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66925"/>
  <mc:AlternateContent xmlns:mc="http://schemas.openxmlformats.org/markup-compatibility/2006">
    <mc:Choice Requires="x15">
      <x15ac:absPath xmlns:x15ac="http://schemas.microsoft.com/office/spreadsheetml/2010/11/ac" url="C:\Users\rtoro\Desktop\"/>
    </mc:Choice>
  </mc:AlternateContent>
  <xr:revisionPtr revIDLastSave="0" documentId="8_{B834CC73-9E68-42B0-9E0C-F168D175691F}" xr6:coauthVersionLast="47" xr6:coauthVersionMax="47" xr10:uidLastSave="{00000000-0000-0000-0000-000000000000}"/>
  <bookViews>
    <workbookView xWindow="-120" yWindow="-120" windowWidth="20730" windowHeight="11160" tabRatio="942" xr2:uid="{00000000-000D-0000-FFFF-FFFF00000000}"/>
  </bookViews>
  <sheets>
    <sheet name="1. Mapa de Riesgos Corrupción" sheetId="39" r:id="rId1"/>
    <sheet name="2 Racionalización de Trámites." sheetId="44" r:id="rId2"/>
    <sheet name="3. Rendición de Cuentas" sheetId="46" r:id="rId3"/>
    <sheet name="4. Atención al Ciudadano" sheetId="27" r:id="rId4"/>
    <sheet name="5. Transparencia y Acceso I." sheetId="25" r:id="rId5"/>
    <sheet name="6. Participación Ciudadana " sheetId="47" r:id="rId6"/>
    <sheet name="7.Iniciativas Adicionales" sheetId="45" r:id="rId7"/>
    <sheet name="VERSIONAMIENTO" sheetId="20" r:id="rId8"/>
  </sheets>
  <externalReferences>
    <externalReference r:id="rId9"/>
    <externalReference r:id="rId10"/>
  </externalReferences>
  <definedNames>
    <definedName name="_xlnm._FilterDatabase" localSheetId="0" hidden="1">'1. Mapa de Riesgos Corrupción'!$A$3:$G$3</definedName>
    <definedName name="_xlnm._FilterDatabase" localSheetId="1" hidden="1">'2 Racionalización de Trámites.'!$A$5:$WVN$23</definedName>
    <definedName name="_xlnm._FilterDatabase" localSheetId="2" hidden="1">'3. Rendición de Cuentas'!$A$7:$U$51</definedName>
    <definedName name="_xlnm._FilterDatabase" localSheetId="3" hidden="1">'4. Atención al Ciudadano'!$A$1:$I$22</definedName>
    <definedName name="_xlnm._FilterDatabase" localSheetId="4" hidden="1">'5. Transparencia y Acceso I.'!$A$6:$J$27</definedName>
    <definedName name="_xlnm._FilterDatabase" localSheetId="6" hidden="1">'7.Iniciativas Adicionales'!$A$4:$H$17</definedName>
    <definedName name="aaa" localSheetId="0">#REF!</definedName>
    <definedName name="aaa" localSheetId="1">#REF!</definedName>
    <definedName name="aaa" localSheetId="2">#REF!</definedName>
    <definedName name="aaa" localSheetId="4">#REF!</definedName>
    <definedName name="aaa" localSheetId="5">#REF!</definedName>
    <definedName name="aaa" localSheetId="6">#REF!</definedName>
    <definedName name="aaa">#REF!</definedName>
    <definedName name="Acción_1" localSheetId="0">#REF!</definedName>
    <definedName name="Acción_1" localSheetId="1">#REF!</definedName>
    <definedName name="Acción_1" localSheetId="2">#REF!</definedName>
    <definedName name="Acción_1" localSheetId="4">#REF!</definedName>
    <definedName name="Acción_1" localSheetId="5">#REF!</definedName>
    <definedName name="Acción_1" localSheetId="6">#REF!</definedName>
    <definedName name="Acción_1">#REF!</definedName>
    <definedName name="Acción_10" localSheetId="0">#REF!</definedName>
    <definedName name="Acción_10" localSheetId="1">#REF!</definedName>
    <definedName name="Acción_10" localSheetId="2">#REF!</definedName>
    <definedName name="Acción_10" localSheetId="4">#REF!</definedName>
    <definedName name="Acción_10" localSheetId="5">#REF!</definedName>
    <definedName name="Acción_10" localSheetId="6">#REF!</definedName>
    <definedName name="Acción_10">#REF!</definedName>
    <definedName name="Acción_11" localSheetId="0">#REF!</definedName>
    <definedName name="Acción_11" localSheetId="1">#REF!</definedName>
    <definedName name="Acción_11" localSheetId="2">#REF!</definedName>
    <definedName name="Acción_11" localSheetId="4">#REF!</definedName>
    <definedName name="Acción_11" localSheetId="5">#REF!</definedName>
    <definedName name="Acción_11" localSheetId="6">#REF!</definedName>
    <definedName name="Acción_11">#REF!</definedName>
    <definedName name="Acción_12" localSheetId="0">#REF!</definedName>
    <definedName name="Acción_12" localSheetId="1">#REF!</definedName>
    <definedName name="Acción_12" localSheetId="2">#REF!</definedName>
    <definedName name="Acción_12" localSheetId="4">#REF!</definedName>
    <definedName name="Acción_12" localSheetId="5">#REF!</definedName>
    <definedName name="Acción_12" localSheetId="6">#REF!</definedName>
    <definedName name="Acción_12">#REF!</definedName>
    <definedName name="Acción_13" localSheetId="0">#REF!</definedName>
    <definedName name="Acción_13" localSheetId="1">#REF!</definedName>
    <definedName name="Acción_13" localSheetId="2">#REF!</definedName>
    <definedName name="Acción_13" localSheetId="4">#REF!</definedName>
    <definedName name="Acción_13" localSheetId="5">#REF!</definedName>
    <definedName name="Acción_13" localSheetId="6">#REF!</definedName>
    <definedName name="Acción_13">#REF!</definedName>
    <definedName name="Acción_14" localSheetId="0">#REF!</definedName>
    <definedName name="Acción_14" localSheetId="1">#REF!</definedName>
    <definedName name="Acción_14" localSheetId="2">#REF!</definedName>
    <definedName name="Acción_14" localSheetId="4">#REF!</definedName>
    <definedName name="Acción_14" localSheetId="5">#REF!</definedName>
    <definedName name="Acción_14" localSheetId="6">#REF!</definedName>
    <definedName name="Acción_14">#REF!</definedName>
    <definedName name="Acción_15" localSheetId="0">#REF!</definedName>
    <definedName name="Acción_15" localSheetId="1">#REF!</definedName>
    <definedName name="Acción_15" localSheetId="2">#REF!</definedName>
    <definedName name="Acción_15" localSheetId="4">#REF!</definedName>
    <definedName name="Acción_15" localSheetId="5">#REF!</definedName>
    <definedName name="Acción_15" localSheetId="6">#REF!</definedName>
    <definedName name="Acción_15">#REF!</definedName>
    <definedName name="Acción_16" localSheetId="0">#REF!</definedName>
    <definedName name="Acción_16" localSheetId="1">#REF!</definedName>
    <definedName name="Acción_16" localSheetId="2">#REF!</definedName>
    <definedName name="Acción_16" localSheetId="4">#REF!</definedName>
    <definedName name="Acción_16" localSheetId="5">#REF!</definedName>
    <definedName name="Acción_16" localSheetId="6">#REF!</definedName>
    <definedName name="Acción_16">#REF!</definedName>
    <definedName name="Acción_17" localSheetId="0">#REF!</definedName>
    <definedName name="Acción_17" localSheetId="1">#REF!</definedName>
    <definedName name="Acción_17" localSheetId="2">#REF!</definedName>
    <definedName name="Acción_17" localSheetId="4">#REF!</definedName>
    <definedName name="Acción_17" localSheetId="5">#REF!</definedName>
    <definedName name="Acción_17" localSheetId="6">#REF!</definedName>
    <definedName name="Acción_17">#REF!</definedName>
    <definedName name="Acción_18" localSheetId="0">#REF!</definedName>
    <definedName name="Acción_18" localSheetId="1">#REF!</definedName>
    <definedName name="Acción_18" localSheetId="2">#REF!</definedName>
    <definedName name="Acción_18" localSheetId="4">#REF!</definedName>
    <definedName name="Acción_18" localSheetId="5">#REF!</definedName>
    <definedName name="Acción_18" localSheetId="6">#REF!</definedName>
    <definedName name="Acción_18">#REF!</definedName>
    <definedName name="Acción_19" localSheetId="0">#REF!</definedName>
    <definedName name="Acción_19" localSheetId="1">#REF!</definedName>
    <definedName name="Acción_19" localSheetId="2">#REF!</definedName>
    <definedName name="Acción_19" localSheetId="4">#REF!</definedName>
    <definedName name="Acción_19" localSheetId="5">#REF!</definedName>
    <definedName name="Acción_19" localSheetId="6">#REF!</definedName>
    <definedName name="Acción_19">#REF!</definedName>
    <definedName name="Acción_2" localSheetId="0">#REF!</definedName>
    <definedName name="Acción_2" localSheetId="1">#REF!</definedName>
    <definedName name="Acción_2" localSheetId="2">#REF!</definedName>
    <definedName name="Acción_2" localSheetId="4">#REF!</definedName>
    <definedName name="Acción_2" localSheetId="5">#REF!</definedName>
    <definedName name="Acción_2" localSheetId="6">#REF!</definedName>
    <definedName name="Acción_2">#REF!</definedName>
    <definedName name="Acción_20" localSheetId="0">#REF!</definedName>
    <definedName name="Acción_20" localSheetId="1">#REF!</definedName>
    <definedName name="Acción_20" localSheetId="2">#REF!</definedName>
    <definedName name="Acción_20" localSheetId="4">#REF!</definedName>
    <definedName name="Acción_20" localSheetId="5">#REF!</definedName>
    <definedName name="Acción_20" localSheetId="6">#REF!</definedName>
    <definedName name="Acción_20">#REF!</definedName>
    <definedName name="Acción_21" localSheetId="0">#REF!</definedName>
    <definedName name="Acción_21" localSheetId="1">#REF!</definedName>
    <definedName name="Acción_21" localSheetId="2">#REF!</definedName>
    <definedName name="Acción_21" localSheetId="4">#REF!</definedName>
    <definedName name="Acción_21" localSheetId="5">#REF!</definedName>
    <definedName name="Acción_21" localSheetId="6">#REF!</definedName>
    <definedName name="Acción_21">#REF!</definedName>
    <definedName name="Acción_22" localSheetId="0">#REF!</definedName>
    <definedName name="Acción_22" localSheetId="1">#REF!</definedName>
    <definedName name="Acción_22" localSheetId="2">#REF!</definedName>
    <definedName name="Acción_22" localSheetId="4">#REF!</definedName>
    <definedName name="Acción_22" localSheetId="5">#REF!</definedName>
    <definedName name="Acción_22" localSheetId="6">#REF!</definedName>
    <definedName name="Acción_22">#REF!</definedName>
    <definedName name="Acción_23" localSheetId="0">#REF!</definedName>
    <definedName name="Acción_23" localSheetId="1">#REF!</definedName>
    <definedName name="Acción_23" localSheetId="2">#REF!</definedName>
    <definedName name="Acción_23" localSheetId="4">#REF!</definedName>
    <definedName name="Acción_23" localSheetId="5">#REF!</definedName>
    <definedName name="Acción_23" localSheetId="6">#REF!</definedName>
    <definedName name="Acción_23">#REF!</definedName>
    <definedName name="Acción_24" localSheetId="0">#REF!</definedName>
    <definedName name="Acción_24" localSheetId="1">#REF!</definedName>
    <definedName name="Acción_24" localSheetId="2">#REF!</definedName>
    <definedName name="Acción_24" localSheetId="4">#REF!</definedName>
    <definedName name="Acción_24" localSheetId="5">#REF!</definedName>
    <definedName name="Acción_24" localSheetId="6">#REF!</definedName>
    <definedName name="Acción_24">#REF!</definedName>
    <definedName name="Acción_25" localSheetId="0">#REF!</definedName>
    <definedName name="Acción_25" localSheetId="1">#REF!</definedName>
    <definedName name="Acción_25" localSheetId="2">#REF!</definedName>
    <definedName name="Acción_25" localSheetId="4">#REF!</definedName>
    <definedName name="Acción_25" localSheetId="5">#REF!</definedName>
    <definedName name="Acción_25" localSheetId="6">#REF!</definedName>
    <definedName name="Acción_25">#REF!</definedName>
    <definedName name="Acción_26" localSheetId="0">#REF!</definedName>
    <definedName name="Acción_26" localSheetId="1">#REF!</definedName>
    <definedName name="Acción_26" localSheetId="2">#REF!</definedName>
    <definedName name="Acción_26" localSheetId="4">#REF!</definedName>
    <definedName name="Acción_26" localSheetId="5">#REF!</definedName>
    <definedName name="Acción_26" localSheetId="6">#REF!</definedName>
    <definedName name="Acción_26">#REF!</definedName>
    <definedName name="Acción_27" localSheetId="0">#REF!</definedName>
    <definedName name="Acción_27" localSheetId="1">#REF!</definedName>
    <definedName name="Acción_27" localSheetId="2">#REF!</definedName>
    <definedName name="Acción_27" localSheetId="4">#REF!</definedName>
    <definedName name="Acción_27" localSheetId="5">#REF!</definedName>
    <definedName name="Acción_27" localSheetId="6">#REF!</definedName>
    <definedName name="Acción_27">#REF!</definedName>
    <definedName name="Acción_28" localSheetId="0">#REF!</definedName>
    <definedName name="Acción_28" localSheetId="1">#REF!</definedName>
    <definedName name="Acción_28" localSheetId="2">#REF!</definedName>
    <definedName name="Acción_28" localSheetId="4">#REF!</definedName>
    <definedName name="Acción_28" localSheetId="5">#REF!</definedName>
    <definedName name="Acción_28" localSheetId="6">#REF!</definedName>
    <definedName name="Acción_28">#REF!</definedName>
    <definedName name="Acción_29" localSheetId="0">#REF!</definedName>
    <definedName name="Acción_29" localSheetId="1">#REF!</definedName>
    <definedName name="Acción_29" localSheetId="2">#REF!</definedName>
    <definedName name="Acción_29" localSheetId="4">#REF!</definedName>
    <definedName name="Acción_29" localSheetId="5">#REF!</definedName>
    <definedName name="Acción_29" localSheetId="6">#REF!</definedName>
    <definedName name="Acción_29">#REF!</definedName>
    <definedName name="Acción_3" localSheetId="0">#REF!</definedName>
    <definedName name="Acción_3" localSheetId="1">#REF!</definedName>
    <definedName name="Acción_3" localSheetId="2">#REF!</definedName>
    <definedName name="Acción_3" localSheetId="4">#REF!</definedName>
    <definedName name="Acción_3" localSheetId="5">#REF!</definedName>
    <definedName name="Acción_3" localSheetId="6">#REF!</definedName>
    <definedName name="Acción_3">#REF!</definedName>
    <definedName name="Acción_30" localSheetId="0">#REF!</definedName>
    <definedName name="Acción_30" localSheetId="1">#REF!</definedName>
    <definedName name="Acción_30" localSheetId="2">#REF!</definedName>
    <definedName name="Acción_30" localSheetId="4">#REF!</definedName>
    <definedName name="Acción_30" localSheetId="5">#REF!</definedName>
    <definedName name="Acción_30" localSheetId="6">#REF!</definedName>
    <definedName name="Acción_30">#REF!</definedName>
    <definedName name="Acción_31" localSheetId="0">#REF!</definedName>
    <definedName name="Acción_31" localSheetId="1">#REF!</definedName>
    <definedName name="Acción_31" localSheetId="2">#REF!</definedName>
    <definedName name="Acción_31" localSheetId="4">#REF!</definedName>
    <definedName name="Acción_31" localSheetId="5">#REF!</definedName>
    <definedName name="Acción_31" localSheetId="6">#REF!</definedName>
    <definedName name="Acción_31">#REF!</definedName>
    <definedName name="Acción_32" localSheetId="0">#REF!</definedName>
    <definedName name="Acción_32" localSheetId="1">#REF!</definedName>
    <definedName name="Acción_32" localSheetId="2">#REF!</definedName>
    <definedName name="Acción_32" localSheetId="4">#REF!</definedName>
    <definedName name="Acción_32" localSheetId="5">#REF!</definedName>
    <definedName name="Acción_32" localSheetId="6">#REF!</definedName>
    <definedName name="Acción_32">#REF!</definedName>
    <definedName name="Acción_33" localSheetId="0">#REF!</definedName>
    <definedName name="Acción_33" localSheetId="1">#REF!</definedName>
    <definedName name="Acción_33" localSheetId="2">#REF!</definedName>
    <definedName name="Acción_33" localSheetId="4">#REF!</definedName>
    <definedName name="Acción_33" localSheetId="5">#REF!</definedName>
    <definedName name="Acción_33" localSheetId="6">#REF!</definedName>
    <definedName name="Acción_33">#REF!</definedName>
    <definedName name="Acción_34" localSheetId="0">#REF!</definedName>
    <definedName name="Acción_34" localSheetId="1">#REF!</definedName>
    <definedName name="Acción_34" localSheetId="2">#REF!</definedName>
    <definedName name="Acción_34" localSheetId="4">#REF!</definedName>
    <definedName name="Acción_34" localSheetId="5">#REF!</definedName>
    <definedName name="Acción_34" localSheetId="6">#REF!</definedName>
    <definedName name="Acción_34">#REF!</definedName>
    <definedName name="Acción_35" localSheetId="0">#REF!</definedName>
    <definedName name="Acción_35" localSheetId="1">#REF!</definedName>
    <definedName name="Acción_35" localSheetId="2">#REF!</definedName>
    <definedName name="Acción_35" localSheetId="4">#REF!</definedName>
    <definedName name="Acción_35" localSheetId="5">#REF!</definedName>
    <definedName name="Acción_35" localSheetId="6">#REF!</definedName>
    <definedName name="Acción_35">#REF!</definedName>
    <definedName name="Acción_36" localSheetId="0">#REF!</definedName>
    <definedName name="Acción_36" localSheetId="1">#REF!</definedName>
    <definedName name="Acción_36" localSheetId="2">#REF!</definedName>
    <definedName name="Acción_36" localSheetId="4">#REF!</definedName>
    <definedName name="Acción_36" localSheetId="5">#REF!</definedName>
    <definedName name="Acción_36" localSheetId="6">#REF!</definedName>
    <definedName name="Acción_36">#REF!</definedName>
    <definedName name="Acción_37" localSheetId="0">#REF!</definedName>
    <definedName name="Acción_37" localSheetId="1">#REF!</definedName>
    <definedName name="Acción_37" localSheetId="2">#REF!</definedName>
    <definedName name="Acción_37" localSheetId="4">#REF!</definedName>
    <definedName name="Acción_37" localSheetId="5">#REF!</definedName>
    <definedName name="Acción_37" localSheetId="6">#REF!</definedName>
    <definedName name="Acción_37">#REF!</definedName>
    <definedName name="Acción_38" localSheetId="0">#REF!</definedName>
    <definedName name="Acción_38" localSheetId="1">#REF!</definedName>
    <definedName name="Acción_38" localSheetId="2">#REF!</definedName>
    <definedName name="Acción_38" localSheetId="4">#REF!</definedName>
    <definedName name="Acción_38" localSheetId="5">#REF!</definedName>
    <definedName name="Acción_38" localSheetId="6">#REF!</definedName>
    <definedName name="Acción_38">#REF!</definedName>
    <definedName name="Acción_39" localSheetId="0">#REF!</definedName>
    <definedName name="Acción_39" localSheetId="1">#REF!</definedName>
    <definedName name="Acción_39" localSheetId="2">#REF!</definedName>
    <definedName name="Acción_39" localSheetId="4">#REF!</definedName>
    <definedName name="Acción_39" localSheetId="5">#REF!</definedName>
    <definedName name="Acción_39" localSheetId="6">#REF!</definedName>
    <definedName name="Acción_39">#REF!</definedName>
    <definedName name="Acción_4" localSheetId="0">#REF!</definedName>
    <definedName name="Acción_4" localSheetId="1">#REF!</definedName>
    <definedName name="Acción_4" localSheetId="2">#REF!</definedName>
    <definedName name="Acción_4" localSheetId="4">#REF!</definedName>
    <definedName name="Acción_4" localSheetId="5">#REF!</definedName>
    <definedName name="Acción_4" localSheetId="6">#REF!</definedName>
    <definedName name="Acción_4">#REF!</definedName>
    <definedName name="Acción_40" localSheetId="0">#REF!</definedName>
    <definedName name="Acción_40" localSheetId="1">#REF!</definedName>
    <definedName name="Acción_40" localSheetId="2">#REF!</definedName>
    <definedName name="Acción_40" localSheetId="4">#REF!</definedName>
    <definedName name="Acción_40" localSheetId="5">#REF!</definedName>
    <definedName name="Acción_40" localSheetId="6">#REF!</definedName>
    <definedName name="Acción_40">#REF!</definedName>
    <definedName name="Acción_41" localSheetId="0">#REF!</definedName>
    <definedName name="Acción_41" localSheetId="1">#REF!</definedName>
    <definedName name="Acción_41" localSheetId="2">#REF!</definedName>
    <definedName name="Acción_41" localSheetId="4">#REF!</definedName>
    <definedName name="Acción_41" localSheetId="5">#REF!</definedName>
    <definedName name="Acción_41" localSheetId="6">#REF!</definedName>
    <definedName name="Acción_41">#REF!</definedName>
    <definedName name="Acción_42" localSheetId="0">#REF!</definedName>
    <definedName name="Acción_42" localSheetId="1">#REF!</definedName>
    <definedName name="Acción_42" localSheetId="2">#REF!</definedName>
    <definedName name="Acción_42" localSheetId="4">#REF!</definedName>
    <definedName name="Acción_42" localSheetId="5">#REF!</definedName>
    <definedName name="Acción_42" localSheetId="6">#REF!</definedName>
    <definedName name="Acción_42">#REF!</definedName>
    <definedName name="Acción_43" localSheetId="0">#REF!</definedName>
    <definedName name="Acción_43" localSheetId="1">#REF!</definedName>
    <definedName name="Acción_43" localSheetId="2">#REF!</definedName>
    <definedName name="Acción_43" localSheetId="4">#REF!</definedName>
    <definedName name="Acción_43" localSheetId="5">#REF!</definedName>
    <definedName name="Acción_43" localSheetId="6">#REF!</definedName>
    <definedName name="Acción_43">#REF!</definedName>
    <definedName name="Acción_5" localSheetId="0">#REF!</definedName>
    <definedName name="Acción_5" localSheetId="1">#REF!</definedName>
    <definedName name="Acción_5" localSheetId="2">#REF!</definedName>
    <definedName name="Acción_5" localSheetId="4">#REF!</definedName>
    <definedName name="Acción_5" localSheetId="5">#REF!</definedName>
    <definedName name="Acción_5" localSheetId="6">#REF!</definedName>
    <definedName name="Acción_5">#REF!</definedName>
    <definedName name="Acción_6" localSheetId="0">#REF!</definedName>
    <definedName name="Acción_6" localSheetId="1">#REF!</definedName>
    <definedName name="Acción_6" localSheetId="2">#REF!</definedName>
    <definedName name="Acción_6" localSheetId="4">#REF!</definedName>
    <definedName name="Acción_6" localSheetId="5">#REF!</definedName>
    <definedName name="Acción_6" localSheetId="6">#REF!</definedName>
    <definedName name="Acción_6">#REF!</definedName>
    <definedName name="Acción_7" localSheetId="0">#REF!</definedName>
    <definedName name="Acción_7" localSheetId="1">#REF!</definedName>
    <definedName name="Acción_7" localSheetId="2">#REF!</definedName>
    <definedName name="Acción_7" localSheetId="4">#REF!</definedName>
    <definedName name="Acción_7" localSheetId="5">#REF!</definedName>
    <definedName name="Acción_7" localSheetId="6">#REF!</definedName>
    <definedName name="Acción_7">#REF!</definedName>
    <definedName name="Acción_8" localSheetId="0">#REF!</definedName>
    <definedName name="Acción_8" localSheetId="1">#REF!</definedName>
    <definedName name="Acción_8" localSheetId="2">#REF!</definedName>
    <definedName name="Acción_8" localSheetId="4">#REF!</definedName>
    <definedName name="Acción_8" localSheetId="5">#REF!</definedName>
    <definedName name="Acción_8" localSheetId="6">#REF!</definedName>
    <definedName name="Acción_8">#REF!</definedName>
    <definedName name="Acción_9" localSheetId="0">#REF!</definedName>
    <definedName name="Acción_9" localSheetId="1">#REF!</definedName>
    <definedName name="Acción_9" localSheetId="2">#REF!</definedName>
    <definedName name="Acción_9" localSheetId="4">#REF!</definedName>
    <definedName name="Acción_9" localSheetId="5">#REF!</definedName>
    <definedName name="Acción_9" localSheetId="6">#REF!</definedName>
    <definedName name="Acción_9">#REF!</definedName>
    <definedName name="_xlnm.Print_Area" localSheetId="1">'2 Racionalización de Trámites.'!$A$1:$M$21</definedName>
    <definedName name="_xlnm.Print_Area" localSheetId="2">'3. Rendición de Cuentas'!$A$1:$U$54</definedName>
    <definedName name="_xlnm.Print_Area" localSheetId="4">'5. Transparencia y Acceso I.'!$A$1:$H$27</definedName>
    <definedName name="_xlnm.Print_Area" localSheetId="5">'6. Participación Ciudadana '!#REF!</definedName>
    <definedName name="DH_1" localSheetId="0">#REF!</definedName>
    <definedName name="DH_1" localSheetId="1">#REF!</definedName>
    <definedName name="DH_1" localSheetId="2">#REF!</definedName>
    <definedName name="DH_1" localSheetId="4">#REF!</definedName>
    <definedName name="DH_1" localSheetId="5">#REF!</definedName>
    <definedName name="DH_1" localSheetId="6">#REF!</definedName>
    <definedName name="DH_1">#REF!</definedName>
    <definedName name="PC" localSheetId="0">#REF!</definedName>
    <definedName name="PC" localSheetId="1">#REF!</definedName>
    <definedName name="PC" localSheetId="2">#REF!</definedName>
    <definedName name="PC" localSheetId="4">#REF!</definedName>
    <definedName name="PC" localSheetId="5">#REF!</definedName>
    <definedName name="PC" localSheetId="6">#REF!</definedName>
    <definedName name="PC">#REF!</definedName>
    <definedName name="Rendicion" localSheetId="0">#REF!</definedName>
    <definedName name="Rendicion" localSheetId="1">#REF!</definedName>
    <definedName name="Rendicion" localSheetId="2">#REF!</definedName>
    <definedName name="Rendicion" localSheetId="4">#REF!</definedName>
    <definedName name="Rendicion" localSheetId="5">#REF!</definedName>
    <definedName name="Rendicion" localSheetId="6">#REF!</definedName>
    <definedName name="Rendicion">#REF!</definedName>
    <definedName name="_xlnm.Print_Titles" localSheetId="2">'3. Rendición de Cuentas'!$1:$7</definedName>
    <definedName name="vgvvj" localSheetId="0">#REF!</definedName>
    <definedName name="vgvvj" localSheetId="1">#REF!</definedName>
    <definedName name="vgvvj" localSheetId="2">#REF!</definedName>
    <definedName name="vgvvj" localSheetId="4">#REF!</definedName>
    <definedName name="vgvvj" localSheetId="5">#REF!</definedName>
    <definedName name="vgvvj" localSheetId="6">#REF!</definedName>
    <definedName name="vgvvj">#REF!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4" i="47" l="1"/>
  <c r="K34" i="47"/>
  <c r="J34" i="47"/>
  <c r="I34" i="47"/>
  <c r="H34" i="47"/>
  <c r="Q33" i="47"/>
  <c r="M32" i="47"/>
  <c r="Q31" i="47"/>
  <c r="Q34" i="47" s="1"/>
  <c r="M30" i="47"/>
  <c r="Q29" i="47"/>
  <c r="Q27" i="47"/>
  <c r="Q25" i="47"/>
  <c r="Q23" i="47"/>
  <c r="M15" i="47"/>
  <c r="Q14" i="47"/>
  <c r="M11" i="47"/>
  <c r="M9" i="47"/>
  <c r="V47" i="46" l="1"/>
  <c r="R47" i="46"/>
  <c r="P47" i="46"/>
  <c r="O47" i="46"/>
  <c r="N47" i="46"/>
  <c r="M47" i="46"/>
  <c r="R45" i="46"/>
  <c r="R43" i="46"/>
  <c r="V42" i="46"/>
  <c r="V40" i="46"/>
  <c r="V38" i="46"/>
  <c r="R35" i="46"/>
  <c r="V34" i="46"/>
  <c r="V32" i="46"/>
  <c r="V30" i="46"/>
  <c r="R27" i="46"/>
  <c r="V26" i="46"/>
  <c r="V24" i="46"/>
  <c r="V22" i="46"/>
  <c r="V17" i="46"/>
  <c r="R14" i="46"/>
  <c r="V13" i="46"/>
  <c r="R10" i="46"/>
  <c r="R8" i="46"/>
  <c r="A8" i="45"/>
  <c r="A9" i="45" s="1"/>
  <c r="A10" i="45" s="1"/>
  <c r="A11" i="45" s="1"/>
  <c r="A12" i="45" s="1"/>
  <c r="A13" i="45" s="1"/>
  <c r="A14" i="45" s="1"/>
  <c r="A15" i="45" s="1"/>
  <c r="A16" i="45" s="1"/>
  <c r="A17" i="45" s="1"/>
</calcChain>
</file>

<file path=xl/sharedStrings.xml><?xml version="1.0" encoding="utf-8"?>
<sst xmlns="http://schemas.openxmlformats.org/spreadsheetml/2006/main" count="1104" uniqueCount="593">
  <si>
    <t xml:space="preserve">        PLAN ANTICORRUPCIÓN Y DE ATENCIÓN AL CIUDADANO - PAAC 2022
MINISTERIO DE EDUCACIÓN NACIONAL MEN</t>
  </si>
  <si>
    <t>Componente 1: Gestión del Riesgo de Corrupción - Mapa de Riesgos de Corrupción</t>
  </si>
  <si>
    <t>Programación de metas</t>
  </si>
  <si>
    <t>Subcomponente</t>
  </si>
  <si>
    <t>No</t>
  </si>
  <si>
    <t>Actividades</t>
  </si>
  <si>
    <t>Meta o producto</t>
  </si>
  <si>
    <t>Responsable</t>
  </si>
  <si>
    <t xml:space="preserve">Fecha de inicio </t>
  </si>
  <si>
    <t>Fecha final</t>
  </si>
  <si>
    <t>Subcomponente/Proceso 1
Política de Administración del riesgo</t>
  </si>
  <si>
    <t>1.1</t>
  </si>
  <si>
    <t>Actualizar la resolución de políticas de gestión y operación conforme a la nueva política de administración del riesgo.</t>
  </si>
  <si>
    <t>Guía Administración del Riesgo actualizada</t>
  </si>
  <si>
    <t>Subdirección de Desarrollo Organizacional</t>
  </si>
  <si>
    <t>Subcomponente/Proceso 2
Construcción del mapa de riesgos de corrupción</t>
  </si>
  <si>
    <t>2.1</t>
  </si>
  <si>
    <t>Actualizar de ser necesario los riesgos de corrupción y soborno de la Entidad de manera conjunta con las dependencias responsables.</t>
  </si>
  <si>
    <t>Mapa de riesgos de corrupción revisado, ajustado</t>
  </si>
  <si>
    <t>Responsables/Líderes de Proceso con riesgos de corrupción identificados
Subdirección de Desarrollo Organizacional</t>
  </si>
  <si>
    <t>2.2</t>
  </si>
  <si>
    <t>Versionar y Publicar el mapa de riesgos de corrupción y soborno de acuerdo con los ajustes realizados</t>
  </si>
  <si>
    <t>Mapa de riesgos de corrupción publicado</t>
  </si>
  <si>
    <t>Subcomponente/Proceso 3
Consulta y Divulgación</t>
  </si>
  <si>
    <t>3.1</t>
  </si>
  <si>
    <t>Divulgar la metodología de gestión del riesgo y el mapa de riesgos de corrupción y soborno al interior de la Entidad, mediante el desarrollo de espacios de capacitación y otros mecanismos de socialización.</t>
  </si>
  <si>
    <t>Socialización de la metodología y el Mapa de Riesgos de Corrupción</t>
  </si>
  <si>
    <t>Subdirección de Desarrollo Organizacional
Responsables/Líderes de Proceso con riesgos de corrupción identificados</t>
  </si>
  <si>
    <t>31/06/2022</t>
  </si>
  <si>
    <t>3.2</t>
  </si>
  <si>
    <t xml:space="preserve">Acompañar a los procesos en el ajuste de los riesgos de corrupción y soborno producto del proceso de consulta y divulgación y de acuerdo con las solicitudes recibidas por los líderes del  proceso </t>
  </si>
  <si>
    <t>Mapa de riesgo de Corrupción ajustado y publicado en página web</t>
  </si>
  <si>
    <t>Subcomponente/Proceso 4
Monitoreo y Revisión</t>
  </si>
  <si>
    <t>4.1</t>
  </si>
  <si>
    <t>Realizar monitoreo periódico al mapa de riesgo de corrupción y soborno, identificar los ajustes que se requieran en caso de: posibles cambios en el contexto externo e interno, identificación de riesgos emergentes, la ineficacia de los controles, incumplimiento en el avance de las acciones del plan de manejo o la materialización de los riesgos.</t>
  </si>
  <si>
    <t>Monitoreo a los  riesgos de corrupción y reporte en la herramienta dispuesta por la SDO</t>
  </si>
  <si>
    <t>4.2</t>
  </si>
  <si>
    <t>Implementar las acciones propuestas en el plan de manejo para  gestionar los riesgos de corrupción</t>
  </si>
  <si>
    <t>Reportes de avance en acciones para mitigar el riesgo de corrupción</t>
  </si>
  <si>
    <t>Responsables/Líderes de Proceso con riesgos de corrupción identificados</t>
  </si>
  <si>
    <t>4.3</t>
  </si>
  <si>
    <t>Elaborar informe  trimestral de gestión de riesgos del MEN, tomando como insumo los reportes del monitoreo realizado por las dependencias.</t>
  </si>
  <si>
    <t>Informe trimestre de gestión de riesgos del MEN.</t>
  </si>
  <si>
    <t>5.1</t>
  </si>
  <si>
    <t>Oficina de Control Interno</t>
  </si>
  <si>
    <t>5.2</t>
  </si>
  <si>
    <t>5.3</t>
  </si>
  <si>
    <t>Componente 2: Racionalización de Trámites</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</si>
  <si>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</si>
  <si>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</si>
  <si>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</si>
  <si>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</si>
  <si>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</si>
  <si>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</si>
  <si>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</si>
  <si>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</si>
  <si>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</si>
  <si>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</si>
  <si>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</si>
  <si>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</si>
  <si>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</si>
  <si>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</si>
  <si>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Único</t>
  </si>
  <si>
    <t>Convalidaciones de Estudios de Preescolar, Básica y Media</t>
  </si>
  <si>
    <t>Inscrito</t>
  </si>
  <si>
    <t>Diseñar y ejecutar un plan de trabajo para el desarrollo de las actividades que permiten la optimización de la herramienta tecnológica que soporta el trámite</t>
  </si>
  <si>
    <t xml:space="preserve">Apropiación de recursos para la mejora de las herramientas </t>
  </si>
  <si>
    <t>Tecnológica</t>
  </si>
  <si>
    <t>Optimización del aplicativo</t>
  </si>
  <si>
    <t>Registro Calificado</t>
  </si>
  <si>
    <t>El procedimiento del trámite está desactualizado y no incluye aspectos estipulados en decreto 1330 de 2019, sus resoluciones reglamentarias y el sistema de información actualizado a partir de los cambios normativos implementados.</t>
  </si>
  <si>
    <t>Actualizar el procedimiento del trámite de registro calificado en concordancia con el decreto 1330 de 2019</t>
  </si>
  <si>
    <t>Contar con un procedimiento actualizado que ayude agilizar el proceso del trámite</t>
  </si>
  <si>
    <t>Administrativa</t>
  </si>
  <si>
    <t>Mejora u optimización del proceso o procedimiento asociado al trámite</t>
  </si>
  <si>
    <t>Convalidación de títulos de estudios de pregrado otorgados en el exterior</t>
  </si>
  <si>
    <t>La tarifa actual del trámite se encuentra establecida en pesos colombianos por lo que la resolución 24509 de 2021 realiza el cambio de los valores a Unidades de Valor Tributario - UVT</t>
  </si>
  <si>
    <t>Disminuir la tarifa actual del trámite, en virtud de lo establecido en la resolución 24509 de 2021</t>
  </si>
  <si>
    <t>Generación de ahorro en el costo del trámite</t>
  </si>
  <si>
    <t>Normativa</t>
  </si>
  <si>
    <t>Disminución de costos</t>
  </si>
  <si>
    <t>Convalidación de títulos de estudios de posgrado obtenidos en el exterior</t>
  </si>
  <si>
    <t>Registro calificado</t>
  </si>
  <si>
    <t>Certificación de existencia y representación legal de instituciones de educación superior</t>
  </si>
  <si>
    <t>Subdirección de Inspección y Vigilancia</t>
  </si>
  <si>
    <t>Certificación de programa académico de instituciones de educación superior</t>
  </si>
  <si>
    <t>Certificado de idoneidad del título de postgrado para ascender al grado 14 del escalafón</t>
  </si>
  <si>
    <t>Aprobación del estudio de factibilidad socioeconómica en la creación de instituciones de educación superior estatales u oficiales e indígenas propias</t>
  </si>
  <si>
    <t>Autorización de creación de seccionales de instituciones de educación superior</t>
  </si>
  <si>
    <t>Cambio de carácter académico de las instituciones técnicas profesionales y tecnológicas</t>
  </si>
  <si>
    <t>Reconocimiento como Universidad de una institución universitaria o escuela tecnológica privada u oficial</t>
  </si>
  <si>
    <t>Reconocimiento de Personería Jurídica de las instituciones de educación superior privadas</t>
  </si>
  <si>
    <t>Redefinición para el Ofrecimiento de Programas por Ciclos Propedéuticos</t>
  </si>
  <si>
    <t>Se cuenta con la nueva resolución 24302 de 2021 que actualiza el trámite, sin embargo, al interior de la entidad se deben apropiar las mejoras</t>
  </si>
  <si>
    <t>Ajustar el procedimiento del trámite, de acuerdo a la resolución No 24302 de 2021 que actualiza el trámite teniendo en cuenta los resultados de la auditoria interna.</t>
  </si>
  <si>
    <t>Estandarización de las actividades</t>
  </si>
  <si>
    <t>Eventualmente, cuando se presentan errores en la expedición del acto administrativo el ciudadano debe solicitar la corrección interponiendo un recurso, lo cual prolonga el tiempo que debe esperar para obtener su convalidación</t>
  </si>
  <si>
    <t>Ajustar el procedimiento del trámite, una vez se obtenga el resultado de la auditoría interna realizada</t>
  </si>
  <si>
    <t>Reducir el número de errores a partir de la implementación de las mejoras identificadas en las auditorías</t>
  </si>
  <si>
    <t>ELEMENTOS DE LA RdC</t>
  </si>
  <si>
    <t>META/PRODUCTO</t>
  </si>
  <si>
    <t>ETAPAS</t>
  </si>
  <si>
    <t>#</t>
  </si>
  <si>
    <t>ACTIVIDADES</t>
  </si>
  <si>
    <t>DESCRIPCIÓN/ ALCANCE</t>
  </si>
  <si>
    <t>UNIDAD MEDIDA</t>
  </si>
  <si>
    <t>META</t>
  </si>
  <si>
    <t>FECHA</t>
  </si>
  <si>
    <t>DEPENDENCIA RESPONSABLE</t>
  </si>
  <si>
    <t>Alistamiento</t>
  </si>
  <si>
    <t>Diseño</t>
  </si>
  <si>
    <t>Preparación</t>
  </si>
  <si>
    <t>Ejecución</t>
  </si>
  <si>
    <t>Seguimiento y Evaluación</t>
  </si>
  <si>
    <r>
      <rPr>
        <b/>
        <sz val="10"/>
        <color theme="0"/>
        <rFont val="Arial"/>
        <family val="2"/>
      </rPr>
      <t>T1</t>
    </r>
    <r>
      <rPr>
        <b/>
        <sz val="9"/>
        <color theme="0"/>
        <rFont val="Arial"/>
        <family val="2"/>
      </rPr>
      <t xml:space="preserve">
(Corte 31/03/2022)</t>
    </r>
  </si>
  <si>
    <r>
      <rPr>
        <b/>
        <sz val="10"/>
        <color theme="0"/>
        <rFont val="Arial"/>
        <family val="2"/>
      </rPr>
      <t>T2</t>
    </r>
    <r>
      <rPr>
        <b/>
        <sz val="9"/>
        <color theme="0"/>
        <rFont val="Arial"/>
        <family val="2"/>
      </rPr>
      <t xml:space="preserve">
(Corte 30/06/2022)</t>
    </r>
  </si>
  <si>
    <r>
      <rPr>
        <b/>
        <sz val="10"/>
        <color theme="0"/>
        <rFont val="Arial"/>
        <family val="2"/>
      </rPr>
      <t>T3</t>
    </r>
    <r>
      <rPr>
        <b/>
        <sz val="9"/>
        <color theme="0"/>
        <rFont val="Arial"/>
        <family val="2"/>
      </rPr>
      <t xml:space="preserve">
(Corte 30/09/2022)</t>
    </r>
  </si>
  <si>
    <r>
      <rPr>
        <b/>
        <sz val="10"/>
        <color theme="0"/>
        <rFont val="Arial"/>
        <family val="2"/>
      </rPr>
      <t>T4</t>
    </r>
    <r>
      <rPr>
        <b/>
        <sz val="9"/>
        <color theme="0"/>
        <rFont val="Arial"/>
        <family val="2"/>
      </rPr>
      <t xml:space="preserve">
(Corte 31/12/2022)</t>
    </r>
  </si>
  <si>
    <t>CIERRE
(Al corte 15/01/2023)</t>
  </si>
  <si>
    <t>TOTAL VIG</t>
  </si>
  <si>
    <t>Inicio</t>
  </si>
  <si>
    <t>Fin</t>
  </si>
  <si>
    <t>INFORMACIÓN</t>
  </si>
  <si>
    <t>Caracterización de la rendición de cuentas elaborada*</t>
  </si>
  <si>
    <t>X</t>
  </si>
  <si>
    <t>Documentar las características de los grupos de valor del MEN identificando demandas, necesidades o preferencias de información en el marco de la gestión institucional, así como los canales de publicación y difusión consultadas por estos grupos</t>
  </si>
  <si>
    <t xml:space="preserve">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diálogo.   </t>
  </si>
  <si>
    <t>Documento</t>
  </si>
  <si>
    <t>N/A</t>
  </si>
  <si>
    <t xml:space="preserve">Subdirección de Desarrollo Organizacional/ Oficina Asesora de Planeación y Finanzas </t>
  </si>
  <si>
    <t>Equipo de trabajo institucional líder del proceso de Participación ciudadana y Rendición de Cuentas actualizado y capacitado*</t>
  </si>
  <si>
    <t>Actualización del equipo de trabajo institucional del proceso de participación ciudadana y rendición de cuentas</t>
  </si>
  <si>
    <t>Equipo de trabajo conformado</t>
  </si>
  <si>
    <t>Oficina Asesora de Planeación y Finanzas</t>
  </si>
  <si>
    <t>Cualificar al equipo de trabajo institucional  del proceso de Participación ciudadana y Rendición de Cuentas en temas relacionados con participación ciudadana y rendición de cuentas</t>
  </si>
  <si>
    <t>Porcentaje de implementación de la estrategia de sensibilización y cualificación en PC y RdC</t>
  </si>
  <si>
    <t>Esquema  de publicación de información definido y publicado</t>
  </si>
  <si>
    <t>Definir e informar a la ciudadanía el esquema de publicación de información del MEN</t>
  </si>
  <si>
    <t>Listado de información publicada y que publicará la Entidad durante la vigencia, conforme al principio de divulgación proactiva de la información previsto en la Ley 1712 de 2014, y sobre los medios a través de los cuales se puede acceder a la misma.</t>
  </si>
  <si>
    <t>Equipo de trabajo institucional líder del proceso de Participación ciudadana y Rendición de Cuentas</t>
  </si>
  <si>
    <t>Información sobre avances y resultados institucionales, producida y publicada</t>
  </si>
  <si>
    <t>Presentar a la ciudadanía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</si>
  <si>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Porcentaje de avance en la producción y divulgación de información en los canales institucionales definidos</t>
  </si>
  <si>
    <t>DIÁLOGO</t>
  </si>
  <si>
    <t>Calendario de espacios de diálogo en el marco de la Rendición de cuentas implementado y monitoreado</t>
  </si>
  <si>
    <t>Identificar los espacios de diálogo que se emplearán para rendir cuentas en el MEN</t>
  </si>
  <si>
    <t>Identificación de los espacios de diálogo institucionales presenciales (mesas de trabajo, foros, reuniones, etc.) y  virtuales (chat, videoconferencias, etc.), permanentes u ocasionales que se emplean para rendir cuentas sobre la gestión general de la Entidad y los temas de interés priorizados (incluye Acuerdo de Paz)</t>
  </si>
  <si>
    <t>Porcentaje de avance del desarrollo del calendario de espacios de diálogo</t>
  </si>
  <si>
    <t>Establecer el calendario de implementación de los espacios de diálogo en el marco de la Rendición de Cuentas, aprobarlo y publicarlo</t>
  </si>
  <si>
    <t>Generación, validación y publicación del calendario de los espacios de diálogo que se implementarán en la vigencia, definiendo las características de cada espacio.</t>
  </si>
  <si>
    <t>Implementar los espacios de diálogo en el marco de la rendición de cuentas</t>
  </si>
  <si>
    <t>Desarrollo de los espacios de diálogo, conforme al calendario establecido y el protocolo definido para tal fin y generación del informe de resultados de implementación de cada espacio</t>
  </si>
  <si>
    <t>Hacer monitoreo al desarrollo de los espacios de diálogo, conforme al cronograma definido</t>
  </si>
  <si>
    <t>Monitoreo al desarrollo de los espacios de diálogo de acuerdo con el instrumento definido para tal fin</t>
  </si>
  <si>
    <t>Canales y mecanismos institucionales de participación ciudadana y rendición de cuentas promovidos*</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</si>
  <si>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</si>
  <si>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</si>
  <si>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 xml:space="preserve">Porcentaje de implementación de la estrategia de comunicación </t>
  </si>
  <si>
    <t>Oficina Asesora de Planeación y Finanzas/ Subdirección de Desarrollo Organizacional/ Oficina Asesora de comunicaciones</t>
  </si>
  <si>
    <t>Mecanismos de interacción con la ciudadanía para fortalecer la estrategia de RdC implementados*</t>
  </si>
  <si>
    <t>Identificar las necesidades de los grupos de valor en materia de información, canales y mecanismos de participación ciudadana y rendición de cuentas</t>
  </si>
  <si>
    <t>Porcentaje de implementación de mecanismos de interacción con la ciudadanía y grupos de valor del MEN</t>
  </si>
  <si>
    <t>Audiencia pública de rendición de cuentas institucional realizada</t>
  </si>
  <si>
    <t>Preparación, realización y evaluación del ejercicio de audiencia pública de rendición de cuentas institucional</t>
  </si>
  <si>
    <t>Evento y documento</t>
  </si>
  <si>
    <t>RESPONSABILIDAD</t>
  </si>
  <si>
    <t>Nodo sectorial de rendición de cuentas del sector Educación creado y conformado</t>
  </si>
  <si>
    <t>Conformar el Nodo Sectorial de rendición de cuentas del Sector Educación, y promover su funcionamiento</t>
  </si>
  <si>
    <t>Conformación y oficialización del Nodo sectorial de Rendición de Cuentas del sector Educación que articule las estrategias de rendición de cuentas del MEN y entidades adscritas y vinculadas, en el marco de las disposiciones del SNRdC y la DAFP.
Esta actividad incluye la estructuración de un plan de trabajo sectorial, definición y aplicación de instrumentos de seguimiento a este plan</t>
  </si>
  <si>
    <t>Acciones de sensibilización a los grupos de valor del MEN realizadas*</t>
  </si>
  <si>
    <t>Preparar y llevar a cabo acciones de sensibilización sobre rendición de cuentas dirigidos a los grupos de valor del MEN</t>
  </si>
  <si>
    <t>Diseño e implementación de una estrategia de sensibilización y cualificación dirigida al equipo de trabajo institucional y grupos de valor del MEN, en temas relacionados con participación ciudadana y rendición de cuentas. 
La estrategia contempla acciones de sensibilización y promoción de los cursos propios institucionales y oferta libre sobre mecanismos de participación ciudadana, rendición de cuentas, mecanismos control social, garantía de derechos, entre otros.
Así mismo, esta estrategia incluye la definición y puesta en marcha de un tablero de resultados que permita presentar a la ciudadanía en general, los avances en materia de implementación de la estrategia de participación ciudadana y rendición de cuentas.</t>
  </si>
  <si>
    <t>Ejercicio de control social del sector educación fortalecido</t>
  </si>
  <si>
    <t>Promover la vinculación de las veedurías ciudadanas asociadas a los temas educativos, para el fortalecimiento del control social</t>
  </si>
  <si>
    <t>Diseño e implementación una estrategia que permita la vinculación de veedurías ciudadanas en la ejecución de ejercicios de seguimiento y evaluación de planes, programas y/o estrategias priorizadas</t>
  </si>
  <si>
    <t>Porcentaje de implementación de la estrategia de fortalecimiento del control social</t>
  </si>
  <si>
    <t>Informes de Ley publicados y divulgados</t>
  </si>
  <si>
    <t>Elaborar y publicar el Informe de rendición de cuentas de los compromisos adquiridos por el sector en el marco del Acuerdo de Paz</t>
  </si>
  <si>
    <t>Preparación, consolidación y publicación a través de los canales definidos para tal fin, del informe de rendición de cuentas que de cuenta de los avances de la vigencia anterior, en la implementación de los compromisos adquiridos por el sector en el marco del Acuerdo de Paz, bajo los lineamientos del Sistema de Rendición de Cuentas de la DAFP</t>
  </si>
  <si>
    <t>Elaborar y publicar el Informe de gestión MEN al Congreso de la República</t>
  </si>
  <si>
    <t>Preparación, consolidación y publicación a través de los canales definidos para tal fin, del Informe de gestión institucional al Congreso de la República.</t>
  </si>
  <si>
    <t xml:space="preserve">NA </t>
  </si>
  <si>
    <t>Elaborar y publicar el informe anual de cierre de gestión</t>
  </si>
  <si>
    <t>Preparación, consolidación y publicación a través de los canales definidos para tal fin, del Informe anual de cierre de gestión 2022</t>
  </si>
  <si>
    <t>Informe de evaluación del Plan de Participación Ciudadana y Rendición de Cuentas realizado*</t>
  </si>
  <si>
    <t>Evaluar y verificar el cumplimiento del Plan Anual de Participación Ciudadana y Rendición de Cuentas</t>
  </si>
  <si>
    <t>Realización de la auditoría especial al Plan de participación ciudadana y rendición de cuentas de la vigencia y presentación del informe de resultados</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</si>
  <si>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</si>
  <si>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rendición de cuentas de la Entidad.
Esta actividad incluye la documentación de buenas prácticas realizadas por la Entidad en materia de rendición de cuentas</t>
  </si>
  <si>
    <t>CUMPLIMIENTO PROYECTADO</t>
  </si>
  <si>
    <t>Nota (1): Este documento atiende los lineamientos definidos por el Manual Operativo del Modelo Integrado de Planeación y Gestión y criterios diferenciales Nivel Avanzado (versión 4- Marzo 2021). Formato adaptado para el Ministerio de Educación Nacional</t>
  </si>
  <si>
    <t>Nota (2): (*) Metas compartidas entre las estrategias de participación ciudadana y la estrategia de rendición de cuentas.</t>
  </si>
  <si>
    <t xml:space="preserve">        PLAN ANTICORRUPCIÓN Y DE ATENCIÓN AL CIUDADANO - PAAC 2022
MINISTERIO DE EDUCACIÓN NACIONAL 
Componente 4:  Servicio al Ciudadano</t>
  </si>
  <si>
    <t xml:space="preserve">Responsable </t>
  </si>
  <si>
    <t>Fecha de ejecución</t>
  </si>
  <si>
    <t>Descripción de las actividades</t>
  </si>
  <si>
    <t>Inicio
DD/MM/AAAA</t>
  </si>
  <si>
    <t>Informe Mensual de Gestión de oportunidad  de las PQRSD</t>
  </si>
  <si>
    <t>Subcomponente 2
Fortalecimiento de los canales de atención</t>
  </si>
  <si>
    <t>Fortalecimiento de canales de atención e implementación de nuevas estrategias para mejorar la experiencia de usuario</t>
  </si>
  <si>
    <t>Grupo de  Atención  al Ciudadano</t>
  </si>
  <si>
    <t>Sistematizar la experiencia del Ministerio de Educación Nacional en el relacionamiento con diferentes poblaciones a través de un nuevo Programa de Aprendizaje Virtual en la Escuela Corporativa, que facilite la cualificación del personal de contacto del Ministerio de Educación Nacional y de las entidades adscritas y vinculadas el enfoque de inclusión y diversidad en la prestación del servicio</t>
  </si>
  <si>
    <t>35% de los servidores de planta con certificación del curso de poblaciones diversas</t>
  </si>
  <si>
    <t xml:space="preserve">
Subdirección de Desarrollo Organizacional</t>
  </si>
  <si>
    <t xml:space="preserve">Diseñar  y difundir mensajes internos  para fortalecer  la atención del servicio con enfoque incluyente y accesible </t>
  </si>
  <si>
    <t xml:space="preserve">1 pieza comunicativa por mes  </t>
  </si>
  <si>
    <t>2.3</t>
  </si>
  <si>
    <t>Actualización de la  carta de digno  y el protocolo de atención (agregando el nuevo canal)</t>
  </si>
  <si>
    <t xml:space="preserve">1 documento actualizado </t>
  </si>
  <si>
    <t>2.4</t>
  </si>
  <si>
    <t>1 curso diseñado y producido</t>
  </si>
  <si>
    <t>2.5</t>
  </si>
  <si>
    <t>Plasmar la estrategia integral de servicio de la entidad en un nuevo Programa de Aprendizaje Virtual en la Escuela Corporativa, para la promoción del acceso a información, oportuna, clara, completa y con trazabilidad, consistente en los diferentes canales y/o medios de interacción y fortaleciendo el diseño y la mejora de servicios a través de metodologías participativas y de herramientas de análisis de datos de visión 360° que permitan articular y evidenciar las interacciones de la entidad con el ciudadano por cualquier canal de servicio</t>
  </si>
  <si>
    <t>1 curso diseñado</t>
  </si>
  <si>
    <t>Subcomponente 3 Talento
Humano</t>
  </si>
  <si>
    <t>3.3</t>
  </si>
  <si>
    <t>Aplicar y analizar la encuesta de satisfacción para el cliente de procesos y servicios internos</t>
  </si>
  <si>
    <t>Encuesta de satisfacción aplicada y analizada</t>
  </si>
  <si>
    <t>Subcomponente 4
Normativo y procedimental</t>
  </si>
  <si>
    <t>Publicar en la página web el informe trimestral de PQRSD</t>
  </si>
  <si>
    <t>Informes de PQRSD publicados trimestralmente</t>
  </si>
  <si>
    <t>Grupo de Atención al ciudadano</t>
  </si>
  <si>
    <t xml:space="preserve">1 estrategia implementada </t>
  </si>
  <si>
    <t>Grupo de Atención al ciudadano y Subdirección de Desarrollo Organizacional</t>
  </si>
  <si>
    <t>1 estrategia implementada</t>
  </si>
  <si>
    <t>4.4.</t>
  </si>
  <si>
    <t>Documentar y socializar procedimiento de atención de PQRSD para medios de comunicación</t>
  </si>
  <si>
    <t>Procedimiento documentado</t>
  </si>
  <si>
    <t>4.5</t>
  </si>
  <si>
    <t>Proceso mejorado</t>
  </si>
  <si>
    <t>4.6</t>
  </si>
  <si>
    <t>Implementar una  estrategia integral de servicio de la entidad, apoyada en herramientas como el CRM, para fortalecer el acceso el acceso a información, oportuna, clara, completa y con trazabilidad</t>
  </si>
  <si>
    <t>Subcomponente 5
Relacionamiento con el ciudadano</t>
  </si>
  <si>
    <t xml:space="preserve">Medir la satisfacción de las respuestas a las  PQRSD </t>
  </si>
  <si>
    <t xml:space="preserve"> Informe trimestral  de resultados publicado </t>
  </si>
  <si>
    <t xml:space="preserve">Grupo de  Atención al Ciudadano 
</t>
  </si>
  <si>
    <t>Medir la satisfacción de los ciudadanos, clientes y partes interesadas.</t>
  </si>
  <si>
    <t xml:space="preserve">1 Informe de resultados publicado en el IV trimestre </t>
  </si>
  <si>
    <t xml:space="preserve">Grupo de  Atención al Ciudadano
</t>
  </si>
  <si>
    <t>1 Documento elaborado y normalizado</t>
  </si>
  <si>
    <t>Asistir al 100 % de  las ferias de atención al ciudadano programadas por el DNP</t>
  </si>
  <si>
    <t xml:space="preserve">        PLAN ANTICORRUPCIÓN Y DE ATENCIÓN AL CIUDADANO - PAAC 2022
MINISTERIO DE EDUCACIÓN NACIONAL </t>
  </si>
  <si>
    <t>Componente 5: Transparencia y Acceso a la Información Pública</t>
  </si>
  <si>
    <t xml:space="preserve">SUBCOMPONENTE </t>
  </si>
  <si>
    <t>ITEM</t>
  </si>
  <si>
    <t>ACTIVIDAD</t>
  </si>
  <si>
    <t xml:space="preserve">RESPONSABLES </t>
  </si>
  <si>
    <t>FECHA DE EJECUCIÓN</t>
  </si>
  <si>
    <t>PROGRAMACIÓN DE METAS</t>
  </si>
  <si>
    <t>Subcomponente 1
Lineamientos de transparencia activa</t>
  </si>
  <si>
    <t>Actualizar los conjuntos de datos publicados en el portal de datos abiertos</t>
  </si>
  <si>
    <t>100% en la actualización de información del año 2021 de los conjuntos de datos publicados en el portal de datos abiertos</t>
  </si>
  <si>
    <t>Oficina Asesora de Planeación y Finanzas
Oficina de Tecnología y Sistemas de Información</t>
  </si>
  <si>
    <t>1.2</t>
  </si>
  <si>
    <t>Mantener actualizada la información institucional obligatoria, en el marco de la Ley 1712 de 2014  y la Resolución 1519 de 2020.</t>
  </si>
  <si>
    <t>Información actualizada en el botón de   transparencia del MEN</t>
  </si>
  <si>
    <t>Todas las dependencias responsables de la información
Oficina Asesora de Comunicaciones
Subdirección de Desarrollo Organizacional</t>
  </si>
  <si>
    <t>1.3</t>
  </si>
  <si>
    <t xml:space="preserve">Formular y ejecutar el plan de trabajo para la actualización de los contenidos de la página web que  regule el derecho de acceso a la información pública </t>
  </si>
  <si>
    <t>Plan de trabajo elaborado e implementado</t>
  </si>
  <si>
    <t>Todas las dependencias responsables de la información
Oficina Asesora de Comunicaciones
Unidad de Atención al Ciudadano
Subdirección de Desarrollo Organizacional</t>
  </si>
  <si>
    <t>1.4</t>
  </si>
  <si>
    <t>Publicar el 100% de la información relacionada con la contratación en el SECOP II conforme a las directrices de Colombia Compra Eficiente.</t>
  </si>
  <si>
    <t>Información publicada en página web y en SECOP II mensualmente</t>
  </si>
  <si>
    <t>Subdirección de Contratación</t>
  </si>
  <si>
    <t>1.5</t>
  </si>
  <si>
    <t xml:space="preserve">Publicar el 100% de las consultas ciudadanas a los  proyectos normativos del MEN en la plataforma SUCOP conforme a las directrices del Departamento Nacional de Planeación </t>
  </si>
  <si>
    <t xml:space="preserve">Proyectos normativos publicados en SUCOP </t>
  </si>
  <si>
    <t>Dependencias misionales
Oficina Asesora Jurídica
Oficina Asesora de Comunicaciones</t>
  </si>
  <si>
    <t>1.6</t>
  </si>
  <si>
    <t>Mantener actualizada la información acerca de trámites, otros procedimientos administrativos y consulta de acceso a la información  del Ministerio en el Sistema Único de Información de trámites - SUIT</t>
  </si>
  <si>
    <t>Trámites, otros procedimientos registrados y consulta de acceso a la información  actualizados en el SUIT según la gestión del inventario y novedades presentadas en el periodo</t>
  </si>
  <si>
    <t>Todas las dependencias 
Subdirección de Desarrollo Organizacional</t>
  </si>
  <si>
    <t>1.7</t>
  </si>
  <si>
    <t>Hacer seguimiento a la actualización de las hojas de vida en el en el Sistema de Gestión de Empleo Público - SIGEP II contratistas del MEN</t>
  </si>
  <si>
    <t>Seguimientos sobre la actualización de las hojas de vida en el SIGEP II de funcionarios y contratistas del MEN</t>
  </si>
  <si>
    <t>1.8</t>
  </si>
  <si>
    <t>Hacer seguimiento a la actualización de las hojas de vida en el Sistema de Gestión de Empleo Público - SIGEP II de los servidores  del MEN</t>
  </si>
  <si>
    <t>Seguimientos sobre la actualización de las hojas de vida en el SIGEP II de servidores del MEN</t>
  </si>
  <si>
    <t xml:space="preserve">Subdirección de Talento Humano
</t>
  </si>
  <si>
    <t>1.9</t>
  </si>
  <si>
    <t>Actualización y publicación  de las guías de Políticas del Modelo Integrado de Planeación y Gestión con base en resultados IDI 2021</t>
  </si>
  <si>
    <t>Guía actualizada y publicada
Publicación en la web</t>
  </si>
  <si>
    <t>Áreas líderes de implementación de las políticas de gestión y desempeño</t>
  </si>
  <si>
    <t>1.10</t>
  </si>
  <si>
    <t>Seguimiento a  la manifestación de conflicto de intereses de los servidores del Ministerio</t>
  </si>
  <si>
    <t xml:space="preserve">Informe de seguimiento sobre los conflictos de intereses reportados </t>
  </si>
  <si>
    <t>Subdirección de Talento Humano 
Subdirección de Contratación</t>
  </si>
  <si>
    <t>1.11</t>
  </si>
  <si>
    <t>Implementación del Sistema de Gestión Antisoborno bajo la norma ISO 37001:2017</t>
  </si>
  <si>
    <t xml:space="preserve">
1 Sistema Antisoborno implementado</t>
  </si>
  <si>
    <t>1.12</t>
  </si>
  <si>
    <t>Realizar socialización del Manual  Red Interinstitucional de Transparencia y Anticorrupción - RITA del MEN</t>
  </si>
  <si>
    <t>1  Manual socializado</t>
  </si>
  <si>
    <t>Subcomponente 2
Lineamientos de Transparencia
Pasiva</t>
  </si>
  <si>
    <t>Actualizar y publicar el registro de las bases de datos en el Registro Nacional de Bases de Datos de la SIC y  en el botón de transparencia.</t>
  </si>
  <si>
    <t xml:space="preserve">Publicación del registro de base de datos actualizado en la SIC y en el botón de transparencia </t>
  </si>
  <si>
    <t xml:space="preserve">Oficina de Tecnologia y Sistemas de Información
</t>
  </si>
  <si>
    <t xml:space="preserve">Implementar el Observatorio de PQRS para el fortalecimiento de la toma de decisiones de la alta dirección basada en el análisis de quejas y reclamos y sugerencias y de las tendencias generadas en las entidades públicas como una manera de incorporar experiencias ciudadanas que permitan crear valor en la entidad. </t>
  </si>
  <si>
    <t xml:space="preserve"> 1  Observatorio de PQRS implementado</t>
  </si>
  <si>
    <t>Unidad de Atención al Ciudadano
Subdirección de Desarrollo Organizacional</t>
  </si>
  <si>
    <t>Diseñar un Programa de Aprendizaje Virtual en la Escuela Corporativa dedicado al Sistema de Gestión Antisoborno como complemento del Curso de Gestión de la Transparencia, para facilitar la comprensión de los procesos y herramientas para el control de los riesgos de corrupción y de soborno, disponible para los servidores de la entidad y del sector</t>
  </si>
  <si>
    <t>Subcomponente 3
Elaboración de instrumentos de gestión de la información</t>
  </si>
  <si>
    <t>Realizar la entrega de información de manera oportuna a las entidades públicas conforme a lo definido en los acuerdos de intercambio de información firmados por el Ministerio como mecanismos de apoyo a la gestión pública</t>
  </si>
  <si>
    <t>100% en el cumplimiento de los niveles de servicio definidos en los acuerdos de intercambio</t>
  </si>
  <si>
    <t>Continuar con la implementación de la fase II de la estrategia REPORTATE para la incorporación de indicadores de diversas agendas (ODS, PND, Acuerdo Marco de Implementación, PNDE 2016-26), divulgación de cifras estratégicas y generación de productos de analítica</t>
  </si>
  <si>
    <t>Indicadores incorporados, actualizados y divulgados en REPORTATE</t>
  </si>
  <si>
    <t>Actualizar y publicar la matriz de activos de información del MEN</t>
  </si>
  <si>
    <t>Matriz de activo de información actualizada y  publicada en el botón de transparencia</t>
  </si>
  <si>
    <t xml:space="preserve">Oficina de Tecnología y Sistemas de Información </t>
  </si>
  <si>
    <t>Subcomponente 4
Criterio diferencial de accesibilidad</t>
  </si>
  <si>
    <t>Establecer y ejecutar un plan de trabajo para fortalecer en el portal institucional los criterios de conformidad de nivel AAA de acuerdo a la Guía de Accesibilidad de Contenidos Web (Web Content Accesibillity Guidelines - WCAG) en la versión 2.1, expedida por el World Web Consortium (W3C)</t>
  </si>
  <si>
    <t xml:space="preserve">Plan de trabajo elaborado e implementado </t>
  </si>
  <si>
    <t xml:space="preserve">Oficina Asesora de Comunicaciones </t>
  </si>
  <si>
    <t>Realizar capacitación  en accesibilidad web a los servidores y contratistas del Ministerio de Educación</t>
  </si>
  <si>
    <t xml:space="preserve">1 Capacitación realizada </t>
  </si>
  <si>
    <t>Subcomponente 5
Monitoreo</t>
  </si>
  <si>
    <t>Realizar y ejecutar plan de seguimiento accesibilidad web dando cumplimiento a la  Ley 2052 de 2020 y las  Resoluciones 1519 y 2893 de 2020.</t>
  </si>
  <si>
    <t>COMPONENTE</t>
  </si>
  <si>
    <t>UNIDAD DE MEDIDA</t>
  </si>
  <si>
    <t>T1
(Corte 31/03/2022)</t>
  </si>
  <si>
    <t>T2
(Corte 30/06/2022)</t>
  </si>
  <si>
    <t>T3
(Corte 30/09/2022)</t>
  </si>
  <si>
    <t>T4
(Corte 31/12/2022)</t>
  </si>
  <si>
    <t>Condiciones institucionales idóneas para la promoción de la participación ciudadana</t>
  </si>
  <si>
    <t>Caracterización de los grupos de valor en la participación ciudadana actualizada*</t>
  </si>
  <si>
    <t>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participación ciudadana</t>
  </si>
  <si>
    <t>Oficina Asesora de Planeación y Finanzas/ Subdirección de Desarrollo Organizacional</t>
  </si>
  <si>
    <t>Espacios de participación ciudadana del MEN identificados</t>
  </si>
  <si>
    <t>Identificar las instancias de participación establecidas y vigentes, bajo el liderazgo de la Entidad, así como aquellas en las que participa como asistente.</t>
  </si>
  <si>
    <t>Identificación de Instancias de participación, fuente legal y alcance de la participación de la instancia en la gestión institucional (decisoria o de incidencia)</t>
  </si>
  <si>
    <t>Matriz identificación de instancias de participación ciudadana del MEN</t>
  </si>
  <si>
    <t>Definir y programar las actividades en materia de participación ciudadana que serán realizadas por las instancias de participación bajo el liderazgo de la Entidad.</t>
  </si>
  <si>
    <t>Programación de las acciones a realizarse durante la vigencia para cada uno de los espacios de participación ciudadana identificados, estableciendo cronogramas de trabajo</t>
  </si>
  <si>
    <t>Identificar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</si>
  <si>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
Esta actividad incluye la focalización de recursos de inversión en el trazador de la política transversal de Participación Ciudadana.</t>
  </si>
  <si>
    <t>Establecer el calendario de programación de espacios de participación ciudadana durante la vigencia, aprobarlo y publicarlo</t>
  </si>
  <si>
    <t xml:space="preserve">Generación, validación y publicación del calendario de espacios de participación ciudadana que se implementarán durante la vigencia, definiendo las características de cada espacio. </t>
  </si>
  <si>
    <t>Promoción efectiva de la participación ciudadana</t>
  </si>
  <si>
    <t>Espacios de participación ciudadana del MEN implementados y monitoreados</t>
  </si>
  <si>
    <t>Ejecutar los espacios de participación según la programación establecida</t>
  </si>
  <si>
    <t>Desarrollo de los espacios de participación ciudadana por parte de las dependencias misionales y de apoyo responsables de su ejecución</t>
  </si>
  <si>
    <t>Porcentaje de implementación del monitoreo al desarrollo de espacios de participación ciudadana</t>
  </si>
  <si>
    <t>Equipo de trabajo institucional líder del proceso de Participación ciudadana y Rendición de Cuentas / Oficina Asesora de Planeación y Finanzas</t>
  </si>
  <si>
    <t xml:space="preserve">Hacer monitoreo al desarrollo de los espacios de participación ciudadana, conforme a la programación establecida
</t>
  </si>
  <si>
    <t>Monitoreo al desarrollo de los espacios de participación ciudadana de acuerdo con el instrumento definido para tal fin.
Esta actividad incluye el seguimiento a la ejecución de recursos de inversión focalizados en la política transversal de participación ciudadana.</t>
  </si>
  <si>
    <t>Informar a la ciudadanía los avances de los compromisos adquiridos por la Entidad en los espacios de participación ciudadana</t>
  </si>
  <si>
    <t>Diseño e implementación de una estrategia para presentar a los grupos de valor del MEN los avances de los compromisos adquiridos en los espacios de participación ciudadana</t>
  </si>
  <si>
    <t>Mecanismos de interacción con la ciudadanía para fortalecer la estrategia de participación ciudadana, implementados*</t>
  </si>
  <si>
    <t xml:space="preserve">Analizar la implementación de la estrategia de participación ciudadana, y el resultado de los espacios desarrollados durante la vigencia
</t>
  </si>
  <si>
    <t>Analizar los resultados, evaluar y generar un informe de los resultados de implementación de la estrategia de participación ciudadana de la Entidad.
Esta actividad incluye la documentación de buenas prácticas realizadas por la Entidad en materia de participación ciudadana</t>
  </si>
  <si>
    <t>Nota (1): Este documento atiende los lineamientos definidos por el Manual Operativo del Modelo Integrado de Planeación y Gestión y anexo Criterios diferenciales(versión 4- Mar 2021). Formato adaptado para el Ministerio de Educación Nacional</t>
  </si>
  <si>
    <t>Componente 7: Iniciativas adicionales que permitan fortalecer su estrategia de lucha contra la corrupción -Participación
Ciudadana en la Gestión Pública</t>
  </si>
  <si>
    <t>Consolidación de una agenda de trabajo con la secretaria de transparencia</t>
  </si>
  <si>
    <t>Realizar el segundo Encuentro Naranja del Sector para crear valor simbólico alrededor de los valores del Código de Integridad del Servidor Púbico</t>
  </si>
  <si>
    <t>Memoria del Segundo Encuentro Naranja</t>
  </si>
  <si>
    <t>Desarrollar cinco Cafés para Conversar e Inspirar, en los que toda la entidad se emocione, se informe, se conecte, reflexione y proponga nuevas y mejores maneras de trabajar, informar, cumplir y aportar.</t>
  </si>
  <si>
    <t>5 cafés al año</t>
  </si>
  <si>
    <t>4 Informes</t>
  </si>
  <si>
    <t>6 Retos</t>
  </si>
  <si>
    <t>Implementación del Decreto 088 de 2022</t>
  </si>
  <si>
    <t>Oficina de Tecnologia y Sistemas de Información 
Subdirección de Desarrollo Organizacional</t>
  </si>
  <si>
    <t>Subdirección de Aseguramiento de la Calidad
Subdirección de Desarrollo Organizacional</t>
  </si>
  <si>
    <t>Diseñar una estrategia integral para fortalecer el conocimiento de los distintos sistemas académicos entre los estudiantes de último grado de educación media y superior para el trámite de Convalidación de títulos de estudios de pregrado otorgados en el exterior</t>
  </si>
  <si>
    <t>Implementar rutinas de inducción, reinducción, entrenamiento y refuerzo para el personal que interviene en el trámite  con el fin de mitigar el riesgo de errores por falta de conocimiento para el trámite de Legalización de Documentos de Educación Superior</t>
  </si>
  <si>
    <t>Diseñar una estrategia integral para fortalecer el conocimiento sobre el trámite de Convalidaciones de Estudios de Preescolar, Básica y Media</t>
  </si>
  <si>
    <t>Dirección de Calidad de Preescolar, Básica y Media
Subdirección de Desarrollo Organizacional</t>
  </si>
  <si>
    <t>Implementar rutinas de inducción, reinducción, entrenamiento y refuerzo para el personal que interviene en el trámite  con el fin de mitigar el riesgo de errores por falta de conocimiento para el trámite de Convalidaciones de Estudios de Preescolar, Básica y Media</t>
  </si>
  <si>
    <t>Historial de Cambios </t>
  </si>
  <si>
    <t>Versión </t>
  </si>
  <si>
    <t>Fecha </t>
  </si>
  <si>
    <t>Observaciones </t>
  </si>
  <si>
    <t>1 </t>
  </si>
  <si>
    <t>Se crea el documento de conformidad con los lineamientos institucionales establecidos y la normatividad vigente. </t>
  </si>
  <si>
    <t>Versión aprobada por el Comité Institucional de Gestión y Desempeño.</t>
  </si>
  <si>
    <t>2.6</t>
  </si>
  <si>
    <t>5.4</t>
  </si>
  <si>
    <t xml:space="preserve">¿Cuenta con plan de trabajo para implementar la propuesta de mejora del trámite? </t>
  </si>
  <si>
    <t>¿Se implementó la mejora del trámite en la entidad?</t>
  </si>
  <si>
    <t>¿Se ha realizado la socialización de la mejora tanto en la entidad como con los usuarios?</t>
  </si>
  <si>
    <t>El usuario esta recibiendo los beneficios de la mejora del trámite?</t>
  </si>
  <si>
    <t xml:space="preserve">La entidad cuenta con mecanismos para medir los beneficios generados al usuario en términos de: reducción de costos, tiempos, documentos, requisitos, aumentos de vigencia y uso de tecnologías de la información y las comunicaciones como producto de la mejora del trámite? </t>
  </si>
  <si>
    <t>Si/No 
*Si la respuesta es SI por favor enviar el plan de trabajo por cada acción de racionalización</t>
  </si>
  <si>
    <t>Si/No</t>
  </si>
  <si>
    <t>Dirección de Calidad para la  Educación Superior-Subdirección de Aseguramiento de la Calidad de ES</t>
  </si>
  <si>
    <t>Sí</t>
  </si>
  <si>
    <t>SI</t>
  </si>
  <si>
    <t>si</t>
  </si>
  <si>
    <t>Si</t>
  </si>
  <si>
    <t>Dirección de Calidad para la  Educación Preescolar, Básica y Media</t>
  </si>
  <si>
    <t xml:space="preserve">Realizar e implementar una estrategia  integral que permita fortalecer la cultura del servicio  al ciudadano. </t>
  </si>
  <si>
    <t xml:space="preserve">Realizar e implementar una estrategia para la traducción de documentos técnicos a lenguaje claro. </t>
  </si>
  <si>
    <t>Implementar las decisiones de la alta dirección con relación a las propuestas de mejora presentadas a partir del análisis de las PQRS, mejorando un proceso a través de metodologías de análisis integral del servicio</t>
  </si>
  <si>
    <t>Estandarizar el procedimiento para el diseño, aplicación, y análisis de encuestas de satisfacción para orientar a las distintas áreas en la materia</t>
  </si>
  <si>
    <t>Realizar  un Informe Mensual de Gestión de oportunidad  PQRSD</t>
  </si>
  <si>
    <t xml:space="preserve">
Grupo de Atención al Ciudadano</t>
  </si>
  <si>
    <t>Implementación de un nuevo canal de atención (WhatsApp)</t>
  </si>
  <si>
    <t xml:space="preserve">Realizar 1 Cualificación semestral  al   personal de planta , contratistas, y tercerizados   de Servicio al Ciudadano </t>
  </si>
  <si>
    <t xml:space="preserve">Oficina de Tecnología Sistemas de Información </t>
  </si>
  <si>
    <t>Movilizar entre todas las dependencias los componentes clave de la cultura de integridad publica  a través del concurso anual que fomenta la adaptación al cambio (Concurso 2022: Oportunidades)</t>
  </si>
  <si>
    <t>Diseñar, ejecutar y evaluar seis retos de innovación para impulsar iniciativas que contribuyan a resolver problemáticas asociadas a la prestación de un servicio volcado al ciudadano y  de una gestión apalancada en el modelo de estado abierto</t>
  </si>
  <si>
    <t>Formular e implementar la ruta para el cumplimiento del decreto 088 de 2022 que reglamenta la Ley 2052 de 2020 priorizando los trámites de Convalidaciones de títulos de Educación Superior y Convalidaciones de Estudios de Preescolar, básica y media</t>
  </si>
  <si>
    <t>Implementar rutinas de inducción, reinducción, entrenamiento y refuerzo para el personal que interviene en el trámite  de Convalidación de títulos de estudios de pregrado otorgados en el exterior con el fin de mitigar el riesgo de errores por falta de conocimiento.</t>
  </si>
  <si>
    <t>Informe de las estrategias de inducción para los servidores que intervienen en el trámite</t>
  </si>
  <si>
    <t>Informe de la estrategia</t>
  </si>
  <si>
    <t>Presentar a la Secretaría de la Transparencia, las estrategias implementadas por el Ministerio para la promoción de la transparencia, la integridad y la prevención de la corrupción en cumplimiento del Pacto por la transparencia</t>
  </si>
  <si>
    <t>OBSERVACIONES OAPF</t>
  </si>
  <si>
    <t>Avance Descriptivo</t>
  </si>
  <si>
    <t>Medio de verificación</t>
  </si>
  <si>
    <t>Actualizar el equipo de trabajo MEN 2022 que lidere el proceso de planeación e implementación de los ejercicios de participación ciudadana y rendición de cuentas</t>
  </si>
  <si>
    <t>Actividad Permanente (Viene desde 2020) 
Se ajustó redacción y se delimitó alcance</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</si>
  <si>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
Específicamente para la vigencia 2022 se plantea la promoción y seguimiento a la cualificación del equipo de PC y RdC del MEN, en los cursos de la Escuela Corporativa sobre Transparencia y acceso a la información pública y Veedurías Ciudadanas</t>
  </si>
  <si>
    <t>Actividad Permanente (Viene desde 2020)</t>
  </si>
  <si>
    <t>Nueva actividad para 2022</t>
  </si>
  <si>
    <t>Se replanteó y ajustó para la vigencia 2022</t>
  </si>
  <si>
    <t>Actividad Permanente (Viene desde 2020)
Se ajustó redacción</t>
  </si>
  <si>
    <t>Versión: 1- (27/01/2022)</t>
  </si>
  <si>
    <t>Monitoreo 2022-ITrim: 13/04/2022</t>
  </si>
  <si>
    <t>Equipo de trabajo actualizado para 2022</t>
  </si>
  <si>
    <t>Actividad Permanente (Viene desde 2021)</t>
  </si>
  <si>
    <t>Diseño e implementación de una estrategia de comunicación que permita impulsar y promover los canales y mecanismos de Participación Ciudadana y Rendición de Cuentas del MEN, involucrando el uso de las tecnologías de información.</t>
  </si>
  <si>
    <t>Llevar a cabo la audiencia pública de Rendición de Cuentas para presentar la gestión, resultados y avances institucionales (Cierre parcial del Plan Nacional de Desarrollo)</t>
  </si>
  <si>
    <t>Actividad Permanente (Viene desde 2021)
Se ajustó redacción y se delimitó el alcance</t>
  </si>
  <si>
    <t>Elaborar y publicar el Informe de empalme de Gobierno</t>
  </si>
  <si>
    <t>Preparación, consolidación, entrega y publicación a través de los canales definidos para tal fin, del Informe de empalme del Gobierno al cierre del cuatrienio</t>
  </si>
  <si>
    <t xml:space="preserve">Unidad de Atención al Ciudadano
Oficina Asesora de Comunicaciones 
Oficina de Tecnología y Sistemas de Información </t>
  </si>
  <si>
    <t>Debilidad en las herramientas para el seguimiento a la gestión oportuna de las solicitudes que se atienden</t>
  </si>
  <si>
    <t xml:space="preserve">       PLAN ANTICORRUPCIÓN Y DE ATENCIÓN AL CIUDADANO - PAAC 2022
MINISTERIO DE EDUCACIÓN NACIONAL MEN</t>
  </si>
  <si>
    <r>
      <t xml:space="preserve">En el componente </t>
    </r>
    <r>
      <rPr>
        <b/>
        <sz val="11"/>
        <color theme="1"/>
        <rFont val="Arial"/>
        <family val="2"/>
      </rPr>
      <t>1: Gestión del Riesgo de Corrupción - Mapa de Riesgos de Corrupción</t>
    </r>
    <r>
      <rPr>
        <sz val="11"/>
        <color theme="1"/>
        <rFont val="Arial"/>
        <family val="2"/>
      </rPr>
      <t>, Subcomponente/Proceso 5 Seguimiento, actividad 5.3  Publicar el informe de la gestión de riesgos presentado al comité institucional de gestión y desempeño y al comité institucional de control interno, se actualiza la periodicidad y el porcentaje de cumplimiento.</t>
    </r>
  </si>
  <si>
    <t>ID</t>
  </si>
  <si>
    <t xml:space="preserve">Subdirección de Aseguramiento de la Calidad de Educación Superior </t>
  </si>
  <si>
    <t xml:space="preserve">  Subcomponente 1  Estructura administrativa y Direccionamiento estratégico </t>
  </si>
  <si>
    <t>Plan Anticorrupción y Atención al Ciudadano 2022</t>
  </si>
  <si>
    <t>Componente 3: Rendición de Cuentas</t>
  </si>
  <si>
    <t>Diseño e implementación de mecanismos permanentes de interacción con la ciudadanía, a través de los canales institucionales, incluido el Portal Educación Rinde Cuentas, que permitan fortalecer la estrategia de rendicion de cuentas,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 en el desarrollo de planes, programas y estrategias educativas, según sea el caso.
Esta actividad contempla los mecanismos de interacción con la ciudadanía en general y grupos de valor del MEN, a través de la página web y el Portal Educación Rinde cuentas.</t>
  </si>
  <si>
    <t>Nodo sectorial de RdC del Sector Educacón conformado</t>
  </si>
  <si>
    <t>Informe de resultados de implementación del Plan de Participación Ciudadadana y Rendición de Cuentas generado y publicado*</t>
  </si>
  <si>
    <t>Elaborado por: MEN- Oficina Asesora de Planeación y Finanzas. Equipo lider Proceso participación ciudadana y rendición de cuentas</t>
  </si>
  <si>
    <t>Monitoreo 2022-ICuatrim: 13/05/2022</t>
  </si>
  <si>
    <t>Componente 6: Iniciativas adicionales que permitan fortalecer su estrategia de lucha contra la corrupción -Participación Ciudadana en la Gestión Pública</t>
  </si>
  <si>
    <t>Diseño e implementación de mecanismos permanentes de interacción con la ciudadanía, a través de los canales institucionales, incluido el menú Participa y el Portal Educación Rinde Cuentas, que permitan fortalecer la estrategia de participacion ciudadana,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 en el desarrollo de planes, programas y estrategias educativas, según sea el caso.
Esta actividad incluye los mecanismos de interacción con la ciudadanía en general y grupos de valor del MEN, a través de la página web y el Portal Educación Rinde cuentas.</t>
  </si>
  <si>
    <t>Legalización de Documentos de Educación Superior</t>
  </si>
  <si>
    <t>El certificado final en ocasiones tiene errores como la falta de la firma haciendo que este no sea válido, generando retrocesos</t>
  </si>
  <si>
    <t>Unidad de Atención al Ciudadano</t>
  </si>
  <si>
    <t>Actividades Realizadas</t>
  </si>
  <si>
    <t>Subcomponente/Proceso 5
Seguimiento</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</si>
  <si>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</si>
  <si>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</si>
  <si>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Seguimiento al mapa de riesgos de corrupción publicado en página web</t>
  </si>
  <si>
    <t>Publicar el informe de la gestión de riesgos presentado al comité institucional de gestión y desempeño y al comité institucional de control interno</t>
  </si>
  <si>
    <t>Informe semestral de la gestión de riesgos publicado en el link de transparencia</t>
  </si>
  <si>
    <t>Oficina de Innovación y uso de nuevas tecnologías</t>
  </si>
  <si>
    <t>Facilitar y mejorar el acceso a la totalidad de la oferta de contenidos de las principales plataformas que componen el ecosistema digital, desde el Portal Colombia Aprende.</t>
  </si>
  <si>
    <t>Portal Colombia Aprende</t>
  </si>
  <si>
    <t>Otros procedimientos administrativos de cara al usuario</t>
  </si>
  <si>
    <t>El Portal Colombia Aprende tiene diferentes buscadores que arrojan resultados parciales de la oferta de contenidos educativos digitales. Un usuario debe navegar por todos los buscadores para encontrar lo que busca lo cual dificulta y genera frustración por la complejidad del proceso conllevando a una minimización del alcance esperado en el impacto de los esfuerzos que hace el MEN de cara a los usuarios.</t>
  </si>
  <si>
    <t>Unificar el buscador de contenidos del Portal Colombia Aprende, robusteciendo las fuentes de información para integrar los resultados de búsqueda de las plataformas del ecosistema: Campus Virtual, Red Aprende, Contacto Maestro, Aprender Digital, English foro Colombia y Biblioteca Digital.</t>
  </si>
  <si>
    <t>Subdirección de Aseguramiento de la Calidad de Educación Superior y  Subdirección Desarrollo Organizacional</t>
  </si>
  <si>
    <t xml:space="preserve">En el componente 2: Racionalización de Trámites se incluye se incluye una estrategia de racionalización de la OPA del portal Colombia Aprende </t>
  </si>
  <si>
    <t>Se ajustan las actividades de las estrategias de racionalización de trámites e Iniciativas adicionales, de acuerdo a los lineamientos del DAFP</t>
  </si>
  <si>
    <r>
      <t xml:space="preserve">En el componente No. 5 Transparencia y Acceso a la Información, actividad </t>
    </r>
    <r>
      <rPr>
        <i/>
        <sz val="11"/>
        <color theme="1"/>
        <rFont val="Arial"/>
        <family val="2"/>
      </rPr>
      <t xml:space="preserve">5.1 Realizar y ejecutar plan de seguimiento accesibilidad web dando cumplimiento a la  Ley 2052 de 2020 y las  Resoluciones 1519 y 2893 de 2020, </t>
    </r>
    <r>
      <rPr>
        <sz val="11"/>
        <color theme="1"/>
        <rFont val="Arial"/>
        <family val="2"/>
      </rPr>
      <t xml:space="preserve">se incluye como responsables a la OTSI y a la Oficina Asesora de Comunicaciones </t>
    </r>
  </si>
  <si>
    <r>
      <t xml:space="preserve">En el componente </t>
    </r>
    <r>
      <rPr>
        <b/>
        <sz val="11"/>
        <color theme="1"/>
        <rFont val="Calibri"/>
        <family val="2"/>
        <scheme val="minor"/>
      </rPr>
      <t>5: Transparencia y Acceso a la Información Pública, subcomponente-</t>
    </r>
    <r>
      <rPr>
        <sz val="11"/>
        <color theme="1"/>
        <rFont val="Calibri"/>
        <family val="2"/>
        <scheme val="minor"/>
      </rPr>
      <t xml:space="preserve">Realizar capacitación  en accesibilidad web a los servidores y contratistas del Ministerio de Educación, la Oficina de Tecnologia y Sistemas de Información solicitó a través del radicado 2022-IE-029991 ampliar el plazo para el desarrollo de dicha capacitación.
En el componente 3. Rendición de Cuentas,  producto: Conformar el nodo sectorial de rendición de cuentas del sector Educación creado y conformado, actividad Conformar el Nodo Sectorial de rendición de cuentas del Sector Educación, y promover su funcionamiento, se ajusta la fecha de finalización al 31/12/2022
</t>
    </r>
  </si>
  <si>
    <t xml:space="preserve">
Publicar el seguimiento al mapa de riesgos de corrupción en el link de transparencia</t>
  </si>
  <si>
    <t>Fomentar la aplicación de los criterios de accesibilidad a través de un nuevo Programa de Aprendizaje Virtual en la Escuela Corporativa, para que todos los servidores del Ministerio de Educación Nacional y de las entidades adscritas o vinculadas cuentes con criterios y herramientas para dar a conocer información a poblaciones específicas de acuerdo con sus particularidades, necesidades o intereses.</t>
  </si>
  <si>
    <t xml:space="preserve">Realizar  procesos de cualificación a servidores(as), que permitan potencializar  las competencias en temas relacionados con Atención al Ciudadano </t>
  </si>
  <si>
    <t>Monitoreo 2022-IIITrim: 7/10/2022</t>
  </si>
  <si>
    <t>Versión: 2- (30/09/2022)</t>
  </si>
  <si>
    <t>18a. Informe de empalme MEN 2018-2022
18b. Presentación Informe de Empalme 2018-2022 Sector Educación 
Adicionalmente, los documentos se encuentran publicados en: https://www.mineducacion.gov.co/portal/micrositios-institucionales/Planeacion/Informes-de-empalme/411378:Informe-de-Gestion-2018-2022</t>
  </si>
  <si>
    <t>17a. Informe de Gestión al Congreso de la República MEN 2022 
17b. Remisión Informe al Senado de la República
17c. Remisión Informe a la Cámara de Representantes
https://www.mineducacion.gov.co/portal/micrositios-institucionales/Modelo-Integrado-de-Planeacion-y-Gestion/Control-interno/385377:Informe-de-Gestion-Anual-e-Informe-de-Gestion-al-Congreso</t>
  </si>
  <si>
    <t>Los mecanismos de interacción con la ciudadanía de materializaron en: 
Notas de prensa sobre los eventos realizados publicadas en la sección Sala de Prensa de la página web del Ministerio, https://www.mineducacion.gov.co/portal/salaprensa/
Micrositios:
Participa: https://www.mineducacion.gov.co/portal/micrositios-institucionales/Modelo-Integrado-de-Planeacion-y-Gestion/377616:Participacion-en-la-formulacion-de-politicas
https://www.mineducacion.gov.co/portal/Normatividad/Informes-de-Respuestas/405540:Publicacion-de-informes-de-observaciones-y-respuestas-a-proyectos-especificos-de-regulacion</t>
  </si>
  <si>
    <t>Acceso botón participa en el enlace: https://www.mineducacion.gov.co/portal/Participa/
Transparencia y Acceso a la Información Pública: https://www.mineducacion.gov.co/portal/atencion-al-ciudadano/Transparencia-y-acceso-a-informacion-publica/349495:Transparencia-y-acceso-a-informacion-publica
Encuesta datos abiertos: https://forms.office.com/Pages/ResponsePage.aspx?id=P_v8MQuKtUq3knTJBiucjrEtGrHs4_ZEm-HePZS_NTNUMkM5VDdaU1hUSVoxUkhYVUlIMFk0MlRDVy4u</t>
  </si>
  <si>
    <t>4. Matriz esquema publicación de información 2022. 
Adicionalmente publicado en la página web institucional en el enlace: https://www.mineducacion.gov.co/1780/articles-387565_recurso_6.pdf</t>
  </si>
  <si>
    <t>8-10. Identificación de Espacios de Diálogo e Instancias de Participación V3 
Notas de prensa sobre los eventos realizados publicadas en la sección Sala de Prensa de la página web del Ministerio: https://www.mineducacion.gov.co/portal/salaprensa/</t>
  </si>
  <si>
    <t xml:space="preserve">Desde la página web del Ministerio se mantienen habilitados los sitios Participa que tiene como objetivo mantener informada a la ciudadanía sobre los espacios, mecanismos y acciones que el Ministerio de Educación Nacional implementa en cumplimiento de la política de participación ciudadana en la gestión pública. 
El usuario puede encontrar en este sitio información sobre: 
1. Participación para la identificación de problemas y diagnóstico de necesidades
2. Planeación y/o presupuesto participativo
3. Consulta ciudadana
4. Colaboración e innovación abierta
5. Rendición de cuentas
6. Control social 
Como parte del fortalecimiento de la política de participación ciudadana en la Entidad, en el portal de Transparencia y Acceso a la Información Pública se publicó información en el tercer trimestre como mecanismo para promover la participación ciudadana. Adicionalmente, se tiene habilitada la Encuesta de Datos Abiertos, con el fin de que la ciudadanía de a conocer el uso que da a la información institucional. </t>
  </si>
  <si>
    <t>Durante el IV trimestre de 2022, desde la Oficina Asesora de Comunicaciones y con el apoyo de la Subdirección de Desarrollo Organizacional se actualizaron los sitios web de Transparencia y Acceso a la Información Pública y Participa con información de interés para la ciudadanía de manera clara, oportuna, veraz y con altas condiciones de accesibilidad y navegación para todos los usuarios.
Así mismo, se hizo una revisión general para atender la auditoría de accesibilidad web.
En este trimestre el sitio de transparencia recibió 16.895 visitas de usuarios y en lo corrido del año se visualizaron  71.285. 
Toda la información puede ser consultada en: https://www.mineducacion.gov.co/portal/atencion-al-ciudadano/Transparencia-y-acceso-a-informacion-publica/349495:Transparencia-y-acceso-a-informacion-publica.</t>
  </si>
  <si>
    <t xml:space="preserve">En el IV trimestre 2022, la Oficina Asesora de Comunicaciones en conjunto con la Subdirección de Desarrollo Organizacional revisó los sitios Transparencia y Acceso a la Información Pública, Participa y Rendición de Cuentas entre otros para determinar qué información de los diferentes sitios son objeto de actualización y así realizar las respectivas publicaciones con la información enviada por las diferentes áreas.
En este trimestre, se actualizaron más de 190 contenidos en la página web, tomando como base lo consagrado en la ley 1712 de 2014 y la Resolución 1519 de 2020.
</t>
  </si>
  <si>
    <t>En el IV trimestre 2022, desde la Oficina Asesora de Comunicaciones, se publicaron seis proyectos normativos para observaciones ciudadanas, los cuales enlazan directamente al sitio participación ciudadana en la expedición de normas a través el SUCOP. 
De esta manera los usuarios participaron con sus comentarios, sugerencias y observaciones sobre los proyectos de norma que el Ministerio de Educación Nacional pone a disposición de la ciudadanía.
Todos los contenidos pueden ser consultados en el enlace: https://www.mineducacion.gov.co/portal/secciones-complementarias/Proyectos-normativos-para-observaciones-ciudadanas/
https://www.mineducacion.gov.co/portal/atencion-al-ciudadano/Transparencia-y-acceso-a-informacion-publica/349495:Transparencia-y-acceso-a-informacion-publica
https://www.sucop.gov.co/</t>
  </si>
  <si>
    <t>Durante el cuarto trimestre se continúo revisando   el cumplimiento normativo de la Resolución 1519 de 2020, expedida por el Ministerio de Tecnologías de la Información y las Comunicaciones MINTIC y la Norma Técnica Colombiana 5854. 
De esta revisión, los siguientes, son los criterios de accesibilidad para los niveles A y AA que se cumplen en el sitio web del Ministerio de Educación Nacional:
Contenido no textual:  alternativa texto para elementos no textuales, Complemento para vídeos o elementos multimedia, Guion para solo vídeo y solo audio. (regla CC1, CC2, y CC3).  La página web presentó imágenes tanto en el rotador principal como en la sección de noticias con texto descriptivo. En relación a los videos,  imágenes  y audios se contemplaron enlaces alternos al contenido en formato de audio y video, con textos o guiones. Esto permite que personas con discapacidad visual, puedan acceder al contenido, mediante ayudas tecnológicas como el software JAWS.
• Información y relaciones: La información, estructura y relaciones comunicadas pueden ser determinadas por software o están disponibles como texto. En este caso, por ejemplo, se puede ver cómo las imágenes en los botones de la sección de destacados del Home, cuentan con una descripción de su función y del enlace al cual se direcciona.
• Secuencia significativa:      Orden adecuado de los contenidos si es significativo. (Regla CC14) https://www.mineducacion.gov.co/portal/ . El código HTML y las CSS (hojas de estilo) se construyeron a partir de una secuencia significativa que permitieron interpretar la información de forma clara y ordenada, al utilizar una herramienta o software de lectura para personas con discapacidad visual o con visión reducida. A continuación se presenta un fragmento del código fuente, en paralelo con el contenido finalizado en el front, con el fin de identificar la lógica de la secuencia. 
• Características sensoriales: De acuerdo con este componente, la página web del Ministerio de Educación Nacional implementó el desplazamiento de imágenes (carrusel) e iconos en el home.  Asimismo, se brindaron indicaciones adicionales para los respectivos controles.
• Textos e imágenes ampliables y en tamaños adecuados: Textos e imágenes ampliables y en tamaños adecuados, Contraste de color suficiente en textos e imágenes, Imágenes alternas al texto cuando sea posible, Identificación coherente, Todo documento y página organizado en secciones y tablas / listas usadas correctamente. (regla CC4, CC5, CC6, CC7, y CC8)
Se constató que los textos se pueden ampliar hasta 200%, sin que se generen solapamientos ni desplazamiento horizontal.
Las tablas se emplean solamente para contener datos mas no para diagramar. Por otro lado, las listas se usan para organizar información.
• Uso del color: Para la vigencia 2021, la página web del Ministerio de Educación Nacional usó diferentes mecanismos, complementarios al color, para transmitir información, indicar una acción, solicitar una respuesta o distinguir un elemento visual. Es así que la estructura del código denotó el tipo de ejecución, elemento, valor y la etiqueta; con lo cual, las personas con discapacidad visual accedieron a contenidos gracias a orientaciones que no solo dependieron de convenciones cromáticas. 
• Imágenes de texto: Imágenes de texto. (regla CC29). Se han incorporado textos alternos para información de texto incorporada a las imágenes para que pueda ser leída por las ayudas técnicas, como el software JAWS.
• Teclado: Manejable por teclado. (regla CC32). Foco visible al navegar con tabulación. (regla CC17). Toda la funcionalidad de la página web se opera a través de una interfaz de teclado, manteniendo el foco visible. Para la navegación es posible acceder a cada campo interactivo mediante la etiqueta TAB. En la siguiente imagen se aprecia cómo se adquiere el foco sobre un elemento de un formulario (borde negro), sin que se requieran imágenes o estilos.
• Sin trampas para el foco del teclado: De acuerdo con este criterio, el Ministerio de Educación Nacional cumplió con la premisa de garantizar el movimiento del foco sobre cualquier componente interactivo de su página web usando solamente una interfaz de teclado. En la imagen siguiente se presenta un fragmento de HTML sin estilos gráficos en el cual se identifica el movimiento del foco para dos elementos distintos, usando la tecla TAB.
• Tiempo ajustable: Objetos programados. (regla CC30) No utilizar audio automático. Permitir control de eventos temporizados. Permitir control de contenidos con movimiento y parpadeo. No generar actualización automática de páginas. (regla CC18, CC19, CC20, y CC21).
• Permitir control de contenidos con movimiento y parpadeo.  (regla CC20). La página web del ministerio no contiene animaciones, tableros, anuncios, peticiones de formularios, carga de animaciones o similares, que tengan un límite de tiempo para visualizarse o para que el usuario complete una actividad. En tal sentido, se cumplió con el precepto de no limitar el contenido a una variable de tiempo. 
• Poner en pausa, detener, ocultar. Permitir control de eventos temporizados. (regla CC19) El sitio web del Ministerio de Educación cuenta con controles que los usuarios pueden utilizar para acceder al contenido con movimiento o que se desplaza automáticamente, como es el caso, por ejemplo, de los banners en la página de inicio. 
• Evitar bloques: Permitir saltar bloques que se repiten. (regla CC10) A través de la página web los usuarios con limitaciones físicas emplean la interfaz de teclado para navegar. En el marco de ese atributo, pueden dirigirse al contenido principal sin tener que desplazarse por todos los ítems que conforman el menú principal que hacen parte de una misma etiqueta (nav) y que está presente en todas las páginas que conforman el sitio web del Ministerio de Educación Nacional. 
• Orden del foco: Orden adecuado de los elementos al navegar con tabulación. (regla CC16) La página web del Ministerio de Educación Nacional permite realizar la navegación  secuencialmente, sin alterar el significado y operabilidad, independientemente de los estilos o gráficos. En la siguiente imagen se aprecia que la estructura se conserva, tanto en una interfaz con solo código html como en otra que tenga CSS e imágenes. Adicionalmente, en ambos casos, se conserva el foco.
• Propósito de los enlaces: Enlaces adecuados. (regla CC26). El propósito de cada enlace es determinado con solo el texto del enlace o a través del texto del enlace sumado al contexto del enlace determinado por software. La siguiente imagen, así lo demuestra:
• Codificación adecuada: Desde una letra hasta un elemento complejo utilizable. (regla CC31) La página cuenta con lenguaje de marcado UTF-8 codificación utilizada para idioma español, ya que contiene el juego de caracteres necesario para mostrar correctamente la información en este idioma.
• Idioma de la página: Idioma. (regla CC27) El idioma predeterminado de cada página web puede ser determinado por software. A continuación, se presenta la etiqueta que determina el idioma configurado para todo el sitio del Ministerio de Educación Nacional, que, para nuestro caso, es español.
• Al recibir el foco: No generar cambios automáticos al recibir el foco o entradas. (regla CC22) Cuando cualquier componente recibe el foco, no se inicia ningún cambio en el contexto. En el caso del sitio web del Ministerio de Educación Nacional, los focos solo indican el destino al cual se puede dirigir el usuario; pero no se generan cambios en la inferfaz.
• Al recibir entradas:  Utilice instrucciones expresas y claras. (regla CC11)
La página web del Ministerio de Educación Nacional da cumplimiento a este criterio, cada vez que se relaciona una advertencia al usuario antes de usar un componente que podría generar cambios de estado en la interfaz.
• Etiquetas o instrucciones: Utilice instrucciones expresas y claras (incluido el color). (regla CC23) La página web del Ministerio de Educación Nacional proporciona etiquetas o instrucciones cuando el contenido requiere la introducción de datos por parte del usuario.
• Procesamiento: Lenguaje de marcado bien utilizado. (regla CC11) Los elementos publicados en la página web tienen etiquetas de apertura y cierre completas; los elementos están anidados de acuerdo con sus especificaciones; los elementos no contienen atributos duplicados y los ID son únicos. En el código fuente puede comprobarse.
• Nombre, función, valor: Para componentes tales como elementos de formulario, enlaces y scripts, el nombre y la función son determinados por software para su consulta por las aplicaciones de usuario, incluyendo las ayudas técnicas. A continuación, un ejemplo de formulario configurado en la página de inicio con los atributos de nombre, función y valor claramente configurados. 
Además, se implementó el botón 'ir' arriba con su texto descriptivo</t>
  </si>
  <si>
    <r>
      <rPr>
        <b/>
        <sz val="48"/>
        <color theme="1" tint="4.9989318521683403E-2"/>
        <rFont val="Arial"/>
        <family val="2"/>
      </rPr>
      <t>OFICINA ASESORA DE COMUNICACIONES</t>
    </r>
    <r>
      <rPr>
        <sz val="48"/>
        <color theme="1" tint="4.9989318521683403E-2"/>
        <rFont val="Arial"/>
        <family val="2"/>
      </rPr>
      <t xml:space="preserve">
Durante el cuarto trimestre 2022 desde el equipo de Comunicación Digital de la Oficina Asesora de Comunicaciones se trabajó en las siguientes tareas del plan de trabajo accesibilidad web:
Se dio cumplimiento a la NTC 5854 que establece los requisitos de accesibilidad.
Se identificó y corrigió enlaces rotos, miga de pan, textos en imagen y otros errores que afecten la accesibilidad a los contenidos publicados en la página web.
Se hizo revisión y verificación de las publicaciones realizadas en la página web (micrositios y especiales) para que cumplan con los lineamientos y criterios de accesibilidad web
Y finalmente, se continuó  trabajando en la fase final del sitio Observatorio laboral y el sitio de estadística de preescolar básica y media, cumpliendo los estándares y lineamientos de accesibilidad web.  
</t>
    </r>
  </si>
  <si>
    <t>Observaciones IV TRIMESTRE 2022</t>
  </si>
  <si>
    <t>Esta actividad tuvo un cumplimiento del 100% en el I trimestre del 2022</t>
  </si>
  <si>
    <t>Durante el ultimo trimestre se avanzó en el desarrollo de los requerimientos aprobados el pasado 18 de julio de 2022 "ST-FT-18 Mejoras Proceso Convalidaciones PBM 2022”, iniciando la etapa de pruebas funcionales. Se adjunta reporte de avances de la Oficina de Tecnología y Sistemas de Información. Es de aclarar que estos requerimientos son adicionales y fueron gestionados por la Unidad de Atención al Ciudadano, ya que los requerimiento solicitados por la Dirección de Calidad ya se encuentran implementados desde el II trimestre de la vigencia 2022.</t>
  </si>
  <si>
    <t>Durante el IV trimestre, se llevó a cabo la propuesta de ajuste al procedimiento del trámite de Convalidaciones de Estudios Preescolar, Básica y Media</t>
  </si>
  <si>
    <t>Durante el IV trimestre, se socializó la propuesta de ajuste al procedimiento del trámite de Convalidaciones de Estudios Preescolar, Básica y Media</t>
  </si>
  <si>
    <t>Durante el IV trimestre, a través de la propuesta de ajuste al procedimiento del trámite de Convalidaciones de Estudios de Preescolar, Básica y Media el usuario recibirá las beneficios de las mejoras realizadas al mismo.</t>
  </si>
  <si>
    <t>El Ministerio de Educación realizará la medición de los beneficios generados a los usuarios en términos de reducción de costos, tiempos, documentos, requisitos.</t>
  </si>
  <si>
    <t>Esta actividad tuvo un cumplimiento del 100% en el II trimestre del 2022</t>
  </si>
  <si>
    <t xml:space="preserve">
Esta actividad tuvo un cumplimiento del 100% en el II trimestre del 2022</t>
  </si>
  <si>
    <t>Durante el IV trimestre, de acuerdo al resultado de la auditoría interna, la Subdirección de Aseguramiento de la Calidad ES realizó el ajuste al aplicativo de CONVALIDA relacionada con la automatización de la Evaluación por criterio de Precedente Administrativo, conforme a lo estipulado en el procedimiento del trámite el cual se encuentra en funcionamiento</t>
  </si>
  <si>
    <t>Las mejoras realizadas al aplicativo de CONVALIDA fueron implementadas en el ambiente de producción durante el IV trimestre por lo que los usuarios internos y externos ya están haciendo uso de los mismos.</t>
  </si>
  <si>
    <t xml:space="preserve">
El aplicativo de CONVALIDA cuenta con las mejoras realizadas desde el IV trimestre, por lo que los usuarios actualmente están recibiendo los beneficios generados de esta actividad, entre ellos la automatización.</t>
  </si>
  <si>
    <t>La Subdirección de Aseguramiento de la Calidad de ES realizó seguimiento semanal a las mejoras aplicadas al trámite de Convalidaciones donde se refleja la disminución de documentos generales y aclaración de requisitos, trazabilidad, pago en línea, etc., además de la mejora en los tiempos de respuesta al usuario</t>
  </si>
  <si>
    <t>Durante el IV trimestre, la Unidad de Atención al Ciudadano, realizó ajuste al aplicativo que soporta el trámite de Legalización de Documentos de Educación Superior optimizando el paso a paso de la plataforma para que el proceso sea más ágil.</t>
  </si>
  <si>
    <t>La Unidad de Atención al Ciudadano realizó capacitaciones a los usuarios del trámites con el fin de socializar los cambios realizados a la plataforma en términos de reducción de tiempos y pasos.</t>
  </si>
  <si>
    <t>A partir de las mejoras realizadas al aplicativo, el usuario está recibiendo las mejoras por cuanto la herramienta es más ágil a la hora de realizar el trámite.</t>
  </si>
  <si>
    <t xml:space="preserve">La medición de los beneficios del trámite en términos de reducción de costos, tiempos, documentos, requisitos, aumentos de vigencia y uso de tecnologías de la información del trámite de legalización de documentos académicos en educación superior son medidos anualmente a través de la encuesta de percepción, la cual se puede consultar en el siguiente enlace: https://www.mineducacion.gov.co/portal/atencion-al-ciudadano/Informes-de-Servicio-al-Ciudadano/351276:Informe-de-Evaluacion-de-Satisfaccion </t>
  </si>
  <si>
    <t>En el IV trimestre la Oficina de Innovación Educativa con el uso de Nuevas tecnologías finalizó la unificación del buscador de contenidos del Portal Colombia Aprende enriqueciendo el proceso de búsqueda con los resultados provenientes de las plataformas del ecosistema: Campus Virtual, Red Aprende, Contacto Maestro, Aprender Digital, English foro Colombia y Biblioteca Digital.</t>
  </si>
  <si>
    <t>La socialización de las mejoras asociadas fue difundida mediante redes sociales tales como Twitter, Facebook y YouTube. Asimismo, se socializó con el equipo del Portal Colombia Aprende de la Oficina de Innovación Educativa mediante transferencia de conocimiento brindada por la Universidad EAFIT.</t>
  </si>
  <si>
    <t>Con esta mejora se facilitó el acceso a la oferta de contenidos de las principales plataformas del ecosistema digital de Colombia Aprende centralizando la búsqueda en el sitio.</t>
  </si>
  <si>
    <t>La Oficina de Innovación educativa con uso de nuevas tecnologías llevó a cabo grupos focales con grupos de interés del Portal Colombia Aprende que tuvo como objetivo conocer y analizar la experiencia de usuario sobre el manejo de la plataforma y las mejoras implementadas.</t>
  </si>
  <si>
    <t>VI
TRIMESTRE</t>
  </si>
  <si>
    <t>Durante el IV trimestre, se recibieron lineamientos Desde la Secretaria de Transparencia de la Presidencia de la Republica en conjunto con directrices suministradas por la Procuraduría General de la Nación, Función Pública y demás entes nacionales, sobre el "Programa de Transparencia y Ética en el sector público", mencionando lo siguiente:
"Considerando que el artículo 31 de la Ley 2195 del 18 de enero de 2022 establece que es deber de las entidades del orden nacional, departamental y municipal implementar los Programas de Transparencia y Ética en el Sector Público, cualquiera sea su régimen de contratación, desde la Secretaría de Transparencia de la Presidencia de la República informó que los términos contenidos en el Parágrafo 2° del Artículo 31 de la Ley 2195 de 2022 comenzarán a contar a partir de la expedición del documento con las características, estándares, elementos, requisitos, procedimientos y controles mínimos que señale la Secretaría de Transparencia para los Programas de Transparencia y Ética Pública. En este sentido, las entidades continuarán elaborando e implementando el Plan Anticorrupción y de Atención al Ciudadano y el Mapa de Riesgos de Corrupción que hacen parte de MIPG, en los términos del Artículo 73 original de la Ley 1474 de 2011, hasta que se adopten los Programas de Transparencia y Ética en el Sector Público".</t>
  </si>
  <si>
    <t>En el III trimestre se presentó la propuesta para aprobación de Secretaria General, no obstante, desde la Subdirección de Desarrollo Organizacional se tiene previsto en el Plan de Eventos 2023, la Feria del Conocimiento como estrategia para abordar buenas prácticas sobre la implementación de estrategias para generar y sostener la cultura de compartir y difundir saberes, así como el conocimiento de nuevas herramientas tecnológicas que fortalezcan la producción de datos e información.</t>
  </si>
  <si>
    <t xml:space="preserve">
Esta actividad tuvo un cumplimiento del 100% en el III trimestre del 2022</t>
  </si>
  <si>
    <t>Durante el IV trimestre se presentó y aprobó a la Oficina de Tecnología y Sistemas de Información la ruta de automatización, se priorizaron dos procedimientos que son: CN-PR-01 Elaboración Actualización y Seguimiento del Plan de Anual de Adquisiciones (PAA) y SC-PR-08 Procedimiento de medición de la satisfacción del ciudadano y partes interesadas en el Grupo de Atención al Ciudadano, el cual se logró automatizar el procedimiento de medición de la satisfacción del ciudadano y partes interesadas.</t>
  </si>
  <si>
    <t>Esta actividad tuvo un cumplimiento del 100% en el III trimestre del 2022</t>
  </si>
  <si>
    <t>Durante el IV trimestre 2022 se realizó una sesión de socialización a los servidores de la Unidad de Atención al Ciudadano en relación a las mejoras y actualizaciones realizadas en la plataforma de Legalización de Documentos de Educación Superior (se adjunta archivo denominado actividades adicionales socialización actualización legalizaciones)</t>
  </si>
  <si>
    <t>Durante el IV trimestre, se llevó a cabo realizó el Seminario – Taller de Integración Educativa con Énfasis en la Aplicación de la Tabla de Equivalencias del Convenio Andrés Bello (CAB), el cual se, contando con la participación total de veintisiete personas de las Secretarías de Educación de los municipios Chía, Mosquera y Soacha, Secretaria de Educación Distrital de Bogotá, Secretaria de Educación – Gobernación de Cundinamarca y funcionarios del Ministerio de Educación  que tuvo por objeto ampliar los conocimientos sobre el uso de las tablas de equivalencias de los países miembros de ese convenio (se adjunta memoria del taller, listas de asistencia e invitación)</t>
  </si>
  <si>
    <t xml:space="preserve">Durante el IV Trimestre  de 2022 se realizaron 147 informes mensuales para las dependencias y grupos de trabajo del Ministerio  consolidados  de la siguiente manera:
Octubre 49
Noviembre  49
Diciembre 49
</t>
  </si>
  <si>
    <t>Durante el IV trimestre sale a producción el nuevo canal  llamadas virtuales el cual es publicado en los canales de atención de la página web del Ministerio.</t>
  </si>
  <si>
    <t xml:space="preserve">Durante el IV trimestre de 2022 se realizaron  la publicación de las piezas comunicativa 
👍 La Unidad de Atención al Ciudadano -UAC, te invita a aclarar conceptos sobre accesibilidad e inclusión 👍 :: 
 La UAC te invita a seguir aclarando conceptos sobre Accesibilidad e Inclusión :: 👍
</t>
  </si>
  <si>
    <t xml:space="preserve">Durante el IV trimestre de 2022 se elaboró y publico el informe trimestral de PQRSD en el micrositio de atención al ciudadano y en el link de transparencia del MEN, 
</t>
  </si>
  <si>
    <t xml:space="preserve">Durante el IV trimestre finalizó la estructuracion del PROCEDIMIENTO ATENCIÓN A SOLICITUDES A PERIODISTAS. Que será validado por la nueva adminsitracion para ser implementado en la proxima vigencia </t>
  </si>
  <si>
    <t xml:space="preserve">Durante el IV trimestre   de 2022, se realizaron tres  informes correspondientes a octubre, noviembre, diciembre ,  sobre la medición de la satisfacción de las respuestas a las  PQRSD.
</t>
  </si>
  <si>
    <t>Durante el  IV  trimestre de 2022 , se realizó la encuesta  de percepción y satisafación de los grupos de valor y partes interesadas del Ministerio
Ciudadanos
IES
EAV
Entidades Territoriales</t>
  </si>
  <si>
    <t>Durante el IV  trimestre del 2022 no se realizó Feria Nacional de Servicio</t>
  </si>
  <si>
    <t>Durante el IV trimestre, se midió el nivel de satisfacción a los servicios prestados desde la Subdirección de Desarrollo Organizacional a los grupos de valor,  es así que se aplicaron 73 encuestas de satisfacción, a través del medio virtual establecido, se midieron los atributos de servicio, oportunidad y calidad lo cual arrojó un resultado de nota promedio de satisfacción de 4,7. Se adjunta como evdiencia el análisis de las encuestas</t>
  </si>
  <si>
    <t>Durante el IV trimestre, se realizaron las capacitaciones sobre los lineamientos Decreto 088 de 2022 para la Digitalización y Automatización de trámites y procedimientos; así como el modelamiento de  procedimineto de BPMN. Ambas sesiones tuvieron como propósito  el fortalecimiento de la cultura del servicio desde los elementos técnicos del diseño de servicio, centrado en los grupos de valor. En ambos espacios participaron personas del Ministerio y de la Entidades Adscritas y Vinculadas, con una asistencia promedio de 25 personas. Con las habilidades y competencias adquiridas los colaboradores podrán diseñar procedimientos y/o trámites que aumenten la satisfacción de los grupos de valor. Se adjunta como evidencia las memorias respectivas.</t>
  </si>
  <si>
    <t>Durante el IV trimestre se finalizó la propuesta de procedimiento para el diseño, aplicación, y análisis de encuestas de satisfacción para orientar a las distintas áreas en la materia; la cual fue remitida al Subdirector encargado para su respectiva aprobación y posterior publicación. Para el despliegue del mismo, se propuse que, en el año 2023, se generará una estrategia desde la Subdirección de Desarrollo Organizacional para su implementación por lo menos en las dependencias que prestan de los trámites institucionales. Como evidencia se adjunta el procedimiento.</t>
  </si>
  <si>
    <t>El Observatorio de PQRS para el fortalecimiento de la toma de decisiones de la alta dirección basada en el análisis de quejas y reclamos fue implementado a través de la mesa técnica de mejora de procesos la cual está conformada por la SDO y la UAC, como parte de la implementación de la mesa, se generó el micrositio que contiene, en la cual se publica los hitos más importantes del espacio, los datos que se han analizado y las conclusiones. Todos los informes históricos (mesa técnica y trimestrales), se encuentran publicados en el siguiente enlace interno: https://intranetmen.mineducacion.gov.co/comunidades/uac/informesuac/informes%20de%20pqrsd%20trimestral/Paginas/default.aspx
Es importante aclarar que, de acuerdo con lo señalado anteriormente, está actividad se cumplió al 100% desde el segundo trimestre del año 2022.
No obstante, para el cuarto trimestre del año 2022, no fue posible sesionar debido a las dificultades de agenda. Sin embargo, como parte de los compromisos se realizó el análisis del comportamiento de las PQRSDF (volumetrías, oportunidad y temática), encontrando que para el mes el tercer trimestre (los análisis se hacen trimestre vencido, el próximo informe se publica en enero del 2023) se recibieron 46.488 solicitudes y se contestaron 45.488, el porcentaje de oportunidad tuvo una disminución del 3.85% con respecto al trimestre anterior. En el primer trimestre del 2023, se realizará el análisis de todo el año 2022, para encontrar ventanas de mejora y establecer las acciones respectivas. Se adjunta como evidencia la presentación con el informe respectivo.</t>
  </si>
  <si>
    <t>Durante el IV trimestre del 2022, se realizó la actualización de los datos de operación de los trámites, consulta de acceso a la información y OPA.
Asimismo, se realizó la actualización de la información del trámite de registro calificado.</t>
  </si>
  <si>
    <t>Durante el IV  trimestre se avanzó en el desarrollo del programa de Aprendizaje Virtual,  Atención a poblaciones diversas, que facilita la cualificación del personal de contacto del Ministerio de Educación Nacional y de las entidades adscritas y vinculadas hacia el enfoque de inclusión y diversidad en la prestación del servicio, conforme a lo establecido en el plan sectorial y la Circular 11 de 2022. 
Con corte a 31 de diciembree el curso cuenta con un total de 1211 egresados. Del total, el Ministerio cuenta con 482  servidores certificados, 485 del sector y 244 egresados no identficables con correo institucional.  
Durante el cuarto  trimestre  egresaron 16 servidores del Ministerio y 115  del sector o no identificados, cunpliendo de esta manera por el 35% de servidores de la entidad egresados del curso.</t>
  </si>
  <si>
    <t xml:space="preserve">Durante el IV trimestre se avanzó con la empresa G&amp;D GERENCIA Y DIRECCIÓN DE PROYECTOS S.A.S cuyo objeto es Diseñar y producir productos de aprendizaje organizacional virtual que permitan la gestión del conocimiento crítico de la Entidad en el marco del Modelo Integrado de Planeación y Gestión, en el diseño instruccional y recursos del Programa de Aprendizaje Organizacional de accesibilidad, el cual hará parte de la oferta educativa 2023.   </t>
  </si>
  <si>
    <t>Durante el cuarto trimestre se avanzó con la empresa G&amp;D GERENCIA Y DIRECCIÓN DE PROYECTOS S.A.S cuyo objeto es Diseñar y producir productos de aprendizaje organizacional virtual que permitan la gestión del conocimiento crítico de la Entidad en el marco del Modelo Integrado de Planeación y Gestión, en los diseños instruccionales y producción de recursos del curso Experiencia del servicio, el cual hará parte de la oferta educativa del 2023.</t>
  </si>
  <si>
    <t xml:space="preserve">
Esta actividad tuvo un cumplimiento del 100% en el I trimestre del 2022</t>
  </si>
  <si>
    <t>Durante el IV trimestre se estructuró con la empresa G&amp;D GERENCIA Y DIRECCIÓN DE PROYECTOS S.A.S cuyo objeto es Diseñar y producir productos de aprendizaje organizacional virtual que permitan la gestión del conocimiento crítico de la Entidad en el marco del Modelo Integrado de Planeación y Gestión, en el diseño instruccional y producción de recursos del curso antisoborno, el cual hará parte de la oferta educativa 2023.</t>
  </si>
  <si>
    <t>IV
TRIMESTRE</t>
  </si>
  <si>
    <t>Monitoreo - IV Trimestre</t>
  </si>
  <si>
    <t>Se actualizaron los riesgos de gestión y de corrupción en su versión 4 a 31 de diciembre de 2022</t>
  </si>
  <si>
    <t>Se realizó capacitación enlaces de reporte el día 15 de diciembre de 2022.</t>
  </si>
  <si>
    <t>Se acompañó a las dependencias  en el proceso  de actualizar los riesgos.</t>
  </si>
  <si>
    <t>El monitoreo del tercer trimestre de 2022 fue realizado por las dependencias en el SIG conforme a la circular de Secretaría General.
El monitoreo del cuarto trimestre lo realizarán las dependencias con un plazo máximo del 20 de enero de 2023.</t>
  </si>
  <si>
    <t xml:space="preserve">El avance en las acciones del Plan de Manejo lo reportan las dependencias en el SIG, el monitoreo y seguimiento lo realizan la SDO y la OCI en el módulo de Planes de Mejora. </t>
  </si>
  <si>
    <t>El informe de monitoreo a los riesgos del tercer trimestre de 2022 lo realizó la SDO; el informe del cuarto trimestre de 2022 se realizará en un plazo máximo del 14 de febrero de 2023, conforme a la Circular de reportes de Seretaría General.</t>
  </si>
  <si>
    <t>Acorde con el calendario de publicación de la información estadística publicado en la página Web del MEN, se realizó el cargue de información estadística definitiva de la vigencia 2021 de matrícula, indicadores, sedes y establecimientos, y docentes y directivos docentes del sector oficial y de educación superior, en el portal de datos abiertos y en el micrositio de información de educación preescolar, básica y media desde le mes de octubre.</t>
  </si>
  <si>
    <t xml:space="preserve">En el marco de la implementación del sistema Antisoborno, durante el cuarto trimestre El Ministerio de Educación Nacional ha implementado un sistema de gestión antisoborno cumpliendo los requisitos de la ISO 37001:2016, integrándolo a su Sistema Integrado de Gestión y todo esto conservando el marco de referencia del Modelo Integrado de Planeación y Gestión MIPG. Este ejercicio de verificación busca determinar el porcentaje de cumplimiento de los requisitos del sistema de acuerdo a cada uno de los numerales de la norma. </t>
  </si>
  <si>
    <t>La Oficina de Control Interno actualmente adelanta las actividades pertinentes para realizar el seguimiento con corte a 31 de diciembre de 2022, para proceder a la verificación, consolidación y publicación en el botón de transparencia- Subitem 4.3.2. Plan Anticorrupción y de Atención al Ciudadano.</t>
  </si>
  <si>
    <t>Una vez se finalice la consolidación del seguimiento  al componente del Plan Anticorrupción y de Atención al Ciudadano: "Gestión de riesgos de corrupción", será remitido a la Oficina Asesora de comunicaciones dentro del término establecido, para su publicación en el Link de transparencia del Ministerio de Educación Nacional.</t>
  </si>
  <si>
    <t>El informe semestral de la gestión de riesgos correspondiente al primer semestre de 2022 fue llevado al Comité Institucional de Coordinación de Control Interno. Se convocó a comité en sesión asincrónica, entre el jueves 22 de diciembre y el viernes 23 de diciembre de 2022, con el fin de abordar los siguientes temas:
1.	RESULTADOS EVALUACIÓN INDEPENDIENTE DEL SISTEMA DE CONTROL INTERNO CORTE A 30 DE JUNIO 2022 (informativo)
2.	RESULTADO GESTIÓN DE RIESGOS MEN, I SEMESTRE DE 2022 (informativo)
3.	PROPUESTA DE AJUSTE POLÍTICA DE ADMINISTRACIÓN DEL RIESGO MINISTERIO DE EDUCACIÓN NACIONAL.
Lo anterior se realiza con fundamento en la Resolución 13089 de 2019 “Por la cual se integra y se establece el reglamento de funcionamiento del Comité Institucional de Coordinación de Control Interno del Ministerio de Educación Nacional”.</t>
  </si>
  <si>
    <t>Los 10 primeros días hábiles de los meses de mayo y septiembre de 2021 y enero de 2023</t>
  </si>
  <si>
    <t>Durante el IV trimestre, se publicaron los procesos de contratación a través de la Plataforma Electrónica SECOP , cumpliendo con el 100% de la meta propuesta. Por otro lado, en la página web del MEN, se encuentra el detalle de los contratos suscritos en el trimestre.
SECOP II
https://community.secop.gov.co/Public/Tendering/ContractNoticeManagement/Index?currentLanguage=es-CO&amp;Page=login&amp;Country=CO&amp;SkinName=CCE
TVEC
https://www.colombiacompra.gov.co/tienda-virtual-del-estado-colombiano/ordenes-compra
SECOP I
https://www.contratos.gov.co/consultas/inicioConsulta.do
PAGINA WEB MEN
https://www.mineducacion.gov.co/portal/micrositios-institucionales/Contratacion/Historico-de-procesos/409963:Contratos-suscritos-2022</t>
  </si>
  <si>
    <t>A corte 31 de diciembre de 2022, se encontraban vinculados el 100% de los contratistas que tenian un contrato vigente conel MEN, el cual correspondía a un total 629 contratistas.
SECOP II:
https://community.secop.gov.co/Public/Tendering/ContractNoticeManagement/Index?currentLanguage=es-CO&amp;Page=login&amp;Country=CO&amp;SkinName=CCE</t>
  </si>
  <si>
    <t>Se realizaron las siguientes actividades en relación con el seguimiento SIGEP:
1. Seguimiento a la actualización de hojas de vida de servidores y exservidores, para el cuarto trimestre se obtiene el resultado de 102 actualizaciones.</t>
  </si>
  <si>
    <r>
      <rPr>
        <b/>
        <sz val="48"/>
        <color theme="1" tint="4.9989318521683403E-2"/>
        <rFont val="Arial"/>
        <family val="2"/>
      </rPr>
      <t>SUBDIRECCIÓN DE CONTRATACIÓN:</t>
    </r>
    <r>
      <rPr>
        <sz val="48"/>
        <color theme="1" tint="4.9989318521683403E-2"/>
        <rFont val="Arial"/>
        <family val="2"/>
      </rPr>
      <t xml:space="preserve"> Durante los meses de octubre a diciembre de 2022, no se presentaron manifiestaciones de conflictos de interés de los procesos contractuales adelantados dentro del periodo mencionado. 
No obstante,  el Formato denominado "COMPROMISO DE PROBIDAD Y DECLARACIÓN IMPEDIMENTO Y-O CONFLICTO DE INTERESES" diligenciado para cada proceso de selección adelantado por la entidad,  se publica en la plataforma SECOP II (Numeral 2 - Condiciones) y/o Sistema de Información Neón.
</t>
    </r>
    <r>
      <rPr>
        <b/>
        <sz val="48"/>
        <color theme="1" tint="4.9989318521683403E-2"/>
        <rFont val="Arial"/>
        <family val="2"/>
      </rPr>
      <t xml:space="preserve">
SUBDIRECCIÓN DE TALENTO HUMANO</t>
    </r>
    <r>
      <rPr>
        <sz val="48"/>
        <color theme="1" tint="4.9989318521683403E-2"/>
        <rFont val="Arial"/>
        <family val="2"/>
      </rPr>
      <t xml:space="preserve">
Durante el IV  servidores obligados en el diligenciamiento de la declaración de conflicto de interés ley 2013 de 2019.
2. Se logró que, el 70% de los servidores obligados presentaran su declaración para ingresos y rentas de la vigencia 2022.</t>
    </r>
  </si>
  <si>
    <t>Avances implementación Estrategia  -  Trimestre - corte diciembre 31</t>
  </si>
  <si>
    <t>Avance C3</t>
  </si>
  <si>
    <t>Esta actividad se culminó durante el primer trimestre</t>
  </si>
  <si>
    <t>1a. Documento Caracterización de Partes Interesadas (grupos de valor y de interés) 2022 (v10 enero 2022). Adicionalmente publicado en: https://www.mineducacion.gov.co/1780/articles-387447_recurso_19.pdf 
1b. Anexo caracterización de partes interesadas v3.
Adicionalmente, publicado en los siguientes links: 
https://www.mineducacion.gov.co/portal/atencion-al-ciudadano/Participacion-Ciudadana/387447:Caracterizacion-de-grupos-de-interes-y-de-valor
https://www.mineducacion.gov.co/portal/micrositios-institucionales/Modelo-Integrado-de-Planeacion-y-Gestion/Furag-2021/409484:2-Direccion-estrategica-y-planeacion</t>
  </si>
  <si>
    <t>2a. Equipo MEN Enlaces PC Dic_2022
2b. Correo Jefe OAPF (enero 2022)- Identificación espacios e instancias y datos equipo PCyRdC2022</t>
  </si>
  <si>
    <t xml:space="preserve">Durante el IV timestre se brindó orientación específica según los requerimientos de los enlaces, como acción adicional a las capacitaciones realizadas. 
Se realizo la cualificación a 50 servidores de las diferentes dependencias en temas de participación ciudadana y rendicición de cuentas Se envió correo dirigido a los enlaces para el reporte del monitoreo de espacios de diálogo e intancias de participación ejecutados en el IV trimestre.
Articulado con la política de Gestión del conocimiento, se ha promocionado como parte del plan de capacitación a través de la Escuela Corporativa, el curso Atención a Poblaciones Diversas, el cual presenta aspectos generales sobre los diferentes grupos poblacionales en Colombia y los mecanismos de participación que se ejercen con estas poblaciones. </t>
  </si>
  <si>
    <t>3a. Presentacion Buenas Practicas PPC 2022 v26052022
3b. Listado Asistencia presentación buenas prácticas
3.Correo_monitoreo_espacios_participación_IVTrim</t>
  </si>
  <si>
    <t>Esta actividad se culminó durante el segundo trimestre</t>
  </si>
  <si>
    <t xml:space="preserve">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el Portal Educación Rinde Cuentas, en procura de la promoción de la transparencia activa.
</t>
  </si>
  <si>
    <t>En el IV trimestre, desde la oficina Asesora de Comunicaciones y a través de los canales institucionales de comunicación interna y externa se mantuvo informada a la comunidad educativa, medios de comunicación, servidores y contratistas y ciudadanía en general sobre los planes, proyectos y políticas que se desarrolla desde el Ministerio de Educación.
Para el periodo reportado se tiene un acumulado de 3.885 contenidos y comunicados de prensa divulgados. Dentro de los temas más relevantes de este periodo se cuentan la Noche de los Mejores, el Foro Educativo Nacional; propuestas sobre Infraestructura Educativa, Educación Superior, reforma al SGP y a la Ley 30, Icetex, Jornada Extendida, Agendas del ministro de Educación, entre otros. Todos estos contenidos pueden ser consultados en la sección Sala de Prensa de la página web del Ministerio  (www.mineducacion.gov.co) .
Así mismo, en la página web del Ministerio de Educación Nacional registraron 17.749.780 de visitas de usuarios que vieron los contenidos sobre la gestión del Ministerio divulgada a través de este medio. Por su parte, en las redes sociales institucionales estos contenidos tuvieron 77.277.976 de cuentas alcanzadas. 
En cuanto a las comunicaciones internas por medio de intranet, correo electrónico institucional, carteleras electrónicas, fondos de pantalla de computadores y el programa Radio MEN, en este período se alcanzaron 2.833 acciones comunicativas. Entre los temas divulgados se cuentan las actividades de bienestar social, capacitaciones, cultura organizacional y seguridad y salud en el trabajo para los servidores públicos y colaboradores del MEN.
Igualmente, Radio MEN que se transmite los lunes a las 10:00 a.m., se mantiene como un canal importante para la divulgación de las últimas noticias de interés general en la Institución, así como para fortalecer la divulgación de los mensajes relacionados campañas informativas y promocionales que se realizan al interior del MEN.
Así mismo, la Oficina Asesora de Comunicaciones continúo apoyando a las diferentes áreas del Ministerio en la divulgación de la información relacionada con los espacios de diálogo que ha realizado el Ministerio de Educación Nacional para dar a conocer los avances y retos de la cartera educativa. En ese sentido se destacan los eventos Conmemoración de los 10 años del Programa Todos a Aprender que reúne a tutores, los docentes, directivos docentes para evaluar y retroalimentar el cumplimiento de los objetivos del PTA; el desarrollo del Foro Educativo Nacional, en el cual se socializó a la comunidad educativa los derroteros y plan de trabajo que seguirá la educación y el ministerio en el próximo cuatrienio.
El MEN cuenta con varios mecanismos implementados para la interacción permanente con la ciudadanía, con el objetivo de identificar los intereses y necesidades de sus diferentes grupos de valor en los ciclos de la gestión, así como conocer la percepción frente a los servicios que ofrece la Entidad. 
Se tiene a disposición de la ciudadanía la encuesta de percepción de contenidos de la página web, la cual permite evaluar y mejorar los aspectos de claridad, utilidad, confiabilidad y oportunidad de la información publicada por el MEN en su sitio web, así como definir los temas top del mes.</t>
  </si>
  <si>
    <t xml:space="preserve">Las piezas de comunicación generadas reposan en la página web institucional y la intranet del MEN y pueden ser consultadas a través de los enlaces:
5a. https://www.mineducacion.gov.co/portal/#menu_principal
5b. https://www.mineducacion.gov.co/portal/salaprensa/
5c. https://intranetmen.mineducacion.gov.co/Pages/Home.aspx
5d. https://www.mineducacion.gov.co/portal/micrositios-institucionales/Planeacion/Informes-de-empalme/411378:Informe-de-Gestion-2018-2022 </t>
  </si>
  <si>
    <t xml:space="preserve">Durante el IV trimestre, se mantuvo la identificación y programación de los espacios de diálogo desarrollados durante la vigencia 2022. Dichos espacios son ejecutados por las dependencias del MEN, de conformidad con el cronograma establecido para tal fin. Para estos espacios, la Oficina Asesora de Comunicaciones -OAC apoya a las diferentes dependencias de la Entidad en la divulgación de la información relacionada con los espacios de diálogo que realiza el Ministerio de Educación Nacional para dar a conocer los avances y retos del sector de educación.
Respecto al seguimiento, desde la OAPF se remitió a las dependencias del MEN un formulario en Office 365 Forms para que reportaran avances con respecto a los espacio de dialogo e instancias de participación realizados durante los meses de septiembre, octubre, noviembre y diciembre. Con base en dicho reporte, se realiza la consolidación y publicación de la matriz del seguimiento del IV trimestre. </t>
  </si>
  <si>
    <t>6_9._Identificación_Espacios_Part_Ciudadana_2022- IVTrim
6a.Correo_monitoreo_espacios_participación_IVTrim
Notas de prensa sobre los eventos realizados publicadas en la sección Sala de Prensa de la página web del Ministerio: https://www.mineducacion.gov.co/portal/salaprensa/</t>
  </si>
  <si>
    <t xml:space="preserve">Desde la página web del Ministerio se mantienen habilitados los sitios del Menú Participa que tiene como objetivo informar a la ciudadanía sobre los espacios, mecanismos y acciones que el Ministerio de Educación Nacional implementa en cumplimiento de la política de participación ciudadana y rendición de cuentas en la gestión pública. 
El usuario puede encontrar en este sitio información sobre: 
1. Participación para la identificación de problemas y diagnóstico de necesidades
2. Planeación y/o presupuesto participativo
3. Consulta ciudadana
4. Colaboración e innovación abierta
5. Rendición de cuentas
6. Control social 
Como parte del fortalecimiento de la política de participación ciudadana y rendición de cuentas, la Entidad, en el portal de Transparencia y Acceso a la Información Pública se publicó información en el IV trimestre como mecanismo para promover la participación ciudadana. Adicionalmente, se tiene habilitada la Encuesta de Datos Abiertos, con el fin de que la ciudadanía de a conocer el uso que da a la información institucional. </t>
  </si>
  <si>
    <t>Durante el IV trimestre, como mecanismos permanentes de interacción con la ciudadanía, desde la oficina Asesora de Comunicaciones y a través de los canales institucionales de comunicación interna y externa se mantuvo informada a la comunidad educativa, medios de comunicación, servidores y contratistas y ciudadanía en general sobre los planes, proyectos y políticas que se imparten desde el Ministerio de Educación.
Para el periodo reportado se tiene un acumulado de 3.885 contenidos y comunicados de prensa divulgados. Dentro de los temas más relevantes de este periodo se cuentan la Noche de los Mejores, el Foro Educativo Nacional; propuestas sobre Infraestructura Educativa, Educación Superior, reforma al SGP y a la Ley 30, Icetex, Jornada Extendida, Agendas del ministro de Educación, entre otros. Todos estos contenidos pueden ser consultados en la sección Sala de Prensa de la página web del Ministerio  (www.mineducacion.gov.co) .
Así mismo, en la página web del Ministerio de Educación Nacional registraron 17.749.780 de visitas de usuarios que vieron los contenidos sobre la gestión del Ministerio divulgada a través de este medio. Por su parte, en las redes sociales institucionales estos contenidos tuvieron 77.277.976 de cuentas alcanzadas.  
En cuanto a las comunicaciones internas por medio de intranet, correo electrónico institucional, carteleras electrónicas, fondos de pantalla de computadores y el programa Radio MEN, en este período se alcanzaron 2.833 acciones comunicativas. Entre los temas divulgados se cuentan las actividades de bienestar social, capacitaciones, cultura organizacional y seguridad y salud en el trabajo para los servidores públicos y colaboradores del MEN.
Igualmente, Radio MEN que se transmite los lunes a las 10:00 a.m., se mantiene como un canal importante para la divulgación de las últimas noticias de interés general en la Institución, así como para fortalecer la divulgación de los mensajes relacionados campañas informativas y promocionales que se realizan al interior del MEN.
Por otra parte, la Oficina Asesora de Comunicaciones continúo apoyando a las diferentes áreas del Ministerio en la divulgación de la información relacionada con los espacios de diálogo que ha realizado el Ministerio de Educación Nacional para dar a conocer los avances y retos de la cartera educativa. En ese sentido se destacan los eventos Conmemoración de los 10 años del Programa Todos a Aprender que reúne a tutores, los docentes, directivos docentes para evaluar y retroalimentar el cumplimiento de los objetivos del PTA; el desarrollo del Foro Educativo Nacional, en el cual se socializó a la comunidad educativa los derroteros y plan de trabajo que seguirá la educación y el ministerio en el próximo cuatrienio.
El MEN cuenta con varios mecanismos implementados para la interacción permanente con la ciudadanía, con el objetivo de identificar los intereses y necesidades de sus diferentes grupos de valor en los ciclos de la gestión, así como conocer la percepción frente a los servicios que ofrece la Entidad. 
Se tiene a disposición de la ciudadanía la encuesta de percepción de contenidos de la página web, la cual permite evaluar y mejorar los aspectos de claridad, utilidad, confiabilidad y oportunidad de la información publicada por el MEN en su sitio web, así como definir los temas top del mes. Adicionalmente, se cuenta con la encuesta #Pregunta" dispuesta en la página web relacionada con temas de interés sobre planes, proyectos y estrategias, la cual buscar conocer la opinión y percepción sobre los mismos.</t>
  </si>
  <si>
    <t>Los mecanismos de interacción con la ciudadanía de materializaron en: 
Notas de prensa sobre los eventos realizados publicadas en la sección Sala de Prensa de la página web del Ministerio, https://www.mineducacion.gov.co/portal/salaprensa/
Micrositios:
Participa: https://www.mineducacion.gov.co/portal/micrositios-institucionales/Modelo-Integrado-de-Planeacion-y-Gestion/377616:Participacion-en-la-formulacion-de-politicas
Informes observaciones: https://www.mineducacion.gov.co/portal/Normatividad/Informes-de-Respuestas/405540:Publicacion-de-informes-de-observaciones-y-respuestas-a-proyectos-especificos-de-regulacion</t>
  </si>
  <si>
    <t>Esta actividad se culminó durante el tercer trimestre</t>
  </si>
  <si>
    <t xml:space="preserve">12a. Educación en Colombia - un sistema con más oportunidades y mayor equidad
12b. Informe audiencia rendición de cuentas 2022 
Las evidencias y documentos del desarrollo de la audiencia pública de rendición de cuentas están publicados en los siguientes enlaces:
https://www.mineducacion.gov.co/portal/micrositios-institucionales/Rendicion-de-Cuentas/Mecanismos-de-Control/400856:Informe-de-rendicion-de-cuentas-a-los-ciudadanos
https://educacionrindecuentas.mineducacion.gov.co/espacios/rendicion-de-cuentas-2018-2022/
</t>
  </si>
  <si>
    <t xml:space="preserve">En trabajo coordinado con la Subdirección de Desarrollo Organizacional se logró la conformación del “Nodo Sectorial de Educación” mediante la propuesta firmada por el Secretario General del MEN el 5/08/2022, la cual fue remitida al Departamento Administrativo de la Función Pública -DAFP el 23/08/2022. Por su parte, el DAFP aprobó la creación del nodo y durante el IV trimestre se trabajó en la estructuración del plan de trabajo sectorial para la ejecución las acciones de implementación del Nodo, teniendo en cuenta las directrices que emanen de la alta dirección del nuevo gobierno. </t>
  </si>
  <si>
    <t>13.a Propuesta Ficha Nodo Educacion
13.b Remisión propuesta Nodo a DAFP
13.c Correo interno DAFP</t>
  </si>
  <si>
    <t xml:space="preserve">En el IV trimestre, mediante el menú Participa y sus diferentes seccione se dispuso para conocimiento general de la ciudadanía, la información sobre: mecanismos de participación de la Entidad, planes y estrategias implementados por la Entidad, así como su respectivo monitoreo e informes. En la sección "Control Social", se encuentra dispuesto el enlace para el curso de oferta libre denominado Plan nacional de formación para el control social a la gestión pública, generado por la DAFP. 
Adicionalmente, se socializaron los resultados FURAG 2021 por medio de canales institucionales así como la presentación del "Informe socialización de resultados FURAG 2021", para conocimiento de los servidores de la Entidad. 
Por último, articulado con la política de Gestión del conocimiento, se promocionó como parte del plan de capacitación a través de la Escuela Corporativa, el curso Atención a Poblaciones Diversas, el cual presenta aspectos generales sobre los diferentes grupos poblacionales en Colombia y los mecanismos de participación que se ejercen con estas poblaciones. </t>
  </si>
  <si>
    <t>14a. Informe socialización de resultados FURAG 2021
14b. Listado Asistencia presentación buenas prácticas
14c. Presentación Buenas Practicas PPC 2022 v26052022
 Acceso Menú Participa en el enlace: https://www.mineducacion.gov.co/portal/Participa/</t>
  </si>
  <si>
    <t xml:space="preserve">En desarrollo de la estrategia para promover la vinculación de la veedurías ciudadanas se atendieron requerimientos de dos veedurias relacionados con los planes de participación ciudadana 2020 y 2021 y los recursos destinados para su implementación. Así mismo, en el Menú Participa, en la sección de Control Social, se mantuvo la estrategia comunicativa con los pasos para constituir una veeduría. Igualmente, se encuentra a disposición el enlace al Registro Único Empresarial y Social (RUES), en donde se pueden conocer las veedurías ciudadanas informadas por las Personerías, Cabildos indígenas y Cámaras de Comercio en cumplimiento de lo especificado en la circular 002 expedida por la Superintendencia de Industria y Comercio. 
Adicionalmente, se dispuso para consulta el Plan Nacional de Formación para el Control Social a la Gestión Pública, que es la herramienta dispuesta por el Departamento Administrativo de la Función Pública (DAFP), para preparar a la ciudadanía en el ejercicio del control social a la gestión pública. 
Por último, se encuentra publicado el "Informe de veedurías ciudadanas y control social", con información sobre la veeduría ciudadana del Programa de Alimentación Escolar, cuyo fin es ejercer vigilancia sobre la gestión pública, específicamente en la ejecución del programa, contratos asociados y servicios prestados en materia de alimentación escolar. </t>
  </si>
  <si>
    <t xml:space="preserve">15a. Respuesta veedurías
15b. Informe de veedurías ciudadanas y control social 
Enlace Menú Participa, sección Control Social: https://www.mineducacion.gov.co/portal/Participa/Control-social/
</t>
  </si>
  <si>
    <t>16. Informe de Rendición de Cuentas Acuerdos de Paz 2021. El correspondiente a 2022 se publicará en lo términos establecidos.
Adicionalmente, publicado en enlace: https://www.mineducacion.gov.co/1780/articles-385568_recurso_17.pdf</t>
  </si>
  <si>
    <t>Se cuenta con el documento Informe de Gestión consolidado para el ejercicio de la audiencia de rendición de cuentas realizada el 16 y 17 de junio de 2022, cuya alcance fue presentar los resultados de las estrategias educativas del Sector en el cuatrienio. Así mismo, con la participación de las dependencias del MEN, se realiza la elaboración el documento que recoge la gestión de la entidad durante 2022, y que contiene los avances y propuestas del nuevo gobierno según las bases del próximo plan nacional de desarrollo "Colombia potencia mundial de la vida 2022 – 2026" del PND. Este documento es objeto de actualización y nueva publicación dentro de los términos establecidos.</t>
  </si>
  <si>
    <t>19a Correo MEN Cierre 2022 Inicio 2023
19b. Indicaciones cierre 2022 inicio 2023</t>
  </si>
  <si>
    <t>La Oficina de Control Interno realizó la auditoría al Plan de Participación Ciudadana y Rendición de Cuentas, con el objetivo de "Evaluar de manera independiente y objetiva el Plan de Participación Ciudadana y Rendición de cuentas del Ministerio de Educación Nacional, con el fin de identificar oportunidades de mejora que contribuyan al cumplimiento de la misión y objetivos institucionales de manera eficiente y eficaz". La Oficina de Control Interno terminó las revisiones correspondientes y se cuenta con el informe final revisado y aceptado por la Oficina Asesora de Planeación.</t>
  </si>
  <si>
    <t>20a. Asistencia apertura Auditoria P_Ciudadana y RC
20b. Informe Preliminar Aceptado PC y RC</t>
  </si>
  <si>
    <t>Al cierre de vigencia 2022, se realiza la consolidación del informe de la implementación de la estrategia de rendicion de cuentas, a través del plan de participación ciudadana en el cual se presenta el balance de las acciones realizadas durante la vigencia, los resultados de las evaluaciones y las recomendaciones de mejora a implementarse en la vigencia 2023.</t>
  </si>
  <si>
    <t>21. Informe de resultados del Plan de Participación Ciudadana y Rendición de Cuentas 2022.</t>
  </si>
  <si>
    <t>Avances implementación Estrategia  - corte diciembre 31</t>
  </si>
  <si>
    <t>Avance T4</t>
  </si>
  <si>
    <t>Actividad Permanente (Viene desde 2020)
Se ajustó redacción</t>
  </si>
  <si>
    <t xml:space="preserve">En el tercer cuatrimestre se brindó orientación específica según los requerimientos de los enlaces, como acción adicional a las capacitaciones realizadas. 
Se realizo la cualificación a 50 servidores de las diferentes dependencias en temas de participación ciudadana y rendicición de cuentas.  Se envió correo dirigido a los enlaces para el reporte del monitoreo de espacios de diálogo e intancias de participación ejecutados en el iv trimestre.
Articulado con la política de Gestión del conocimiento, se ha promocionado como parte del plan de capacitación a través de la Escuela Corporativa, el curso Atención a Poblaciones Diversas, el cual presenta aspectos generales sobre los diferentes grupos poblacionales en Colombia y los mecanismos de participación que se ejercen con estas poblaciones. </t>
  </si>
  <si>
    <t>3.Correo_monitoreo_espacios_participación_IVTrim</t>
  </si>
  <si>
    <t>Desde el primer trimestre el Ministerio de Educación Nacional identificó, programó y publicó el listado de espacios de diálogo e instancias de participación a realizar en 2022 a través de las instancias de participación ciudadana, que incluyen las instancias de autoridad y de incidencia. En el marco de esta identificación, se caracterizaron algunos aspectos relevantes de la instancia, como su categoría, frecuencia de realización, objeto y costos asociados, entre otros aspectos, que se encuentran relacionados en la Matriz de identificación.</t>
  </si>
  <si>
    <t>4-7. Matriz excel Identificación a espacios de participacion ciudadana 2022 - IV trimestre 
3.Correo_monitoreo_espacios_participación_IVTrim</t>
  </si>
  <si>
    <t>Actividad Permanente (Viene desde 2020)
Se delimitó alcance</t>
  </si>
  <si>
    <t>Actividad Permanente (Viene desde 2020)
Se ajustó redacción y se delimitó alcance</t>
  </si>
  <si>
    <t xml:space="preserve">Durante el IV trimestre, se continuó con la implementación de los espacios de participación definidos conforme a la programación establecida. Al respecto, la OAPF realizó el monitoreo al desarrollo de dichos espacios con corte al tercer trimestre, y solicitó a las depencias el reporte correspondiente al IV trimestre. 
Para el seguimiento, desde la OAPF se remitió a las dependencias del MEN un formulario en Office 365 Forms para que reportaran avances con respecto a los espacio de dialogo e instancias de participación realizados durante los meses de octubre a diciembre. Con base en dicho reporte, se realiza la consolidación y publicación de la matriz del seguimiento del con corte al 31 de diciembre. </t>
  </si>
  <si>
    <t>En el IV trimestre, como mecanismos permanentes de interacción con la ciudadanía, desde la oficina Asesora de Comunicaciones y a través de los canales institucionales de comunicación interna y externa se mantuvo informada a la comunidad educativa, medios de comunicación, servidores y contratistas y ciudadanía en general sobre los planes, proyectos y políticas que se imparten desde el Ministerio de Educación, así mismo se atendieron las solicitudes de medios de comunicación y la atención a medios por parte de voceros de la Entidad.
Para el periodo reportado se tiene un acumulado de 3.885 contenidos y comunicados de prensa divulgados. Dentro de los temas más relevantes de este periodo se cuentan la Noche de los Mejores, el Foro Educativo Nacional; propuestas sobre Infraestructura Educativa, Educación Superior, reforma al SGP y a la Ley 30, Icetex, Jornada Extendida, Agendas del ministro de Educación, entre otros. Todos estos contenidos pueden ser consultados en la sección Sala de Prensa de la página web del Ministerio  (www.mineducacion.gov.co) .
Así mismo, en la página web del Ministerio de Educación Nacional registraron 17.749.780 de visitas de usuarios que vieron los contenidos sobre la gestión del Ministerio divulgada a través de este medio. Por su parte, en las redes sociales institucionales estos contenidos tuvieron 77.277.976 de cuentas alcanzadas. 
En cuanto a las comunicaciones internas por medio de intranet, correo electrónico institucional, carteleras electrónicas, fondos de pantalla de computadores y el programa Radio MEN, en este período se alcanzaron 2.833 acciones comunicativas. Entre los temas divulgados se cuentan las actividades de bienestar social, capacitaciones, cultura organizacional y seguridad y salud en el trabajo para los servidores públicos y colaboradores del MEN.
Igualmente, Radio MEN que se transmite los lunes a las 10:00 a.m., se mantiene como un canal importante para la divulgación de las últimas noticias de interés general en la Institución, así como para fortalecer la divulgación de los mensajes relacionados campañas informativas y promocionales que se realizan al interior del MEN.
Así mismo, la Oficina Asesora de Comunicaciones continúo apoyando a las diferentes áreas del Ministerio en la divulgación de la información relacionada con los espacios de diálogo que ha realizado el Ministerio de Educación Nacional para dar a conocer los avances y retos de la cartera educativa. En ese sentido se destacan los eventos Conmemoración de los 10 años del Programa Todos a Aprender que reúne a tutores, los docentes, directivos docentes para evaluar y retroalimentar el cumplimiento de los objetivos del PTA; el desarrollo del Foro Educativo Nacional, en el cual se socializó a la comunidad educativa los derroteros y plan de trabajo que seguirá la educación y el ministerio en el próximo cuatrienio.
El MEN cuenta con varios mecanismos implementados para la interacción permanente con la ciudadanía, con el objetivo de identificar los intereses y necesidades de sus diferentes grupos de valor en los ciclos de la gestión, así como conocer la percepción frente a los servicios que ofrece la Entidad. 
Se tiene a disposición de la ciudadanía la encuesta de percepción de contenidos de la página web, la cual permite evaluar y mejorar los aspectos de claridad, utilidad, confiabilidad y oportunidad de la información publicada por el MEN en su sitio web, así como definir los temas top del mes.</t>
  </si>
  <si>
    <t xml:space="preserve">Durante el IV trimestre se mantiene el Menú Participa donde se dispone para conocimiento general de la ciudadanía, la información sobre mecanismos de participación de la Entidad, planes y estrategias implementados por la Entidad, así como su respectivo monitoreo e informes. En el submenú Control Social, se encuentra dispuesto el enlace para el curso de oferta libre denominado Plan nacional de formación para el control social a la gestión pública, generado por la DAFP. 
Adicionalmente, se socializaron los resultados FURAG 2021 por medio de canales institucionales así como la presentación del "Informe socialización de resultados FURAG 2021", para conocimiento de los servidores de la Entidad. 
Por último, articulado con la política de Gestión del conocimiento, se ha promocionado como parte del plan de capacitación a través de la Escuela Corporativa, el curso Atención a Poblaciones Diversas, el cual presenta aspectos generales sobre los diferentes grupos poblacionales en Colombia y los mecanismos de participación que se ejercen con estas poblaciones. </t>
  </si>
  <si>
    <t>13a. Informe socialización de resultados FURAG 2021 
13b. Enlace ingreso Escuela Corporativa MEN
Acceso botón participa en el enlace: https://www.mineducacion.gov.co/portal/Participa/</t>
  </si>
  <si>
    <t>14a. Asistencia apertura Auditoria P_Ciudadana y RC
14b. Informe Preliminar Aceptado PC y RC</t>
  </si>
  <si>
    <t>Actividad Permanente (Viene desde 2020)
Se ajustó redacción y delimitó alcance</t>
  </si>
  <si>
    <t>15.Informe de resultados del Plan de Participación Ciudadana y Rendición de Cuentas 2022.</t>
  </si>
  <si>
    <t>Monitoreo 2022-IV Trim: 31/12/2022</t>
  </si>
  <si>
    <t xml:space="preserve">Actividad cumplida en el II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</si>
</sst>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87" x14ac:knownFonts="1">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b/>
      <sz val="12"/>
      <color theme="0"/>
      <name val="Arial"/>
      <family val="2"/>
    </font>
    <font>
      <sz val="10"/>
      <name val="Arial"/>
      <family val="2"/>
    </font>
    <font>
      <b/>
      <sz val="11"/>
      <color theme="0"/>
      <name val="Arial"/>
      <family val="2"/>
    </font>
    <font>
      <b/>
      <sz val="9"/>
      <color theme="0"/>
      <name val="Arial"/>
      <family val="2"/>
    </font>
    <font>
      <b/>
      <sz val="10"/>
      <color theme="0"/>
      <name val="Arial"/>
      <family val="2"/>
    </font>
    <font>
      <sz val="10"/>
      <color theme="1"/>
      <name val="Calibri"/>
      <family val="2"/>
      <scheme val="minor"/>
    </font>
    <font>
      <sz val="8"/>
      <name val="Calibri"/>
      <family val="2"/>
      <scheme val="minor"/>
    </font>
    <font>
      <b/>
      <sz val="24"/>
      <color theme="1"/>
      <name val="Calibri"/>
      <family val="2"/>
      <scheme val="minor"/>
    </font>
    <font>
      <sz val="22"/>
      <color theme="1"/>
      <name val="Arial"/>
      <family val="2"/>
    </font>
    <font>
      <b/>
      <sz val="22"/>
      <color theme="1" tint="4.9989318521683403E-2"/>
      <name val="Arial"/>
      <family val="2"/>
    </font>
    <font>
      <sz val="22"/>
      <color theme="1" tint="4.9989318521683403E-2"/>
      <name val="Arial"/>
      <family val="2"/>
    </font>
    <font>
      <sz val="22"/>
      <name val="Arial"/>
      <family val="2"/>
    </font>
    <font>
      <b/>
      <sz val="22"/>
      <name val="Arial"/>
      <family val="2"/>
    </font>
    <font>
      <sz val="10"/>
      <color rgb="FF000000"/>
      <name val="Arial"/>
      <family val="2"/>
    </font>
    <font>
      <sz val="14"/>
      <color theme="1"/>
      <name val="Arial"/>
      <family val="2"/>
    </font>
    <font>
      <sz val="18"/>
      <name val="Arial"/>
      <family val="2"/>
    </font>
    <font>
      <sz val="18"/>
      <color theme="1"/>
      <name val="Arial"/>
      <family val="2"/>
    </font>
    <font>
      <sz val="16"/>
      <color theme="1"/>
      <name val="Arial"/>
      <family val="2"/>
    </font>
    <font>
      <i/>
      <sz val="11"/>
      <color theme="1"/>
      <name val="Arial"/>
      <family val="2"/>
    </font>
    <font>
      <b/>
      <sz val="22"/>
      <color theme="1"/>
      <name val="Arial"/>
      <family val="2"/>
    </font>
    <font>
      <b/>
      <sz val="22"/>
      <color theme="0"/>
      <name val="Arial"/>
      <family val="2"/>
    </font>
    <font>
      <b/>
      <sz val="24"/>
      <color rgb="FF000000"/>
      <name val="Calibri"/>
      <family val="2"/>
    </font>
    <font>
      <sz val="36"/>
      <color rgb="FF000000"/>
      <name val="Calibri"/>
      <family val="2"/>
    </font>
    <font>
      <b/>
      <sz val="16"/>
      <color rgb="FFFFFFFF"/>
      <name val="Arial"/>
      <family val="2"/>
    </font>
    <font>
      <b/>
      <sz val="12"/>
      <color rgb="FFFFFFFF"/>
      <name val="Arial"/>
      <family val="2"/>
    </font>
    <font>
      <b/>
      <sz val="16"/>
      <color rgb="FF000000"/>
      <name val="Arial"/>
      <family val="2"/>
    </font>
    <font>
      <sz val="36"/>
      <color rgb="FF000000"/>
      <name val="Arial"/>
      <family val="2"/>
    </font>
    <font>
      <sz val="24"/>
      <color rgb="FF000000"/>
      <name val="Arial"/>
      <family val="2"/>
    </font>
    <font>
      <b/>
      <sz val="12"/>
      <color rgb="FF000000"/>
      <name val="Arial"/>
      <family val="2"/>
    </font>
    <font>
      <b/>
      <sz val="36"/>
      <color rgb="FF000000"/>
      <name val="Arial"/>
      <family val="2"/>
    </font>
    <font>
      <b/>
      <sz val="36"/>
      <color rgb="FFFFFFFF"/>
      <name val="Arial"/>
      <family val="2"/>
    </font>
    <font>
      <b/>
      <sz val="22"/>
      <color theme="1"/>
      <name val="Times New Roman"/>
      <family val="1"/>
    </font>
    <font>
      <sz val="24"/>
      <color theme="1"/>
      <name val="Arial"/>
      <family val="2"/>
    </font>
    <font>
      <b/>
      <sz val="48"/>
      <color theme="1"/>
      <name val="Arial"/>
      <family val="2"/>
    </font>
    <font>
      <sz val="48"/>
      <color theme="1"/>
      <name val="Calibri"/>
      <family val="2"/>
      <scheme val="minor"/>
    </font>
    <font>
      <b/>
      <sz val="48"/>
      <name val="Arial"/>
      <family val="2"/>
    </font>
    <font>
      <b/>
      <sz val="48"/>
      <color theme="0"/>
      <name val="Arial"/>
      <family val="2"/>
    </font>
    <font>
      <b/>
      <sz val="48"/>
      <color rgb="FF000000"/>
      <name val="Arial"/>
      <family val="2"/>
    </font>
    <font>
      <b/>
      <sz val="48"/>
      <color theme="1" tint="4.9989318521683403E-2"/>
      <name val="Arial"/>
      <family val="2"/>
    </font>
    <font>
      <sz val="48"/>
      <color theme="1" tint="4.9989318521683403E-2"/>
      <name val="Arial"/>
      <family val="2"/>
    </font>
    <font>
      <sz val="48"/>
      <name val="Arial"/>
      <family val="2"/>
    </font>
    <font>
      <b/>
      <sz val="48"/>
      <color rgb="FF7030A0"/>
      <name val="Calibri"/>
      <family val="2"/>
      <scheme val="minor"/>
    </font>
    <font>
      <b/>
      <sz val="48"/>
      <color theme="1"/>
      <name val="Calibri"/>
      <family val="2"/>
      <scheme val="minor"/>
    </font>
    <font>
      <b/>
      <sz val="11"/>
      <color theme="1"/>
      <name val="Calibri"/>
      <family val="2"/>
      <scheme val="minor"/>
    </font>
    <font>
      <b/>
      <sz val="10"/>
      <color rgb="FF000000"/>
      <name val="Arial"/>
      <family val="2"/>
    </font>
    <font>
      <sz val="30"/>
      <name val="Arial"/>
      <family val="2"/>
    </font>
    <font>
      <sz val="30"/>
      <name val="Calibri"/>
      <family val="2"/>
      <scheme val="minor"/>
    </font>
    <font>
      <b/>
      <sz val="30"/>
      <name val="Arial"/>
      <family val="2"/>
    </font>
    <font>
      <b/>
      <sz val="72"/>
      <name val="Calibri"/>
      <family val="2"/>
      <scheme val="minor"/>
    </font>
    <font>
      <b/>
      <sz val="26"/>
      <color theme="0"/>
      <name val="Arial"/>
      <family val="2"/>
    </font>
    <font>
      <sz val="26"/>
      <color theme="1"/>
      <name val="Arial"/>
      <family val="2"/>
    </font>
    <font>
      <sz val="30"/>
      <color theme="1"/>
      <name val="Calibri"/>
      <family val="2"/>
      <scheme val="minor"/>
    </font>
    <font>
      <b/>
      <sz val="30"/>
      <color theme="1"/>
      <name val="Calibri"/>
      <family val="2"/>
      <scheme val="minor"/>
    </font>
    <font>
      <b/>
      <sz val="30"/>
      <color theme="0"/>
      <name val="Arial"/>
      <family val="2"/>
    </font>
    <font>
      <sz val="30"/>
      <color theme="1" tint="4.9989318521683403E-2"/>
      <name val="Arial"/>
      <family val="2"/>
    </font>
    <font>
      <b/>
      <sz val="12"/>
      <color theme="1"/>
      <name val="Arial"/>
      <family val="2"/>
    </font>
    <font>
      <sz val="11"/>
      <color rgb="FFFF0000"/>
      <name val="Calibri"/>
      <family val="2"/>
    </font>
    <font>
      <b/>
      <sz val="28"/>
      <name val="Arial"/>
      <family val="2"/>
    </font>
    <font>
      <b/>
      <sz val="36"/>
      <name val="Arial"/>
      <family val="2"/>
    </font>
    <font>
      <b/>
      <sz val="20"/>
      <color theme="1" tint="4.9989318521683403E-2"/>
      <name val="Arial"/>
      <family val="2"/>
    </font>
    <font>
      <sz val="20"/>
      <color theme="1"/>
      <name val="Calibri"/>
      <family val="2"/>
      <scheme val="minor"/>
    </font>
    <font>
      <b/>
      <sz val="20"/>
      <color theme="0"/>
      <name val="Arial"/>
      <family val="2"/>
    </font>
    <font>
      <sz val="20"/>
      <color theme="1" tint="4.9989318521683403E-2"/>
      <name val="Arial"/>
      <family val="2"/>
    </font>
    <font>
      <b/>
      <sz val="20"/>
      <name val="Arial"/>
      <family val="2"/>
    </font>
    <font>
      <sz val="20"/>
      <name val="Arial"/>
      <family val="2"/>
    </font>
    <font>
      <sz val="20"/>
      <name val="Calibri"/>
      <family val="2"/>
      <scheme val="minor"/>
    </font>
    <font>
      <b/>
      <sz val="24"/>
      <color theme="1" tint="4.9989318521683403E-2"/>
      <name val="Arial"/>
      <family val="2"/>
    </font>
    <font>
      <sz val="22"/>
      <color theme="1"/>
      <name val="Calibri"/>
      <family val="2"/>
      <scheme val="minor"/>
    </font>
    <font>
      <b/>
      <sz val="24"/>
      <color theme="1"/>
      <name val="Arial"/>
      <family val="2"/>
    </font>
    <font>
      <sz val="48"/>
      <name val="Calibri"/>
      <family val="2"/>
      <scheme val="minor"/>
    </font>
    <font>
      <b/>
      <sz val="48"/>
      <name val="Calibri"/>
      <family val="2"/>
      <scheme val="minor"/>
    </font>
    <font>
      <b/>
      <sz val="16"/>
      <color theme="0"/>
      <name val="Arial"/>
      <family val="2"/>
    </font>
    <font>
      <sz val="36"/>
      <color theme="1"/>
      <name val="Calibri"/>
      <family val="2"/>
      <scheme val="minor"/>
    </font>
    <font>
      <sz val="24"/>
      <color theme="1" tint="4.9989318521683403E-2"/>
      <name val="Arial"/>
      <family val="2"/>
    </font>
    <font>
      <b/>
      <sz val="26"/>
      <color theme="1"/>
      <name val="Calibri"/>
      <family val="2"/>
      <scheme val="minor"/>
    </font>
    <font>
      <b/>
      <sz val="36"/>
      <color theme="0"/>
      <name val="Arial"/>
      <family val="2"/>
    </font>
    <font>
      <sz val="11"/>
      <color rgb="FFFF0000"/>
      <name val="Calibri"/>
      <family val="2"/>
      <scheme val="minor"/>
    </font>
    <font>
      <sz val="12"/>
      <color rgb="FF0070C0"/>
      <name val="Arial"/>
      <family val="2"/>
    </font>
    <font>
      <sz val="12"/>
      <color theme="1"/>
      <name val="Arial"/>
      <family val="2"/>
    </font>
    <font>
      <sz val="12"/>
      <name val="Arial"/>
      <family val="2"/>
    </font>
    <font>
      <sz val="12"/>
      <color rgb="FFFF0000"/>
      <name val="Arial"/>
      <family val="2"/>
    </font>
    <font>
      <sz val="12"/>
      <color rgb="FF000000"/>
      <name val="Arial"/>
      <family val="2"/>
    </font>
  </fonts>
  <fills count="23">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rgb="FF002060"/>
        <bgColor rgb="FF95B3D7"/>
      </patternFill>
    </fill>
    <fill>
      <patternFill patternType="solid">
        <fgColor theme="0"/>
        <bgColor rgb="FF000000"/>
      </patternFill>
    </fill>
    <fill>
      <patternFill patternType="solid">
        <fgColor rgb="FF002060"/>
        <bgColor rgb="FF000000"/>
      </patternFill>
    </fill>
    <fill>
      <patternFill patternType="solid">
        <fgColor theme="7" tint="0.79998168889431442"/>
        <bgColor indexed="64"/>
      </patternFill>
    </fill>
    <fill>
      <patternFill patternType="solid">
        <fgColor theme="4"/>
        <bgColor indexed="64"/>
      </patternFill>
    </fill>
    <fill>
      <patternFill patternType="solid">
        <fgColor theme="7" tint="-0.499984740745262"/>
        <bgColor indexed="64"/>
      </patternFill>
    </fill>
    <fill>
      <patternFill patternType="solid">
        <fgColor theme="4" tint="0.39997558519241921"/>
        <bgColor indexed="64"/>
      </patternFill>
    </fill>
    <fill>
      <patternFill patternType="solid">
        <fgColor rgb="FF4472C4"/>
        <bgColor rgb="FF000000"/>
      </patternFill>
    </fill>
    <fill>
      <patternFill patternType="solid">
        <fgColor rgb="FFE2EFDA"/>
        <bgColor rgb="FF000000"/>
      </patternFill>
    </fill>
    <fill>
      <patternFill patternType="solid">
        <fgColor rgb="FFFFFFCC"/>
        <bgColor rgb="FF000000"/>
      </patternFill>
    </fill>
    <fill>
      <patternFill patternType="solid">
        <fgColor rgb="FFDDEBF7"/>
        <bgColor rgb="FF000000"/>
      </patternFill>
    </fill>
    <fill>
      <patternFill patternType="solid">
        <fgColor rgb="FFFFF2CC"/>
        <bgColor rgb="FF000000"/>
      </patternFill>
    </fill>
    <fill>
      <patternFill patternType="solid">
        <fgColor rgb="FFFFFFFF"/>
        <bgColor indexed="64"/>
      </patternFill>
    </fill>
    <fill>
      <patternFill patternType="solid">
        <fgColor rgb="FF806000"/>
        <bgColor rgb="FF000000"/>
      </patternFill>
    </fill>
    <fill>
      <patternFill patternType="solid">
        <fgColor rgb="FF8EA9DB"/>
        <bgColor rgb="FF000000"/>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right/>
      <top/>
      <bottom style="medium">
        <color theme="0"/>
      </bottom>
      <diagonal/>
    </border>
    <border>
      <left style="thin">
        <color theme="0"/>
      </left>
      <right style="thin">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style="hair">
        <color rgb="FF0070C0"/>
      </left>
      <right style="hair">
        <color rgb="FF0070C0"/>
      </right>
      <top style="thin">
        <color rgb="FF0070C0"/>
      </top>
      <bottom style="thin">
        <color rgb="FF0070C0"/>
      </bottom>
      <diagonal/>
    </border>
    <border>
      <left style="hair">
        <color rgb="FF0070C0"/>
      </left>
      <right style="hair">
        <color rgb="FF0070C0"/>
      </right>
      <top/>
      <bottom style="thin">
        <color rgb="FF0070C0"/>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bottom/>
      <diagonal/>
    </border>
    <border>
      <left style="thin">
        <color rgb="FF0070C0"/>
      </left>
      <right style="thin">
        <color rgb="FF0070C0"/>
      </right>
      <top style="thin">
        <color rgb="FF0070C0"/>
      </top>
      <bottom/>
      <diagonal/>
    </border>
    <border>
      <left style="medium">
        <color theme="0"/>
      </left>
      <right/>
      <top style="medium">
        <color theme="0"/>
      </top>
      <bottom/>
      <diagonal/>
    </border>
    <border>
      <left/>
      <right/>
      <top style="medium">
        <color theme="0"/>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70C0"/>
      </left>
      <right/>
      <top style="thin">
        <color rgb="FF0070C0"/>
      </top>
      <bottom style="thin">
        <color rgb="FF0070C0"/>
      </bottom>
      <diagonal/>
    </border>
    <border>
      <left style="thin">
        <color theme="0"/>
      </left>
      <right/>
      <top style="thin">
        <color theme="0"/>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left>
      <right/>
      <top/>
      <bottom style="medium">
        <color theme="0"/>
      </bottom>
      <diagonal/>
    </border>
    <border>
      <left style="thin">
        <color theme="0"/>
      </left>
      <right style="thin">
        <color theme="0"/>
      </right>
      <top/>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medium">
        <color rgb="FFFFFFFF"/>
      </left>
      <right style="thin">
        <color rgb="FFFFFFFF"/>
      </right>
      <top style="medium">
        <color rgb="FFFFFFFF"/>
      </top>
      <bottom style="thin">
        <color rgb="FFFFFFFF"/>
      </bottom>
      <diagonal/>
    </border>
    <border>
      <left style="thin">
        <color rgb="FFFFFFFF"/>
      </left>
      <right style="thin">
        <color rgb="FFFFFFFF"/>
      </right>
      <top style="medium">
        <color rgb="FFFFFFFF"/>
      </top>
      <bottom style="thin">
        <color rgb="FFFFFFFF"/>
      </bottom>
      <diagonal/>
    </border>
    <border>
      <left style="thin">
        <color rgb="FFFFFFFF"/>
      </left>
      <right/>
      <top style="medium">
        <color rgb="FFFFFFFF"/>
      </top>
      <bottom style="thin">
        <color rgb="FFFFFFFF"/>
      </bottom>
      <diagonal/>
    </border>
    <border>
      <left/>
      <right/>
      <top style="medium">
        <color rgb="FFFFFFFF"/>
      </top>
      <bottom style="thin">
        <color rgb="FFFFFFFF"/>
      </bottom>
      <diagonal/>
    </border>
    <border>
      <left/>
      <right style="thin">
        <color rgb="FFFFFFFF"/>
      </right>
      <top style="medium">
        <color rgb="FFFFFFFF"/>
      </top>
      <bottom style="thin">
        <color rgb="FFFFFFFF"/>
      </bottom>
      <diagonal/>
    </border>
    <border>
      <left style="thin">
        <color rgb="FFFFFFFF"/>
      </left>
      <right style="medium">
        <color rgb="FFFFFFFF"/>
      </right>
      <top style="medium">
        <color rgb="FFFFFFFF"/>
      </top>
      <bottom style="thin">
        <color rgb="FFFFFFFF"/>
      </bottom>
      <diagonal/>
    </border>
    <border>
      <left style="medium">
        <color rgb="FFFFFFFF"/>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style="medium">
        <color rgb="FFFFFFFF"/>
      </right>
      <top style="thin">
        <color rgb="FFFFFFFF"/>
      </top>
      <bottom/>
      <diagonal/>
    </border>
    <border>
      <left style="thin">
        <color rgb="FF808080"/>
      </left>
      <right style="thin">
        <color rgb="FF808080"/>
      </right>
      <top style="thin">
        <color rgb="FF808080"/>
      </top>
      <bottom style="thin">
        <color rgb="FF808080"/>
      </bottom>
      <diagonal/>
    </border>
    <border>
      <left style="medium">
        <color rgb="FF808080"/>
      </left>
      <right style="thin">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thin">
        <color indexed="64"/>
      </left>
      <right/>
      <top style="thin">
        <color indexed="64"/>
      </top>
      <bottom/>
      <diagonal/>
    </border>
    <border>
      <left style="thin">
        <color indexed="64"/>
      </left>
      <right style="hair">
        <color rgb="FF0070C0"/>
      </right>
      <top/>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indexed="64"/>
      </right>
      <top style="thin">
        <color indexed="64"/>
      </top>
      <bottom/>
      <diagonal/>
    </border>
    <border>
      <left style="thin">
        <color theme="2" tint="-0.499984740745262"/>
      </left>
      <right/>
      <top style="thin">
        <color theme="2" tint="-0.499984740745262"/>
      </top>
      <bottom/>
      <diagonal/>
    </border>
    <border>
      <left style="thin">
        <color theme="2" tint="-0.499984740745262"/>
      </left>
      <right/>
      <top/>
      <bottom/>
      <diagonal/>
    </border>
    <border>
      <left style="thin">
        <color theme="2" tint="-0.499984740745262"/>
      </left>
      <right/>
      <top/>
      <bottom style="thin">
        <color theme="2" tint="-0.499984740745262"/>
      </bottom>
      <diagonal/>
    </border>
    <border>
      <left style="thin">
        <color theme="0"/>
      </left>
      <right/>
      <top style="thin">
        <color theme="0"/>
      </top>
      <bottom style="thin">
        <color theme="0"/>
      </bottom>
      <diagonal/>
    </border>
    <border>
      <left style="thin">
        <color rgb="FF0070C0"/>
      </left>
      <right/>
      <top style="thin">
        <color rgb="FF0070C0"/>
      </top>
      <bottom/>
      <diagonal/>
    </border>
    <border>
      <left style="hair">
        <color rgb="FF0070C0"/>
      </left>
      <right style="hair">
        <color rgb="FF0070C0"/>
      </right>
      <top/>
      <bottom/>
      <diagonal/>
    </border>
    <border>
      <left style="thin">
        <color rgb="FF0070C0"/>
      </left>
      <right/>
      <top/>
      <bottom style="thin">
        <color rgb="FF0070C0"/>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medium">
        <color indexed="64"/>
      </left>
      <right/>
      <top/>
      <bottom/>
      <diagonal/>
    </border>
    <border>
      <left style="thin">
        <color theme="8"/>
      </left>
      <right style="thin">
        <color theme="8"/>
      </right>
      <top style="thin">
        <color theme="8"/>
      </top>
      <bottom/>
      <diagonal/>
    </border>
    <border>
      <left style="thin">
        <color rgb="FF000000"/>
      </left>
      <right/>
      <top/>
      <bottom/>
      <diagonal/>
    </border>
    <border>
      <left style="thin">
        <color indexed="64"/>
      </left>
      <right style="thin">
        <color theme="0" tint="-0.499984740745262"/>
      </right>
      <top/>
      <bottom style="thin">
        <color indexed="64"/>
      </bottom>
      <diagonal/>
    </border>
    <border>
      <left style="thin">
        <color indexed="64"/>
      </left>
      <right style="thin">
        <color theme="0" tint="-0.499984740745262"/>
      </right>
      <top/>
      <bottom/>
      <diagonal/>
    </border>
    <border>
      <left style="thin">
        <color indexed="64"/>
      </left>
      <right style="thin">
        <color theme="0" tint="-0.499984740745262"/>
      </right>
      <top style="thin">
        <color indexed="64"/>
      </top>
      <bottom/>
      <diagonal/>
    </border>
    <border>
      <left style="medium">
        <color rgb="FFFFFFFF"/>
      </left>
      <right/>
      <top/>
      <bottom/>
      <diagonal/>
    </border>
  </borders>
  <cellStyleXfs count="43">
    <xf numFmtId="0" fontId="0" fillId="0" borderId="0"/>
    <xf numFmtId="9" fontId="1" fillId="0" borderId="0" applyFont="0" applyFill="0" applyBorder="0" applyAlignment="0" applyProtection="0"/>
    <xf numFmtId="0" fontId="6" fillId="0" borderId="0"/>
    <xf numFmtId="9" fontId="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cellStyleXfs>
  <cellXfs count="440">
    <xf numFmtId="0" fontId="0" fillId="0" borderId="0" xfId="0"/>
    <xf numFmtId="0" fontId="3" fillId="0" borderId="0" xfId="0" applyFont="1"/>
    <xf numFmtId="0" fontId="6" fillId="2" borderId="0" xfId="2" applyFill="1"/>
    <xf numFmtId="0" fontId="6" fillId="0" borderId="0" xfId="2"/>
    <xf numFmtId="0" fontId="10" fillId="0" borderId="0" xfId="0" applyFont="1"/>
    <xf numFmtId="0" fontId="3" fillId="0" borderId="1" xfId="0" applyFont="1" applyBorder="1" applyAlignment="1">
      <alignment vertical="center" wrapText="1"/>
    </xf>
    <xf numFmtId="14" fontId="3" fillId="0" borderId="1" xfId="0" applyNumberFormat="1" applyFont="1" applyBorder="1" applyAlignment="1">
      <alignment horizontal="center" vertical="center" wrapText="1"/>
    </xf>
    <xf numFmtId="0" fontId="2" fillId="2" borderId="0" xfId="0" applyFont="1" applyFill="1" applyAlignment="1">
      <alignment horizontal="left" vertical="top"/>
    </xf>
    <xf numFmtId="0" fontId="2" fillId="0" borderId="0" xfId="0" applyFont="1" applyAlignment="1">
      <alignment horizontal="left" vertical="top"/>
    </xf>
    <xf numFmtId="0" fontId="0" fillId="0" borderId="0" xfId="0" applyAlignment="1">
      <alignment horizontal="center"/>
    </xf>
    <xf numFmtId="14" fontId="18" fillId="0" borderId="1" xfId="0" applyNumberFormat="1" applyFont="1" applyBorder="1" applyAlignment="1">
      <alignment horizontal="center" vertical="center" wrapText="1"/>
    </xf>
    <xf numFmtId="0" fontId="19" fillId="0" borderId="0" xfId="0" applyFont="1"/>
    <xf numFmtId="0" fontId="9" fillId="12" borderId="12"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26" xfId="0" applyFont="1" applyFill="1" applyBorder="1" applyAlignment="1">
      <alignment horizontal="center" vertical="center" wrapText="1"/>
    </xf>
    <xf numFmtId="0" fontId="0" fillId="0" borderId="0" xfId="0" applyAlignment="1">
      <alignment horizontal="center" wrapText="1"/>
    </xf>
    <xf numFmtId="0" fontId="22" fillId="0" borderId="0" xfId="0" applyFont="1"/>
    <xf numFmtId="0" fontId="0" fillId="0" borderId="1" xfId="0" applyBorder="1" applyAlignment="1">
      <alignment horizontal="center" vertical="center"/>
    </xf>
    <xf numFmtId="0" fontId="3" fillId="0" borderId="1" xfId="0" applyFont="1" applyBorder="1" applyAlignment="1">
      <alignment horizontal="justify" vertical="center" wrapText="1"/>
    </xf>
    <xf numFmtId="0" fontId="21" fillId="0" borderId="0" xfId="0" applyFont="1"/>
    <xf numFmtId="0" fontId="16" fillId="2" borderId="0" xfId="2" applyFont="1" applyFill="1"/>
    <xf numFmtId="0" fontId="16" fillId="0" borderId="0" xfId="2" applyFont="1"/>
    <xf numFmtId="0" fontId="20" fillId="0" borderId="0" xfId="2" applyFont="1"/>
    <xf numFmtId="0" fontId="20" fillId="2" borderId="0" xfId="2" applyFont="1" applyFill="1"/>
    <xf numFmtId="0" fontId="13"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24" fillId="2" borderId="1" xfId="0" applyFont="1" applyFill="1" applyBorder="1" applyAlignment="1">
      <alignment vertical="center" wrapText="1"/>
    </xf>
    <xf numFmtId="0" fontId="5" fillId="12" borderId="2" xfId="0" applyFont="1" applyFill="1" applyBorder="1" applyAlignment="1">
      <alignment horizontal="center" vertical="center" textRotation="90"/>
    </xf>
    <xf numFmtId="0" fontId="5" fillId="12" borderId="2" xfId="0" applyFont="1" applyFill="1" applyBorder="1" applyAlignment="1">
      <alignment horizontal="center" vertical="center" textRotation="90" wrapText="1"/>
    </xf>
    <xf numFmtId="0" fontId="8" fillId="12" borderId="2" xfId="0" applyFont="1" applyFill="1" applyBorder="1" applyAlignment="1">
      <alignment horizontal="center" vertical="center" wrapText="1"/>
    </xf>
    <xf numFmtId="0" fontId="13" fillId="2" borderId="0" xfId="0" applyFont="1" applyFill="1"/>
    <xf numFmtId="0" fontId="13" fillId="2" borderId="0" xfId="0" applyFont="1" applyFill="1" applyAlignment="1">
      <alignment horizontal="center"/>
    </xf>
    <xf numFmtId="0" fontId="13" fillId="2" borderId="0" xfId="0" applyFont="1" applyFill="1" applyAlignment="1">
      <alignment horizontal="center" wrapText="1"/>
    </xf>
    <xf numFmtId="0" fontId="2" fillId="2" borderId="0" xfId="0" applyFont="1" applyFill="1"/>
    <xf numFmtId="0" fontId="4" fillId="2" borderId="0" xfId="0" applyFont="1" applyFill="1" applyAlignment="1">
      <alignment horizontal="right" vertical="center"/>
    </xf>
    <xf numFmtId="9" fontId="7" fillId="6" borderId="3" xfId="0" applyNumberFormat="1" applyFont="1" applyFill="1" applyBorder="1" applyAlignment="1">
      <alignment horizontal="center" vertical="center"/>
    </xf>
    <xf numFmtId="0" fontId="27" fillId="0" borderId="0" xfId="0" applyFont="1"/>
    <xf numFmtId="0" fontId="31" fillId="0" borderId="0" xfId="0" applyFont="1" applyAlignment="1">
      <alignment horizontal="center" vertical="center" wrapText="1"/>
    </xf>
    <xf numFmtId="0" fontId="31" fillId="7" borderId="0" xfId="0" applyFont="1" applyFill="1" applyAlignment="1">
      <alignment horizontal="center" vertical="center" wrapText="1"/>
    </xf>
    <xf numFmtId="0" fontId="32" fillId="7" borderId="0" xfId="0" applyFont="1" applyFill="1" applyAlignment="1">
      <alignment horizontal="left" vertical="center" wrapText="1"/>
    </xf>
    <xf numFmtId="0" fontId="33" fillId="7" borderId="0" xfId="0" applyFont="1" applyFill="1" applyAlignment="1">
      <alignment horizontal="right" vertical="center"/>
    </xf>
    <xf numFmtId="9" fontId="29" fillId="10" borderId="45" xfId="0" applyNumberFormat="1" applyFont="1" applyFill="1" applyBorder="1" applyAlignment="1">
      <alignment horizontal="center" vertical="center"/>
    </xf>
    <xf numFmtId="0" fontId="31" fillId="7" borderId="0" xfId="0" applyFont="1" applyFill="1" applyAlignment="1">
      <alignment horizontal="center" vertical="center"/>
    </xf>
    <xf numFmtId="0" fontId="32" fillId="0" borderId="0" xfId="0" applyFont="1" applyAlignment="1">
      <alignment horizontal="left" vertical="center" wrapText="1"/>
    </xf>
    <xf numFmtId="0" fontId="33" fillId="0" borderId="0" xfId="0" applyFont="1" applyAlignment="1">
      <alignment horizontal="right" vertical="center"/>
    </xf>
    <xf numFmtId="9" fontId="29" fillId="0" borderId="0" xfId="0" applyNumberFormat="1" applyFont="1" applyAlignment="1">
      <alignment horizontal="center" vertical="center"/>
    </xf>
    <xf numFmtId="0" fontId="31" fillId="0" borderId="0" xfId="0" applyFont="1" applyAlignment="1">
      <alignment horizontal="center" vertical="center"/>
    </xf>
    <xf numFmtId="0" fontId="18" fillId="0" borderId="0" xfId="0" applyFont="1" applyAlignment="1">
      <alignment horizontal="left" vertical="top"/>
    </xf>
    <xf numFmtId="0" fontId="31" fillId="7" borderId="0" xfId="0" applyFont="1" applyFill="1" applyAlignment="1">
      <alignment horizontal="left" vertical="center" wrapText="1"/>
    </xf>
    <xf numFmtId="0" fontId="34" fillId="7" borderId="0" xfId="0" applyFont="1" applyFill="1" applyAlignment="1">
      <alignment horizontal="right" vertical="center"/>
    </xf>
    <xf numFmtId="9" fontId="35" fillId="7" borderId="0" xfId="0" applyNumberFormat="1" applyFont="1" applyFill="1" applyAlignment="1">
      <alignment horizontal="center" vertical="center"/>
    </xf>
    <xf numFmtId="0" fontId="31" fillId="7" borderId="0" xfId="0" applyFont="1" applyFill="1" applyAlignment="1">
      <alignment horizontal="center" wrapText="1"/>
    </xf>
    <xf numFmtId="0" fontId="18" fillId="7" borderId="0" xfId="0" applyFont="1" applyFill="1" applyAlignment="1">
      <alignment horizontal="left" vertical="top"/>
    </xf>
    <xf numFmtId="0" fontId="31" fillId="7" borderId="0" xfId="0" applyFont="1" applyFill="1"/>
    <xf numFmtId="0" fontId="31" fillId="7" borderId="0" xfId="0" applyFont="1" applyFill="1" applyAlignment="1">
      <alignment horizontal="center"/>
    </xf>
    <xf numFmtId="0" fontId="27" fillId="0" borderId="0" xfId="0" applyFont="1" applyAlignment="1">
      <alignment horizontal="center"/>
    </xf>
    <xf numFmtId="0" fontId="25" fillId="10" borderId="29" xfId="0" applyFont="1" applyFill="1" applyBorder="1" applyAlignment="1">
      <alignment horizontal="center" vertical="center" wrapText="1"/>
    </xf>
    <xf numFmtId="0" fontId="37" fillId="0" borderId="0" xfId="0" applyFont="1"/>
    <xf numFmtId="0" fontId="24" fillId="4" borderId="18"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24" fillId="2" borderId="28" xfId="0" applyFont="1" applyFill="1" applyBorder="1" applyAlignment="1">
      <alignment horizontal="center" vertical="center" wrapText="1"/>
    </xf>
    <xf numFmtId="0" fontId="39" fillId="2" borderId="0" xfId="0" applyFont="1" applyFill="1"/>
    <xf numFmtId="0" fontId="41" fillId="6" borderId="16" xfId="0" applyFont="1" applyFill="1" applyBorder="1" applyAlignment="1">
      <alignment horizontal="center" vertical="center" wrapText="1"/>
    </xf>
    <xf numFmtId="0" fontId="41" fillId="8" borderId="16" xfId="0" applyFont="1" applyFill="1" applyBorder="1" applyAlignment="1">
      <alignment horizontal="center" vertical="center" wrapText="1"/>
    </xf>
    <xf numFmtId="0" fontId="43" fillId="0" borderId="23" xfId="0" applyFont="1" applyBorder="1" applyAlignment="1">
      <alignment horizontal="center" vertical="center" wrapText="1"/>
    </xf>
    <xf numFmtId="0" fontId="44" fillId="2" borderId="23" xfId="0" applyFont="1" applyFill="1" applyBorder="1" applyAlignment="1">
      <alignment horizontal="justify" vertical="center" wrapText="1"/>
    </xf>
    <xf numFmtId="0" fontId="44" fillId="2" borderId="1" xfId="0" applyFont="1" applyFill="1" applyBorder="1" applyAlignment="1">
      <alignment horizontal="justify" vertical="center" wrapText="1"/>
    </xf>
    <xf numFmtId="0" fontId="45" fillId="2" borderId="23" xfId="0" applyFont="1" applyFill="1" applyBorder="1" applyAlignment="1">
      <alignment horizontal="justify" vertical="center" wrapText="1"/>
    </xf>
    <xf numFmtId="14" fontId="45" fillId="2" borderId="1" xfId="0" applyNumberFormat="1" applyFont="1" applyFill="1" applyBorder="1" applyAlignment="1">
      <alignment horizontal="center" vertical="center" wrapText="1"/>
    </xf>
    <xf numFmtId="14" fontId="44" fillId="2" borderId="23" xfId="0" applyNumberFormat="1" applyFont="1" applyFill="1" applyBorder="1" applyAlignment="1">
      <alignment horizontal="center" vertical="center" wrapText="1"/>
    </xf>
    <xf numFmtId="9" fontId="45" fillId="0" borderId="23" xfId="0" applyNumberFormat="1" applyFont="1" applyBorder="1" applyAlignment="1">
      <alignment horizontal="center" vertical="center" wrapText="1"/>
    </xf>
    <xf numFmtId="0" fontId="43" fillId="0" borderId="1" xfId="0" applyFont="1" applyBorder="1" applyAlignment="1">
      <alignment horizontal="center" vertical="center" wrapText="1"/>
    </xf>
    <xf numFmtId="14" fontId="44" fillId="2" borderId="1" xfId="0" applyNumberFormat="1" applyFont="1" applyFill="1" applyBorder="1" applyAlignment="1">
      <alignment horizontal="center" vertical="center" wrapText="1"/>
    </xf>
    <xf numFmtId="9" fontId="45" fillId="2" borderId="1" xfId="0" applyNumberFormat="1" applyFont="1" applyFill="1" applyBorder="1" applyAlignment="1">
      <alignment horizontal="center" vertical="center" wrapText="1"/>
    </xf>
    <xf numFmtId="9" fontId="45" fillId="0" borderId="1" xfId="0" applyNumberFormat="1" applyFont="1" applyBorder="1" applyAlignment="1">
      <alignment horizontal="center" vertical="center" wrapText="1"/>
    </xf>
    <xf numFmtId="0" fontId="43" fillId="2"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45" fillId="2" borderId="1" xfId="0" applyFont="1" applyFill="1" applyBorder="1" applyAlignment="1">
      <alignment horizontal="justify" vertical="center" wrapText="1"/>
    </xf>
    <xf numFmtId="0" fontId="40" fillId="2" borderId="1" xfId="0" applyFont="1" applyFill="1" applyBorder="1" applyAlignment="1">
      <alignment horizontal="center" vertical="center" wrapText="1"/>
    </xf>
    <xf numFmtId="0" fontId="44" fillId="2" borderId="1" xfId="0" applyFont="1" applyFill="1" applyBorder="1" applyAlignment="1">
      <alignment horizontal="left" vertical="center" wrapText="1"/>
    </xf>
    <xf numFmtId="0" fontId="46" fillId="2" borderId="0" xfId="0" applyFont="1" applyFill="1"/>
    <xf numFmtId="0" fontId="46" fillId="0" borderId="0" xfId="0" applyFont="1"/>
    <xf numFmtId="0" fontId="45" fillId="2" borderId="1" xfId="0" applyFont="1" applyFill="1" applyBorder="1" applyAlignment="1">
      <alignment vertical="center" wrapText="1"/>
    </xf>
    <xf numFmtId="0" fontId="44" fillId="0" borderId="1" xfId="0" applyFont="1" applyBorder="1" applyAlignment="1">
      <alignment horizontal="justify" vertical="center" wrapText="1"/>
    </xf>
    <xf numFmtId="14" fontId="45" fillId="0" borderId="1" xfId="0" applyNumberFormat="1" applyFont="1" applyBorder="1" applyAlignment="1">
      <alignment horizontal="center" vertical="center" wrapText="1"/>
    </xf>
    <xf numFmtId="14" fontId="44" fillId="0" borderId="1" xfId="0" applyNumberFormat="1" applyFont="1" applyBorder="1" applyAlignment="1">
      <alignment horizontal="center" vertical="center" wrapText="1"/>
    </xf>
    <xf numFmtId="0" fontId="39" fillId="0" borderId="0" xfId="0" applyFont="1"/>
    <xf numFmtId="0" fontId="44" fillId="2" borderId="1" xfId="0" applyFont="1" applyFill="1" applyBorder="1" applyAlignment="1">
      <alignment vertical="center" wrapText="1"/>
    </xf>
    <xf numFmtId="0" fontId="42" fillId="4" borderId="1" xfId="0" applyFont="1" applyFill="1" applyBorder="1" applyAlignment="1">
      <alignment horizontal="center" vertical="center" wrapText="1"/>
    </xf>
    <xf numFmtId="9" fontId="47" fillId="2" borderId="0" xfId="0" applyNumberFormat="1" applyFont="1" applyFill="1"/>
    <xf numFmtId="9" fontId="39" fillId="2" borderId="0" xfId="1" applyFont="1" applyFill="1"/>
    <xf numFmtId="0" fontId="47" fillId="2" borderId="0" xfId="0" applyFont="1" applyFill="1"/>
    <xf numFmtId="0" fontId="50" fillId="0" borderId="15" xfId="0" applyFont="1" applyBorder="1" applyAlignment="1">
      <alignment horizontal="justify" vertical="center" wrapText="1"/>
    </xf>
    <xf numFmtId="0" fontId="50" fillId="2" borderId="23" xfId="0" applyFont="1" applyFill="1" applyBorder="1" applyAlignment="1">
      <alignment horizontal="justify" vertical="center" wrapText="1"/>
    </xf>
    <xf numFmtId="0" fontId="50" fillId="2" borderId="23" xfId="0" applyFont="1" applyFill="1" applyBorder="1" applyAlignment="1">
      <alignment horizontal="center" vertical="center" wrapText="1"/>
    </xf>
    <xf numFmtId="14" fontId="50" fillId="2" borderId="27" xfId="0" applyNumberFormat="1" applyFont="1" applyFill="1" applyBorder="1" applyAlignment="1">
      <alignment horizontal="center" vertical="center" wrapText="1"/>
    </xf>
    <xf numFmtId="14" fontId="50" fillId="2" borderId="23" xfId="0" applyNumberFormat="1" applyFont="1" applyFill="1" applyBorder="1" applyAlignment="1">
      <alignment horizontal="center" vertical="center"/>
    </xf>
    <xf numFmtId="0" fontId="50" fillId="0" borderId="14" xfId="0" applyFont="1" applyBorder="1" applyAlignment="1">
      <alignment horizontal="justify" vertical="center" wrapText="1"/>
    </xf>
    <xf numFmtId="0" fontId="50" fillId="0" borderId="1" xfId="0" applyFont="1" applyBorder="1" applyAlignment="1">
      <alignment horizontal="center" vertical="center" wrapText="1"/>
    </xf>
    <xf numFmtId="0" fontId="50" fillId="2" borderId="1" xfId="0" applyFont="1" applyFill="1" applyBorder="1" applyAlignment="1">
      <alignment horizontal="center" vertical="center" wrapText="1"/>
    </xf>
    <xf numFmtId="14" fontId="50" fillId="2" borderId="24" xfId="0" applyNumberFormat="1" applyFont="1" applyFill="1" applyBorder="1" applyAlignment="1">
      <alignment horizontal="center" vertical="center" wrapText="1"/>
    </xf>
    <xf numFmtId="14" fontId="50" fillId="2" borderId="1" xfId="0" applyNumberFormat="1" applyFont="1" applyFill="1" applyBorder="1" applyAlignment="1">
      <alignment horizontal="center" vertical="center"/>
    </xf>
    <xf numFmtId="9" fontId="50" fillId="2" borderId="1" xfId="0" applyNumberFormat="1" applyFont="1" applyFill="1" applyBorder="1" applyAlignment="1">
      <alignment horizontal="center" vertical="center"/>
    </xf>
    <xf numFmtId="0" fontId="50" fillId="2" borderId="1" xfId="0" applyFont="1" applyFill="1" applyBorder="1" applyAlignment="1">
      <alignment horizontal="justify" vertical="center" wrapText="1"/>
    </xf>
    <xf numFmtId="14" fontId="50" fillId="2" borderId="25" xfId="0" applyNumberFormat="1" applyFont="1" applyFill="1" applyBorder="1" applyAlignment="1">
      <alignment horizontal="center" vertical="center" wrapText="1"/>
    </xf>
    <xf numFmtId="0" fontId="50" fillId="0" borderId="16" xfId="0" applyFont="1" applyBorder="1" applyAlignment="1">
      <alignment horizontal="center" vertical="center" wrapText="1"/>
    </xf>
    <xf numFmtId="0" fontId="50" fillId="0" borderId="16" xfId="0" applyFont="1" applyBorder="1" applyAlignment="1">
      <alignment horizontal="justify" vertical="center" wrapText="1"/>
    </xf>
    <xf numFmtId="0" fontId="50" fillId="2" borderId="16" xfId="0" applyFont="1" applyFill="1" applyBorder="1" applyAlignment="1">
      <alignment horizontal="center" vertical="center" wrapText="1"/>
    </xf>
    <xf numFmtId="0" fontId="51" fillId="0" borderId="16" xfId="0" applyFont="1" applyBorder="1" applyAlignment="1">
      <alignment horizontal="center" vertical="center" wrapText="1"/>
    </xf>
    <xf numFmtId="0" fontId="25" fillId="6" borderId="16" xfId="2" applyFont="1" applyFill="1" applyBorder="1" applyAlignment="1">
      <alignment horizontal="center" vertical="center" wrapText="1"/>
    </xf>
    <xf numFmtId="0" fontId="55" fillId="0" borderId="0" xfId="0" applyFont="1"/>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14" fontId="15" fillId="0" borderId="1" xfId="0" applyNumberFormat="1" applyFont="1" applyBorder="1" applyAlignment="1">
      <alignment horizontal="center" vertical="center" wrapText="1"/>
    </xf>
    <xf numFmtId="0" fontId="54" fillId="10" borderId="55" xfId="0" applyFont="1" applyFill="1" applyBorder="1" applyAlignment="1">
      <alignment horizontal="center" vertical="center" wrapText="1"/>
    </xf>
    <xf numFmtId="0" fontId="25" fillId="10" borderId="55" xfId="0" applyFont="1" applyFill="1" applyBorder="1" applyAlignment="1">
      <alignment horizontal="center" vertical="center" wrapText="1"/>
    </xf>
    <xf numFmtId="9" fontId="50" fillId="2" borderId="27" xfId="0" applyNumberFormat="1" applyFont="1" applyFill="1" applyBorder="1" applyAlignment="1">
      <alignment horizontal="center" vertical="center"/>
    </xf>
    <xf numFmtId="9" fontId="50" fillId="2" borderId="24" xfId="0" applyNumberFormat="1" applyFont="1" applyFill="1" applyBorder="1" applyAlignment="1">
      <alignment horizontal="center" vertical="center"/>
    </xf>
    <xf numFmtId="0" fontId="25" fillId="6" borderId="20" xfId="2" applyFont="1" applyFill="1" applyBorder="1" applyAlignment="1">
      <alignment horizontal="center" vertical="center" wrapText="1"/>
    </xf>
    <xf numFmtId="0" fontId="14"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justify" vertical="center" wrapText="1"/>
    </xf>
    <xf numFmtId="14" fontId="15" fillId="2" borderId="1" xfId="0" applyNumberFormat="1" applyFont="1" applyFill="1" applyBorder="1" applyAlignment="1">
      <alignment horizontal="center" vertical="center" wrapText="1"/>
    </xf>
    <xf numFmtId="0" fontId="56" fillId="0" borderId="0" xfId="0" applyFont="1"/>
    <xf numFmtId="0" fontId="57" fillId="0" borderId="0" xfId="0" applyFont="1" applyAlignment="1">
      <alignment vertical="center"/>
    </xf>
    <xf numFmtId="0" fontId="57" fillId="0" borderId="4" xfId="0" applyFont="1" applyBorder="1" applyAlignment="1">
      <alignment vertical="center"/>
    </xf>
    <xf numFmtId="0" fontId="51" fillId="0" borderId="0" xfId="0" applyFont="1"/>
    <xf numFmtId="0" fontId="52" fillId="2" borderId="5" xfId="0" applyFont="1" applyFill="1" applyBorder="1" applyAlignment="1">
      <alignment vertical="center"/>
    </xf>
    <xf numFmtId="0" fontId="58" fillId="8" borderId="1" xfId="0" applyFont="1" applyFill="1" applyBorder="1" applyAlignment="1">
      <alignment horizontal="center" vertical="center" wrapText="1"/>
    </xf>
    <xf numFmtId="0" fontId="59" fillId="2" borderId="1" xfId="0" applyFont="1" applyFill="1" applyBorder="1" applyAlignment="1">
      <alignment horizontal="justify" vertical="center" wrapText="1"/>
    </xf>
    <xf numFmtId="0" fontId="56" fillId="0" borderId="0" xfId="0" applyFont="1" applyAlignment="1">
      <alignment horizontal="justify" vertical="center" wrapText="1"/>
    </xf>
    <xf numFmtId="9" fontId="50" fillId="2" borderId="1" xfId="0" applyNumberFormat="1" applyFont="1" applyFill="1" applyBorder="1" applyAlignment="1">
      <alignment horizontal="center" vertical="center" wrapText="1"/>
    </xf>
    <xf numFmtId="14" fontId="50" fillId="2" borderId="1" xfId="0" applyNumberFormat="1" applyFont="1" applyFill="1" applyBorder="1" applyAlignment="1">
      <alignment horizontal="center" vertical="center" wrapText="1"/>
    </xf>
    <xf numFmtId="0" fontId="51" fillId="2" borderId="0" xfId="0" applyFont="1" applyFill="1" applyAlignment="1">
      <alignment horizontal="justify" vertical="center" wrapText="1"/>
    </xf>
    <xf numFmtId="0" fontId="51" fillId="2" borderId="1" xfId="0" applyFont="1" applyFill="1" applyBorder="1" applyAlignment="1">
      <alignment horizontal="center" vertical="center"/>
    </xf>
    <xf numFmtId="0" fontId="51" fillId="2" borderId="1" xfId="0" applyFont="1" applyFill="1" applyBorder="1" applyAlignment="1">
      <alignment horizontal="justify" vertical="center" wrapText="1"/>
    </xf>
    <xf numFmtId="0" fontId="51" fillId="2" borderId="1" xfId="0" applyFont="1" applyFill="1" applyBorder="1" applyAlignment="1">
      <alignment horizontal="center" vertical="center" wrapText="1"/>
    </xf>
    <xf numFmtId="0" fontId="56" fillId="2" borderId="1" xfId="0" applyFont="1" applyFill="1" applyBorder="1" applyAlignment="1">
      <alignment horizontal="justify" vertical="center" wrapText="1"/>
    </xf>
    <xf numFmtId="0" fontId="56" fillId="2" borderId="0" xfId="0" applyFont="1" applyFill="1" applyAlignment="1">
      <alignment horizontal="justify" vertical="center" wrapText="1"/>
    </xf>
    <xf numFmtId="0" fontId="56" fillId="2" borderId="0" xfId="0" applyFont="1" applyFill="1"/>
    <xf numFmtId="0" fontId="50" fillId="2" borderId="51" xfId="0" applyFont="1" applyFill="1" applyBorder="1" applyAlignment="1">
      <alignment horizontal="justify" vertical="center" wrapText="1"/>
    </xf>
    <xf numFmtId="14" fontId="50" fillId="2" borderId="56" xfId="0" applyNumberFormat="1" applyFont="1" applyFill="1" applyBorder="1" applyAlignment="1">
      <alignment horizontal="center" vertical="center" wrapText="1"/>
    </xf>
    <xf numFmtId="14" fontId="50" fillId="2" borderId="51" xfId="0" applyNumberFormat="1" applyFont="1" applyFill="1" applyBorder="1" applyAlignment="1">
      <alignment horizontal="center" vertical="center"/>
    </xf>
    <xf numFmtId="9" fontId="50" fillId="2" borderId="48" xfId="0" applyNumberFormat="1" applyFont="1" applyFill="1" applyBorder="1" applyAlignment="1">
      <alignment horizontal="center" vertical="center"/>
    </xf>
    <xf numFmtId="0" fontId="50" fillId="0" borderId="25" xfId="0" applyFont="1" applyBorder="1" applyAlignment="1">
      <alignment horizontal="center" vertical="center" wrapText="1"/>
    </xf>
    <xf numFmtId="0" fontId="3" fillId="2" borderId="0" xfId="0" applyFont="1" applyFill="1"/>
    <xf numFmtId="0" fontId="53" fillId="2" borderId="0" xfId="0" applyFont="1" applyFill="1" applyAlignment="1">
      <alignment horizontal="center" vertical="center"/>
    </xf>
    <xf numFmtId="0" fontId="0" fillId="2" borderId="1" xfId="0" applyFill="1" applyBorder="1" applyAlignment="1">
      <alignment horizontal="center" vertical="center"/>
    </xf>
    <xf numFmtId="14" fontId="49" fillId="2" borderId="1" xfId="0" applyNumberFormat="1" applyFont="1" applyFill="1" applyBorder="1" applyAlignment="1">
      <alignment horizontal="center" vertical="center" wrapText="1"/>
    </xf>
    <xf numFmtId="0" fontId="3" fillId="2" borderId="1" xfId="0" applyFont="1" applyFill="1" applyBorder="1" applyAlignment="1">
      <alignment horizontal="justify" vertical="center" wrapText="1"/>
    </xf>
    <xf numFmtId="0" fontId="0" fillId="2" borderId="0" xfId="0" applyFill="1"/>
    <xf numFmtId="14" fontId="50" fillId="2" borderId="1" xfId="0" applyNumberFormat="1" applyFont="1" applyFill="1" applyBorder="1" applyAlignment="1">
      <alignment horizontal="justify" vertical="center" wrapText="1"/>
    </xf>
    <xf numFmtId="0" fontId="43" fillId="2" borderId="1" xfId="0" applyFont="1" applyFill="1" applyBorder="1" applyAlignment="1">
      <alignment horizontal="justify" vertical="center" wrapText="1"/>
    </xf>
    <xf numFmtId="0" fontId="17" fillId="2" borderId="17" xfId="0" applyFont="1" applyFill="1" applyBorder="1" applyAlignment="1">
      <alignment horizontal="center" vertical="center" wrapText="1"/>
    </xf>
    <xf numFmtId="0" fontId="50" fillId="2" borderId="14" xfId="0" applyFont="1" applyFill="1" applyBorder="1" applyAlignment="1">
      <alignment horizontal="justify" vertical="center" wrapText="1"/>
    </xf>
    <xf numFmtId="14" fontId="50" fillId="2" borderId="58"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65" fillId="0" borderId="0" xfId="0" applyFont="1"/>
    <xf numFmtId="0" fontId="66" fillId="8" borderId="23" xfId="0" applyFont="1" applyFill="1" applyBorder="1" applyAlignment="1">
      <alignment horizontal="center" vertical="center" wrapText="1"/>
    </xf>
    <xf numFmtId="0" fontId="64" fillId="4" borderId="1" xfId="0" applyFont="1" applyFill="1" applyBorder="1" applyAlignment="1">
      <alignment horizontal="center" vertical="center" wrapText="1"/>
    </xf>
    <xf numFmtId="0" fontId="64" fillId="0" borderId="1" xfId="0" applyFont="1" applyBorder="1" applyAlignment="1">
      <alignment horizontal="center" vertical="center" wrapText="1"/>
    </xf>
    <xf numFmtId="0" fontId="67" fillId="0" borderId="1" xfId="0" applyFont="1" applyBorder="1" applyAlignment="1">
      <alignment horizontal="justify" vertical="center" wrapText="1"/>
    </xf>
    <xf numFmtId="0" fontId="67" fillId="0" borderId="1" xfId="0" applyFont="1" applyBorder="1" applyAlignment="1">
      <alignment vertical="center" wrapText="1"/>
    </xf>
    <xf numFmtId="14" fontId="67" fillId="0" borderId="1" xfId="0" applyNumberFormat="1" applyFont="1" applyBorder="1" applyAlignment="1">
      <alignment horizontal="center" vertical="center" wrapText="1"/>
    </xf>
    <xf numFmtId="0" fontId="68" fillId="2" borderId="1" xfId="0" applyFont="1" applyFill="1" applyBorder="1" applyAlignment="1">
      <alignment horizontal="center" vertical="center" wrapText="1"/>
    </xf>
    <xf numFmtId="0" fontId="69" fillId="2" borderId="1" xfId="0" applyFont="1" applyFill="1" applyBorder="1" applyAlignment="1">
      <alignment vertical="center" wrapText="1"/>
    </xf>
    <xf numFmtId="14" fontId="69" fillId="2" borderId="1" xfId="0" applyNumberFormat="1" applyFont="1" applyFill="1" applyBorder="1" applyAlignment="1">
      <alignment horizontal="center" vertical="center" wrapText="1"/>
    </xf>
    <xf numFmtId="9" fontId="68" fillId="2" borderId="1" xfId="0" applyNumberFormat="1" applyFont="1" applyFill="1" applyBorder="1" applyAlignment="1">
      <alignment horizontal="center" vertical="center" wrapText="1"/>
    </xf>
    <xf numFmtId="0" fontId="70" fillId="2" borderId="0" xfId="0" applyFont="1" applyFill="1"/>
    <xf numFmtId="0" fontId="69" fillId="0" borderId="0" xfId="2" applyFont="1"/>
    <xf numFmtId="9" fontId="69" fillId="0" borderId="0" xfId="2" applyNumberFormat="1" applyFont="1"/>
    <xf numFmtId="9" fontId="67" fillId="0" borderId="0" xfId="0" applyNumberFormat="1" applyFont="1" applyAlignment="1">
      <alignment horizontal="center" vertical="center" wrapText="1"/>
    </xf>
    <xf numFmtId="0" fontId="25" fillId="8" borderId="49" xfId="0" applyFont="1" applyFill="1" applyBorder="1" applyAlignment="1">
      <alignment horizontal="center" vertical="center" wrapText="1"/>
    </xf>
    <xf numFmtId="0" fontId="25" fillId="8" borderId="57" xfId="0" applyFont="1" applyFill="1" applyBorder="1" applyAlignment="1">
      <alignment horizontal="center" vertical="center" wrapText="1"/>
    </xf>
    <xf numFmtId="0" fontId="25" fillId="8" borderId="51" xfId="0" applyFont="1" applyFill="1" applyBorder="1" applyAlignment="1">
      <alignment horizontal="center" vertical="center" wrapText="1"/>
    </xf>
    <xf numFmtId="0" fontId="25" fillId="8" borderId="62" xfId="0" applyFont="1" applyFill="1" applyBorder="1" applyAlignment="1">
      <alignment horizontal="center" vertical="center" wrapText="1"/>
    </xf>
    <xf numFmtId="0" fontId="72" fillId="0" borderId="0" xfId="0" applyFont="1"/>
    <xf numFmtId="9" fontId="64" fillId="2" borderId="1" xfId="0" applyNumberFormat="1" applyFont="1" applyFill="1" applyBorder="1" applyAlignment="1">
      <alignment horizontal="center" vertical="center" wrapText="1"/>
    </xf>
    <xf numFmtId="0" fontId="74" fillId="2" borderId="0" xfId="0" applyFont="1" applyFill="1"/>
    <xf numFmtId="0" fontId="75" fillId="2" borderId="0" xfId="0" applyFont="1" applyFill="1"/>
    <xf numFmtId="0" fontId="75" fillId="0" borderId="0" xfId="0" applyFont="1"/>
    <xf numFmtId="0" fontId="74" fillId="0" borderId="0" xfId="0" applyFont="1"/>
    <xf numFmtId="0" fontId="0" fillId="0" borderId="0" xfId="0" applyAlignment="1">
      <alignment horizontal="left" vertical="center"/>
    </xf>
    <xf numFmtId="0" fontId="76" fillId="12" borderId="0" xfId="0" applyFont="1" applyFill="1" applyAlignment="1">
      <alignment horizontal="center" vertical="center"/>
    </xf>
    <xf numFmtId="9" fontId="5" fillId="6" borderId="3" xfId="0" applyNumberFormat="1" applyFont="1" applyFill="1" applyBorder="1" applyAlignment="1">
      <alignment horizontal="center" vertical="center"/>
    </xf>
    <xf numFmtId="0" fontId="77" fillId="0" borderId="0" xfId="0" applyFont="1"/>
    <xf numFmtId="0" fontId="24" fillId="2" borderId="61" xfId="0" applyFont="1" applyFill="1" applyBorder="1" applyAlignment="1">
      <alignment horizontal="center" vertical="center"/>
    </xf>
    <xf numFmtId="0" fontId="51" fillId="2" borderId="0" xfId="0" applyFont="1" applyFill="1" applyAlignment="1">
      <alignment horizontal="center" vertical="center"/>
    </xf>
    <xf numFmtId="9" fontId="50" fillId="2" borderId="23" xfId="0" applyNumberFormat="1" applyFont="1" applyFill="1" applyBorder="1" applyAlignment="1">
      <alignment horizontal="justify" vertical="center" wrapText="1"/>
    </xf>
    <xf numFmtId="9" fontId="50" fillId="2" borderId="23" xfId="0" applyNumberFormat="1" applyFont="1" applyFill="1" applyBorder="1" applyAlignment="1">
      <alignment horizontal="center" vertical="center" wrapText="1"/>
    </xf>
    <xf numFmtId="14" fontId="50" fillId="2" borderId="23" xfId="0" applyNumberFormat="1" applyFont="1" applyFill="1" applyBorder="1" applyAlignment="1">
      <alignment horizontal="center" vertical="center" wrapText="1"/>
    </xf>
    <xf numFmtId="9" fontId="50" fillId="2" borderId="1" xfId="0" applyNumberFormat="1" applyFont="1" applyFill="1" applyBorder="1" applyAlignment="1">
      <alignment horizontal="justify" vertical="center" wrapText="1"/>
    </xf>
    <xf numFmtId="0" fontId="50" fillId="2" borderId="1" xfId="0" applyFont="1" applyFill="1" applyBorder="1" applyAlignment="1">
      <alignment horizontal="left" vertical="center" wrapText="1"/>
    </xf>
    <xf numFmtId="9" fontId="40" fillId="2" borderId="1" xfId="0" applyNumberFormat="1" applyFont="1" applyFill="1" applyBorder="1" applyAlignment="1">
      <alignment horizontal="center" vertical="center" wrapText="1"/>
    </xf>
    <xf numFmtId="0" fontId="78" fillId="0" borderId="1" xfId="0" applyFont="1" applyBorder="1" applyAlignment="1">
      <alignment horizontal="justify" vertical="center" wrapText="1"/>
    </xf>
    <xf numFmtId="0" fontId="78" fillId="0" borderId="1" xfId="0" applyFont="1" applyBorder="1" applyAlignment="1">
      <alignment vertical="center" wrapText="1"/>
    </xf>
    <xf numFmtId="0" fontId="67" fillId="2" borderId="1" xfId="0" applyFont="1" applyFill="1" applyBorder="1" applyAlignment="1">
      <alignment horizontal="justify" vertical="center" wrapText="1"/>
    </xf>
    <xf numFmtId="0" fontId="69" fillId="2" borderId="1" xfId="0" applyFont="1" applyFill="1" applyBorder="1" applyAlignment="1">
      <alignment horizontal="justify"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16" fillId="2" borderId="1" xfId="0" applyFont="1" applyFill="1" applyBorder="1" applyAlignment="1">
      <alignment vertical="center" wrapText="1"/>
    </xf>
    <xf numFmtId="0" fontId="16" fillId="2" borderId="1" xfId="0" applyFont="1" applyFill="1" applyBorder="1" applyAlignment="1">
      <alignment horizontal="justify" vertical="center" wrapText="1"/>
    </xf>
    <xf numFmtId="0" fontId="13" fillId="2" borderId="1" xfId="0" applyFont="1" applyFill="1" applyBorder="1" applyAlignment="1">
      <alignment horizontal="justify" vertical="center" wrapText="1"/>
    </xf>
    <xf numFmtId="0" fontId="15" fillId="2" borderId="1" xfId="0" applyFont="1" applyFill="1" applyBorder="1" applyAlignment="1">
      <alignment horizontal="left" vertical="center" wrapText="1"/>
    </xf>
    <xf numFmtId="0" fontId="36" fillId="2" borderId="1"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16" fillId="2" borderId="1" xfId="2" applyFont="1" applyFill="1" applyBorder="1" applyAlignment="1">
      <alignment horizontal="center" vertical="center"/>
    </xf>
    <xf numFmtId="0" fontId="16" fillId="2" borderId="1" xfId="2" applyFont="1" applyFill="1" applyBorder="1" applyAlignment="1">
      <alignment horizontal="left" vertical="center" wrapText="1"/>
    </xf>
    <xf numFmtId="0" fontId="16" fillId="2" borderId="1" xfId="2" applyFont="1" applyFill="1" applyBorder="1" applyAlignment="1">
      <alignment horizontal="center" vertical="center" wrapText="1"/>
    </xf>
    <xf numFmtId="0" fontId="64" fillId="4" borderId="1" xfId="0" applyFont="1" applyFill="1" applyBorder="1" applyAlignment="1">
      <alignment horizontal="center" vertical="center" wrapText="1"/>
    </xf>
    <xf numFmtId="0" fontId="67" fillId="0" borderId="1" xfId="0" applyFont="1" applyBorder="1" applyAlignment="1">
      <alignment horizontal="center" vertical="center" wrapText="1"/>
    </xf>
    <xf numFmtId="0" fontId="79" fillId="0" borderId="0" xfId="0" applyFont="1" applyAlignment="1">
      <alignment horizontal="center" vertical="center" wrapText="1"/>
    </xf>
    <xf numFmtId="0" fontId="71" fillId="0" borderId="60" xfId="0" applyFont="1" applyBorder="1" applyAlignment="1">
      <alignment horizontal="center" vertical="center" wrapText="1"/>
    </xf>
    <xf numFmtId="0" fontId="71" fillId="0" borderId="0" xfId="0" applyFont="1" applyAlignment="1">
      <alignment horizontal="center" vertical="center" wrapText="1"/>
    </xf>
    <xf numFmtId="0" fontId="25" fillId="6" borderId="25" xfId="2" applyFont="1" applyFill="1" applyBorder="1" applyAlignment="1">
      <alignment horizontal="center" vertical="center" wrapText="1"/>
    </xf>
    <xf numFmtId="0" fontId="25" fillId="6" borderId="17" xfId="2"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62" fillId="2" borderId="0" xfId="2" applyFont="1" applyFill="1" applyAlignment="1">
      <alignment horizontal="center" vertical="center" wrapText="1"/>
    </xf>
    <xf numFmtId="0" fontId="25" fillId="6" borderId="16" xfId="2" applyFont="1" applyFill="1" applyBorder="1" applyAlignment="1">
      <alignment horizontal="center" vertical="center" wrapText="1"/>
    </xf>
    <xf numFmtId="0" fontId="12" fillId="0" borderId="0" xfId="0" applyFont="1" applyAlignment="1">
      <alignment horizontal="center" vertical="center"/>
    </xf>
    <xf numFmtId="0" fontId="76" fillId="12" borderId="31" xfId="0" applyFont="1" applyFill="1" applyBorder="1" applyAlignment="1">
      <alignment horizontal="center" vertical="center"/>
    </xf>
    <xf numFmtId="0" fontId="76" fillId="12" borderId="4" xfId="0" applyFont="1" applyFill="1" applyBorder="1" applyAlignment="1">
      <alignment horizontal="center" vertical="center"/>
    </xf>
    <xf numFmtId="0" fontId="7" fillId="12" borderId="6" xfId="0" applyFont="1" applyFill="1" applyBorder="1" applyAlignment="1">
      <alignment horizontal="center" vertical="center" wrapText="1"/>
    </xf>
    <xf numFmtId="0" fontId="7" fillId="12" borderId="12"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5" fillId="12" borderId="8" xfId="0" applyFont="1" applyFill="1" applyBorder="1" applyAlignment="1">
      <alignment horizontal="center" vertical="center" wrapText="1"/>
    </xf>
    <xf numFmtId="0" fontId="5" fillId="12" borderId="9" xfId="0" applyFont="1" applyFill="1" applyBorder="1" applyAlignment="1">
      <alignment horizontal="center" vertical="center" wrapText="1"/>
    </xf>
    <xf numFmtId="0" fontId="5" fillId="12" borderId="10" xfId="0" applyFont="1" applyFill="1" applyBorder="1" applyAlignment="1">
      <alignment horizontal="center" vertical="center" wrapText="1"/>
    </xf>
    <xf numFmtId="0" fontId="9" fillId="12" borderId="5" xfId="0" applyFont="1" applyFill="1" applyBorder="1" applyAlignment="1">
      <alignment horizontal="center" vertical="center"/>
    </xf>
    <xf numFmtId="0" fontId="9" fillId="12" borderId="32" xfId="0" applyFont="1" applyFill="1" applyBorder="1" applyAlignment="1">
      <alignment horizontal="center" vertical="center"/>
    </xf>
    <xf numFmtId="0" fontId="9" fillId="13" borderId="5" xfId="0" applyFont="1" applyFill="1" applyBorder="1" applyAlignment="1">
      <alignment horizontal="center" vertical="center" wrapText="1"/>
    </xf>
    <xf numFmtId="0" fontId="9" fillId="13" borderId="32" xfId="0" applyFont="1" applyFill="1" applyBorder="1" applyAlignment="1">
      <alignment horizontal="center" vertical="center" wrapText="1"/>
    </xf>
    <xf numFmtId="0" fontId="9" fillId="12" borderId="7" xfId="0" applyFont="1" applyFill="1" applyBorder="1" applyAlignment="1">
      <alignment horizontal="center" vertical="center"/>
    </xf>
    <xf numFmtId="0" fontId="9" fillId="12" borderId="2" xfId="0" applyFont="1" applyFill="1" applyBorder="1" applyAlignment="1">
      <alignment horizontal="center" vertical="center"/>
    </xf>
    <xf numFmtId="0" fontId="22" fillId="2" borderId="30" xfId="0" applyFont="1" applyFill="1" applyBorder="1" applyAlignment="1">
      <alignment horizontal="center" vertical="center" textRotation="90"/>
    </xf>
    <xf numFmtId="14" fontId="61" fillId="20" borderId="0" xfId="0" applyNumberFormat="1" applyFont="1" applyFill="1" applyAlignment="1">
      <alignment horizontal="left" vertical="top" wrapText="1"/>
    </xf>
    <xf numFmtId="14" fontId="61" fillId="20" borderId="0" xfId="0" applyNumberFormat="1" applyFont="1" applyFill="1" applyAlignment="1">
      <alignment horizontal="left" vertical="top"/>
    </xf>
    <xf numFmtId="0" fontId="7" fillId="12" borderId="7" xfId="0" applyFont="1" applyFill="1" applyBorder="1" applyAlignment="1">
      <alignment horizontal="center" vertical="center"/>
    </xf>
    <xf numFmtId="0" fontId="7" fillId="12" borderId="11"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22" fillId="0" borderId="30" xfId="0" applyFont="1" applyBorder="1" applyAlignment="1">
      <alignment horizontal="center" vertical="center" textRotation="90" wrapText="1"/>
    </xf>
    <xf numFmtId="0" fontId="5" fillId="14" borderId="30" xfId="0" applyFont="1" applyFill="1" applyBorder="1" applyAlignment="1">
      <alignment horizontal="center" vertical="center" wrapText="1"/>
    </xf>
    <xf numFmtId="0" fontId="22" fillId="0" borderId="30" xfId="0" applyFont="1" applyBorder="1" applyAlignment="1">
      <alignment horizontal="center" vertical="center" textRotation="90"/>
    </xf>
    <xf numFmtId="9" fontId="7" fillId="6" borderId="33" xfId="0" applyNumberFormat="1" applyFont="1" applyFill="1" applyBorder="1" applyAlignment="1">
      <alignment horizontal="center" vertical="center"/>
    </xf>
    <xf numFmtId="9" fontId="7" fillId="6" borderId="34" xfId="0" applyNumberFormat="1" applyFont="1" applyFill="1" applyBorder="1" applyAlignment="1">
      <alignment horizontal="center" vertical="center"/>
    </xf>
    <xf numFmtId="0" fontId="5" fillId="12"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0" fillId="0" borderId="63" xfId="0" applyBorder="1" applyAlignment="1">
      <alignment horizontal="left" vertical="center" wrapText="1"/>
    </xf>
    <xf numFmtId="0" fontId="24" fillId="4" borderId="20"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18"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73"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63" fillId="9" borderId="0" xfId="0" applyFont="1" applyFill="1" applyAlignment="1">
      <alignment horizontal="center" vertical="center" wrapText="1"/>
    </xf>
    <xf numFmtId="0" fontId="63" fillId="9" borderId="0" xfId="0" applyFont="1" applyFill="1" applyAlignment="1">
      <alignment horizontal="center" vertical="center"/>
    </xf>
    <xf numFmtId="0" fontId="25" fillId="8" borderId="29" xfId="0" applyFont="1" applyFill="1" applyBorder="1" applyAlignment="1">
      <alignment horizontal="center" vertical="center" wrapText="1"/>
    </xf>
    <xf numFmtId="0" fontId="54" fillId="8" borderId="29" xfId="0" applyFont="1" applyFill="1" applyBorder="1" applyAlignment="1">
      <alignment horizontal="center" vertical="center" wrapText="1"/>
    </xf>
    <xf numFmtId="0" fontId="25" fillId="10" borderId="29" xfId="0" applyFont="1" applyFill="1" applyBorder="1" applyAlignment="1">
      <alignment horizontal="center" vertical="center" wrapText="1"/>
    </xf>
    <xf numFmtId="0" fontId="25" fillId="10" borderId="29" xfId="0" applyFont="1" applyFill="1" applyBorder="1" applyAlignment="1">
      <alignment horizontal="center" vertical="center"/>
    </xf>
    <xf numFmtId="0" fontId="80" fillId="10" borderId="1" xfId="0" applyFont="1" applyFill="1" applyBorder="1" applyAlignment="1">
      <alignment horizontal="center" vertical="center" wrapText="1"/>
    </xf>
    <xf numFmtId="0" fontId="38" fillId="2" borderId="0" xfId="0" applyFont="1" applyFill="1" applyAlignment="1">
      <alignment horizontal="center" vertical="center" wrapText="1"/>
    </xf>
    <xf numFmtId="0" fontId="40" fillId="2" borderId="0" xfId="0" applyFont="1" applyFill="1" applyAlignment="1">
      <alignment horizontal="center" vertical="center" wrapText="1"/>
    </xf>
    <xf numFmtId="0" fontId="41" fillId="8" borderId="16" xfId="0" applyFont="1" applyFill="1" applyBorder="1" applyAlignment="1">
      <alignment horizontal="center" vertical="center" wrapText="1"/>
    </xf>
    <xf numFmtId="0" fontId="41" fillId="10" borderId="16" xfId="0" applyFont="1" applyFill="1" applyBorder="1" applyAlignment="1">
      <alignment horizontal="center" vertical="center"/>
    </xf>
    <xf numFmtId="0" fontId="41" fillId="6" borderId="16" xfId="0" applyFont="1" applyFill="1" applyBorder="1" applyAlignment="1">
      <alignment horizontal="center" vertical="center" wrapText="1"/>
    </xf>
    <xf numFmtId="0" fontId="41" fillId="6" borderId="20" xfId="0" applyFont="1" applyFill="1" applyBorder="1" applyAlignment="1">
      <alignment horizontal="center" vertical="center" wrapText="1"/>
    </xf>
    <xf numFmtId="0" fontId="41" fillId="6" borderId="19" xfId="0" applyFont="1" applyFill="1" applyBorder="1" applyAlignment="1">
      <alignment horizontal="center" vertical="center" wrapText="1"/>
    </xf>
    <xf numFmtId="0" fontId="40" fillId="2" borderId="51" xfId="0" applyFont="1" applyFill="1" applyBorder="1" applyAlignment="1">
      <alignment horizontal="center" vertical="center" wrapText="1"/>
    </xf>
    <xf numFmtId="0" fontId="40" fillId="2" borderId="23" xfId="0" applyFont="1" applyFill="1" applyBorder="1" applyAlignment="1">
      <alignment horizontal="center" vertical="center" wrapText="1"/>
    </xf>
    <xf numFmtId="0" fontId="42" fillId="4" borderId="23"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40" fillId="4" borderId="1" xfId="0" applyFont="1" applyFill="1" applyBorder="1" applyAlignment="1">
      <alignment horizontal="center" vertical="center" wrapText="1"/>
    </xf>
    <xf numFmtId="0" fontId="26" fillId="0" borderId="0" xfId="0" applyFont="1" applyAlignment="1">
      <alignment horizontal="center" vertical="center"/>
    </xf>
    <xf numFmtId="0" fontId="30" fillId="0" borderId="44" xfId="0" applyFont="1" applyBorder="1" applyAlignment="1">
      <alignment horizontal="center" vertical="center" textRotation="90" wrapText="1"/>
    </xf>
    <xf numFmtId="9" fontId="29" fillId="10" borderId="46" xfId="0" applyNumberFormat="1" applyFont="1" applyFill="1" applyBorder="1" applyAlignment="1">
      <alignment horizontal="center" vertical="center"/>
    </xf>
    <xf numFmtId="9" fontId="29" fillId="10" borderId="47" xfId="0" applyNumberFormat="1" applyFont="1" applyFill="1" applyBorder="1" applyAlignment="1">
      <alignment horizontal="center" vertical="center"/>
    </xf>
    <xf numFmtId="0" fontId="57" fillId="0" borderId="0" xfId="0" applyFont="1" applyAlignment="1">
      <alignment horizontal="center" vertical="center" wrapText="1"/>
    </xf>
    <xf numFmtId="0" fontId="52" fillId="2" borderId="21" xfId="0" applyFont="1" applyFill="1" applyBorder="1" applyAlignment="1">
      <alignment horizontal="center" vertical="center" wrapText="1"/>
    </xf>
    <xf numFmtId="0" fontId="52" fillId="2" borderId="22" xfId="0" applyFont="1" applyFill="1" applyBorder="1" applyAlignment="1">
      <alignment horizontal="center" vertical="center"/>
    </xf>
    <xf numFmtId="0" fontId="58" fillId="10" borderId="1" xfId="0" applyFont="1" applyFill="1" applyBorder="1" applyAlignment="1">
      <alignment horizontal="center" vertical="center"/>
    </xf>
    <xf numFmtId="0" fontId="58" fillId="8" borderId="1" xfId="0" applyFont="1" applyFill="1" applyBorder="1" applyAlignment="1">
      <alignment horizontal="center" vertical="center" wrapText="1"/>
    </xf>
    <xf numFmtId="0" fontId="6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2" fillId="0" borderId="30" xfId="0" applyFont="1" applyBorder="1" applyAlignment="1">
      <alignment vertical="center" wrapText="1"/>
    </xf>
    <xf numFmtId="0" fontId="83" fillId="3" borderId="30" xfId="0" applyFont="1" applyFill="1" applyBorder="1" applyAlignment="1">
      <alignment horizontal="center" vertical="center" wrapText="1"/>
    </xf>
    <xf numFmtId="0" fontId="83" fillId="2" borderId="30" xfId="0" applyFont="1" applyFill="1" applyBorder="1" applyAlignment="1">
      <alignment horizontal="center" vertical="center" wrapText="1"/>
    </xf>
    <xf numFmtId="0" fontId="84" fillId="0" borderId="30" xfId="0" applyFont="1" applyBorder="1" applyAlignment="1">
      <alignment horizontal="center" vertical="center" wrapText="1"/>
    </xf>
    <xf numFmtId="0" fontId="84" fillId="5" borderId="30" xfId="0" applyFont="1" applyFill="1" applyBorder="1" applyAlignment="1">
      <alignment horizontal="center" vertical="center" wrapText="1"/>
    </xf>
    <xf numFmtId="0" fontId="84" fillId="2" borderId="30" xfId="0" applyFont="1" applyFill="1" applyBorder="1" applyAlignment="1">
      <alignment horizontal="left" vertical="center" wrapText="1"/>
    </xf>
    <xf numFmtId="0" fontId="83" fillId="2" borderId="30" xfId="0" applyFont="1" applyFill="1" applyBorder="1" applyAlignment="1">
      <alignment horizontal="justify" vertical="top" wrapText="1"/>
    </xf>
    <xf numFmtId="0" fontId="83" fillId="3" borderId="30" xfId="0" applyFont="1" applyFill="1" applyBorder="1" applyAlignment="1">
      <alignment horizontal="center" vertical="center"/>
    </xf>
    <xf numFmtId="0" fontId="83" fillId="0" borderId="30" xfId="0" applyFont="1" applyBorder="1" applyAlignment="1">
      <alignment horizontal="center" vertical="center"/>
    </xf>
    <xf numFmtId="9" fontId="83" fillId="5" borderId="30" xfId="1" applyFont="1" applyFill="1" applyBorder="1" applyAlignment="1">
      <alignment horizontal="center" vertical="center"/>
    </xf>
    <xf numFmtId="14" fontId="84" fillId="2" borderId="30" xfId="0" applyNumberFormat="1" applyFont="1" applyFill="1" applyBorder="1" applyAlignment="1">
      <alignment horizontal="center" vertical="center"/>
    </xf>
    <xf numFmtId="0" fontId="84" fillId="2" borderId="30" xfId="0" applyFont="1" applyFill="1" applyBorder="1" applyAlignment="1">
      <alignment horizontal="center" vertical="center" wrapText="1"/>
    </xf>
    <xf numFmtId="9" fontId="83" fillId="0" borderId="50" xfId="1" applyFont="1" applyFill="1" applyBorder="1" applyAlignment="1">
      <alignment horizontal="center" vertical="center"/>
    </xf>
    <xf numFmtId="0" fontId="84" fillId="2" borderId="59" xfId="0" applyFont="1" applyFill="1" applyBorder="1" applyAlignment="1">
      <alignment horizontal="left" vertical="center" wrapText="1"/>
    </xf>
    <xf numFmtId="0" fontId="84" fillId="0" borderId="59" xfId="0" applyFont="1" applyBorder="1" applyAlignment="1">
      <alignment horizontal="left" vertical="top" wrapText="1"/>
    </xf>
    <xf numFmtId="9" fontId="60" fillId="4" borderId="30" xfId="0" applyNumberFormat="1" applyFont="1" applyFill="1" applyBorder="1" applyAlignment="1">
      <alignment horizontal="center" vertical="center"/>
    </xf>
    <xf numFmtId="0" fontId="82" fillId="2" borderId="30" xfId="0" applyFont="1" applyFill="1" applyBorder="1" applyAlignment="1">
      <alignment vertical="center" wrapText="1"/>
    </xf>
    <xf numFmtId="0" fontId="83" fillId="0" borderId="30" xfId="0" applyFont="1" applyBorder="1" applyAlignment="1">
      <alignment horizontal="center" vertical="center" wrapText="1"/>
    </xf>
    <xf numFmtId="0" fontId="83" fillId="5" borderId="30" xfId="0" applyFont="1" applyFill="1" applyBorder="1" applyAlignment="1">
      <alignment horizontal="center" vertical="center" wrapText="1"/>
    </xf>
    <xf numFmtId="0" fontId="83" fillId="3" borderId="30" xfId="0" applyFont="1" applyFill="1" applyBorder="1" applyAlignment="1">
      <alignment horizontal="center" vertical="center"/>
    </xf>
    <xf numFmtId="9" fontId="60" fillId="4" borderId="50" xfId="0" applyNumberFormat="1" applyFont="1" applyFill="1" applyBorder="1" applyAlignment="1">
      <alignment horizontal="center" vertical="center"/>
    </xf>
    <xf numFmtId="9" fontId="83" fillId="11" borderId="30" xfId="0" applyNumberFormat="1" applyFont="1" applyFill="1" applyBorder="1" applyAlignment="1">
      <alignment horizontal="center" vertical="center"/>
    </xf>
    <xf numFmtId="9" fontId="83" fillId="11" borderId="30" xfId="0" quotePrefix="1" applyNumberFormat="1" applyFont="1" applyFill="1" applyBorder="1" applyAlignment="1">
      <alignment horizontal="center" vertical="center"/>
    </xf>
    <xf numFmtId="9" fontId="83" fillId="5" borderId="30" xfId="0" applyNumberFormat="1" applyFont="1" applyFill="1" applyBorder="1" applyAlignment="1">
      <alignment horizontal="center" vertical="center"/>
    </xf>
    <xf numFmtId="9" fontId="84" fillId="0" borderId="24" xfId="0" applyNumberFormat="1" applyFont="1" applyBorder="1" applyAlignment="1">
      <alignment horizontal="center" vertical="center"/>
    </xf>
    <xf numFmtId="0" fontId="84" fillId="0" borderId="59" xfId="0" applyFont="1" applyBorder="1" applyAlignment="1">
      <alignment horizontal="left" vertical="center" wrapText="1"/>
    </xf>
    <xf numFmtId="0" fontId="84" fillId="2" borderId="30" xfId="0" applyFont="1" applyFill="1" applyBorder="1" applyAlignment="1">
      <alignment vertical="center" wrapText="1"/>
    </xf>
    <xf numFmtId="0" fontId="83" fillId="11" borderId="30" xfId="0" applyFont="1" applyFill="1" applyBorder="1" applyAlignment="1">
      <alignment horizontal="center" vertical="center" wrapText="1"/>
    </xf>
    <xf numFmtId="0" fontId="83" fillId="2" borderId="30" xfId="0" applyFont="1" applyFill="1" applyBorder="1" applyAlignment="1">
      <alignment horizontal="justify" vertical="center" wrapText="1"/>
    </xf>
    <xf numFmtId="0" fontId="84" fillId="2" borderId="59" xfId="0" applyFont="1" applyFill="1" applyBorder="1" applyAlignment="1">
      <alignment horizontal="left" vertical="top" wrapText="1"/>
    </xf>
    <xf numFmtId="0" fontId="84" fillId="2" borderId="30" xfId="0" applyFont="1" applyFill="1" applyBorder="1" applyAlignment="1">
      <alignment horizontal="center" vertical="center"/>
    </xf>
    <xf numFmtId="0" fontId="83" fillId="2" borderId="30" xfId="0" applyFont="1" applyFill="1" applyBorder="1" applyAlignment="1">
      <alignment horizontal="left" vertical="center" wrapText="1"/>
    </xf>
    <xf numFmtId="0" fontId="84" fillId="2" borderId="30" xfId="0" applyFont="1" applyFill="1" applyBorder="1" applyAlignment="1">
      <alignment horizontal="justify" vertical="top" wrapText="1"/>
    </xf>
    <xf numFmtId="9" fontId="83" fillId="3" borderId="30" xfId="1" applyFont="1" applyFill="1" applyBorder="1" applyAlignment="1">
      <alignment horizontal="center" vertical="center"/>
    </xf>
    <xf numFmtId="9" fontId="83" fillId="0" borderId="24" xfId="0" applyNumberFormat="1" applyFont="1" applyBorder="1" applyAlignment="1">
      <alignment horizontal="center" vertical="center"/>
    </xf>
    <xf numFmtId="14" fontId="84" fillId="2" borderId="59" xfId="0" applyNumberFormat="1" applyFont="1" applyFill="1" applyBorder="1" applyAlignment="1">
      <alignment horizontal="left" vertical="top" wrapText="1"/>
    </xf>
    <xf numFmtId="14" fontId="84" fillId="2" borderId="59" xfId="0" applyNumberFormat="1" applyFont="1" applyFill="1" applyBorder="1" applyAlignment="1">
      <alignment horizontal="left" vertical="top"/>
    </xf>
    <xf numFmtId="0" fontId="83" fillId="0" borderId="30" xfId="0" applyFont="1" applyBorder="1" applyAlignment="1">
      <alignment vertical="center" wrapText="1"/>
    </xf>
    <xf numFmtId="0" fontId="83" fillId="11" borderId="30" xfId="0" applyFont="1" applyFill="1" applyBorder="1" applyAlignment="1">
      <alignment horizontal="center" vertical="center"/>
    </xf>
    <xf numFmtId="0" fontId="83" fillId="0" borderId="30" xfId="0" applyFont="1" applyBorder="1" applyAlignment="1">
      <alignment horizontal="center" vertical="center" wrapText="1"/>
    </xf>
    <xf numFmtId="0" fontId="83" fillId="5" borderId="30" xfId="0" applyFont="1" applyFill="1" applyBorder="1" applyAlignment="1">
      <alignment horizontal="center" vertical="center" wrapText="1"/>
    </xf>
    <xf numFmtId="0" fontId="83" fillId="0" borderId="30" xfId="0" applyFont="1" applyBorder="1" applyAlignment="1">
      <alignment horizontal="left" vertical="center" wrapText="1"/>
    </xf>
    <xf numFmtId="0" fontId="83" fillId="0" borderId="30" xfId="0" applyFont="1" applyBorder="1" applyAlignment="1">
      <alignment horizontal="justify" vertical="center" wrapText="1"/>
    </xf>
    <xf numFmtId="9" fontId="83" fillId="3" borderId="30" xfId="1" applyFont="1" applyFill="1" applyBorder="1" applyAlignment="1">
      <alignment horizontal="center" vertical="center"/>
    </xf>
    <xf numFmtId="0" fontId="83" fillId="0" borderId="30" xfId="0" applyFont="1" applyBorder="1" applyAlignment="1">
      <alignment horizontal="center" vertical="center"/>
    </xf>
    <xf numFmtId="9" fontId="83" fillId="5" borderId="30" xfId="0" applyNumberFormat="1" applyFont="1" applyFill="1" applyBorder="1" applyAlignment="1">
      <alignment horizontal="center" vertical="center"/>
    </xf>
    <xf numFmtId="9" fontId="83" fillId="0" borderId="66" xfId="0" applyNumberFormat="1" applyFont="1" applyBorder="1" applyAlignment="1">
      <alignment horizontal="center" vertical="center"/>
    </xf>
    <xf numFmtId="14" fontId="84" fillId="0" borderId="59" xfId="0" applyNumberFormat="1" applyFont="1" applyBorder="1" applyAlignment="1">
      <alignment horizontal="left" vertical="top" wrapText="1"/>
    </xf>
    <xf numFmtId="14" fontId="84" fillId="0" borderId="59" xfId="0" applyNumberFormat="1" applyFont="1" applyBorder="1" applyAlignment="1">
      <alignment horizontal="left" vertical="center" wrapText="1"/>
    </xf>
    <xf numFmtId="0" fontId="81" fillId="0" borderId="0" xfId="0" applyFont="1" applyAlignment="1">
      <alignment vertical="center" wrapText="1"/>
    </xf>
    <xf numFmtId="0" fontId="83" fillId="5" borderId="30" xfId="0" applyFont="1" applyFill="1" applyBorder="1" applyAlignment="1">
      <alignment horizontal="center" vertical="center"/>
    </xf>
    <xf numFmtId="9" fontId="83" fillId="0" borderId="65" xfId="0" applyNumberFormat="1" applyFont="1" applyBorder="1" applyAlignment="1">
      <alignment horizontal="center" vertical="center"/>
    </xf>
    <xf numFmtId="14" fontId="85" fillId="0" borderId="59" xfId="0" applyNumberFormat="1" applyFont="1" applyBorder="1" applyAlignment="1">
      <alignment horizontal="left" vertical="top"/>
    </xf>
    <xf numFmtId="14" fontId="84" fillId="0" borderId="59" xfId="0" applyNumberFormat="1" applyFont="1" applyBorder="1" applyAlignment="1">
      <alignment horizontal="left" vertical="center"/>
    </xf>
    <xf numFmtId="0" fontId="83" fillId="2" borderId="30" xfId="0" applyFont="1" applyFill="1" applyBorder="1" applyAlignment="1">
      <alignment horizontal="center" vertical="center"/>
    </xf>
    <xf numFmtId="0" fontId="83" fillId="11" borderId="30" xfId="0" applyFont="1" applyFill="1" applyBorder="1" applyAlignment="1">
      <alignment horizontal="center" vertical="center"/>
    </xf>
    <xf numFmtId="0" fontId="83" fillId="0" borderId="30" xfId="0" applyFont="1" applyBorder="1" applyAlignment="1">
      <alignment horizontal="justify" vertical="center" wrapText="1"/>
    </xf>
    <xf numFmtId="9" fontId="83" fillId="0" borderId="64" xfId="0" applyNumberFormat="1" applyFont="1" applyBorder="1" applyAlignment="1">
      <alignment horizontal="center" vertical="center"/>
    </xf>
    <xf numFmtId="0" fontId="84" fillId="11" borderId="30" xfId="0" applyFont="1" applyFill="1" applyBorder="1" applyAlignment="1">
      <alignment horizontal="center" vertical="center" wrapText="1"/>
    </xf>
    <xf numFmtId="9" fontId="83" fillId="0" borderId="30" xfId="0" applyNumberFormat="1" applyFont="1" applyBorder="1" applyAlignment="1">
      <alignment horizontal="center" vertical="center"/>
    </xf>
    <xf numFmtId="14" fontId="84" fillId="0" borderId="59" xfId="0" applyNumberFormat="1" applyFont="1" applyBorder="1" applyAlignment="1">
      <alignment horizontal="left" vertical="top"/>
    </xf>
    <xf numFmtId="0" fontId="82" fillId="0" borderId="30" xfId="0" applyFont="1" applyBorder="1" applyAlignment="1">
      <alignment horizontal="left" vertical="center" wrapText="1"/>
    </xf>
    <xf numFmtId="0" fontId="84" fillId="11" borderId="30" xfId="0" applyFont="1" applyFill="1" applyBorder="1" applyAlignment="1">
      <alignment horizontal="center" vertical="center"/>
    </xf>
    <xf numFmtId="0" fontId="84" fillId="0" borderId="30" xfId="0" applyFont="1" applyBorder="1" applyAlignment="1">
      <alignment horizontal="center" vertical="center"/>
    </xf>
    <xf numFmtId="0" fontId="83" fillId="0" borderId="30" xfId="0" applyFont="1" applyBorder="1" applyAlignment="1">
      <alignment horizontal="left" vertical="center" wrapText="1"/>
    </xf>
    <xf numFmtId="0" fontId="83" fillId="0" borderId="30" xfId="0" applyFont="1" applyBorder="1" applyAlignment="1">
      <alignment horizontal="left" vertical="top" wrapText="1"/>
    </xf>
    <xf numFmtId="0" fontId="84" fillId="0" borderId="30" xfId="0" applyFont="1" applyBorder="1" applyAlignment="1">
      <alignment horizontal="center" vertical="center"/>
    </xf>
    <xf numFmtId="14" fontId="84" fillId="0" borderId="30" xfId="0" applyNumberFormat="1" applyFont="1" applyBorder="1" applyAlignment="1">
      <alignment horizontal="center" vertical="center"/>
    </xf>
    <xf numFmtId="14" fontId="84" fillId="2" borderId="59" xfId="0" applyNumberFormat="1" applyFont="1" applyFill="1" applyBorder="1" applyAlignment="1">
      <alignment horizontal="left" vertical="center" wrapText="1"/>
    </xf>
    <xf numFmtId="0" fontId="84" fillId="0" borderId="59" xfId="0" applyFont="1" applyBorder="1" applyAlignment="1">
      <alignment horizontal="left" vertical="top"/>
    </xf>
    <xf numFmtId="0" fontId="83" fillId="0" borderId="30" xfId="0" applyFont="1" applyBorder="1" applyAlignment="1">
      <alignment horizontal="center" wrapText="1"/>
    </xf>
    <xf numFmtId="14" fontId="84" fillId="2" borderId="30" xfId="0" applyNumberFormat="1" applyFont="1" applyFill="1" applyBorder="1" applyAlignment="1">
      <alignment horizontal="center" vertical="center" wrapText="1"/>
    </xf>
    <xf numFmtId="9" fontId="83" fillId="0" borderId="50" xfId="0" applyNumberFormat="1" applyFont="1" applyBorder="1" applyAlignment="1">
      <alignment horizontal="center" vertical="center"/>
    </xf>
    <xf numFmtId="0" fontId="83" fillId="0" borderId="30" xfId="9" applyNumberFormat="1" applyFont="1" applyFill="1" applyBorder="1" applyAlignment="1">
      <alignment horizontal="center" vertical="center"/>
    </xf>
    <xf numFmtId="0" fontId="83" fillId="11" borderId="30" xfId="9" applyNumberFormat="1" applyFont="1" applyFill="1" applyBorder="1" applyAlignment="1">
      <alignment horizontal="center" vertical="center"/>
    </xf>
    <xf numFmtId="9" fontId="60" fillId="4" borderId="30" xfId="0" applyNumberFormat="1" applyFont="1" applyFill="1" applyBorder="1" applyAlignment="1">
      <alignment horizontal="center" vertical="center"/>
    </xf>
    <xf numFmtId="14" fontId="83" fillId="2" borderId="30" xfId="0" applyNumberFormat="1" applyFont="1" applyFill="1" applyBorder="1" applyAlignment="1">
      <alignment horizontal="center" vertical="center"/>
    </xf>
    <xf numFmtId="0" fontId="28" fillId="15" borderId="67" xfId="0" applyFont="1" applyFill="1" applyBorder="1" applyAlignment="1">
      <alignment horizontal="center" vertical="center"/>
    </xf>
    <xf numFmtId="0" fontId="28" fillId="15" borderId="0" xfId="0" applyFont="1" applyFill="1" applyAlignment="1">
      <alignment horizontal="center" vertical="center"/>
    </xf>
    <xf numFmtId="0" fontId="29" fillId="15" borderId="35" xfId="0" applyFont="1" applyFill="1" applyBorder="1" applyAlignment="1">
      <alignment horizontal="center" vertical="center" wrapText="1"/>
    </xf>
    <xf numFmtId="0" fontId="29" fillId="15" borderId="36" xfId="0" applyFont="1" applyFill="1" applyBorder="1" applyAlignment="1">
      <alignment horizontal="center" vertical="center"/>
    </xf>
    <xf numFmtId="0" fontId="29" fillId="21" borderId="36" xfId="0" applyFont="1" applyFill="1" applyBorder="1" applyAlignment="1">
      <alignment horizontal="center" vertical="center" wrapText="1"/>
    </xf>
    <xf numFmtId="0" fontId="29" fillId="15" borderId="36" xfId="0" applyFont="1" applyFill="1" applyBorder="1" applyAlignment="1">
      <alignment horizontal="center" vertical="center" wrapText="1"/>
    </xf>
    <xf numFmtId="0" fontId="29" fillId="15" borderId="37" xfId="0" applyFont="1" applyFill="1" applyBorder="1" applyAlignment="1">
      <alignment horizontal="center" vertical="center"/>
    </xf>
    <xf numFmtId="0" fontId="29" fillId="15" borderId="38" xfId="0" applyFont="1" applyFill="1" applyBorder="1" applyAlignment="1">
      <alignment horizontal="center" vertical="center"/>
    </xf>
    <xf numFmtId="0" fontId="29" fillId="15" borderId="39" xfId="0" applyFont="1" applyFill="1" applyBorder="1" applyAlignment="1">
      <alignment horizontal="center" vertical="center"/>
    </xf>
    <xf numFmtId="0" fontId="29" fillId="15" borderId="40" xfId="0" applyFont="1" applyFill="1" applyBorder="1" applyAlignment="1">
      <alignment horizontal="center" vertical="center" wrapText="1"/>
    </xf>
    <xf numFmtId="0" fontId="29" fillId="15" borderId="41" xfId="0" applyFont="1" applyFill="1" applyBorder="1" applyAlignment="1">
      <alignment horizontal="center" vertical="center" wrapText="1"/>
    </xf>
    <xf numFmtId="0" fontId="29" fillId="15" borderId="42" xfId="0" applyFont="1" applyFill="1" applyBorder="1" applyAlignment="1">
      <alignment horizontal="center" vertical="center"/>
    </xf>
    <xf numFmtId="0" fontId="29" fillId="21" borderId="42" xfId="0" applyFont="1" applyFill="1" applyBorder="1" applyAlignment="1">
      <alignment horizontal="center" vertical="center" wrapText="1"/>
    </xf>
    <xf numFmtId="0" fontId="29" fillId="15" borderId="42" xfId="0" applyFont="1" applyFill="1" applyBorder="1" applyAlignment="1">
      <alignment horizontal="center" vertical="center" wrapText="1"/>
    </xf>
    <xf numFmtId="0" fontId="29" fillId="15" borderId="42" xfId="0" applyFont="1" applyFill="1" applyBorder="1" applyAlignment="1">
      <alignment horizontal="center" vertical="center" wrapText="1"/>
    </xf>
    <xf numFmtId="0" fontId="29" fillId="15" borderId="42" xfId="0" applyFont="1" applyFill="1" applyBorder="1" applyAlignment="1">
      <alignment horizontal="center" vertical="center"/>
    </xf>
    <xf numFmtId="0" fontId="29" fillId="15" borderId="43"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2" borderId="26" xfId="0" applyFont="1" applyFill="1" applyBorder="1" applyAlignment="1">
      <alignment horizontal="center" vertical="center" wrapText="1"/>
    </xf>
    <xf numFmtId="0" fontId="82" fillId="7" borderId="44" xfId="0" applyFont="1" applyFill="1" applyBorder="1" applyAlignment="1">
      <alignment horizontal="left" vertical="center" wrapText="1"/>
    </xf>
    <xf numFmtId="0" fontId="86" fillId="0" borderId="44" xfId="0" applyFont="1" applyBorder="1" applyAlignment="1">
      <alignment horizontal="center" vertical="center" wrapText="1"/>
    </xf>
    <xf numFmtId="0" fontId="84" fillId="16" borderId="44" xfId="0" applyFont="1" applyFill="1" applyBorder="1" applyAlignment="1">
      <alignment horizontal="center" vertical="center" wrapText="1"/>
    </xf>
    <xf numFmtId="0" fontId="86" fillId="7" borderId="44" xfId="0" applyFont="1" applyFill="1" applyBorder="1" applyAlignment="1">
      <alignment horizontal="justify" vertical="center" wrapText="1"/>
    </xf>
    <xf numFmtId="0" fontId="86" fillId="7" borderId="44" xfId="0" applyFont="1" applyFill="1" applyBorder="1" applyAlignment="1">
      <alignment horizontal="justify" vertical="top" wrapText="1"/>
    </xf>
    <xf numFmtId="0" fontId="86" fillId="7" borderId="44" xfId="0" applyFont="1" applyFill="1" applyBorder="1" applyAlignment="1">
      <alignment horizontal="center" vertical="center" wrapText="1"/>
    </xf>
    <xf numFmtId="0" fontId="86" fillId="17" borderId="44" xfId="0" applyFont="1" applyFill="1" applyBorder="1" applyAlignment="1">
      <alignment horizontal="center" vertical="center"/>
    </xf>
    <xf numFmtId="0" fontId="86" fillId="7" borderId="44" xfId="0" applyFont="1" applyFill="1" applyBorder="1" applyAlignment="1">
      <alignment horizontal="center" vertical="center"/>
    </xf>
    <xf numFmtId="0" fontId="86" fillId="16" borderId="44" xfId="0" applyFont="1" applyFill="1" applyBorder="1" applyAlignment="1">
      <alignment horizontal="center" vertical="center"/>
    </xf>
    <xf numFmtId="14" fontId="86" fillId="7" borderId="44" xfId="0" applyNumberFormat="1" applyFont="1" applyFill="1" applyBorder="1" applyAlignment="1">
      <alignment horizontal="center" vertical="center"/>
    </xf>
    <xf numFmtId="9" fontId="33" fillId="18" borderId="44" xfId="0" applyNumberFormat="1" applyFont="1" applyFill="1" applyBorder="1" applyAlignment="1">
      <alignment horizontal="center" vertical="center"/>
    </xf>
    <xf numFmtId="0" fontId="86" fillId="16" borderId="44" xfId="0" applyFont="1" applyFill="1" applyBorder="1" applyAlignment="1">
      <alignment horizontal="center" vertical="center" wrapText="1"/>
    </xf>
    <xf numFmtId="0" fontId="84" fillId="7" borderId="44" xfId="0" applyFont="1" applyFill="1" applyBorder="1" applyAlignment="1">
      <alignment horizontal="left" vertical="center" wrapText="1"/>
    </xf>
    <xf numFmtId="0" fontId="86" fillId="7" borderId="44" xfId="0" applyFont="1" applyFill="1" applyBorder="1" applyAlignment="1">
      <alignment horizontal="left" vertical="center" wrapText="1"/>
    </xf>
    <xf numFmtId="0" fontId="86" fillId="17" borderId="44" xfId="0" applyFont="1" applyFill="1" applyBorder="1" applyAlignment="1">
      <alignment horizontal="center" vertical="center"/>
    </xf>
    <xf numFmtId="14" fontId="84" fillId="7" borderId="44" xfId="0" applyNumberFormat="1" applyFont="1" applyFill="1" applyBorder="1" applyAlignment="1">
      <alignment horizontal="center" vertical="center"/>
    </xf>
    <xf numFmtId="9" fontId="86" fillId="17" borderId="44" xfId="0" applyNumberFormat="1" applyFont="1" applyFill="1" applyBorder="1" applyAlignment="1">
      <alignment horizontal="center" vertical="center"/>
    </xf>
    <xf numFmtId="9" fontId="86" fillId="19" borderId="44" xfId="0" applyNumberFormat="1" applyFont="1" applyFill="1" applyBorder="1" applyAlignment="1">
      <alignment horizontal="center" vertical="center"/>
    </xf>
    <xf numFmtId="0" fontId="86" fillId="0" borderId="44" xfId="0" applyFont="1" applyBorder="1" applyAlignment="1">
      <alignment horizontal="center" vertical="center"/>
    </xf>
    <xf numFmtId="9" fontId="86" fillId="16" borderId="44" xfId="0" applyNumberFormat="1" applyFont="1" applyFill="1" applyBorder="1" applyAlignment="1">
      <alignment horizontal="center" vertical="center"/>
    </xf>
    <xf numFmtId="0" fontId="86" fillId="0" borderId="44" xfId="0" applyFont="1" applyBorder="1" applyAlignment="1">
      <alignment horizontal="center" vertical="center" wrapText="1"/>
    </xf>
    <xf numFmtId="0" fontId="86" fillId="16" borderId="44" xfId="0" applyFont="1" applyFill="1" applyBorder="1" applyAlignment="1">
      <alignment horizontal="center" vertical="center" wrapText="1"/>
    </xf>
    <xf numFmtId="0" fontId="86" fillId="0" borderId="44" xfId="0" applyFont="1" applyBorder="1" applyAlignment="1">
      <alignment horizontal="left" vertical="center" wrapText="1"/>
    </xf>
    <xf numFmtId="0" fontId="86" fillId="0" borderId="44" xfId="0" applyFont="1" applyBorder="1" applyAlignment="1">
      <alignment horizontal="center" vertical="center"/>
    </xf>
    <xf numFmtId="0" fontId="86" fillId="16" borderId="44" xfId="0" applyFont="1" applyFill="1" applyBorder="1" applyAlignment="1">
      <alignment horizontal="center" vertical="center"/>
    </xf>
    <xf numFmtId="9" fontId="83" fillId="0" borderId="52" xfId="1" applyFont="1" applyFill="1" applyBorder="1" applyAlignment="1">
      <alignment horizontal="center" vertical="center" wrapText="1"/>
    </xf>
    <xf numFmtId="0" fontId="86" fillId="0" borderId="44" xfId="0" applyFont="1" applyBorder="1" applyAlignment="1">
      <alignment horizontal="justify" vertical="center" wrapText="1"/>
    </xf>
    <xf numFmtId="9" fontId="83" fillId="0" borderId="53" xfId="1" applyFont="1" applyFill="1" applyBorder="1" applyAlignment="1">
      <alignment horizontal="center" vertical="center" wrapText="1"/>
    </xf>
    <xf numFmtId="0" fontId="86" fillId="0" borderId="44" xfId="0" applyFont="1" applyBorder="1" applyAlignment="1">
      <alignment horizontal="justify" vertical="center" wrapText="1"/>
    </xf>
    <xf numFmtId="9" fontId="83" fillId="0" borderId="54" xfId="1" applyFont="1" applyFill="1" applyBorder="1" applyAlignment="1">
      <alignment horizontal="center" vertical="center" wrapText="1"/>
    </xf>
    <xf numFmtId="0" fontId="86" fillId="0" borderId="44" xfId="0" applyFont="1" applyBorder="1" applyAlignment="1">
      <alignment horizontal="left" vertical="center" wrapText="1"/>
    </xf>
    <xf numFmtId="9" fontId="86" fillId="17" borderId="44" xfId="0" applyNumberFormat="1" applyFont="1" applyFill="1" applyBorder="1" applyAlignment="1">
      <alignment horizontal="center" vertical="center"/>
    </xf>
    <xf numFmtId="9" fontId="86" fillId="16" borderId="44" xfId="0" applyNumberFormat="1" applyFont="1" applyFill="1" applyBorder="1" applyAlignment="1">
      <alignment horizontal="center" vertical="center"/>
    </xf>
    <xf numFmtId="9" fontId="83" fillId="0" borderId="52" xfId="0" applyNumberFormat="1" applyFont="1" applyBorder="1" applyAlignment="1">
      <alignment horizontal="center" vertical="center" wrapText="1"/>
    </xf>
    <xf numFmtId="0" fontId="84" fillId="0" borderId="59" xfId="0" applyFont="1" applyBorder="1" applyAlignment="1">
      <alignment horizontal="justify" vertical="center" wrapText="1"/>
    </xf>
    <xf numFmtId="0" fontId="83" fillId="0" borderId="53" xfId="0" applyFont="1" applyBorder="1" applyAlignment="1">
      <alignment horizontal="center" vertical="center" wrapText="1"/>
    </xf>
    <xf numFmtId="0" fontId="29" fillId="22" borderId="44" xfId="0" applyFont="1" applyFill="1" applyBorder="1" applyAlignment="1">
      <alignment horizontal="center" vertical="center" wrapText="1"/>
    </xf>
    <xf numFmtId="0" fontId="83" fillId="0" borderId="54" xfId="0" applyFont="1" applyBorder="1" applyAlignment="1">
      <alignment horizontal="center" vertical="center" wrapText="1"/>
    </xf>
    <xf numFmtId="0" fontId="82" fillId="0" borderId="44" xfId="0" applyFont="1" applyBorder="1" applyAlignment="1">
      <alignment vertical="center" wrapText="1"/>
    </xf>
    <xf numFmtId="0" fontId="84" fillId="7" borderId="44" xfId="0" applyFont="1" applyFill="1" applyBorder="1" applyAlignment="1">
      <alignment horizontal="center" vertical="center" wrapText="1"/>
    </xf>
    <xf numFmtId="9" fontId="86" fillId="0" borderId="44" xfId="0" applyNumberFormat="1" applyFont="1" applyBorder="1" applyAlignment="1">
      <alignment horizontal="center" vertical="center"/>
    </xf>
    <xf numFmtId="0" fontId="84" fillId="0" borderId="44" xfId="0" applyFont="1" applyBorder="1" applyAlignment="1">
      <alignment horizontal="center" vertical="center" wrapText="1"/>
    </xf>
    <xf numFmtId="0" fontId="82" fillId="0" borderId="44" xfId="0" applyFont="1" applyBorder="1" applyAlignment="1">
      <alignment horizontal="left" vertical="center" wrapText="1"/>
    </xf>
    <xf numFmtId="0" fontId="86" fillId="0" borderId="44" xfId="0" applyFont="1" applyBorder="1" applyAlignment="1">
      <alignment horizontal="left" vertical="top" wrapText="1"/>
    </xf>
    <xf numFmtId="0" fontId="61" fillId="0" borderId="63" xfId="0" applyFont="1" applyBorder="1" applyAlignment="1">
      <alignment horizontal="center" vertical="center"/>
    </xf>
    <xf numFmtId="0" fontId="82" fillId="7" borderId="44" xfId="0" applyFont="1" applyFill="1" applyBorder="1" applyAlignment="1">
      <alignment vertical="center" wrapText="1"/>
    </xf>
    <xf numFmtId="0" fontId="84" fillId="7" borderId="44" xfId="0" applyFont="1" applyFill="1" applyBorder="1" applyAlignment="1">
      <alignment horizontal="center" vertical="center"/>
    </xf>
    <xf numFmtId="9" fontId="33" fillId="18" borderId="44" xfId="0" applyNumberFormat="1" applyFont="1" applyFill="1" applyBorder="1" applyAlignment="1">
      <alignment horizontal="center" vertical="center"/>
    </xf>
  </cellXfs>
  <cellStyles count="43">
    <cellStyle name="Millares" xfId="9" builtinId="3"/>
    <cellStyle name="Millares [0] 2" xfId="4" xr:uid="{00000000-0005-0000-0000-000001000000}"/>
    <cellStyle name="Millares [0] 2 2" xfId="5" xr:uid="{00000000-0005-0000-0000-000002000000}"/>
    <cellStyle name="Millares [0] 2 2 2" xfId="11" xr:uid="{99B1C795-4366-4403-8046-2F8F489431C1}"/>
    <cellStyle name="Millares [0] 2 2 2 2" xfId="30" xr:uid="{8156C221-50EA-4992-A67D-0AC128109557}"/>
    <cellStyle name="Millares [0] 2 2 3" xfId="19" xr:uid="{BB06D33B-D6C4-4977-993D-F1A5ABE054C1}"/>
    <cellStyle name="Millares [0] 2 2 3 2" xfId="38" xr:uid="{2E8DF033-A846-4E19-92F3-D718C359E126}"/>
    <cellStyle name="Millares [0] 2 2 4" xfId="24" xr:uid="{3F6A514B-3879-4F1E-A788-F17C978D017B}"/>
    <cellStyle name="Millares [0] 2 3" xfId="7" xr:uid="{00000000-0005-0000-0000-000003000000}"/>
    <cellStyle name="Millares [0] 2 3 2" xfId="13" xr:uid="{C1967404-9267-400E-B823-6605FAB17991}"/>
    <cellStyle name="Millares [0] 2 3 2 2" xfId="32" xr:uid="{B48B5DD2-64ED-49E7-9D27-DCD0C521AEA7}"/>
    <cellStyle name="Millares [0] 2 3 3" xfId="21" xr:uid="{99BBBC9D-49FE-49BC-8AE3-43549A68FCC7}"/>
    <cellStyle name="Millares [0] 2 3 3 2" xfId="40" xr:uid="{E65B0B70-B0B4-499C-A0DC-31452135FC64}"/>
    <cellStyle name="Millares [0] 2 3 4" xfId="26" xr:uid="{719D86F0-B30B-4BB9-BE97-092A1C2DF0B2}"/>
    <cellStyle name="Millares [0] 2 4" xfId="10" xr:uid="{9DA34C7F-3266-497D-8FBF-951DBB1AE2F0}"/>
    <cellStyle name="Millares [0] 2 4 2" xfId="29" xr:uid="{0482A477-7BDC-47CC-B1E3-76340F14C1A6}"/>
    <cellStyle name="Millares [0] 2 5" xfId="18" xr:uid="{91B8C77A-3A76-4277-A9EA-EB0929D45F84}"/>
    <cellStyle name="Millares [0] 2 5 2" xfId="37" xr:uid="{8A6B304D-7C91-4D6B-AAEB-7F83137A1835}"/>
    <cellStyle name="Millares [0] 2 6" xfId="23" xr:uid="{E2995DEF-A1F1-403E-A2F5-B9DEC16A9761}"/>
    <cellStyle name="Millares [0] 3" xfId="6" xr:uid="{00000000-0005-0000-0000-000004000000}"/>
    <cellStyle name="Millares [0] 3 2" xfId="12" xr:uid="{2BCF270D-0C53-4F28-A7DD-57FD0A406B7F}"/>
    <cellStyle name="Millares [0] 3 2 2" xfId="31" xr:uid="{C77478C0-124E-4379-A811-80A4EE6279E2}"/>
    <cellStyle name="Millares [0] 3 3" xfId="20" xr:uid="{BC374483-DA03-4218-9A31-81BB6A2A47BF}"/>
    <cellStyle name="Millares [0] 3 3 2" xfId="39" xr:uid="{B01D45CD-5EAB-48AF-AD4D-E7897F4B98C0}"/>
    <cellStyle name="Millares [0] 3 4" xfId="25" xr:uid="{BEC36E95-27D6-40F8-9333-0729A4BD2AC5}"/>
    <cellStyle name="Millares [0] 4" xfId="8" xr:uid="{00000000-0005-0000-0000-000005000000}"/>
    <cellStyle name="Millares [0] 4 2" xfId="14" xr:uid="{469A89E9-6F0C-472B-87E3-32D1FB6DE9E7}"/>
    <cellStyle name="Millares [0] 4 2 2" xfId="33" xr:uid="{51238278-917E-47B8-9D73-04A9C5F2AE86}"/>
    <cellStyle name="Millares [0] 4 3" xfId="22" xr:uid="{07D41538-30D3-42E5-B830-F304AB0578FA}"/>
    <cellStyle name="Millares [0] 4 3 2" xfId="41" xr:uid="{382E1326-3037-4BB3-BF18-95997B19E1A6}"/>
    <cellStyle name="Millares [0] 4 4" xfId="27" xr:uid="{DDF5E3D2-4425-4DE8-9219-F814526B7AEC}"/>
    <cellStyle name="Millares 2" xfId="15" xr:uid="{E389A62E-F4F9-4D40-8684-C8F4F9CD6323}"/>
    <cellStyle name="Millares 2 2" xfId="34" xr:uid="{57CBC838-DC9A-415D-8D75-003DCDD167D6}"/>
    <cellStyle name="Millares 3" xfId="16" xr:uid="{F98C3FCC-86AE-46DC-9DB0-BBA6F029A7FA}"/>
    <cellStyle name="Millares 3 2" xfId="35" xr:uid="{728FAB7A-BCB9-48AC-AA79-575F5D8CB134}"/>
    <cellStyle name="Millares 4" xfId="17" xr:uid="{E8BCAF3F-D7A6-4098-8D22-8DAC9149512A}"/>
    <cellStyle name="Millares 4 2" xfId="36" xr:uid="{803690AE-14E5-40A5-A83C-2139BA7648E8}"/>
    <cellStyle name="Millares 5" xfId="28" xr:uid="{8AA67878-CA0C-47D1-AB86-91504BB6179F}"/>
    <cellStyle name="Millares 6" xfId="42" xr:uid="{5F0DD81F-0741-412B-9EF8-DAE405AA850A}"/>
    <cellStyle name="Normal" xfId="0" builtinId="0"/>
    <cellStyle name="Normal 2" xfId="2" xr:uid="{00000000-0005-0000-0000-000007000000}"/>
    <cellStyle name="Porcentaje" xfId="1" builtinId="5"/>
    <cellStyle name="Porcentaje 2" xfId="3"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676954</xdr:colOff>
      <xdr:row>0</xdr:row>
      <xdr:rowOff>445635</xdr:rowOff>
    </xdr:from>
    <xdr:to>
      <xdr:col>2</xdr:col>
      <xdr:colOff>1476376</xdr:colOff>
      <xdr:row>0</xdr:row>
      <xdr:rowOff>1524001</xdr:rowOff>
    </xdr:to>
    <xdr:pic>
      <xdr:nvPicPr>
        <xdr:cNvPr id="4" name="Imagen 1">
          <a:extLst>
            <a:ext uri="{FF2B5EF4-FFF2-40B4-BE49-F238E27FC236}">
              <a16:creationId xmlns:a16="http://schemas.microsoft.com/office/drawing/2014/main" id="{5F8C05D6-7C02-8070-7EDA-70FE32BDC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954" y="445635"/>
          <a:ext cx="6109610" cy="1078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1260661</xdr:colOff>
      <xdr:row>0</xdr:row>
      <xdr:rowOff>224116</xdr:rowOff>
    </xdr:from>
    <xdr:to>
      <xdr:col>4</xdr:col>
      <xdr:colOff>1057889</xdr:colOff>
      <xdr:row>2</xdr:row>
      <xdr:rowOff>392204</xdr:rowOff>
    </xdr:to>
    <xdr:pic>
      <xdr:nvPicPr>
        <xdr:cNvPr id="2" name="Imagen 1">
          <a:extLst>
            <a:ext uri="{FF2B5EF4-FFF2-40B4-BE49-F238E27FC236}">
              <a16:creationId xmlns:a16="http://schemas.microsoft.com/office/drawing/2014/main" id="{72CE439B-6E37-454C-90AE-B3FB8EF54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936" y="224116"/>
          <a:ext cx="8350678" cy="1168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285621</xdr:colOff>
      <xdr:row>2</xdr:row>
      <xdr:rowOff>214313</xdr:rowOff>
    </xdr:to>
    <xdr:pic>
      <xdr:nvPicPr>
        <xdr:cNvPr id="2" name="Imagen 1">
          <a:extLst>
            <a:ext uri="{FF2B5EF4-FFF2-40B4-BE49-F238E27FC236}">
              <a16:creationId xmlns:a16="http://schemas.microsoft.com/office/drawing/2014/main" id="{4516C9A4-53DC-4605-8317-E94D8C51B2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0975"/>
          <a:ext cx="3200271" cy="52863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412750</xdr:colOff>
      <xdr:row>0</xdr:row>
      <xdr:rowOff>444500</xdr:rowOff>
    </xdr:from>
    <xdr:to>
      <xdr:col>2</xdr:col>
      <xdr:colOff>4101798</xdr:colOff>
      <xdr:row>0</xdr:row>
      <xdr:rowOff>1936750</xdr:rowOff>
    </xdr:to>
    <xdr:pic>
      <xdr:nvPicPr>
        <xdr:cNvPr id="3" name="Imagen 1">
          <a:extLst>
            <a:ext uri="{FF2B5EF4-FFF2-40B4-BE49-F238E27FC236}">
              <a16:creationId xmlns:a16="http://schemas.microsoft.com/office/drawing/2014/main" id="{8FB239D3-EF50-457C-AC32-6CE0E57BA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750" y="444500"/>
          <a:ext cx="9308798" cy="149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3190874</xdr:colOff>
      <xdr:row>0</xdr:row>
      <xdr:rowOff>380999</xdr:rowOff>
    </xdr:from>
    <xdr:to>
      <xdr:col>3</xdr:col>
      <xdr:colOff>6667500</xdr:colOff>
      <xdr:row>2</xdr:row>
      <xdr:rowOff>649203</xdr:rowOff>
    </xdr:to>
    <xdr:pic>
      <xdr:nvPicPr>
        <xdr:cNvPr id="3" name="Imagen 1">
          <a:extLst>
            <a:ext uri="{FF2B5EF4-FFF2-40B4-BE49-F238E27FC236}">
              <a16:creationId xmlns:a16="http://schemas.microsoft.com/office/drawing/2014/main" id="{1C360662-CF83-4F61-9831-F18F516D7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49" y="380999"/>
          <a:ext cx="12477751" cy="2316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47626</xdr:rowOff>
    </xdr:from>
    <xdr:to>
      <xdr:col>4</xdr:col>
      <xdr:colOff>675957</xdr:colOff>
      <xdr:row>1</xdr:row>
      <xdr:rowOff>86678</xdr:rowOff>
    </xdr:to>
    <xdr:pic>
      <xdr:nvPicPr>
        <xdr:cNvPr id="2" name="Imagen 1">
          <a:extLst>
            <a:ext uri="{FF2B5EF4-FFF2-40B4-BE49-F238E27FC236}">
              <a16:creationId xmlns:a16="http://schemas.microsoft.com/office/drawing/2014/main" id="{20BD0BD2-780C-44F5-89DF-AC169E41C0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6"/>
          <a:ext cx="3704907" cy="581977"/>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152400</xdr:colOff>
      <xdr:row>0</xdr:row>
      <xdr:rowOff>762001</xdr:rowOff>
    </xdr:from>
    <xdr:to>
      <xdr:col>2</xdr:col>
      <xdr:colOff>609600</xdr:colOff>
      <xdr:row>2</xdr:row>
      <xdr:rowOff>76201</xdr:rowOff>
    </xdr:to>
    <xdr:pic>
      <xdr:nvPicPr>
        <xdr:cNvPr id="2" name="Imagen 1">
          <a:extLst>
            <a:ext uri="{FF2B5EF4-FFF2-40B4-BE49-F238E27FC236}">
              <a16:creationId xmlns:a16="http://schemas.microsoft.com/office/drawing/2014/main" id="{7BCBDD6B-D1F4-4956-A2F5-F4CF026B1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762001"/>
          <a:ext cx="75342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291353</xdr:colOff>
      <xdr:row>0</xdr:row>
      <xdr:rowOff>268941</xdr:rowOff>
    </xdr:from>
    <xdr:to>
      <xdr:col>2</xdr:col>
      <xdr:colOff>100853</xdr:colOff>
      <xdr:row>0</xdr:row>
      <xdr:rowOff>570730</xdr:rowOff>
    </xdr:to>
    <xdr:pic>
      <xdr:nvPicPr>
        <xdr:cNvPr id="2" name="Imagen 1">
          <a:extLst>
            <a:ext uri="{FF2B5EF4-FFF2-40B4-BE49-F238E27FC236}">
              <a16:creationId xmlns:a16="http://schemas.microsoft.com/office/drawing/2014/main" id="{A09BE1D5-D2EB-4CF4-8055-03BBEFD60A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353" y="268941"/>
          <a:ext cx="1882588" cy="301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rtoro\AppData\Local\Microsoft\Windows\INetCache\Content.Outlook\Q25YWSXI\REVISION%20SDO%2012%20DE%20ENRO%202023%20-%20RENDICION%20DE%20CUENTAS%20ajustado.xlsx" TargetMode="External"/><Relationship Id="rId1" Type="http://schemas.openxmlformats.org/officeDocument/2006/relationships/externalLinkPath" Target="/Users/rtoro/AppData/Local/Microsoft/Windows/INetCache/Content.Outlook/Q25YWSXI/REVISION%20SDO%2012%20DE%20ENRO%202023%20-%20RENDICION%20DE%20CUENTAS%20ajustado.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rtoro\AppData\Local\Microsoft\Windows\INetCache\Content.Outlook\Q25YWSXI\REVISI&#211;N%20SDO%2012%20ENERO%202023_%20-%20PARTICIPACI&#211;N%20CIUDADANA.xlsx" TargetMode="External"/><Relationship Id="rId1" Type="http://schemas.openxmlformats.org/officeDocument/2006/relationships/externalLinkPath" Target="/Users/rtoro/AppData/Local/Microsoft/Windows/INetCache/Content.Outlook/Q25YWSXI/REVISI&#211;N%20SDO%2012%20ENERO%202023_%20-%20PARTICIPACI&#211;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3. Rendición de Cuentas"/>
      <sheetName val="2 Racionalización de Trámites"/>
      <sheetName val="VERSIONAMIENTO"/>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 Racionalización de Trámites"/>
      <sheetName val="6. Participación Ciudadana "/>
      <sheetName val="VERSIONAMIENTO"/>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mineducacion.gov.co/portal/micrositios-institucionales/Planeacion/Informes-de-empalme/411378:Informe-de-Gestion-2018-2022"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B61BA-2B35-452C-B47F-733396E35E97}">
  <sheetPr>
    <tabColor theme="0"/>
  </sheetPr>
  <dimension ref="A1:I23"/>
  <sheetViews>
    <sheetView tabSelected="1" zoomScale="40" zoomScaleNormal="40" workbookViewId="0">
      <selection activeCell="F4" sqref="F4"/>
    </sheetView>
  </sheetViews>
  <sheetFormatPr baseColWidth="10" defaultColWidth="11.42578125" defaultRowHeight="26.25" x14ac:dyDescent="0.4"/>
  <cols>
    <col min="1" max="1" width="61" style="166" customWidth="1"/>
    <col min="2" max="2" width="18.42578125" style="166" customWidth="1"/>
    <col min="3" max="3" width="95.42578125" style="166" customWidth="1"/>
    <col min="4" max="4" width="61" style="166" customWidth="1"/>
    <col min="5" max="5" width="65.5703125" style="166" customWidth="1"/>
    <col min="6" max="6" width="41.5703125" style="166" customWidth="1"/>
    <col min="7" max="7" width="39.42578125" style="166" customWidth="1"/>
    <col min="8" max="8" width="38.5703125" style="166" customWidth="1"/>
    <col min="9" max="9" width="96.42578125" style="166" customWidth="1"/>
    <col min="10" max="16384" width="11.42578125" style="166"/>
  </cols>
  <sheetData>
    <row r="1" spans="1:9" ht="161.25" customHeight="1" x14ac:dyDescent="0.4">
      <c r="A1" s="220" t="s">
        <v>0</v>
      </c>
      <c r="B1" s="220"/>
      <c r="C1" s="220"/>
      <c r="D1" s="220"/>
      <c r="E1" s="220"/>
      <c r="F1" s="220"/>
      <c r="G1" s="220"/>
      <c r="H1" s="220"/>
      <c r="I1" s="220"/>
    </row>
    <row r="2" spans="1:9" ht="88.5" customHeight="1" x14ac:dyDescent="0.4">
      <c r="A2" s="221" t="s">
        <v>1</v>
      </c>
      <c r="B2" s="222"/>
      <c r="C2" s="222"/>
      <c r="D2" s="222"/>
      <c r="E2" s="222"/>
      <c r="F2" s="222"/>
      <c r="G2" s="222"/>
      <c r="H2" s="167" t="s">
        <v>2</v>
      </c>
      <c r="I2" s="195" t="s">
        <v>527</v>
      </c>
    </row>
    <row r="3" spans="1:9" s="185" customFormat="1" ht="117" customHeight="1" x14ac:dyDescent="0.45">
      <c r="A3" s="181" t="s">
        <v>3</v>
      </c>
      <c r="B3" s="182" t="s">
        <v>4</v>
      </c>
      <c r="C3" s="182" t="s">
        <v>5</v>
      </c>
      <c r="D3" s="182" t="s">
        <v>6</v>
      </c>
      <c r="E3" s="182" t="s">
        <v>7</v>
      </c>
      <c r="F3" s="182" t="s">
        <v>8</v>
      </c>
      <c r="G3" s="182" t="s">
        <v>9</v>
      </c>
      <c r="H3" s="183" t="s">
        <v>526</v>
      </c>
      <c r="I3" s="184" t="s">
        <v>444</v>
      </c>
    </row>
    <row r="4" spans="1:9" ht="132.75" customHeight="1" x14ac:dyDescent="0.4">
      <c r="A4" s="168" t="s">
        <v>10</v>
      </c>
      <c r="B4" s="169" t="s">
        <v>11</v>
      </c>
      <c r="C4" s="170" t="s">
        <v>12</v>
      </c>
      <c r="D4" s="171" t="s">
        <v>13</v>
      </c>
      <c r="E4" s="171" t="s">
        <v>14</v>
      </c>
      <c r="F4" s="172">
        <v>44562</v>
      </c>
      <c r="G4" s="172">
        <v>44650</v>
      </c>
      <c r="H4" s="186">
        <v>1</v>
      </c>
      <c r="I4" s="203" t="s">
        <v>524</v>
      </c>
    </row>
    <row r="5" spans="1:9" ht="159" customHeight="1" x14ac:dyDescent="0.4">
      <c r="A5" s="218" t="s">
        <v>15</v>
      </c>
      <c r="B5" s="169" t="s">
        <v>16</v>
      </c>
      <c r="C5" s="203" t="s">
        <v>17</v>
      </c>
      <c r="D5" s="171" t="s">
        <v>18</v>
      </c>
      <c r="E5" s="171" t="s">
        <v>19</v>
      </c>
      <c r="F5" s="172">
        <v>44562</v>
      </c>
      <c r="G5" s="172">
        <v>44742</v>
      </c>
      <c r="H5" s="186">
        <v>1</v>
      </c>
      <c r="I5" s="203" t="s">
        <v>487</v>
      </c>
    </row>
    <row r="6" spans="1:9" ht="145.5" customHeight="1" x14ac:dyDescent="0.4">
      <c r="A6" s="218"/>
      <c r="B6" s="169" t="s">
        <v>20</v>
      </c>
      <c r="C6" s="170" t="s">
        <v>21</v>
      </c>
      <c r="D6" s="171" t="s">
        <v>22</v>
      </c>
      <c r="E6" s="171" t="s">
        <v>19</v>
      </c>
      <c r="F6" s="172">
        <v>44742</v>
      </c>
      <c r="G6" s="172">
        <v>44925</v>
      </c>
      <c r="H6" s="186">
        <v>1</v>
      </c>
      <c r="I6" s="203" t="s">
        <v>528</v>
      </c>
    </row>
    <row r="7" spans="1:9" ht="197.25" customHeight="1" x14ac:dyDescent="0.4">
      <c r="A7" s="218" t="s">
        <v>23</v>
      </c>
      <c r="B7" s="169" t="s">
        <v>24</v>
      </c>
      <c r="C7" s="170" t="s">
        <v>25</v>
      </c>
      <c r="D7" s="171" t="s">
        <v>26</v>
      </c>
      <c r="E7" s="171" t="s">
        <v>27</v>
      </c>
      <c r="F7" s="172" t="s">
        <v>28</v>
      </c>
      <c r="G7" s="172">
        <v>44925</v>
      </c>
      <c r="H7" s="186">
        <v>1</v>
      </c>
      <c r="I7" s="203" t="s">
        <v>529</v>
      </c>
    </row>
    <row r="8" spans="1:9" ht="174.75" customHeight="1" x14ac:dyDescent="0.4">
      <c r="A8" s="218"/>
      <c r="B8" s="169" t="s">
        <v>29</v>
      </c>
      <c r="C8" s="170" t="s">
        <v>30</v>
      </c>
      <c r="D8" s="171" t="s">
        <v>31</v>
      </c>
      <c r="E8" s="171" t="s">
        <v>14</v>
      </c>
      <c r="F8" s="172">
        <v>44742</v>
      </c>
      <c r="G8" s="172">
        <v>44925</v>
      </c>
      <c r="H8" s="186">
        <v>1</v>
      </c>
      <c r="I8" s="203" t="s">
        <v>530</v>
      </c>
    </row>
    <row r="9" spans="1:9" ht="262.5" customHeight="1" x14ac:dyDescent="0.4">
      <c r="A9" s="218" t="s">
        <v>32</v>
      </c>
      <c r="B9" s="169" t="s">
        <v>33</v>
      </c>
      <c r="C9" s="170" t="s">
        <v>34</v>
      </c>
      <c r="D9" s="204" t="s">
        <v>35</v>
      </c>
      <c r="E9" s="171" t="s">
        <v>19</v>
      </c>
      <c r="F9" s="172">
        <v>44661</v>
      </c>
      <c r="G9" s="172">
        <v>44926</v>
      </c>
      <c r="H9" s="186">
        <v>1</v>
      </c>
      <c r="I9" s="203" t="s">
        <v>531</v>
      </c>
    </row>
    <row r="10" spans="1:9" ht="171" customHeight="1" x14ac:dyDescent="0.4">
      <c r="A10" s="218"/>
      <c r="B10" s="169" t="s">
        <v>36</v>
      </c>
      <c r="C10" s="205" t="s">
        <v>37</v>
      </c>
      <c r="D10" s="171" t="s">
        <v>38</v>
      </c>
      <c r="E10" s="171" t="s">
        <v>39</v>
      </c>
      <c r="F10" s="172">
        <v>44562</v>
      </c>
      <c r="G10" s="172">
        <v>44925</v>
      </c>
      <c r="H10" s="186">
        <v>1</v>
      </c>
      <c r="I10" s="203" t="s">
        <v>532</v>
      </c>
    </row>
    <row r="11" spans="1:9" ht="282" customHeight="1" x14ac:dyDescent="0.4">
      <c r="A11" s="218"/>
      <c r="B11" s="169" t="s">
        <v>40</v>
      </c>
      <c r="C11" s="205" t="s">
        <v>41</v>
      </c>
      <c r="D11" s="171" t="s">
        <v>42</v>
      </c>
      <c r="E11" s="171" t="s">
        <v>14</v>
      </c>
      <c r="F11" s="172">
        <v>44676</v>
      </c>
      <c r="G11" s="172">
        <v>44925</v>
      </c>
      <c r="H11" s="186">
        <v>1</v>
      </c>
      <c r="I11" s="203" t="s">
        <v>533</v>
      </c>
    </row>
    <row r="12" spans="1:9" ht="184.5" customHeight="1" x14ac:dyDescent="0.4">
      <c r="A12" s="218" t="s">
        <v>445</v>
      </c>
      <c r="B12" s="169" t="s">
        <v>43</v>
      </c>
      <c r="C12" s="170" t="s">
        <v>446</v>
      </c>
      <c r="D12" s="171" t="s">
        <v>447</v>
      </c>
      <c r="E12" s="171" t="s">
        <v>44</v>
      </c>
      <c r="F12" s="219" t="s">
        <v>539</v>
      </c>
      <c r="G12" s="219"/>
      <c r="H12" s="186">
        <v>0.9</v>
      </c>
      <c r="I12" s="203" t="s">
        <v>536</v>
      </c>
    </row>
    <row r="13" spans="1:9" ht="178.5" customHeight="1" x14ac:dyDescent="0.4">
      <c r="A13" s="218"/>
      <c r="B13" s="169" t="s">
        <v>45</v>
      </c>
      <c r="C13" s="170" t="s">
        <v>462</v>
      </c>
      <c r="D13" s="171" t="s">
        <v>448</v>
      </c>
      <c r="E13" s="171" t="s">
        <v>44</v>
      </c>
      <c r="F13" s="219"/>
      <c r="G13" s="219"/>
      <c r="H13" s="186">
        <v>0.9</v>
      </c>
      <c r="I13" s="203" t="s">
        <v>537</v>
      </c>
    </row>
    <row r="14" spans="1:9" s="177" customFormat="1" ht="202.5" customHeight="1" x14ac:dyDescent="0.4">
      <c r="A14" s="218"/>
      <c r="B14" s="173" t="s">
        <v>46</v>
      </c>
      <c r="C14" s="206" t="s">
        <v>449</v>
      </c>
      <c r="D14" s="174" t="s">
        <v>450</v>
      </c>
      <c r="E14" s="174" t="s">
        <v>44</v>
      </c>
      <c r="F14" s="175">
        <v>44562</v>
      </c>
      <c r="G14" s="175">
        <v>44926</v>
      </c>
      <c r="H14" s="176">
        <v>1</v>
      </c>
      <c r="I14" s="203" t="s">
        <v>538</v>
      </c>
    </row>
    <row r="15" spans="1:9" x14ac:dyDescent="0.4">
      <c r="H15" s="178"/>
    </row>
    <row r="16" spans="1:9" x14ac:dyDescent="0.4">
      <c r="H16" s="178"/>
    </row>
    <row r="17" spans="8:8" x14ac:dyDescent="0.4">
      <c r="H17" s="178"/>
    </row>
    <row r="18" spans="8:8" x14ac:dyDescent="0.4">
      <c r="H18" s="178"/>
    </row>
    <row r="19" spans="8:8" x14ac:dyDescent="0.4">
      <c r="H19" s="178"/>
    </row>
    <row r="20" spans="8:8" x14ac:dyDescent="0.4">
      <c r="H20" s="178"/>
    </row>
    <row r="21" spans="8:8" x14ac:dyDescent="0.4">
      <c r="H21" s="179"/>
    </row>
    <row r="22" spans="8:8" x14ac:dyDescent="0.4">
      <c r="H22" s="180"/>
    </row>
    <row r="23" spans="8:8" x14ac:dyDescent="0.4">
      <c r="H23" s="180"/>
    </row>
  </sheetData>
  <autoFilter ref="A3:G3" xr:uid="{00000000-0009-0000-0000-000000000000}"/>
  <mergeCells count="7">
    <mergeCell ref="A12:A14"/>
    <mergeCell ref="F12:G13"/>
    <mergeCell ref="A9:A11"/>
    <mergeCell ref="A1:I1"/>
    <mergeCell ref="A2:G2"/>
    <mergeCell ref="A5:A6"/>
    <mergeCell ref="A7:A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05EA7-A72F-48A6-B31B-D9193EF71AFC}">
  <sheetPr>
    <tabColor theme="0"/>
  </sheetPr>
  <dimension ref="A1:AG78"/>
  <sheetViews>
    <sheetView showGridLines="0" topLeftCell="A21" zoomScale="46" zoomScaleNormal="60" zoomScaleSheetLayoutView="100" workbookViewId="0">
      <selection activeCell="V23" sqref="V23"/>
    </sheetView>
  </sheetViews>
  <sheetFormatPr baseColWidth="10" defaultRowHeight="12.75" x14ac:dyDescent="0.2"/>
  <cols>
    <col min="1" max="1" width="4.42578125" style="2" customWidth="1"/>
    <col min="2" max="2" width="46.5703125" style="3" customWidth="1"/>
    <col min="3" max="3" width="16.42578125" style="3" customWidth="1"/>
    <col min="4" max="4" width="65.28515625" style="3" customWidth="1"/>
    <col min="5" max="5" width="32" style="3" customWidth="1"/>
    <col min="6" max="6" width="90" style="3" customWidth="1"/>
    <col min="7" max="7" width="79.5703125" style="3" customWidth="1"/>
    <col min="8" max="8" width="50.140625" style="3" customWidth="1"/>
    <col min="9" max="9" width="28.28515625" style="3" customWidth="1"/>
    <col min="10" max="10" width="48.7109375" style="3" customWidth="1"/>
    <col min="11" max="11" width="35.28515625" style="3" customWidth="1"/>
    <col min="12" max="12" width="44" style="3" customWidth="1"/>
    <col min="13" max="13" width="69.85546875" style="3" customWidth="1"/>
    <col min="14" max="14" width="39.5703125" style="3" customWidth="1"/>
    <col min="15" max="15" width="34.28515625" style="3" customWidth="1"/>
    <col min="16" max="16" width="130.5703125" style="3" customWidth="1"/>
    <col min="17" max="17" width="12.7109375" style="3" customWidth="1"/>
    <col min="18" max="18" width="104.28515625" style="3" customWidth="1"/>
    <col min="19" max="19" width="16.7109375" style="3" customWidth="1"/>
    <col min="20" max="20" width="93.85546875" style="3" customWidth="1"/>
    <col min="21" max="21" width="12.28515625" style="3" customWidth="1"/>
    <col min="22" max="22" width="123.85546875" style="3" customWidth="1"/>
    <col min="23" max="244" width="9.140625" style="3" customWidth="1"/>
    <col min="245" max="245" width="16.85546875" style="3" customWidth="1"/>
    <col min="246" max="246" width="8.85546875" style="3" customWidth="1"/>
    <col min="247" max="247" width="1.140625" style="3" customWidth="1"/>
    <col min="248" max="248" width="25.140625" style="3" customWidth="1"/>
    <col min="249" max="249" width="10.85546875" style="3" customWidth="1"/>
    <col min="250" max="251" width="16.85546875" style="3" customWidth="1"/>
    <col min="252" max="252" width="8.85546875" style="3" customWidth="1"/>
    <col min="253" max="253" width="11.85546875" style="3" customWidth="1"/>
    <col min="254" max="254" width="4" style="3" customWidth="1"/>
    <col min="255" max="255" width="11.85546875" style="3" customWidth="1"/>
    <col min="256" max="256" width="5" style="3" customWidth="1"/>
    <col min="257" max="257" width="11.7109375" style="3" customWidth="1"/>
    <col min="258" max="258" width="12.28515625" style="3" customWidth="1"/>
    <col min="259" max="259" width="9" style="3" customWidth="1"/>
    <col min="260" max="260" width="16" style="3" customWidth="1"/>
    <col min="261" max="262" width="17" style="3" customWidth="1"/>
    <col min="263" max="500" width="9.140625" style="3" customWidth="1"/>
    <col min="501" max="501" width="16.85546875" style="3" customWidth="1"/>
    <col min="502" max="502" width="8.85546875" style="3" customWidth="1"/>
    <col min="503" max="503" width="1.140625" style="3" customWidth="1"/>
    <col min="504" max="504" width="25.140625" style="3" customWidth="1"/>
    <col min="505" max="505" width="10.85546875" style="3" customWidth="1"/>
    <col min="506" max="507" width="16.85546875" style="3" customWidth="1"/>
    <col min="508" max="508" width="8.85546875" style="3" customWidth="1"/>
    <col min="509" max="509" width="11.85546875" style="3" customWidth="1"/>
    <col min="510" max="510" width="4" style="3" customWidth="1"/>
    <col min="511" max="511" width="11.85546875" style="3" customWidth="1"/>
    <col min="512" max="512" width="5" style="3" customWidth="1"/>
    <col min="513" max="513" width="11.7109375" style="3" customWidth="1"/>
    <col min="514" max="514" width="12.28515625" style="3" customWidth="1"/>
    <col min="515" max="515" width="9" style="3" customWidth="1"/>
    <col min="516" max="516" width="16" style="3" customWidth="1"/>
    <col min="517" max="518" width="17" style="3" customWidth="1"/>
    <col min="519" max="756" width="9.140625" style="3" customWidth="1"/>
    <col min="757" max="757" width="16.85546875" style="3" customWidth="1"/>
    <col min="758" max="758" width="8.85546875" style="3" customWidth="1"/>
    <col min="759" max="759" width="1.140625" style="3" customWidth="1"/>
    <col min="760" max="760" width="25.140625" style="3" customWidth="1"/>
    <col min="761" max="761" width="10.85546875" style="3" customWidth="1"/>
    <col min="762" max="763" width="16.85546875" style="3" customWidth="1"/>
    <col min="764" max="764" width="8.85546875" style="3" customWidth="1"/>
    <col min="765" max="765" width="11.85546875" style="3" customWidth="1"/>
    <col min="766" max="766" width="4" style="3" customWidth="1"/>
    <col min="767" max="767" width="11.85546875" style="3" customWidth="1"/>
    <col min="768" max="768" width="5" style="3" customWidth="1"/>
    <col min="769" max="769" width="11.7109375" style="3" customWidth="1"/>
    <col min="770" max="770" width="12.28515625" style="3" customWidth="1"/>
    <col min="771" max="771" width="9" style="3" customWidth="1"/>
    <col min="772" max="772" width="16" style="3" customWidth="1"/>
    <col min="773" max="774" width="17" style="3" customWidth="1"/>
    <col min="775" max="1012" width="9.140625" style="3" customWidth="1"/>
    <col min="1013" max="1013" width="16.85546875" style="3" customWidth="1"/>
    <col min="1014" max="1014" width="8.85546875" style="3" customWidth="1"/>
    <col min="1015" max="1015" width="1.140625" style="3" customWidth="1"/>
    <col min="1016" max="1016" width="25.140625" style="3" customWidth="1"/>
    <col min="1017" max="1017" width="10.85546875" style="3" customWidth="1"/>
    <col min="1018" max="1019" width="16.85546875" style="3" customWidth="1"/>
    <col min="1020" max="1020" width="8.85546875" style="3" customWidth="1"/>
    <col min="1021" max="1021" width="11.85546875" style="3" customWidth="1"/>
    <col min="1022" max="1022" width="4" style="3" customWidth="1"/>
    <col min="1023" max="1023" width="11.85546875" style="3" customWidth="1"/>
    <col min="1024" max="1024" width="5" style="3" customWidth="1"/>
    <col min="1025" max="1025" width="11.7109375" style="3" customWidth="1"/>
    <col min="1026" max="1026" width="12.28515625" style="3" customWidth="1"/>
    <col min="1027" max="1027" width="9" style="3" customWidth="1"/>
    <col min="1028" max="1028" width="16" style="3" customWidth="1"/>
    <col min="1029" max="1030" width="17" style="3" customWidth="1"/>
    <col min="1031" max="1268" width="9.140625" style="3" customWidth="1"/>
    <col min="1269" max="1269" width="16.85546875" style="3" customWidth="1"/>
    <col min="1270" max="1270" width="8.85546875" style="3" customWidth="1"/>
    <col min="1271" max="1271" width="1.140625" style="3" customWidth="1"/>
    <col min="1272" max="1272" width="25.140625" style="3" customWidth="1"/>
    <col min="1273" max="1273" width="10.85546875" style="3" customWidth="1"/>
    <col min="1274" max="1275" width="16.85546875" style="3" customWidth="1"/>
    <col min="1276" max="1276" width="8.85546875" style="3" customWidth="1"/>
    <col min="1277" max="1277" width="11.85546875" style="3" customWidth="1"/>
    <col min="1278" max="1278" width="4" style="3" customWidth="1"/>
    <col min="1279" max="1279" width="11.85546875" style="3" customWidth="1"/>
    <col min="1280" max="1280" width="5" style="3" customWidth="1"/>
    <col min="1281" max="1281" width="11.7109375" style="3" customWidth="1"/>
    <col min="1282" max="1282" width="12.28515625" style="3" customWidth="1"/>
    <col min="1283" max="1283" width="9" style="3" customWidth="1"/>
    <col min="1284" max="1284" width="16" style="3" customWidth="1"/>
    <col min="1285" max="1286" width="17" style="3" customWidth="1"/>
    <col min="1287" max="1524" width="9.140625" style="3" customWidth="1"/>
    <col min="1525" max="1525" width="16.85546875" style="3" customWidth="1"/>
    <col min="1526" max="1526" width="8.85546875" style="3" customWidth="1"/>
    <col min="1527" max="1527" width="1.140625" style="3" customWidth="1"/>
    <col min="1528" max="1528" width="25.140625" style="3" customWidth="1"/>
    <col min="1529" max="1529" width="10.85546875" style="3" customWidth="1"/>
    <col min="1530" max="1531" width="16.85546875" style="3" customWidth="1"/>
    <col min="1532" max="1532" width="8.85546875" style="3" customWidth="1"/>
    <col min="1533" max="1533" width="11.85546875" style="3" customWidth="1"/>
    <col min="1534" max="1534" width="4" style="3" customWidth="1"/>
    <col min="1535" max="1535" width="11.85546875" style="3" customWidth="1"/>
    <col min="1536" max="1536" width="5" style="3" customWidth="1"/>
    <col min="1537" max="1537" width="11.7109375" style="3" customWidth="1"/>
    <col min="1538" max="1538" width="12.28515625" style="3" customWidth="1"/>
    <col min="1539" max="1539" width="9" style="3" customWidth="1"/>
    <col min="1540" max="1540" width="16" style="3" customWidth="1"/>
    <col min="1541" max="1542" width="17" style="3" customWidth="1"/>
    <col min="1543" max="1780" width="9.140625" style="3" customWidth="1"/>
    <col min="1781" max="1781" width="16.85546875" style="3" customWidth="1"/>
    <col min="1782" max="1782" width="8.85546875" style="3" customWidth="1"/>
    <col min="1783" max="1783" width="1.140625" style="3" customWidth="1"/>
    <col min="1784" max="1784" width="25.140625" style="3" customWidth="1"/>
    <col min="1785" max="1785" width="10.85546875" style="3" customWidth="1"/>
    <col min="1786" max="1787" width="16.85546875" style="3" customWidth="1"/>
    <col min="1788" max="1788" width="8.85546875" style="3" customWidth="1"/>
    <col min="1789" max="1789" width="11.85546875" style="3" customWidth="1"/>
    <col min="1790" max="1790" width="4" style="3" customWidth="1"/>
    <col min="1791" max="1791" width="11.85546875" style="3" customWidth="1"/>
    <col min="1792" max="1792" width="5" style="3" customWidth="1"/>
    <col min="1793" max="1793" width="11.7109375" style="3" customWidth="1"/>
    <col min="1794" max="1794" width="12.28515625" style="3" customWidth="1"/>
    <col min="1795" max="1795" width="9" style="3" customWidth="1"/>
    <col min="1796" max="1796" width="16" style="3" customWidth="1"/>
    <col min="1797" max="1798" width="17" style="3" customWidth="1"/>
    <col min="1799" max="2036" width="9.140625" style="3" customWidth="1"/>
    <col min="2037" max="2037" width="16.85546875" style="3" customWidth="1"/>
    <col min="2038" max="2038" width="8.85546875" style="3" customWidth="1"/>
    <col min="2039" max="2039" width="1.140625" style="3" customWidth="1"/>
    <col min="2040" max="2040" width="25.140625" style="3" customWidth="1"/>
    <col min="2041" max="2041" width="10.85546875" style="3" customWidth="1"/>
    <col min="2042" max="2043" width="16.85546875" style="3" customWidth="1"/>
    <col min="2044" max="2044" width="8.85546875" style="3" customWidth="1"/>
    <col min="2045" max="2045" width="11.85546875" style="3" customWidth="1"/>
    <col min="2046" max="2046" width="4" style="3" customWidth="1"/>
    <col min="2047" max="2047" width="11.85546875" style="3" customWidth="1"/>
    <col min="2048" max="2048" width="5" style="3" customWidth="1"/>
    <col min="2049" max="2049" width="11.7109375" style="3" customWidth="1"/>
    <col min="2050" max="2050" width="12.28515625" style="3" customWidth="1"/>
    <col min="2051" max="2051" width="9" style="3" customWidth="1"/>
    <col min="2052" max="2052" width="16" style="3" customWidth="1"/>
    <col min="2053" max="2054" width="17" style="3" customWidth="1"/>
    <col min="2055" max="2292" width="9.140625" style="3" customWidth="1"/>
    <col min="2293" max="2293" width="16.85546875" style="3" customWidth="1"/>
    <col min="2294" max="2294" width="8.85546875" style="3" customWidth="1"/>
    <col min="2295" max="2295" width="1.140625" style="3" customWidth="1"/>
    <col min="2296" max="2296" width="25.140625" style="3" customWidth="1"/>
    <col min="2297" max="2297" width="10.85546875" style="3" customWidth="1"/>
    <col min="2298" max="2299" width="16.85546875" style="3" customWidth="1"/>
    <col min="2300" max="2300" width="8.85546875" style="3" customWidth="1"/>
    <col min="2301" max="2301" width="11.85546875" style="3" customWidth="1"/>
    <col min="2302" max="2302" width="4" style="3" customWidth="1"/>
    <col min="2303" max="2303" width="11.85546875" style="3" customWidth="1"/>
    <col min="2304" max="2304" width="5" style="3" customWidth="1"/>
    <col min="2305" max="2305" width="11.7109375" style="3" customWidth="1"/>
    <col min="2306" max="2306" width="12.28515625" style="3" customWidth="1"/>
    <col min="2307" max="2307" width="9" style="3" customWidth="1"/>
    <col min="2308" max="2308" width="16" style="3" customWidth="1"/>
    <col min="2309" max="2310" width="17" style="3" customWidth="1"/>
    <col min="2311" max="2548" width="9.140625" style="3" customWidth="1"/>
    <col min="2549" max="2549" width="16.85546875" style="3" customWidth="1"/>
    <col min="2550" max="2550" width="8.85546875" style="3" customWidth="1"/>
    <col min="2551" max="2551" width="1.140625" style="3" customWidth="1"/>
    <col min="2552" max="2552" width="25.140625" style="3" customWidth="1"/>
    <col min="2553" max="2553" width="10.85546875" style="3" customWidth="1"/>
    <col min="2554" max="2555" width="16.85546875" style="3" customWidth="1"/>
    <col min="2556" max="2556" width="8.85546875" style="3" customWidth="1"/>
    <col min="2557" max="2557" width="11.85546875" style="3" customWidth="1"/>
    <col min="2558" max="2558" width="4" style="3" customWidth="1"/>
    <col min="2559" max="2559" width="11.85546875" style="3" customWidth="1"/>
    <col min="2560" max="2560" width="5" style="3" customWidth="1"/>
    <col min="2561" max="2561" width="11.7109375" style="3" customWidth="1"/>
    <col min="2562" max="2562" width="12.28515625" style="3" customWidth="1"/>
    <col min="2563" max="2563" width="9" style="3" customWidth="1"/>
    <col min="2564" max="2564" width="16" style="3" customWidth="1"/>
    <col min="2565" max="2566" width="17" style="3" customWidth="1"/>
    <col min="2567" max="2804" width="9.140625" style="3" customWidth="1"/>
    <col min="2805" max="2805" width="16.85546875" style="3" customWidth="1"/>
    <col min="2806" max="2806" width="8.85546875" style="3" customWidth="1"/>
    <col min="2807" max="2807" width="1.140625" style="3" customWidth="1"/>
    <col min="2808" max="2808" width="25.140625" style="3" customWidth="1"/>
    <col min="2809" max="2809" width="10.85546875" style="3" customWidth="1"/>
    <col min="2810" max="2811" width="16.85546875" style="3" customWidth="1"/>
    <col min="2812" max="2812" width="8.85546875" style="3" customWidth="1"/>
    <col min="2813" max="2813" width="11.85546875" style="3" customWidth="1"/>
    <col min="2814" max="2814" width="4" style="3" customWidth="1"/>
    <col min="2815" max="2815" width="11.85546875" style="3" customWidth="1"/>
    <col min="2816" max="2816" width="5" style="3" customWidth="1"/>
    <col min="2817" max="2817" width="11.7109375" style="3" customWidth="1"/>
    <col min="2818" max="2818" width="12.28515625" style="3" customWidth="1"/>
    <col min="2819" max="2819" width="9" style="3" customWidth="1"/>
    <col min="2820" max="2820" width="16" style="3" customWidth="1"/>
    <col min="2821" max="2822" width="17" style="3" customWidth="1"/>
    <col min="2823" max="3060" width="9.140625" style="3" customWidth="1"/>
    <col min="3061" max="3061" width="16.85546875" style="3" customWidth="1"/>
    <col min="3062" max="3062" width="8.85546875" style="3" customWidth="1"/>
    <col min="3063" max="3063" width="1.140625" style="3" customWidth="1"/>
    <col min="3064" max="3064" width="25.140625" style="3" customWidth="1"/>
    <col min="3065" max="3065" width="10.85546875" style="3" customWidth="1"/>
    <col min="3066" max="3067" width="16.85546875" style="3" customWidth="1"/>
    <col min="3068" max="3068" width="8.85546875" style="3" customWidth="1"/>
    <col min="3069" max="3069" width="11.85546875" style="3" customWidth="1"/>
    <col min="3070" max="3070" width="4" style="3" customWidth="1"/>
    <col min="3071" max="3071" width="11.85546875" style="3" customWidth="1"/>
    <col min="3072" max="3072" width="5" style="3" customWidth="1"/>
    <col min="3073" max="3073" width="11.7109375" style="3" customWidth="1"/>
    <col min="3074" max="3074" width="12.28515625" style="3" customWidth="1"/>
    <col min="3075" max="3075" width="9" style="3" customWidth="1"/>
    <col min="3076" max="3076" width="16" style="3" customWidth="1"/>
    <col min="3077" max="3078" width="17" style="3" customWidth="1"/>
    <col min="3079" max="3316" width="9.140625" style="3" customWidth="1"/>
    <col min="3317" max="3317" width="16.85546875" style="3" customWidth="1"/>
    <col min="3318" max="3318" width="8.85546875" style="3" customWidth="1"/>
    <col min="3319" max="3319" width="1.140625" style="3" customWidth="1"/>
    <col min="3320" max="3320" width="25.140625" style="3" customWidth="1"/>
    <col min="3321" max="3321" width="10.85546875" style="3" customWidth="1"/>
    <col min="3322" max="3323" width="16.85546875" style="3" customWidth="1"/>
    <col min="3324" max="3324" width="8.85546875" style="3" customWidth="1"/>
    <col min="3325" max="3325" width="11.85546875" style="3" customWidth="1"/>
    <col min="3326" max="3326" width="4" style="3" customWidth="1"/>
    <col min="3327" max="3327" width="11.85546875" style="3" customWidth="1"/>
    <col min="3328" max="3328" width="5" style="3" customWidth="1"/>
    <col min="3329" max="3329" width="11.7109375" style="3" customWidth="1"/>
    <col min="3330" max="3330" width="12.28515625" style="3" customWidth="1"/>
    <col min="3331" max="3331" width="9" style="3" customWidth="1"/>
    <col min="3332" max="3332" width="16" style="3" customWidth="1"/>
    <col min="3333" max="3334" width="17" style="3" customWidth="1"/>
    <col min="3335" max="3572" width="9.140625" style="3" customWidth="1"/>
    <col min="3573" max="3573" width="16.85546875" style="3" customWidth="1"/>
    <col min="3574" max="3574" width="8.85546875" style="3" customWidth="1"/>
    <col min="3575" max="3575" width="1.140625" style="3" customWidth="1"/>
    <col min="3576" max="3576" width="25.140625" style="3" customWidth="1"/>
    <col min="3577" max="3577" width="10.85546875" style="3" customWidth="1"/>
    <col min="3578" max="3579" width="16.85546875" style="3" customWidth="1"/>
    <col min="3580" max="3580" width="8.85546875" style="3" customWidth="1"/>
    <col min="3581" max="3581" width="11.85546875" style="3" customWidth="1"/>
    <col min="3582" max="3582" width="4" style="3" customWidth="1"/>
    <col min="3583" max="3583" width="11.85546875" style="3" customWidth="1"/>
    <col min="3584" max="3584" width="5" style="3" customWidth="1"/>
    <col min="3585" max="3585" width="11.7109375" style="3" customWidth="1"/>
    <col min="3586" max="3586" width="12.28515625" style="3" customWidth="1"/>
    <col min="3587" max="3587" width="9" style="3" customWidth="1"/>
    <col min="3588" max="3588" width="16" style="3" customWidth="1"/>
    <col min="3589" max="3590" width="17" style="3" customWidth="1"/>
    <col min="3591" max="3828" width="9.140625" style="3" customWidth="1"/>
    <col min="3829" max="3829" width="16.85546875" style="3" customWidth="1"/>
    <col min="3830" max="3830" width="8.85546875" style="3" customWidth="1"/>
    <col min="3831" max="3831" width="1.140625" style="3" customWidth="1"/>
    <col min="3832" max="3832" width="25.140625" style="3" customWidth="1"/>
    <col min="3833" max="3833" width="10.85546875" style="3" customWidth="1"/>
    <col min="3834" max="3835" width="16.85546875" style="3" customWidth="1"/>
    <col min="3836" max="3836" width="8.85546875" style="3" customWidth="1"/>
    <col min="3837" max="3837" width="11.85546875" style="3" customWidth="1"/>
    <col min="3838" max="3838" width="4" style="3" customWidth="1"/>
    <col min="3839" max="3839" width="11.85546875" style="3" customWidth="1"/>
    <col min="3840" max="3840" width="5" style="3" customWidth="1"/>
    <col min="3841" max="3841" width="11.7109375" style="3" customWidth="1"/>
    <col min="3842" max="3842" width="12.28515625" style="3" customWidth="1"/>
    <col min="3843" max="3843" width="9" style="3" customWidth="1"/>
    <col min="3844" max="3844" width="16" style="3" customWidth="1"/>
    <col min="3845" max="3846" width="17" style="3" customWidth="1"/>
    <col min="3847" max="4084" width="9.140625" style="3" customWidth="1"/>
    <col min="4085" max="4085" width="16.85546875" style="3" customWidth="1"/>
    <col min="4086" max="4086" width="8.85546875" style="3" customWidth="1"/>
    <col min="4087" max="4087" width="1.140625" style="3" customWidth="1"/>
    <col min="4088" max="4088" width="25.140625" style="3" customWidth="1"/>
    <col min="4089" max="4089" width="10.85546875" style="3" customWidth="1"/>
    <col min="4090" max="4091" width="16.85546875" style="3" customWidth="1"/>
    <col min="4092" max="4092" width="8.85546875" style="3" customWidth="1"/>
    <col min="4093" max="4093" width="11.85546875" style="3" customWidth="1"/>
    <col min="4094" max="4094" width="4" style="3" customWidth="1"/>
    <col min="4095" max="4095" width="11.85546875" style="3" customWidth="1"/>
    <col min="4096" max="4096" width="5" style="3" customWidth="1"/>
    <col min="4097" max="4097" width="11.7109375" style="3" customWidth="1"/>
    <col min="4098" max="4098" width="12.28515625" style="3" customWidth="1"/>
    <col min="4099" max="4099" width="9" style="3" customWidth="1"/>
    <col min="4100" max="4100" width="16" style="3" customWidth="1"/>
    <col min="4101" max="4102" width="17" style="3" customWidth="1"/>
    <col min="4103" max="4340" width="9.140625" style="3" customWidth="1"/>
    <col min="4341" max="4341" width="16.85546875" style="3" customWidth="1"/>
    <col min="4342" max="4342" width="8.85546875" style="3" customWidth="1"/>
    <col min="4343" max="4343" width="1.140625" style="3" customWidth="1"/>
    <col min="4344" max="4344" width="25.140625" style="3" customWidth="1"/>
    <col min="4345" max="4345" width="10.85546875" style="3" customWidth="1"/>
    <col min="4346" max="4347" width="16.85546875" style="3" customWidth="1"/>
    <col min="4348" max="4348" width="8.85546875" style="3" customWidth="1"/>
    <col min="4349" max="4349" width="11.85546875" style="3" customWidth="1"/>
    <col min="4350" max="4350" width="4" style="3" customWidth="1"/>
    <col min="4351" max="4351" width="11.85546875" style="3" customWidth="1"/>
    <col min="4352" max="4352" width="5" style="3" customWidth="1"/>
    <col min="4353" max="4353" width="11.7109375" style="3" customWidth="1"/>
    <col min="4354" max="4354" width="12.28515625" style="3" customWidth="1"/>
    <col min="4355" max="4355" width="9" style="3" customWidth="1"/>
    <col min="4356" max="4356" width="16" style="3" customWidth="1"/>
    <col min="4357" max="4358" width="17" style="3" customWidth="1"/>
    <col min="4359" max="4596" width="9.140625" style="3" customWidth="1"/>
    <col min="4597" max="4597" width="16.85546875" style="3" customWidth="1"/>
    <col min="4598" max="4598" width="8.85546875" style="3" customWidth="1"/>
    <col min="4599" max="4599" width="1.140625" style="3" customWidth="1"/>
    <col min="4600" max="4600" width="25.140625" style="3" customWidth="1"/>
    <col min="4601" max="4601" width="10.85546875" style="3" customWidth="1"/>
    <col min="4602" max="4603" width="16.85546875" style="3" customWidth="1"/>
    <col min="4604" max="4604" width="8.85546875" style="3" customWidth="1"/>
    <col min="4605" max="4605" width="11.85546875" style="3" customWidth="1"/>
    <col min="4606" max="4606" width="4" style="3" customWidth="1"/>
    <col min="4607" max="4607" width="11.85546875" style="3" customWidth="1"/>
    <col min="4608" max="4608" width="5" style="3" customWidth="1"/>
    <col min="4609" max="4609" width="11.7109375" style="3" customWidth="1"/>
    <col min="4610" max="4610" width="12.28515625" style="3" customWidth="1"/>
    <col min="4611" max="4611" width="9" style="3" customWidth="1"/>
    <col min="4612" max="4612" width="16" style="3" customWidth="1"/>
    <col min="4613" max="4614" width="17" style="3" customWidth="1"/>
    <col min="4615" max="4852" width="9.140625" style="3" customWidth="1"/>
    <col min="4853" max="4853" width="16.85546875" style="3" customWidth="1"/>
    <col min="4854" max="4854" width="8.85546875" style="3" customWidth="1"/>
    <col min="4855" max="4855" width="1.140625" style="3" customWidth="1"/>
    <col min="4856" max="4856" width="25.140625" style="3" customWidth="1"/>
    <col min="4857" max="4857" width="10.85546875" style="3" customWidth="1"/>
    <col min="4858" max="4859" width="16.85546875" style="3" customWidth="1"/>
    <col min="4860" max="4860" width="8.85546875" style="3" customWidth="1"/>
    <col min="4861" max="4861" width="11.85546875" style="3" customWidth="1"/>
    <col min="4862" max="4862" width="4" style="3" customWidth="1"/>
    <col min="4863" max="4863" width="11.85546875" style="3" customWidth="1"/>
    <col min="4864" max="4864" width="5" style="3" customWidth="1"/>
    <col min="4865" max="4865" width="11.7109375" style="3" customWidth="1"/>
    <col min="4866" max="4866" width="12.28515625" style="3" customWidth="1"/>
    <col min="4867" max="4867" width="9" style="3" customWidth="1"/>
    <col min="4868" max="4868" width="16" style="3" customWidth="1"/>
    <col min="4869" max="4870" width="17" style="3" customWidth="1"/>
    <col min="4871" max="5108" width="9.140625" style="3" customWidth="1"/>
    <col min="5109" max="5109" width="16.85546875" style="3" customWidth="1"/>
    <col min="5110" max="5110" width="8.85546875" style="3" customWidth="1"/>
    <col min="5111" max="5111" width="1.140625" style="3" customWidth="1"/>
    <col min="5112" max="5112" width="25.140625" style="3" customWidth="1"/>
    <col min="5113" max="5113" width="10.85546875" style="3" customWidth="1"/>
    <col min="5114" max="5115" width="16.85546875" style="3" customWidth="1"/>
    <col min="5116" max="5116" width="8.85546875" style="3" customWidth="1"/>
    <col min="5117" max="5117" width="11.85546875" style="3" customWidth="1"/>
    <col min="5118" max="5118" width="4" style="3" customWidth="1"/>
    <col min="5119" max="5119" width="11.85546875" style="3" customWidth="1"/>
    <col min="5120" max="5120" width="5" style="3" customWidth="1"/>
    <col min="5121" max="5121" width="11.7109375" style="3" customWidth="1"/>
    <col min="5122" max="5122" width="12.28515625" style="3" customWidth="1"/>
    <col min="5123" max="5123" width="9" style="3" customWidth="1"/>
    <col min="5124" max="5124" width="16" style="3" customWidth="1"/>
    <col min="5125" max="5126" width="17" style="3" customWidth="1"/>
    <col min="5127" max="5364" width="9.140625" style="3" customWidth="1"/>
    <col min="5365" max="5365" width="16.85546875" style="3" customWidth="1"/>
    <col min="5366" max="5366" width="8.85546875" style="3" customWidth="1"/>
    <col min="5367" max="5367" width="1.140625" style="3" customWidth="1"/>
    <col min="5368" max="5368" width="25.140625" style="3" customWidth="1"/>
    <col min="5369" max="5369" width="10.85546875" style="3" customWidth="1"/>
    <col min="5370" max="5371" width="16.85546875" style="3" customWidth="1"/>
    <col min="5372" max="5372" width="8.85546875" style="3" customWidth="1"/>
    <col min="5373" max="5373" width="11.85546875" style="3" customWidth="1"/>
    <col min="5374" max="5374" width="4" style="3" customWidth="1"/>
    <col min="5375" max="5375" width="11.85546875" style="3" customWidth="1"/>
    <col min="5376" max="5376" width="5" style="3" customWidth="1"/>
    <col min="5377" max="5377" width="11.7109375" style="3" customWidth="1"/>
    <col min="5378" max="5378" width="12.28515625" style="3" customWidth="1"/>
    <col min="5379" max="5379" width="9" style="3" customWidth="1"/>
    <col min="5380" max="5380" width="16" style="3" customWidth="1"/>
    <col min="5381" max="5382" width="17" style="3" customWidth="1"/>
    <col min="5383" max="5620" width="9.140625" style="3" customWidth="1"/>
    <col min="5621" max="5621" width="16.85546875" style="3" customWidth="1"/>
    <col min="5622" max="5622" width="8.85546875" style="3" customWidth="1"/>
    <col min="5623" max="5623" width="1.140625" style="3" customWidth="1"/>
    <col min="5624" max="5624" width="25.140625" style="3" customWidth="1"/>
    <col min="5625" max="5625" width="10.85546875" style="3" customWidth="1"/>
    <col min="5626" max="5627" width="16.85546875" style="3" customWidth="1"/>
    <col min="5628" max="5628" width="8.85546875" style="3" customWidth="1"/>
    <col min="5629" max="5629" width="11.85546875" style="3" customWidth="1"/>
    <col min="5630" max="5630" width="4" style="3" customWidth="1"/>
    <col min="5631" max="5631" width="11.85546875" style="3" customWidth="1"/>
    <col min="5632" max="5632" width="5" style="3" customWidth="1"/>
    <col min="5633" max="5633" width="11.7109375" style="3" customWidth="1"/>
    <col min="5634" max="5634" width="12.28515625" style="3" customWidth="1"/>
    <col min="5635" max="5635" width="9" style="3" customWidth="1"/>
    <col min="5636" max="5636" width="16" style="3" customWidth="1"/>
    <col min="5637" max="5638" width="17" style="3" customWidth="1"/>
    <col min="5639" max="5876" width="9.140625" style="3" customWidth="1"/>
    <col min="5877" max="5877" width="16.85546875" style="3" customWidth="1"/>
    <col min="5878" max="5878" width="8.85546875" style="3" customWidth="1"/>
    <col min="5879" max="5879" width="1.140625" style="3" customWidth="1"/>
    <col min="5880" max="5880" width="25.140625" style="3" customWidth="1"/>
    <col min="5881" max="5881" width="10.85546875" style="3" customWidth="1"/>
    <col min="5882" max="5883" width="16.85546875" style="3" customWidth="1"/>
    <col min="5884" max="5884" width="8.85546875" style="3" customWidth="1"/>
    <col min="5885" max="5885" width="11.85546875" style="3" customWidth="1"/>
    <col min="5886" max="5886" width="4" style="3" customWidth="1"/>
    <col min="5887" max="5887" width="11.85546875" style="3" customWidth="1"/>
    <col min="5888" max="5888" width="5" style="3" customWidth="1"/>
    <col min="5889" max="5889" width="11.7109375" style="3" customWidth="1"/>
    <col min="5890" max="5890" width="12.28515625" style="3" customWidth="1"/>
    <col min="5891" max="5891" width="9" style="3" customWidth="1"/>
    <col min="5892" max="5892" width="16" style="3" customWidth="1"/>
    <col min="5893" max="5894" width="17" style="3" customWidth="1"/>
    <col min="5895" max="6132" width="9.140625" style="3" customWidth="1"/>
    <col min="6133" max="6133" width="16.85546875" style="3" customWidth="1"/>
    <col min="6134" max="6134" width="8.85546875" style="3" customWidth="1"/>
    <col min="6135" max="6135" width="1.140625" style="3" customWidth="1"/>
    <col min="6136" max="6136" width="25.140625" style="3" customWidth="1"/>
    <col min="6137" max="6137" width="10.85546875" style="3" customWidth="1"/>
    <col min="6138" max="6139" width="16.85546875" style="3" customWidth="1"/>
    <col min="6140" max="6140" width="8.85546875" style="3" customWidth="1"/>
    <col min="6141" max="6141" width="11.85546875" style="3" customWidth="1"/>
    <col min="6142" max="6142" width="4" style="3" customWidth="1"/>
    <col min="6143" max="6143" width="11.85546875" style="3" customWidth="1"/>
    <col min="6144" max="6144" width="5" style="3" customWidth="1"/>
    <col min="6145" max="6145" width="11.7109375" style="3" customWidth="1"/>
    <col min="6146" max="6146" width="12.28515625" style="3" customWidth="1"/>
    <col min="6147" max="6147" width="9" style="3" customWidth="1"/>
    <col min="6148" max="6148" width="16" style="3" customWidth="1"/>
    <col min="6149" max="6150" width="17" style="3" customWidth="1"/>
    <col min="6151" max="6388" width="9.140625" style="3" customWidth="1"/>
    <col min="6389" max="6389" width="16.85546875" style="3" customWidth="1"/>
    <col min="6390" max="6390" width="8.85546875" style="3" customWidth="1"/>
    <col min="6391" max="6391" width="1.140625" style="3" customWidth="1"/>
    <col min="6392" max="6392" width="25.140625" style="3" customWidth="1"/>
    <col min="6393" max="6393" width="10.85546875" style="3" customWidth="1"/>
    <col min="6394" max="6395" width="16.85546875" style="3" customWidth="1"/>
    <col min="6396" max="6396" width="8.85546875" style="3" customWidth="1"/>
    <col min="6397" max="6397" width="11.85546875" style="3" customWidth="1"/>
    <col min="6398" max="6398" width="4" style="3" customWidth="1"/>
    <col min="6399" max="6399" width="11.85546875" style="3" customWidth="1"/>
    <col min="6400" max="6400" width="5" style="3" customWidth="1"/>
    <col min="6401" max="6401" width="11.7109375" style="3" customWidth="1"/>
    <col min="6402" max="6402" width="12.28515625" style="3" customWidth="1"/>
    <col min="6403" max="6403" width="9" style="3" customWidth="1"/>
    <col min="6404" max="6404" width="16" style="3" customWidth="1"/>
    <col min="6405" max="6406" width="17" style="3" customWidth="1"/>
    <col min="6407" max="6644" width="9.140625" style="3" customWidth="1"/>
    <col min="6645" max="6645" width="16.85546875" style="3" customWidth="1"/>
    <col min="6646" max="6646" width="8.85546875" style="3" customWidth="1"/>
    <col min="6647" max="6647" width="1.140625" style="3" customWidth="1"/>
    <col min="6648" max="6648" width="25.140625" style="3" customWidth="1"/>
    <col min="6649" max="6649" width="10.85546875" style="3" customWidth="1"/>
    <col min="6650" max="6651" width="16.85546875" style="3" customWidth="1"/>
    <col min="6652" max="6652" width="8.85546875" style="3" customWidth="1"/>
    <col min="6653" max="6653" width="11.85546875" style="3" customWidth="1"/>
    <col min="6654" max="6654" width="4" style="3" customWidth="1"/>
    <col min="6655" max="6655" width="11.85546875" style="3" customWidth="1"/>
    <col min="6656" max="6656" width="5" style="3" customWidth="1"/>
    <col min="6657" max="6657" width="11.7109375" style="3" customWidth="1"/>
    <col min="6658" max="6658" width="12.28515625" style="3" customWidth="1"/>
    <col min="6659" max="6659" width="9" style="3" customWidth="1"/>
    <col min="6660" max="6660" width="16" style="3" customWidth="1"/>
    <col min="6661" max="6662" width="17" style="3" customWidth="1"/>
    <col min="6663" max="6900" width="9.140625" style="3" customWidth="1"/>
    <col min="6901" max="6901" width="16.85546875" style="3" customWidth="1"/>
    <col min="6902" max="6902" width="8.85546875" style="3" customWidth="1"/>
    <col min="6903" max="6903" width="1.140625" style="3" customWidth="1"/>
    <col min="6904" max="6904" width="25.140625" style="3" customWidth="1"/>
    <col min="6905" max="6905" width="10.85546875" style="3" customWidth="1"/>
    <col min="6906" max="6907" width="16.85546875" style="3" customWidth="1"/>
    <col min="6908" max="6908" width="8.85546875" style="3" customWidth="1"/>
    <col min="6909" max="6909" width="11.85546875" style="3" customWidth="1"/>
    <col min="6910" max="6910" width="4" style="3" customWidth="1"/>
    <col min="6911" max="6911" width="11.85546875" style="3" customWidth="1"/>
    <col min="6912" max="6912" width="5" style="3" customWidth="1"/>
    <col min="6913" max="6913" width="11.7109375" style="3" customWidth="1"/>
    <col min="6914" max="6914" width="12.28515625" style="3" customWidth="1"/>
    <col min="6915" max="6915" width="9" style="3" customWidth="1"/>
    <col min="6916" max="6916" width="16" style="3" customWidth="1"/>
    <col min="6917" max="6918" width="17" style="3" customWidth="1"/>
    <col min="6919" max="7156" width="9.140625" style="3" customWidth="1"/>
    <col min="7157" max="7157" width="16.85546875" style="3" customWidth="1"/>
    <col min="7158" max="7158" width="8.85546875" style="3" customWidth="1"/>
    <col min="7159" max="7159" width="1.140625" style="3" customWidth="1"/>
    <col min="7160" max="7160" width="25.140625" style="3" customWidth="1"/>
    <col min="7161" max="7161" width="10.85546875" style="3" customWidth="1"/>
    <col min="7162" max="7163" width="16.85546875" style="3" customWidth="1"/>
    <col min="7164" max="7164" width="8.85546875" style="3" customWidth="1"/>
    <col min="7165" max="7165" width="11.85546875" style="3" customWidth="1"/>
    <col min="7166" max="7166" width="4" style="3" customWidth="1"/>
    <col min="7167" max="7167" width="11.85546875" style="3" customWidth="1"/>
    <col min="7168" max="7168" width="5" style="3" customWidth="1"/>
    <col min="7169" max="7169" width="11.7109375" style="3" customWidth="1"/>
    <col min="7170" max="7170" width="12.28515625" style="3" customWidth="1"/>
    <col min="7171" max="7171" width="9" style="3" customWidth="1"/>
    <col min="7172" max="7172" width="16" style="3" customWidth="1"/>
    <col min="7173" max="7174" width="17" style="3" customWidth="1"/>
    <col min="7175" max="7412" width="9.140625" style="3" customWidth="1"/>
    <col min="7413" max="7413" width="16.85546875" style="3" customWidth="1"/>
    <col min="7414" max="7414" width="8.85546875" style="3" customWidth="1"/>
    <col min="7415" max="7415" width="1.140625" style="3" customWidth="1"/>
    <col min="7416" max="7416" width="25.140625" style="3" customWidth="1"/>
    <col min="7417" max="7417" width="10.85546875" style="3" customWidth="1"/>
    <col min="7418" max="7419" width="16.85546875" style="3" customWidth="1"/>
    <col min="7420" max="7420" width="8.85546875" style="3" customWidth="1"/>
    <col min="7421" max="7421" width="11.85546875" style="3" customWidth="1"/>
    <col min="7422" max="7422" width="4" style="3" customWidth="1"/>
    <col min="7423" max="7423" width="11.85546875" style="3" customWidth="1"/>
    <col min="7424" max="7424" width="5" style="3" customWidth="1"/>
    <col min="7425" max="7425" width="11.7109375" style="3" customWidth="1"/>
    <col min="7426" max="7426" width="12.28515625" style="3" customWidth="1"/>
    <col min="7427" max="7427" width="9" style="3" customWidth="1"/>
    <col min="7428" max="7428" width="16" style="3" customWidth="1"/>
    <col min="7429" max="7430" width="17" style="3" customWidth="1"/>
    <col min="7431" max="7668" width="9.140625" style="3" customWidth="1"/>
    <col min="7669" max="7669" width="16.85546875" style="3" customWidth="1"/>
    <col min="7670" max="7670" width="8.85546875" style="3" customWidth="1"/>
    <col min="7671" max="7671" width="1.140625" style="3" customWidth="1"/>
    <col min="7672" max="7672" width="25.140625" style="3" customWidth="1"/>
    <col min="7673" max="7673" width="10.85546875" style="3" customWidth="1"/>
    <col min="7674" max="7675" width="16.85546875" style="3" customWidth="1"/>
    <col min="7676" max="7676" width="8.85546875" style="3" customWidth="1"/>
    <col min="7677" max="7677" width="11.85546875" style="3" customWidth="1"/>
    <col min="7678" max="7678" width="4" style="3" customWidth="1"/>
    <col min="7679" max="7679" width="11.85546875" style="3" customWidth="1"/>
    <col min="7680" max="7680" width="5" style="3" customWidth="1"/>
    <col min="7681" max="7681" width="11.7109375" style="3" customWidth="1"/>
    <col min="7682" max="7682" width="12.28515625" style="3" customWidth="1"/>
    <col min="7683" max="7683" width="9" style="3" customWidth="1"/>
    <col min="7684" max="7684" width="16" style="3" customWidth="1"/>
    <col min="7685" max="7686" width="17" style="3" customWidth="1"/>
    <col min="7687" max="7924" width="9.140625" style="3" customWidth="1"/>
    <col min="7925" max="7925" width="16.85546875" style="3" customWidth="1"/>
    <col min="7926" max="7926" width="8.85546875" style="3" customWidth="1"/>
    <col min="7927" max="7927" width="1.140625" style="3" customWidth="1"/>
    <col min="7928" max="7928" width="25.140625" style="3" customWidth="1"/>
    <col min="7929" max="7929" width="10.85546875" style="3" customWidth="1"/>
    <col min="7930" max="7931" width="16.85546875" style="3" customWidth="1"/>
    <col min="7932" max="7932" width="8.85546875" style="3" customWidth="1"/>
    <col min="7933" max="7933" width="11.85546875" style="3" customWidth="1"/>
    <col min="7934" max="7934" width="4" style="3" customWidth="1"/>
    <col min="7935" max="7935" width="11.85546875" style="3" customWidth="1"/>
    <col min="7936" max="7936" width="5" style="3" customWidth="1"/>
    <col min="7937" max="7937" width="11.7109375" style="3" customWidth="1"/>
    <col min="7938" max="7938" width="12.28515625" style="3" customWidth="1"/>
    <col min="7939" max="7939" width="9" style="3" customWidth="1"/>
    <col min="7940" max="7940" width="16" style="3" customWidth="1"/>
    <col min="7941" max="7942" width="17" style="3" customWidth="1"/>
    <col min="7943" max="8180" width="9.140625" style="3" customWidth="1"/>
    <col min="8181" max="8181" width="16.85546875" style="3" customWidth="1"/>
    <col min="8182" max="8182" width="8.85546875" style="3" customWidth="1"/>
    <col min="8183" max="8183" width="1.140625" style="3" customWidth="1"/>
    <col min="8184" max="8184" width="25.140625" style="3" customWidth="1"/>
    <col min="8185" max="8185" width="10.85546875" style="3" customWidth="1"/>
    <col min="8186" max="8187" width="16.85546875" style="3" customWidth="1"/>
    <col min="8188" max="8188" width="8.85546875" style="3" customWidth="1"/>
    <col min="8189" max="8189" width="11.85546875" style="3" customWidth="1"/>
    <col min="8190" max="8190" width="4" style="3" customWidth="1"/>
    <col min="8191" max="8191" width="11.85546875" style="3" customWidth="1"/>
    <col min="8192" max="8192" width="5" style="3" customWidth="1"/>
    <col min="8193" max="8193" width="11.7109375" style="3" customWidth="1"/>
    <col min="8194" max="8194" width="12.28515625" style="3" customWidth="1"/>
    <col min="8195" max="8195" width="9" style="3" customWidth="1"/>
    <col min="8196" max="8196" width="16" style="3" customWidth="1"/>
    <col min="8197" max="8198" width="17" style="3" customWidth="1"/>
    <col min="8199" max="8436" width="9.140625" style="3" customWidth="1"/>
    <col min="8437" max="8437" width="16.85546875" style="3" customWidth="1"/>
    <col min="8438" max="8438" width="8.85546875" style="3" customWidth="1"/>
    <col min="8439" max="8439" width="1.140625" style="3" customWidth="1"/>
    <col min="8440" max="8440" width="25.140625" style="3" customWidth="1"/>
    <col min="8441" max="8441" width="10.85546875" style="3" customWidth="1"/>
    <col min="8442" max="8443" width="16.85546875" style="3" customWidth="1"/>
    <col min="8444" max="8444" width="8.85546875" style="3" customWidth="1"/>
    <col min="8445" max="8445" width="11.85546875" style="3" customWidth="1"/>
    <col min="8446" max="8446" width="4" style="3" customWidth="1"/>
    <col min="8447" max="8447" width="11.85546875" style="3" customWidth="1"/>
    <col min="8448" max="8448" width="5" style="3" customWidth="1"/>
    <col min="8449" max="8449" width="11.7109375" style="3" customWidth="1"/>
    <col min="8450" max="8450" width="12.28515625" style="3" customWidth="1"/>
    <col min="8451" max="8451" width="9" style="3" customWidth="1"/>
    <col min="8452" max="8452" width="16" style="3" customWidth="1"/>
    <col min="8453" max="8454" width="17" style="3" customWidth="1"/>
    <col min="8455" max="8692" width="9.140625" style="3" customWidth="1"/>
    <col min="8693" max="8693" width="16.85546875" style="3" customWidth="1"/>
    <col min="8694" max="8694" width="8.85546875" style="3" customWidth="1"/>
    <col min="8695" max="8695" width="1.140625" style="3" customWidth="1"/>
    <col min="8696" max="8696" width="25.140625" style="3" customWidth="1"/>
    <col min="8697" max="8697" width="10.85546875" style="3" customWidth="1"/>
    <col min="8698" max="8699" width="16.85546875" style="3" customWidth="1"/>
    <col min="8700" max="8700" width="8.85546875" style="3" customWidth="1"/>
    <col min="8701" max="8701" width="11.85546875" style="3" customWidth="1"/>
    <col min="8702" max="8702" width="4" style="3" customWidth="1"/>
    <col min="8703" max="8703" width="11.85546875" style="3" customWidth="1"/>
    <col min="8704" max="8704" width="5" style="3" customWidth="1"/>
    <col min="8705" max="8705" width="11.7109375" style="3" customWidth="1"/>
    <col min="8706" max="8706" width="12.28515625" style="3" customWidth="1"/>
    <col min="8707" max="8707" width="9" style="3" customWidth="1"/>
    <col min="8708" max="8708" width="16" style="3" customWidth="1"/>
    <col min="8709" max="8710" width="17" style="3" customWidth="1"/>
    <col min="8711" max="8948" width="9.140625" style="3" customWidth="1"/>
    <col min="8949" max="8949" width="16.85546875" style="3" customWidth="1"/>
    <col min="8950" max="8950" width="8.85546875" style="3" customWidth="1"/>
    <col min="8951" max="8951" width="1.140625" style="3" customWidth="1"/>
    <col min="8952" max="8952" width="25.140625" style="3" customWidth="1"/>
    <col min="8953" max="8953" width="10.85546875" style="3" customWidth="1"/>
    <col min="8954" max="8955" width="16.85546875" style="3" customWidth="1"/>
    <col min="8956" max="8956" width="8.85546875" style="3" customWidth="1"/>
    <col min="8957" max="8957" width="11.85546875" style="3" customWidth="1"/>
    <col min="8958" max="8958" width="4" style="3" customWidth="1"/>
    <col min="8959" max="8959" width="11.85546875" style="3" customWidth="1"/>
    <col min="8960" max="8960" width="5" style="3" customWidth="1"/>
    <col min="8961" max="8961" width="11.7109375" style="3" customWidth="1"/>
    <col min="8962" max="8962" width="12.28515625" style="3" customWidth="1"/>
    <col min="8963" max="8963" width="9" style="3" customWidth="1"/>
    <col min="8964" max="8964" width="16" style="3" customWidth="1"/>
    <col min="8965" max="8966" width="17" style="3" customWidth="1"/>
    <col min="8967" max="9204" width="9.140625" style="3" customWidth="1"/>
    <col min="9205" max="9205" width="16.85546875" style="3" customWidth="1"/>
    <col min="9206" max="9206" width="8.85546875" style="3" customWidth="1"/>
    <col min="9207" max="9207" width="1.140625" style="3" customWidth="1"/>
    <col min="9208" max="9208" width="25.140625" style="3" customWidth="1"/>
    <col min="9209" max="9209" width="10.85546875" style="3" customWidth="1"/>
    <col min="9210" max="9211" width="16.85546875" style="3" customWidth="1"/>
    <col min="9212" max="9212" width="8.85546875" style="3" customWidth="1"/>
    <col min="9213" max="9213" width="11.85546875" style="3" customWidth="1"/>
    <col min="9214" max="9214" width="4" style="3" customWidth="1"/>
    <col min="9215" max="9215" width="11.85546875" style="3" customWidth="1"/>
    <col min="9216" max="9216" width="5" style="3" customWidth="1"/>
    <col min="9217" max="9217" width="11.7109375" style="3" customWidth="1"/>
    <col min="9218" max="9218" width="12.28515625" style="3" customWidth="1"/>
    <col min="9219" max="9219" width="9" style="3" customWidth="1"/>
    <col min="9220" max="9220" width="16" style="3" customWidth="1"/>
    <col min="9221" max="9222" width="17" style="3" customWidth="1"/>
    <col min="9223" max="9460" width="9.140625" style="3" customWidth="1"/>
    <col min="9461" max="9461" width="16.85546875" style="3" customWidth="1"/>
    <col min="9462" max="9462" width="8.85546875" style="3" customWidth="1"/>
    <col min="9463" max="9463" width="1.140625" style="3" customWidth="1"/>
    <col min="9464" max="9464" width="25.140625" style="3" customWidth="1"/>
    <col min="9465" max="9465" width="10.85546875" style="3" customWidth="1"/>
    <col min="9466" max="9467" width="16.85546875" style="3" customWidth="1"/>
    <col min="9468" max="9468" width="8.85546875" style="3" customWidth="1"/>
    <col min="9469" max="9469" width="11.85546875" style="3" customWidth="1"/>
    <col min="9470" max="9470" width="4" style="3" customWidth="1"/>
    <col min="9471" max="9471" width="11.85546875" style="3" customWidth="1"/>
    <col min="9472" max="9472" width="5" style="3" customWidth="1"/>
    <col min="9473" max="9473" width="11.7109375" style="3" customWidth="1"/>
    <col min="9474" max="9474" width="12.28515625" style="3" customWidth="1"/>
    <col min="9475" max="9475" width="9" style="3" customWidth="1"/>
    <col min="9476" max="9476" width="16" style="3" customWidth="1"/>
    <col min="9477" max="9478" width="17" style="3" customWidth="1"/>
    <col min="9479" max="9716" width="9.140625" style="3" customWidth="1"/>
    <col min="9717" max="9717" width="16.85546875" style="3" customWidth="1"/>
    <col min="9718" max="9718" width="8.85546875" style="3" customWidth="1"/>
    <col min="9719" max="9719" width="1.140625" style="3" customWidth="1"/>
    <col min="9720" max="9720" width="25.140625" style="3" customWidth="1"/>
    <col min="9721" max="9721" width="10.85546875" style="3" customWidth="1"/>
    <col min="9722" max="9723" width="16.85546875" style="3" customWidth="1"/>
    <col min="9724" max="9724" width="8.85546875" style="3" customWidth="1"/>
    <col min="9725" max="9725" width="11.85546875" style="3" customWidth="1"/>
    <col min="9726" max="9726" width="4" style="3" customWidth="1"/>
    <col min="9727" max="9727" width="11.85546875" style="3" customWidth="1"/>
    <col min="9728" max="9728" width="5" style="3" customWidth="1"/>
    <col min="9729" max="9729" width="11.7109375" style="3" customWidth="1"/>
    <col min="9730" max="9730" width="12.28515625" style="3" customWidth="1"/>
    <col min="9731" max="9731" width="9" style="3" customWidth="1"/>
    <col min="9732" max="9732" width="16" style="3" customWidth="1"/>
    <col min="9733" max="9734" width="17" style="3" customWidth="1"/>
    <col min="9735" max="9972" width="9.140625" style="3" customWidth="1"/>
    <col min="9973" max="9973" width="16.85546875" style="3" customWidth="1"/>
    <col min="9974" max="9974" width="8.85546875" style="3" customWidth="1"/>
    <col min="9975" max="9975" width="1.140625" style="3" customWidth="1"/>
    <col min="9976" max="9976" width="25.140625" style="3" customWidth="1"/>
    <col min="9977" max="9977" width="10.85546875" style="3" customWidth="1"/>
    <col min="9978" max="9979" width="16.85546875" style="3" customWidth="1"/>
    <col min="9980" max="9980" width="8.85546875" style="3" customWidth="1"/>
    <col min="9981" max="9981" width="11.85546875" style="3" customWidth="1"/>
    <col min="9982" max="9982" width="4" style="3" customWidth="1"/>
    <col min="9983" max="9983" width="11.85546875" style="3" customWidth="1"/>
    <col min="9984" max="9984" width="5" style="3" customWidth="1"/>
    <col min="9985" max="9985" width="11.7109375" style="3" customWidth="1"/>
    <col min="9986" max="9986" width="12.28515625" style="3" customWidth="1"/>
    <col min="9987" max="9987" width="9" style="3" customWidth="1"/>
    <col min="9988" max="9988" width="16" style="3" customWidth="1"/>
    <col min="9989" max="9990" width="17" style="3" customWidth="1"/>
    <col min="9991" max="10228" width="9.140625" style="3" customWidth="1"/>
    <col min="10229" max="10229" width="16.85546875" style="3" customWidth="1"/>
    <col min="10230" max="10230" width="8.85546875" style="3" customWidth="1"/>
    <col min="10231" max="10231" width="1.140625" style="3" customWidth="1"/>
    <col min="10232" max="10232" width="25.140625" style="3" customWidth="1"/>
    <col min="10233" max="10233" width="10.85546875" style="3" customWidth="1"/>
    <col min="10234" max="10235" width="16.85546875" style="3" customWidth="1"/>
    <col min="10236" max="10236" width="8.85546875" style="3" customWidth="1"/>
    <col min="10237" max="10237" width="11.85546875" style="3" customWidth="1"/>
    <col min="10238" max="10238" width="4" style="3" customWidth="1"/>
    <col min="10239" max="10239" width="11.85546875" style="3" customWidth="1"/>
    <col min="10240" max="10240" width="5" style="3" customWidth="1"/>
    <col min="10241" max="10241" width="11.7109375" style="3" customWidth="1"/>
    <col min="10242" max="10242" width="12.28515625" style="3" customWidth="1"/>
    <col min="10243" max="10243" width="9" style="3" customWidth="1"/>
    <col min="10244" max="10244" width="16" style="3" customWidth="1"/>
    <col min="10245" max="10246" width="17" style="3" customWidth="1"/>
    <col min="10247" max="10484" width="9.140625" style="3" customWidth="1"/>
    <col min="10485" max="10485" width="16.85546875" style="3" customWidth="1"/>
    <col min="10486" max="10486" width="8.85546875" style="3" customWidth="1"/>
    <col min="10487" max="10487" width="1.140625" style="3" customWidth="1"/>
    <col min="10488" max="10488" width="25.140625" style="3" customWidth="1"/>
    <col min="10489" max="10489" width="10.85546875" style="3" customWidth="1"/>
    <col min="10490" max="10491" width="16.85546875" style="3" customWidth="1"/>
    <col min="10492" max="10492" width="8.85546875" style="3" customWidth="1"/>
    <col min="10493" max="10493" width="11.85546875" style="3" customWidth="1"/>
    <col min="10494" max="10494" width="4" style="3" customWidth="1"/>
    <col min="10495" max="10495" width="11.85546875" style="3" customWidth="1"/>
    <col min="10496" max="10496" width="5" style="3" customWidth="1"/>
    <col min="10497" max="10497" width="11.7109375" style="3" customWidth="1"/>
    <col min="10498" max="10498" width="12.28515625" style="3" customWidth="1"/>
    <col min="10499" max="10499" width="9" style="3" customWidth="1"/>
    <col min="10500" max="10500" width="16" style="3" customWidth="1"/>
    <col min="10501" max="10502" width="17" style="3" customWidth="1"/>
    <col min="10503" max="10740" width="9.140625" style="3" customWidth="1"/>
    <col min="10741" max="10741" width="16.85546875" style="3" customWidth="1"/>
    <col min="10742" max="10742" width="8.85546875" style="3" customWidth="1"/>
    <col min="10743" max="10743" width="1.140625" style="3" customWidth="1"/>
    <col min="10744" max="10744" width="25.140625" style="3" customWidth="1"/>
    <col min="10745" max="10745" width="10.85546875" style="3" customWidth="1"/>
    <col min="10746" max="10747" width="16.85546875" style="3" customWidth="1"/>
    <col min="10748" max="10748" width="8.85546875" style="3" customWidth="1"/>
    <col min="10749" max="10749" width="11.85546875" style="3" customWidth="1"/>
    <col min="10750" max="10750" width="4" style="3" customWidth="1"/>
    <col min="10751" max="10751" width="11.85546875" style="3" customWidth="1"/>
    <col min="10752" max="10752" width="5" style="3" customWidth="1"/>
    <col min="10753" max="10753" width="11.7109375" style="3" customWidth="1"/>
    <col min="10754" max="10754" width="12.28515625" style="3" customWidth="1"/>
    <col min="10755" max="10755" width="9" style="3" customWidth="1"/>
    <col min="10756" max="10756" width="16" style="3" customWidth="1"/>
    <col min="10757" max="10758" width="17" style="3" customWidth="1"/>
    <col min="10759" max="10996" width="9.140625" style="3" customWidth="1"/>
    <col min="10997" max="10997" width="16.85546875" style="3" customWidth="1"/>
    <col min="10998" max="10998" width="8.85546875" style="3" customWidth="1"/>
    <col min="10999" max="10999" width="1.140625" style="3" customWidth="1"/>
    <col min="11000" max="11000" width="25.140625" style="3" customWidth="1"/>
    <col min="11001" max="11001" width="10.85546875" style="3" customWidth="1"/>
    <col min="11002" max="11003" width="16.85546875" style="3" customWidth="1"/>
    <col min="11004" max="11004" width="8.85546875" style="3" customWidth="1"/>
    <col min="11005" max="11005" width="11.85546875" style="3" customWidth="1"/>
    <col min="11006" max="11006" width="4" style="3" customWidth="1"/>
    <col min="11007" max="11007" width="11.85546875" style="3" customWidth="1"/>
    <col min="11008" max="11008" width="5" style="3" customWidth="1"/>
    <col min="11009" max="11009" width="11.7109375" style="3" customWidth="1"/>
    <col min="11010" max="11010" width="12.28515625" style="3" customWidth="1"/>
    <col min="11011" max="11011" width="9" style="3" customWidth="1"/>
    <col min="11012" max="11012" width="16" style="3" customWidth="1"/>
    <col min="11013" max="11014" width="17" style="3" customWidth="1"/>
    <col min="11015" max="11252" width="9.140625" style="3" customWidth="1"/>
    <col min="11253" max="11253" width="16.85546875" style="3" customWidth="1"/>
    <col min="11254" max="11254" width="8.85546875" style="3" customWidth="1"/>
    <col min="11255" max="11255" width="1.140625" style="3" customWidth="1"/>
    <col min="11256" max="11256" width="25.140625" style="3" customWidth="1"/>
    <col min="11257" max="11257" width="10.85546875" style="3" customWidth="1"/>
    <col min="11258" max="11259" width="16.85546875" style="3" customWidth="1"/>
    <col min="11260" max="11260" width="8.85546875" style="3" customWidth="1"/>
    <col min="11261" max="11261" width="11.85546875" style="3" customWidth="1"/>
    <col min="11262" max="11262" width="4" style="3" customWidth="1"/>
    <col min="11263" max="11263" width="11.85546875" style="3" customWidth="1"/>
    <col min="11264" max="11264" width="5" style="3" customWidth="1"/>
    <col min="11265" max="11265" width="11.7109375" style="3" customWidth="1"/>
    <col min="11266" max="11266" width="12.28515625" style="3" customWidth="1"/>
    <col min="11267" max="11267" width="9" style="3" customWidth="1"/>
    <col min="11268" max="11268" width="16" style="3" customWidth="1"/>
    <col min="11269" max="11270" width="17" style="3" customWidth="1"/>
    <col min="11271" max="11508" width="9.140625" style="3" customWidth="1"/>
    <col min="11509" max="11509" width="16.85546875" style="3" customWidth="1"/>
    <col min="11510" max="11510" width="8.85546875" style="3" customWidth="1"/>
    <col min="11511" max="11511" width="1.140625" style="3" customWidth="1"/>
    <col min="11512" max="11512" width="25.140625" style="3" customWidth="1"/>
    <col min="11513" max="11513" width="10.85546875" style="3" customWidth="1"/>
    <col min="11514" max="11515" width="16.85546875" style="3" customWidth="1"/>
    <col min="11516" max="11516" width="8.85546875" style="3" customWidth="1"/>
    <col min="11517" max="11517" width="11.85546875" style="3" customWidth="1"/>
    <col min="11518" max="11518" width="4" style="3" customWidth="1"/>
    <col min="11519" max="11519" width="11.85546875" style="3" customWidth="1"/>
    <col min="11520" max="11520" width="5" style="3" customWidth="1"/>
    <col min="11521" max="11521" width="11.7109375" style="3" customWidth="1"/>
    <col min="11522" max="11522" width="12.28515625" style="3" customWidth="1"/>
    <col min="11523" max="11523" width="9" style="3" customWidth="1"/>
    <col min="11524" max="11524" width="16" style="3" customWidth="1"/>
    <col min="11525" max="11526" width="17" style="3" customWidth="1"/>
    <col min="11527" max="11764" width="9.140625" style="3" customWidth="1"/>
    <col min="11765" max="11765" width="16.85546875" style="3" customWidth="1"/>
    <col min="11766" max="11766" width="8.85546875" style="3" customWidth="1"/>
    <col min="11767" max="11767" width="1.140625" style="3" customWidth="1"/>
    <col min="11768" max="11768" width="25.140625" style="3" customWidth="1"/>
    <col min="11769" max="11769" width="10.85546875" style="3" customWidth="1"/>
    <col min="11770" max="11771" width="16.85546875" style="3" customWidth="1"/>
    <col min="11772" max="11772" width="8.85546875" style="3" customWidth="1"/>
    <col min="11773" max="11773" width="11.85546875" style="3" customWidth="1"/>
    <col min="11774" max="11774" width="4" style="3" customWidth="1"/>
    <col min="11775" max="11775" width="11.85546875" style="3" customWidth="1"/>
    <col min="11776" max="11776" width="5" style="3" customWidth="1"/>
    <col min="11777" max="11777" width="11.7109375" style="3" customWidth="1"/>
    <col min="11778" max="11778" width="12.28515625" style="3" customWidth="1"/>
    <col min="11779" max="11779" width="9" style="3" customWidth="1"/>
    <col min="11780" max="11780" width="16" style="3" customWidth="1"/>
    <col min="11781" max="11782" width="17" style="3" customWidth="1"/>
    <col min="11783" max="12020" width="9.140625" style="3" customWidth="1"/>
    <col min="12021" max="12021" width="16.85546875" style="3" customWidth="1"/>
    <col min="12022" max="12022" width="8.85546875" style="3" customWidth="1"/>
    <col min="12023" max="12023" width="1.140625" style="3" customWidth="1"/>
    <col min="12024" max="12024" width="25.140625" style="3" customWidth="1"/>
    <col min="12025" max="12025" width="10.85546875" style="3" customWidth="1"/>
    <col min="12026" max="12027" width="16.85546875" style="3" customWidth="1"/>
    <col min="12028" max="12028" width="8.85546875" style="3" customWidth="1"/>
    <col min="12029" max="12029" width="11.85546875" style="3" customWidth="1"/>
    <col min="12030" max="12030" width="4" style="3" customWidth="1"/>
    <col min="12031" max="12031" width="11.85546875" style="3" customWidth="1"/>
    <col min="12032" max="12032" width="5" style="3" customWidth="1"/>
    <col min="12033" max="12033" width="11.7109375" style="3" customWidth="1"/>
    <col min="12034" max="12034" width="12.28515625" style="3" customWidth="1"/>
    <col min="12035" max="12035" width="9" style="3" customWidth="1"/>
    <col min="12036" max="12036" width="16" style="3" customWidth="1"/>
    <col min="12037" max="12038" width="17" style="3" customWidth="1"/>
    <col min="12039" max="12276" width="9.140625" style="3" customWidth="1"/>
    <col min="12277" max="12277" width="16.85546875" style="3" customWidth="1"/>
    <col min="12278" max="12278" width="8.85546875" style="3" customWidth="1"/>
    <col min="12279" max="12279" width="1.140625" style="3" customWidth="1"/>
    <col min="12280" max="12280" width="25.140625" style="3" customWidth="1"/>
    <col min="12281" max="12281" width="10.85546875" style="3" customWidth="1"/>
    <col min="12282" max="12283" width="16.85546875" style="3" customWidth="1"/>
    <col min="12284" max="12284" width="8.85546875" style="3" customWidth="1"/>
    <col min="12285" max="12285" width="11.85546875" style="3" customWidth="1"/>
    <col min="12286" max="12286" width="4" style="3" customWidth="1"/>
    <col min="12287" max="12287" width="11.85546875" style="3" customWidth="1"/>
    <col min="12288" max="12288" width="5" style="3" customWidth="1"/>
    <col min="12289" max="12289" width="11.7109375" style="3" customWidth="1"/>
    <col min="12290" max="12290" width="12.28515625" style="3" customWidth="1"/>
    <col min="12291" max="12291" width="9" style="3" customWidth="1"/>
    <col min="12292" max="12292" width="16" style="3" customWidth="1"/>
    <col min="12293" max="12294" width="17" style="3" customWidth="1"/>
    <col min="12295" max="12532" width="9.140625" style="3" customWidth="1"/>
    <col min="12533" max="12533" width="16.85546875" style="3" customWidth="1"/>
    <col min="12534" max="12534" width="8.85546875" style="3" customWidth="1"/>
    <col min="12535" max="12535" width="1.140625" style="3" customWidth="1"/>
    <col min="12536" max="12536" width="25.140625" style="3" customWidth="1"/>
    <col min="12537" max="12537" width="10.85546875" style="3" customWidth="1"/>
    <col min="12538" max="12539" width="16.85546875" style="3" customWidth="1"/>
    <col min="12540" max="12540" width="8.85546875" style="3" customWidth="1"/>
    <col min="12541" max="12541" width="11.85546875" style="3" customWidth="1"/>
    <col min="12542" max="12542" width="4" style="3" customWidth="1"/>
    <col min="12543" max="12543" width="11.85546875" style="3" customWidth="1"/>
    <col min="12544" max="12544" width="5" style="3" customWidth="1"/>
    <col min="12545" max="12545" width="11.7109375" style="3" customWidth="1"/>
    <col min="12546" max="12546" width="12.28515625" style="3" customWidth="1"/>
    <col min="12547" max="12547" width="9" style="3" customWidth="1"/>
    <col min="12548" max="12548" width="16" style="3" customWidth="1"/>
    <col min="12549" max="12550" width="17" style="3" customWidth="1"/>
    <col min="12551" max="12788" width="9.140625" style="3" customWidth="1"/>
    <col min="12789" max="12789" width="16.85546875" style="3" customWidth="1"/>
    <col min="12790" max="12790" width="8.85546875" style="3" customWidth="1"/>
    <col min="12791" max="12791" width="1.140625" style="3" customWidth="1"/>
    <col min="12792" max="12792" width="25.140625" style="3" customWidth="1"/>
    <col min="12793" max="12793" width="10.85546875" style="3" customWidth="1"/>
    <col min="12794" max="12795" width="16.85546875" style="3" customWidth="1"/>
    <col min="12796" max="12796" width="8.85546875" style="3" customWidth="1"/>
    <col min="12797" max="12797" width="11.85546875" style="3" customWidth="1"/>
    <col min="12798" max="12798" width="4" style="3" customWidth="1"/>
    <col min="12799" max="12799" width="11.85546875" style="3" customWidth="1"/>
    <col min="12800" max="12800" width="5" style="3" customWidth="1"/>
    <col min="12801" max="12801" width="11.7109375" style="3" customWidth="1"/>
    <col min="12802" max="12802" width="12.28515625" style="3" customWidth="1"/>
    <col min="12803" max="12803" width="9" style="3" customWidth="1"/>
    <col min="12804" max="12804" width="16" style="3" customWidth="1"/>
    <col min="12805" max="12806" width="17" style="3" customWidth="1"/>
    <col min="12807" max="13044" width="9.140625" style="3" customWidth="1"/>
    <col min="13045" max="13045" width="16.85546875" style="3" customWidth="1"/>
    <col min="13046" max="13046" width="8.85546875" style="3" customWidth="1"/>
    <col min="13047" max="13047" width="1.140625" style="3" customWidth="1"/>
    <col min="13048" max="13048" width="25.140625" style="3" customWidth="1"/>
    <col min="13049" max="13049" width="10.85546875" style="3" customWidth="1"/>
    <col min="13050" max="13051" width="16.85546875" style="3" customWidth="1"/>
    <col min="13052" max="13052" width="8.85546875" style="3" customWidth="1"/>
    <col min="13053" max="13053" width="11.85546875" style="3" customWidth="1"/>
    <col min="13054" max="13054" width="4" style="3" customWidth="1"/>
    <col min="13055" max="13055" width="11.85546875" style="3" customWidth="1"/>
    <col min="13056" max="13056" width="5" style="3" customWidth="1"/>
    <col min="13057" max="13057" width="11.7109375" style="3" customWidth="1"/>
    <col min="13058" max="13058" width="12.28515625" style="3" customWidth="1"/>
    <col min="13059" max="13059" width="9" style="3" customWidth="1"/>
    <col min="13060" max="13060" width="16" style="3" customWidth="1"/>
    <col min="13061" max="13062" width="17" style="3" customWidth="1"/>
    <col min="13063" max="13300" width="9.140625" style="3" customWidth="1"/>
    <col min="13301" max="13301" width="16.85546875" style="3" customWidth="1"/>
    <col min="13302" max="13302" width="8.85546875" style="3" customWidth="1"/>
    <col min="13303" max="13303" width="1.140625" style="3" customWidth="1"/>
    <col min="13304" max="13304" width="25.140625" style="3" customWidth="1"/>
    <col min="13305" max="13305" width="10.85546875" style="3" customWidth="1"/>
    <col min="13306" max="13307" width="16.85546875" style="3" customWidth="1"/>
    <col min="13308" max="13308" width="8.85546875" style="3" customWidth="1"/>
    <col min="13309" max="13309" width="11.85546875" style="3" customWidth="1"/>
    <col min="13310" max="13310" width="4" style="3" customWidth="1"/>
    <col min="13311" max="13311" width="11.85546875" style="3" customWidth="1"/>
    <col min="13312" max="13312" width="5" style="3" customWidth="1"/>
    <col min="13313" max="13313" width="11.7109375" style="3" customWidth="1"/>
    <col min="13314" max="13314" width="12.28515625" style="3" customWidth="1"/>
    <col min="13315" max="13315" width="9" style="3" customWidth="1"/>
    <col min="13316" max="13316" width="16" style="3" customWidth="1"/>
    <col min="13317" max="13318" width="17" style="3" customWidth="1"/>
    <col min="13319" max="13556" width="9.140625" style="3" customWidth="1"/>
    <col min="13557" max="13557" width="16.85546875" style="3" customWidth="1"/>
    <col min="13558" max="13558" width="8.85546875" style="3" customWidth="1"/>
    <col min="13559" max="13559" width="1.140625" style="3" customWidth="1"/>
    <col min="13560" max="13560" width="25.140625" style="3" customWidth="1"/>
    <col min="13561" max="13561" width="10.85546875" style="3" customWidth="1"/>
    <col min="13562" max="13563" width="16.85546875" style="3" customWidth="1"/>
    <col min="13564" max="13564" width="8.85546875" style="3" customWidth="1"/>
    <col min="13565" max="13565" width="11.85546875" style="3" customWidth="1"/>
    <col min="13566" max="13566" width="4" style="3" customWidth="1"/>
    <col min="13567" max="13567" width="11.85546875" style="3" customWidth="1"/>
    <col min="13568" max="13568" width="5" style="3" customWidth="1"/>
    <col min="13569" max="13569" width="11.7109375" style="3" customWidth="1"/>
    <col min="13570" max="13570" width="12.28515625" style="3" customWidth="1"/>
    <col min="13571" max="13571" width="9" style="3" customWidth="1"/>
    <col min="13572" max="13572" width="16" style="3" customWidth="1"/>
    <col min="13573" max="13574" width="17" style="3" customWidth="1"/>
    <col min="13575" max="13812" width="9.140625" style="3" customWidth="1"/>
    <col min="13813" max="13813" width="16.85546875" style="3" customWidth="1"/>
    <col min="13814" max="13814" width="8.85546875" style="3" customWidth="1"/>
    <col min="13815" max="13815" width="1.140625" style="3" customWidth="1"/>
    <col min="13816" max="13816" width="25.140625" style="3" customWidth="1"/>
    <col min="13817" max="13817" width="10.85546875" style="3" customWidth="1"/>
    <col min="13818" max="13819" width="16.85546875" style="3" customWidth="1"/>
    <col min="13820" max="13820" width="8.85546875" style="3" customWidth="1"/>
    <col min="13821" max="13821" width="11.85546875" style="3" customWidth="1"/>
    <col min="13822" max="13822" width="4" style="3" customWidth="1"/>
    <col min="13823" max="13823" width="11.85546875" style="3" customWidth="1"/>
    <col min="13824" max="13824" width="5" style="3" customWidth="1"/>
    <col min="13825" max="13825" width="11.7109375" style="3" customWidth="1"/>
    <col min="13826" max="13826" width="12.28515625" style="3" customWidth="1"/>
    <col min="13827" max="13827" width="9" style="3" customWidth="1"/>
    <col min="13828" max="13828" width="16" style="3" customWidth="1"/>
    <col min="13829" max="13830" width="17" style="3" customWidth="1"/>
    <col min="13831" max="14068" width="9.140625" style="3" customWidth="1"/>
    <col min="14069" max="14069" width="16.85546875" style="3" customWidth="1"/>
    <col min="14070" max="14070" width="8.85546875" style="3" customWidth="1"/>
    <col min="14071" max="14071" width="1.140625" style="3" customWidth="1"/>
    <col min="14072" max="14072" width="25.140625" style="3" customWidth="1"/>
    <col min="14073" max="14073" width="10.85546875" style="3" customWidth="1"/>
    <col min="14074" max="14075" width="16.85546875" style="3" customWidth="1"/>
    <col min="14076" max="14076" width="8.85546875" style="3" customWidth="1"/>
    <col min="14077" max="14077" width="11.85546875" style="3" customWidth="1"/>
    <col min="14078" max="14078" width="4" style="3" customWidth="1"/>
    <col min="14079" max="14079" width="11.85546875" style="3" customWidth="1"/>
    <col min="14080" max="14080" width="5" style="3" customWidth="1"/>
    <col min="14081" max="14081" width="11.7109375" style="3" customWidth="1"/>
    <col min="14082" max="14082" width="12.28515625" style="3" customWidth="1"/>
    <col min="14083" max="14083" width="9" style="3" customWidth="1"/>
    <col min="14084" max="14084" width="16" style="3" customWidth="1"/>
    <col min="14085" max="14086" width="17" style="3" customWidth="1"/>
    <col min="14087" max="14324" width="9.140625" style="3" customWidth="1"/>
    <col min="14325" max="14325" width="16.85546875" style="3" customWidth="1"/>
    <col min="14326" max="14326" width="8.85546875" style="3" customWidth="1"/>
    <col min="14327" max="14327" width="1.140625" style="3" customWidth="1"/>
    <col min="14328" max="14328" width="25.140625" style="3" customWidth="1"/>
    <col min="14329" max="14329" width="10.85546875" style="3" customWidth="1"/>
    <col min="14330" max="14331" width="16.85546875" style="3" customWidth="1"/>
    <col min="14332" max="14332" width="8.85546875" style="3" customWidth="1"/>
    <col min="14333" max="14333" width="11.85546875" style="3" customWidth="1"/>
    <col min="14334" max="14334" width="4" style="3" customWidth="1"/>
    <col min="14335" max="14335" width="11.85546875" style="3" customWidth="1"/>
    <col min="14336" max="14336" width="5" style="3" customWidth="1"/>
    <col min="14337" max="14337" width="11.7109375" style="3" customWidth="1"/>
    <col min="14338" max="14338" width="12.28515625" style="3" customWidth="1"/>
    <col min="14339" max="14339" width="9" style="3" customWidth="1"/>
    <col min="14340" max="14340" width="16" style="3" customWidth="1"/>
    <col min="14341" max="14342" width="17" style="3" customWidth="1"/>
    <col min="14343" max="14580" width="9.140625" style="3" customWidth="1"/>
    <col min="14581" max="14581" width="16.85546875" style="3" customWidth="1"/>
    <col min="14582" max="14582" width="8.85546875" style="3" customWidth="1"/>
    <col min="14583" max="14583" width="1.140625" style="3" customWidth="1"/>
    <col min="14584" max="14584" width="25.140625" style="3" customWidth="1"/>
    <col min="14585" max="14585" width="10.85546875" style="3" customWidth="1"/>
    <col min="14586" max="14587" width="16.85546875" style="3" customWidth="1"/>
    <col min="14588" max="14588" width="8.85546875" style="3" customWidth="1"/>
    <col min="14589" max="14589" width="11.85546875" style="3" customWidth="1"/>
    <col min="14590" max="14590" width="4" style="3" customWidth="1"/>
    <col min="14591" max="14591" width="11.85546875" style="3" customWidth="1"/>
    <col min="14592" max="14592" width="5" style="3" customWidth="1"/>
    <col min="14593" max="14593" width="11.7109375" style="3" customWidth="1"/>
    <col min="14594" max="14594" width="12.28515625" style="3" customWidth="1"/>
    <col min="14595" max="14595" width="9" style="3" customWidth="1"/>
    <col min="14596" max="14596" width="16" style="3" customWidth="1"/>
    <col min="14597" max="14598" width="17" style="3" customWidth="1"/>
    <col min="14599" max="14836" width="9.140625" style="3" customWidth="1"/>
    <col min="14837" max="14837" width="16.85546875" style="3" customWidth="1"/>
    <col min="14838" max="14838" width="8.85546875" style="3" customWidth="1"/>
    <col min="14839" max="14839" width="1.140625" style="3" customWidth="1"/>
    <col min="14840" max="14840" width="25.140625" style="3" customWidth="1"/>
    <col min="14841" max="14841" width="10.85546875" style="3" customWidth="1"/>
    <col min="14842" max="14843" width="16.85546875" style="3" customWidth="1"/>
    <col min="14844" max="14844" width="8.85546875" style="3" customWidth="1"/>
    <col min="14845" max="14845" width="11.85546875" style="3" customWidth="1"/>
    <col min="14846" max="14846" width="4" style="3" customWidth="1"/>
    <col min="14847" max="14847" width="11.85546875" style="3" customWidth="1"/>
    <col min="14848" max="14848" width="5" style="3" customWidth="1"/>
    <col min="14849" max="14849" width="11.7109375" style="3" customWidth="1"/>
    <col min="14850" max="14850" width="12.28515625" style="3" customWidth="1"/>
    <col min="14851" max="14851" width="9" style="3" customWidth="1"/>
    <col min="14852" max="14852" width="16" style="3" customWidth="1"/>
    <col min="14853" max="14854" width="17" style="3" customWidth="1"/>
    <col min="14855" max="15092" width="9.140625" style="3" customWidth="1"/>
    <col min="15093" max="15093" width="16.85546875" style="3" customWidth="1"/>
    <col min="15094" max="15094" width="8.85546875" style="3" customWidth="1"/>
    <col min="15095" max="15095" width="1.140625" style="3" customWidth="1"/>
    <col min="15096" max="15096" width="25.140625" style="3" customWidth="1"/>
    <col min="15097" max="15097" width="10.85546875" style="3" customWidth="1"/>
    <col min="15098" max="15099" width="16.85546875" style="3" customWidth="1"/>
    <col min="15100" max="15100" width="8.85546875" style="3" customWidth="1"/>
    <col min="15101" max="15101" width="11.85546875" style="3" customWidth="1"/>
    <col min="15102" max="15102" width="4" style="3" customWidth="1"/>
    <col min="15103" max="15103" width="11.85546875" style="3" customWidth="1"/>
    <col min="15104" max="15104" width="5" style="3" customWidth="1"/>
    <col min="15105" max="15105" width="11.7109375" style="3" customWidth="1"/>
    <col min="15106" max="15106" width="12.28515625" style="3" customWidth="1"/>
    <col min="15107" max="15107" width="9" style="3" customWidth="1"/>
    <col min="15108" max="15108" width="16" style="3" customWidth="1"/>
    <col min="15109" max="15110" width="17" style="3" customWidth="1"/>
    <col min="15111" max="15348" width="9.140625" style="3" customWidth="1"/>
    <col min="15349" max="15349" width="16.85546875" style="3" customWidth="1"/>
    <col min="15350" max="15350" width="8.85546875" style="3" customWidth="1"/>
    <col min="15351" max="15351" width="1.140625" style="3" customWidth="1"/>
    <col min="15352" max="15352" width="25.140625" style="3" customWidth="1"/>
    <col min="15353" max="15353" width="10.85546875" style="3" customWidth="1"/>
    <col min="15354" max="15355" width="16.85546875" style="3" customWidth="1"/>
    <col min="15356" max="15356" width="8.85546875" style="3" customWidth="1"/>
    <col min="15357" max="15357" width="11.85546875" style="3" customWidth="1"/>
    <col min="15358" max="15358" width="4" style="3" customWidth="1"/>
    <col min="15359" max="15359" width="11.85546875" style="3" customWidth="1"/>
    <col min="15360" max="15360" width="5" style="3" customWidth="1"/>
    <col min="15361" max="15361" width="11.7109375" style="3" customWidth="1"/>
    <col min="15362" max="15362" width="12.28515625" style="3" customWidth="1"/>
    <col min="15363" max="15363" width="9" style="3" customWidth="1"/>
    <col min="15364" max="15364" width="16" style="3" customWidth="1"/>
    <col min="15365" max="15366" width="17" style="3" customWidth="1"/>
    <col min="15367" max="15604" width="9.140625" style="3" customWidth="1"/>
    <col min="15605" max="15605" width="16.85546875" style="3" customWidth="1"/>
    <col min="15606" max="15606" width="8.85546875" style="3" customWidth="1"/>
    <col min="15607" max="15607" width="1.140625" style="3" customWidth="1"/>
    <col min="15608" max="15608" width="25.140625" style="3" customWidth="1"/>
    <col min="15609" max="15609" width="10.85546875" style="3" customWidth="1"/>
    <col min="15610" max="15611" width="16.85546875" style="3" customWidth="1"/>
    <col min="15612" max="15612" width="8.85546875" style="3" customWidth="1"/>
    <col min="15613" max="15613" width="11.85546875" style="3" customWidth="1"/>
    <col min="15614" max="15614" width="4" style="3" customWidth="1"/>
    <col min="15615" max="15615" width="11.85546875" style="3" customWidth="1"/>
    <col min="15616" max="15616" width="5" style="3" customWidth="1"/>
    <col min="15617" max="15617" width="11.7109375" style="3" customWidth="1"/>
    <col min="15618" max="15618" width="12.28515625" style="3" customWidth="1"/>
    <col min="15619" max="15619" width="9" style="3" customWidth="1"/>
    <col min="15620" max="15620" width="16" style="3" customWidth="1"/>
    <col min="15621" max="15622" width="17" style="3" customWidth="1"/>
    <col min="15623" max="15860" width="9.140625" style="3" customWidth="1"/>
    <col min="15861" max="15861" width="16.85546875" style="3" customWidth="1"/>
    <col min="15862" max="15862" width="8.85546875" style="3" customWidth="1"/>
    <col min="15863" max="15863" width="1.140625" style="3" customWidth="1"/>
    <col min="15864" max="15864" width="25.140625" style="3" customWidth="1"/>
    <col min="15865" max="15865" width="10.85546875" style="3" customWidth="1"/>
    <col min="15866" max="15867" width="16.85546875" style="3" customWidth="1"/>
    <col min="15868" max="15868" width="8.85546875" style="3" customWidth="1"/>
    <col min="15869" max="15869" width="11.85546875" style="3" customWidth="1"/>
    <col min="15870" max="15870" width="4" style="3" customWidth="1"/>
    <col min="15871" max="15871" width="11.85546875" style="3" customWidth="1"/>
    <col min="15872" max="15872" width="5" style="3" customWidth="1"/>
    <col min="15873" max="15873" width="11.7109375" style="3" customWidth="1"/>
    <col min="15874" max="15874" width="12.28515625" style="3" customWidth="1"/>
    <col min="15875" max="15875" width="9" style="3" customWidth="1"/>
    <col min="15876" max="15876" width="16" style="3" customWidth="1"/>
    <col min="15877" max="15878" width="17" style="3" customWidth="1"/>
    <col min="15879" max="16116" width="9.140625" style="3" customWidth="1"/>
    <col min="16117" max="16117" width="16.85546875" style="3" customWidth="1"/>
    <col min="16118" max="16118" width="8.85546875" style="3" customWidth="1"/>
    <col min="16119" max="16119" width="1.140625" style="3" customWidth="1"/>
    <col min="16120" max="16120" width="25.140625" style="3" customWidth="1"/>
    <col min="16121" max="16121" width="10.85546875" style="3" customWidth="1"/>
    <col min="16122" max="16123" width="16.85546875" style="3" customWidth="1"/>
    <col min="16124" max="16124" width="8.85546875" style="3" customWidth="1"/>
    <col min="16125" max="16125" width="11.85546875" style="3" customWidth="1"/>
    <col min="16126" max="16126" width="4" style="3" customWidth="1"/>
    <col min="16127" max="16127" width="11.85546875" style="3" customWidth="1"/>
    <col min="16128" max="16128" width="5" style="3" customWidth="1"/>
    <col min="16129" max="16129" width="11.7109375" style="3" customWidth="1"/>
    <col min="16130" max="16130" width="12.28515625" style="3" customWidth="1"/>
    <col min="16131" max="16131" width="9" style="3" customWidth="1"/>
    <col min="16132" max="16132" width="16" style="3" customWidth="1"/>
    <col min="16133" max="16134" width="17" style="3" customWidth="1"/>
    <col min="16135" max="16384" width="9.140625" style="3" customWidth="1"/>
  </cols>
  <sheetData>
    <row r="1" spans="1:33" ht="31.5" customHeight="1" x14ac:dyDescent="0.35">
      <c r="B1" s="225" t="s">
        <v>427</v>
      </c>
      <c r="C1" s="226"/>
      <c r="D1" s="226"/>
      <c r="E1" s="226"/>
      <c r="F1" s="226"/>
      <c r="G1" s="226"/>
      <c r="H1" s="226"/>
      <c r="I1" s="226"/>
      <c r="J1" s="226"/>
      <c r="K1" s="226"/>
      <c r="L1" s="226"/>
      <c r="M1" s="226"/>
      <c r="N1" s="22"/>
      <c r="O1" s="22"/>
      <c r="P1" s="22"/>
      <c r="Q1" s="22"/>
      <c r="R1" s="22"/>
      <c r="S1" s="22"/>
      <c r="T1" s="22"/>
      <c r="U1" s="22"/>
      <c r="V1" s="22"/>
    </row>
    <row r="2" spans="1:33" ht="47.25" customHeight="1" x14ac:dyDescent="0.35">
      <c r="B2" s="226"/>
      <c r="C2" s="226"/>
      <c r="D2" s="226"/>
      <c r="E2" s="226"/>
      <c r="F2" s="226"/>
      <c r="G2" s="226"/>
      <c r="H2" s="226"/>
      <c r="I2" s="226"/>
      <c r="J2" s="226"/>
      <c r="K2" s="226"/>
      <c r="L2" s="226"/>
      <c r="M2" s="226"/>
      <c r="N2" s="22"/>
      <c r="O2" s="22"/>
      <c r="P2" s="22"/>
      <c r="Q2" s="22"/>
      <c r="R2" s="22"/>
      <c r="S2" s="22"/>
      <c r="T2" s="22"/>
      <c r="U2" s="22"/>
      <c r="V2" s="22"/>
    </row>
    <row r="3" spans="1:33" s="2" customFormat="1" ht="72" customHeight="1" x14ac:dyDescent="0.35">
      <c r="B3" s="227" t="s">
        <v>47</v>
      </c>
      <c r="C3" s="227"/>
      <c r="D3" s="227"/>
      <c r="E3" s="227"/>
      <c r="F3" s="227"/>
      <c r="G3" s="227"/>
      <c r="H3" s="227"/>
      <c r="I3" s="227"/>
      <c r="J3" s="227"/>
      <c r="K3" s="227"/>
      <c r="L3" s="227"/>
      <c r="M3" s="227"/>
      <c r="N3" s="23"/>
      <c r="O3" s="23"/>
      <c r="P3" s="23"/>
      <c r="Q3" s="23"/>
      <c r="R3" s="23"/>
      <c r="S3" s="23"/>
      <c r="T3" s="23"/>
      <c r="U3" s="23"/>
      <c r="V3" s="23"/>
    </row>
    <row r="4" spans="1:33" s="21" customFormat="1" ht="186.75" customHeight="1" x14ac:dyDescent="0.35">
      <c r="A4" s="20"/>
      <c r="B4" s="228" t="s">
        <v>48</v>
      </c>
      <c r="C4" s="228"/>
      <c r="D4" s="228"/>
      <c r="E4" s="228"/>
      <c r="F4" s="228" t="s">
        <v>49</v>
      </c>
      <c r="G4" s="228"/>
      <c r="H4" s="228"/>
      <c r="I4" s="228"/>
      <c r="J4" s="228"/>
      <c r="K4" s="228" t="s">
        <v>50</v>
      </c>
      <c r="L4" s="228"/>
      <c r="M4" s="228"/>
      <c r="N4" s="117" t="s">
        <v>377</v>
      </c>
      <c r="O4" s="223" t="s">
        <v>378</v>
      </c>
      <c r="P4" s="224"/>
      <c r="Q4" s="223" t="s">
        <v>379</v>
      </c>
      <c r="R4" s="224"/>
      <c r="S4" s="223" t="s">
        <v>380</v>
      </c>
      <c r="T4" s="224"/>
      <c r="U4" s="223" t="s">
        <v>381</v>
      </c>
      <c r="V4" s="224"/>
    </row>
    <row r="5" spans="1:33" s="21" customFormat="1" ht="98.65" customHeight="1" x14ac:dyDescent="0.35">
      <c r="A5" s="20"/>
      <c r="B5" s="126" t="s">
        <v>51</v>
      </c>
      <c r="C5" s="126" t="s">
        <v>52</v>
      </c>
      <c r="D5" s="126" t="s">
        <v>53</v>
      </c>
      <c r="E5" s="126" t="s">
        <v>54</v>
      </c>
      <c r="F5" s="126" t="s">
        <v>55</v>
      </c>
      <c r="G5" s="126" t="s">
        <v>56</v>
      </c>
      <c r="H5" s="126" t="s">
        <v>57</v>
      </c>
      <c r="I5" s="126" t="s">
        <v>58</v>
      </c>
      <c r="J5" s="126" t="s">
        <v>59</v>
      </c>
      <c r="K5" s="126" t="s">
        <v>60</v>
      </c>
      <c r="L5" s="126" t="s">
        <v>61</v>
      </c>
      <c r="M5" s="126" t="s">
        <v>7</v>
      </c>
      <c r="N5" s="126" t="s">
        <v>382</v>
      </c>
      <c r="O5" s="126" t="s">
        <v>383</v>
      </c>
      <c r="P5" s="126" t="s">
        <v>479</v>
      </c>
      <c r="Q5" s="126" t="s">
        <v>383</v>
      </c>
      <c r="R5" s="126" t="s">
        <v>479</v>
      </c>
      <c r="S5" s="126" t="s">
        <v>383</v>
      </c>
      <c r="T5" s="126" t="s">
        <v>479</v>
      </c>
      <c r="U5" s="126" t="s">
        <v>383</v>
      </c>
      <c r="V5" s="126" t="s">
        <v>479</v>
      </c>
    </row>
    <row r="6" spans="1:33" ht="135" x14ac:dyDescent="0.35">
      <c r="A6" s="21"/>
      <c r="B6" s="127" t="s">
        <v>62</v>
      </c>
      <c r="C6" s="127">
        <v>366</v>
      </c>
      <c r="D6" s="26" t="s">
        <v>81</v>
      </c>
      <c r="E6" s="119" t="s">
        <v>64</v>
      </c>
      <c r="F6" s="27" t="s">
        <v>76</v>
      </c>
      <c r="G6" s="27" t="s">
        <v>77</v>
      </c>
      <c r="H6" s="27" t="s">
        <v>78</v>
      </c>
      <c r="I6" s="120" t="s">
        <v>79</v>
      </c>
      <c r="J6" s="28" t="s">
        <v>80</v>
      </c>
      <c r="K6" s="121">
        <v>44197</v>
      </c>
      <c r="L6" s="121">
        <v>44651</v>
      </c>
      <c r="M6" s="120" t="s">
        <v>384</v>
      </c>
      <c r="N6" s="119" t="s">
        <v>385</v>
      </c>
      <c r="O6" s="119" t="s">
        <v>386</v>
      </c>
      <c r="P6" s="120" t="s">
        <v>480</v>
      </c>
      <c r="Q6" s="119" t="s">
        <v>387</v>
      </c>
      <c r="R6" s="120" t="s">
        <v>480</v>
      </c>
      <c r="S6" s="119" t="s">
        <v>387</v>
      </c>
      <c r="T6" s="120" t="s">
        <v>480</v>
      </c>
      <c r="U6" s="119" t="s">
        <v>387</v>
      </c>
      <c r="V6" s="120" t="s">
        <v>480</v>
      </c>
    </row>
    <row r="7" spans="1:33" ht="135" x14ac:dyDescent="0.35">
      <c r="A7" s="20"/>
      <c r="B7" s="127" t="s">
        <v>62</v>
      </c>
      <c r="C7" s="127">
        <v>345</v>
      </c>
      <c r="D7" s="26" t="s">
        <v>75</v>
      </c>
      <c r="E7" s="119" t="s">
        <v>64</v>
      </c>
      <c r="F7" s="27" t="s">
        <v>76</v>
      </c>
      <c r="G7" s="27" t="s">
        <v>77</v>
      </c>
      <c r="H7" s="27" t="s">
        <v>78</v>
      </c>
      <c r="I7" s="120" t="s">
        <v>79</v>
      </c>
      <c r="J7" s="28" t="s">
        <v>80</v>
      </c>
      <c r="K7" s="121">
        <v>44197</v>
      </c>
      <c r="L7" s="121">
        <v>44651</v>
      </c>
      <c r="M7" s="120" t="s">
        <v>384</v>
      </c>
      <c r="N7" s="119" t="s">
        <v>385</v>
      </c>
      <c r="O7" s="119" t="s">
        <v>386</v>
      </c>
      <c r="P7" s="120" t="s">
        <v>480</v>
      </c>
      <c r="Q7" s="119" t="s">
        <v>387</v>
      </c>
      <c r="R7" s="120" t="s">
        <v>480</v>
      </c>
      <c r="S7" s="119" t="s">
        <v>388</v>
      </c>
      <c r="T7" s="120" t="s">
        <v>480</v>
      </c>
      <c r="U7" s="119" t="s">
        <v>388</v>
      </c>
      <c r="V7" s="120" t="s">
        <v>480</v>
      </c>
    </row>
    <row r="8" spans="1:33" ht="180" customHeight="1" x14ac:dyDescent="0.35">
      <c r="A8" s="20"/>
      <c r="B8" s="127" t="s">
        <v>62</v>
      </c>
      <c r="C8" s="127">
        <v>1384</v>
      </c>
      <c r="D8" s="26" t="s">
        <v>82</v>
      </c>
      <c r="E8" s="119" t="s">
        <v>64</v>
      </c>
      <c r="F8" s="27" t="s">
        <v>76</v>
      </c>
      <c r="G8" s="27" t="s">
        <v>77</v>
      </c>
      <c r="H8" s="27" t="s">
        <v>78</v>
      </c>
      <c r="I8" s="120" t="s">
        <v>79</v>
      </c>
      <c r="J8" s="28" t="s">
        <v>80</v>
      </c>
      <c r="K8" s="121">
        <v>44197</v>
      </c>
      <c r="L8" s="121">
        <v>44651</v>
      </c>
      <c r="M8" s="120" t="s">
        <v>384</v>
      </c>
      <c r="N8" s="119" t="s">
        <v>385</v>
      </c>
      <c r="O8" s="119" t="s">
        <v>388</v>
      </c>
      <c r="P8" s="120" t="s">
        <v>480</v>
      </c>
      <c r="Q8" s="119" t="s">
        <v>387</v>
      </c>
      <c r="R8" s="120" t="s">
        <v>480</v>
      </c>
      <c r="S8" s="119" t="s">
        <v>388</v>
      </c>
      <c r="T8" s="120" t="s">
        <v>480</v>
      </c>
      <c r="U8" s="119" t="s">
        <v>388</v>
      </c>
      <c r="V8" s="120" t="s">
        <v>480</v>
      </c>
    </row>
    <row r="9" spans="1:33" ht="180" customHeight="1" x14ac:dyDescent="0.35">
      <c r="A9" s="20"/>
      <c r="B9" s="127" t="s">
        <v>62</v>
      </c>
      <c r="C9" s="127">
        <v>349</v>
      </c>
      <c r="D9" s="26" t="s">
        <v>87</v>
      </c>
      <c r="E9" s="119" t="s">
        <v>64</v>
      </c>
      <c r="F9" s="27" t="s">
        <v>76</v>
      </c>
      <c r="G9" s="27" t="s">
        <v>77</v>
      </c>
      <c r="H9" s="27" t="s">
        <v>78</v>
      </c>
      <c r="I9" s="120" t="s">
        <v>79</v>
      </c>
      <c r="J9" s="28" t="s">
        <v>80</v>
      </c>
      <c r="K9" s="121">
        <v>44197</v>
      </c>
      <c r="L9" s="121">
        <v>44651</v>
      </c>
      <c r="M9" s="120" t="s">
        <v>384</v>
      </c>
      <c r="N9" s="119" t="s">
        <v>385</v>
      </c>
      <c r="O9" s="119" t="s">
        <v>388</v>
      </c>
      <c r="P9" s="120" t="s">
        <v>480</v>
      </c>
      <c r="Q9" s="119" t="s">
        <v>387</v>
      </c>
      <c r="R9" s="120" t="s">
        <v>480</v>
      </c>
      <c r="S9" s="119" t="s">
        <v>388</v>
      </c>
      <c r="T9" s="120" t="s">
        <v>480</v>
      </c>
      <c r="U9" s="119" t="s">
        <v>388</v>
      </c>
      <c r="V9" s="120" t="s">
        <v>480</v>
      </c>
    </row>
    <row r="10" spans="1:33" ht="180" customHeight="1" x14ac:dyDescent="0.35">
      <c r="A10" s="20"/>
      <c r="B10" s="127" t="s">
        <v>62</v>
      </c>
      <c r="C10" s="127">
        <v>1338</v>
      </c>
      <c r="D10" s="24" t="s">
        <v>88</v>
      </c>
      <c r="E10" s="128" t="s">
        <v>64</v>
      </c>
      <c r="F10" s="25" t="s">
        <v>76</v>
      </c>
      <c r="G10" s="25" t="s">
        <v>77</v>
      </c>
      <c r="H10" s="25" t="s">
        <v>78</v>
      </c>
      <c r="I10" s="129" t="s">
        <v>79</v>
      </c>
      <c r="J10" s="29" t="s">
        <v>80</v>
      </c>
      <c r="K10" s="130">
        <v>44197</v>
      </c>
      <c r="L10" s="130">
        <v>44651</v>
      </c>
      <c r="M10" s="129" t="s">
        <v>384</v>
      </c>
      <c r="N10" s="128" t="s">
        <v>385</v>
      </c>
      <c r="O10" s="128" t="s">
        <v>388</v>
      </c>
      <c r="P10" s="120" t="s">
        <v>480</v>
      </c>
      <c r="Q10" s="128" t="s">
        <v>387</v>
      </c>
      <c r="R10" s="120" t="s">
        <v>480</v>
      </c>
      <c r="S10" s="128" t="s">
        <v>388</v>
      </c>
      <c r="T10" s="120" t="s">
        <v>480</v>
      </c>
      <c r="U10" s="128" t="s">
        <v>388</v>
      </c>
      <c r="V10" s="120" t="s">
        <v>480</v>
      </c>
      <c r="W10" s="2"/>
      <c r="X10" s="2"/>
      <c r="Y10" s="2"/>
      <c r="Z10" s="2"/>
      <c r="AA10" s="2"/>
      <c r="AB10" s="2"/>
      <c r="AC10" s="2"/>
      <c r="AD10" s="2"/>
      <c r="AE10" s="2"/>
      <c r="AF10" s="2"/>
      <c r="AG10" s="2"/>
    </row>
    <row r="11" spans="1:33" ht="180" customHeight="1" x14ac:dyDescent="0.35">
      <c r="A11" s="20"/>
      <c r="B11" s="127" t="s">
        <v>62</v>
      </c>
      <c r="C11" s="127">
        <v>367</v>
      </c>
      <c r="D11" s="24" t="s">
        <v>89</v>
      </c>
      <c r="E11" s="128" t="s">
        <v>64</v>
      </c>
      <c r="F11" s="25" t="s">
        <v>76</v>
      </c>
      <c r="G11" s="25" t="s">
        <v>77</v>
      </c>
      <c r="H11" s="25" t="s">
        <v>78</v>
      </c>
      <c r="I11" s="129" t="s">
        <v>79</v>
      </c>
      <c r="J11" s="29" t="s">
        <v>80</v>
      </c>
      <c r="K11" s="130">
        <v>44197</v>
      </c>
      <c r="L11" s="130">
        <v>44651</v>
      </c>
      <c r="M11" s="129" t="s">
        <v>384</v>
      </c>
      <c r="N11" s="128" t="s">
        <v>385</v>
      </c>
      <c r="O11" s="128" t="s">
        <v>388</v>
      </c>
      <c r="P11" s="120" t="s">
        <v>480</v>
      </c>
      <c r="Q11" s="128" t="s">
        <v>387</v>
      </c>
      <c r="R11" s="120" t="s">
        <v>480</v>
      </c>
      <c r="S11" s="128" t="s">
        <v>388</v>
      </c>
      <c r="T11" s="120" t="s">
        <v>480</v>
      </c>
      <c r="U11" s="128" t="s">
        <v>388</v>
      </c>
      <c r="V11" s="120" t="s">
        <v>480</v>
      </c>
      <c r="W11" s="2"/>
      <c r="X11" s="2"/>
      <c r="Y11" s="2"/>
      <c r="Z11" s="2"/>
      <c r="AA11" s="2"/>
      <c r="AB11" s="2"/>
      <c r="AC11" s="2"/>
      <c r="AD11" s="2"/>
      <c r="AE11" s="2"/>
      <c r="AF11" s="2"/>
      <c r="AG11" s="2"/>
    </row>
    <row r="12" spans="1:33" ht="180" customHeight="1" x14ac:dyDescent="0.35">
      <c r="A12" s="20"/>
      <c r="B12" s="127" t="s">
        <v>62</v>
      </c>
      <c r="C12" s="127">
        <v>1355</v>
      </c>
      <c r="D12" s="24" t="s">
        <v>90</v>
      </c>
      <c r="E12" s="128" t="s">
        <v>64</v>
      </c>
      <c r="F12" s="25" t="s">
        <v>76</v>
      </c>
      <c r="G12" s="25" t="s">
        <v>77</v>
      </c>
      <c r="H12" s="25" t="s">
        <v>78</v>
      </c>
      <c r="I12" s="129" t="s">
        <v>79</v>
      </c>
      <c r="J12" s="29" t="s">
        <v>80</v>
      </c>
      <c r="K12" s="130">
        <v>44197</v>
      </c>
      <c r="L12" s="130">
        <v>44651</v>
      </c>
      <c r="M12" s="129" t="s">
        <v>384</v>
      </c>
      <c r="N12" s="128" t="s">
        <v>385</v>
      </c>
      <c r="O12" s="128" t="s">
        <v>388</v>
      </c>
      <c r="P12" s="120" t="s">
        <v>480</v>
      </c>
      <c r="Q12" s="128" t="s">
        <v>387</v>
      </c>
      <c r="R12" s="120" t="s">
        <v>480</v>
      </c>
      <c r="S12" s="128" t="s">
        <v>388</v>
      </c>
      <c r="T12" s="120" t="s">
        <v>480</v>
      </c>
      <c r="U12" s="128" t="s">
        <v>388</v>
      </c>
      <c r="V12" s="120" t="s">
        <v>480</v>
      </c>
      <c r="W12" s="2"/>
      <c r="X12" s="2"/>
      <c r="Y12" s="2"/>
      <c r="Z12" s="2"/>
      <c r="AA12" s="2"/>
      <c r="AB12" s="2"/>
      <c r="AC12" s="2"/>
      <c r="AD12" s="2"/>
      <c r="AE12" s="2"/>
      <c r="AF12" s="2"/>
      <c r="AG12" s="2"/>
    </row>
    <row r="13" spans="1:33" ht="180" customHeight="1" x14ac:dyDescent="0.35">
      <c r="A13" s="20"/>
      <c r="B13" s="127" t="s">
        <v>62</v>
      </c>
      <c r="C13" s="127">
        <v>1350</v>
      </c>
      <c r="D13" s="24" t="s">
        <v>91</v>
      </c>
      <c r="E13" s="128" t="s">
        <v>64</v>
      </c>
      <c r="F13" s="25" t="s">
        <v>76</v>
      </c>
      <c r="G13" s="25" t="s">
        <v>77</v>
      </c>
      <c r="H13" s="25" t="s">
        <v>78</v>
      </c>
      <c r="I13" s="129" t="s">
        <v>79</v>
      </c>
      <c r="J13" s="29" t="s">
        <v>80</v>
      </c>
      <c r="K13" s="130">
        <v>44197</v>
      </c>
      <c r="L13" s="130">
        <v>44651</v>
      </c>
      <c r="M13" s="129" t="s">
        <v>384</v>
      </c>
      <c r="N13" s="128" t="s">
        <v>385</v>
      </c>
      <c r="O13" s="128" t="s">
        <v>388</v>
      </c>
      <c r="P13" s="120" t="s">
        <v>480</v>
      </c>
      <c r="Q13" s="128" t="s">
        <v>387</v>
      </c>
      <c r="R13" s="120" t="s">
        <v>480</v>
      </c>
      <c r="S13" s="128" t="s">
        <v>388</v>
      </c>
      <c r="T13" s="120" t="s">
        <v>480</v>
      </c>
      <c r="U13" s="128" t="s">
        <v>388</v>
      </c>
      <c r="V13" s="120" t="s">
        <v>480</v>
      </c>
      <c r="W13" s="2"/>
      <c r="X13" s="2"/>
      <c r="Y13" s="2"/>
      <c r="Z13" s="2"/>
      <c r="AA13" s="2"/>
      <c r="AB13" s="2"/>
      <c r="AC13" s="2"/>
      <c r="AD13" s="2"/>
      <c r="AE13" s="2"/>
      <c r="AF13" s="2"/>
      <c r="AG13" s="2"/>
    </row>
    <row r="14" spans="1:33" ht="260.25" customHeight="1" x14ac:dyDescent="0.35">
      <c r="A14" s="20"/>
      <c r="B14" s="127" t="s">
        <v>62</v>
      </c>
      <c r="C14" s="127">
        <v>1347</v>
      </c>
      <c r="D14" s="24" t="s">
        <v>92</v>
      </c>
      <c r="E14" s="128" t="s">
        <v>64</v>
      </c>
      <c r="F14" s="25" t="s">
        <v>76</v>
      </c>
      <c r="G14" s="25" t="s">
        <v>77</v>
      </c>
      <c r="H14" s="25" t="s">
        <v>78</v>
      </c>
      <c r="I14" s="129" t="s">
        <v>79</v>
      </c>
      <c r="J14" s="29" t="s">
        <v>80</v>
      </c>
      <c r="K14" s="130">
        <v>44197</v>
      </c>
      <c r="L14" s="130">
        <v>44651</v>
      </c>
      <c r="M14" s="129" t="s">
        <v>384</v>
      </c>
      <c r="N14" s="128" t="s">
        <v>385</v>
      </c>
      <c r="O14" s="128" t="s">
        <v>386</v>
      </c>
      <c r="P14" s="120" t="s">
        <v>480</v>
      </c>
      <c r="Q14" s="128" t="s">
        <v>387</v>
      </c>
      <c r="R14" s="120" t="s">
        <v>480</v>
      </c>
      <c r="S14" s="128" t="s">
        <v>388</v>
      </c>
      <c r="T14" s="120" t="s">
        <v>480</v>
      </c>
      <c r="U14" s="128" t="s">
        <v>388</v>
      </c>
      <c r="V14" s="120" t="s">
        <v>480</v>
      </c>
      <c r="W14" s="2"/>
      <c r="X14" s="2"/>
      <c r="Y14" s="2"/>
      <c r="Z14" s="2"/>
      <c r="AA14" s="2"/>
      <c r="AB14" s="2"/>
      <c r="AC14" s="2"/>
      <c r="AD14" s="2"/>
      <c r="AE14" s="2"/>
      <c r="AF14" s="2"/>
      <c r="AG14" s="2"/>
    </row>
    <row r="15" spans="1:33" ht="260.25" customHeight="1" x14ac:dyDescent="0.35">
      <c r="A15" s="20"/>
      <c r="B15" s="207" t="s">
        <v>62</v>
      </c>
      <c r="C15" s="207">
        <v>1339</v>
      </c>
      <c r="D15" s="24" t="s">
        <v>83</v>
      </c>
      <c r="E15" s="128" t="s">
        <v>64</v>
      </c>
      <c r="F15" s="25" t="s">
        <v>76</v>
      </c>
      <c r="G15" s="25" t="s">
        <v>77</v>
      </c>
      <c r="H15" s="25" t="s">
        <v>78</v>
      </c>
      <c r="I15" s="129" t="s">
        <v>79</v>
      </c>
      <c r="J15" s="29" t="s">
        <v>80</v>
      </c>
      <c r="K15" s="130">
        <v>44197</v>
      </c>
      <c r="L15" s="130">
        <v>44651</v>
      </c>
      <c r="M15" s="129" t="s">
        <v>84</v>
      </c>
      <c r="N15" s="128" t="s">
        <v>385</v>
      </c>
      <c r="O15" s="128" t="s">
        <v>386</v>
      </c>
      <c r="P15" s="129" t="s">
        <v>480</v>
      </c>
      <c r="Q15" s="128" t="s">
        <v>387</v>
      </c>
      <c r="R15" s="129" t="s">
        <v>480</v>
      </c>
      <c r="S15" s="128" t="s">
        <v>388</v>
      </c>
      <c r="T15" s="129" t="s">
        <v>480</v>
      </c>
      <c r="U15" s="128" t="s">
        <v>388</v>
      </c>
      <c r="V15" s="129" t="s">
        <v>480</v>
      </c>
      <c r="W15" s="2"/>
      <c r="X15" s="2"/>
      <c r="Y15" s="2"/>
      <c r="Z15" s="2"/>
      <c r="AA15" s="2"/>
      <c r="AB15" s="2"/>
      <c r="AC15" s="2"/>
      <c r="AD15" s="2"/>
      <c r="AE15" s="2"/>
      <c r="AF15" s="2"/>
      <c r="AG15" s="2"/>
    </row>
    <row r="16" spans="1:33" ht="260.25" customHeight="1" x14ac:dyDescent="0.35">
      <c r="A16" s="20"/>
      <c r="B16" s="207" t="s">
        <v>62</v>
      </c>
      <c r="C16" s="207">
        <v>1340</v>
      </c>
      <c r="D16" s="24" t="s">
        <v>85</v>
      </c>
      <c r="E16" s="128" t="s">
        <v>64</v>
      </c>
      <c r="F16" s="25" t="s">
        <v>76</v>
      </c>
      <c r="G16" s="25" t="s">
        <v>77</v>
      </c>
      <c r="H16" s="25" t="s">
        <v>78</v>
      </c>
      <c r="I16" s="129" t="s">
        <v>79</v>
      </c>
      <c r="J16" s="29" t="s">
        <v>80</v>
      </c>
      <c r="K16" s="130">
        <v>44197</v>
      </c>
      <c r="L16" s="130">
        <v>44651</v>
      </c>
      <c r="M16" s="129" t="s">
        <v>84</v>
      </c>
      <c r="N16" s="128" t="s">
        <v>385</v>
      </c>
      <c r="O16" s="128" t="s">
        <v>386</v>
      </c>
      <c r="P16" s="129" t="s">
        <v>480</v>
      </c>
      <c r="Q16" s="128" t="s">
        <v>387</v>
      </c>
      <c r="R16" s="129" t="s">
        <v>480</v>
      </c>
      <c r="S16" s="128" t="s">
        <v>388</v>
      </c>
      <c r="T16" s="129" t="s">
        <v>480</v>
      </c>
      <c r="U16" s="128" t="s">
        <v>388</v>
      </c>
      <c r="V16" s="129" t="s">
        <v>480</v>
      </c>
      <c r="W16" s="2"/>
      <c r="X16" s="2"/>
      <c r="Y16" s="2"/>
      <c r="Z16" s="2"/>
      <c r="AA16" s="2"/>
      <c r="AB16" s="2"/>
      <c r="AC16" s="2"/>
      <c r="AD16" s="2"/>
      <c r="AE16" s="2"/>
      <c r="AF16" s="2"/>
      <c r="AG16" s="2"/>
    </row>
    <row r="17" spans="1:33" ht="260.25" customHeight="1" x14ac:dyDescent="0.35">
      <c r="A17" s="20"/>
      <c r="B17" s="207" t="s">
        <v>62</v>
      </c>
      <c r="C17" s="207">
        <v>269</v>
      </c>
      <c r="D17" s="30" t="s">
        <v>86</v>
      </c>
      <c r="E17" s="128" t="s">
        <v>64</v>
      </c>
      <c r="F17" s="25" t="s">
        <v>76</v>
      </c>
      <c r="G17" s="25" t="s">
        <v>77</v>
      </c>
      <c r="H17" s="25" t="s">
        <v>78</v>
      </c>
      <c r="I17" s="129" t="s">
        <v>79</v>
      </c>
      <c r="J17" s="29" t="s">
        <v>80</v>
      </c>
      <c r="K17" s="130">
        <v>44197</v>
      </c>
      <c r="L17" s="130">
        <v>44651</v>
      </c>
      <c r="M17" s="129" t="s">
        <v>84</v>
      </c>
      <c r="N17" s="128" t="s">
        <v>385</v>
      </c>
      <c r="O17" s="128" t="s">
        <v>386</v>
      </c>
      <c r="P17" s="129" t="s">
        <v>480</v>
      </c>
      <c r="Q17" s="128" t="s">
        <v>387</v>
      </c>
      <c r="R17" s="129" t="s">
        <v>480</v>
      </c>
      <c r="S17" s="128" t="s">
        <v>388</v>
      </c>
      <c r="T17" s="129" t="s">
        <v>480</v>
      </c>
      <c r="U17" s="128" t="s">
        <v>388</v>
      </c>
      <c r="V17" s="129" t="s">
        <v>480</v>
      </c>
      <c r="W17" s="2"/>
      <c r="X17" s="2"/>
      <c r="Y17" s="2"/>
      <c r="Z17" s="2"/>
      <c r="AA17" s="2"/>
      <c r="AB17" s="2"/>
      <c r="AC17" s="2"/>
      <c r="AD17" s="2"/>
      <c r="AE17" s="2"/>
      <c r="AF17" s="2"/>
      <c r="AG17" s="2"/>
    </row>
    <row r="18" spans="1:33" ht="409.6" customHeight="1" x14ac:dyDescent="0.35">
      <c r="A18" s="20"/>
      <c r="B18" s="207" t="s">
        <v>62</v>
      </c>
      <c r="C18" s="207">
        <v>1853</v>
      </c>
      <c r="D18" s="24" t="s">
        <v>63</v>
      </c>
      <c r="E18" s="128" t="s">
        <v>64</v>
      </c>
      <c r="F18" s="25" t="s">
        <v>426</v>
      </c>
      <c r="G18" s="25" t="s">
        <v>65</v>
      </c>
      <c r="H18" s="25" t="s">
        <v>66</v>
      </c>
      <c r="I18" s="129" t="s">
        <v>67</v>
      </c>
      <c r="J18" s="29" t="s">
        <v>68</v>
      </c>
      <c r="K18" s="130">
        <v>44562</v>
      </c>
      <c r="L18" s="130">
        <v>44926</v>
      </c>
      <c r="M18" s="129" t="s">
        <v>389</v>
      </c>
      <c r="N18" s="128" t="s">
        <v>388</v>
      </c>
      <c r="O18" s="128" t="s">
        <v>388</v>
      </c>
      <c r="P18" s="129" t="s">
        <v>481</v>
      </c>
      <c r="Q18" s="128" t="s">
        <v>388</v>
      </c>
      <c r="R18" s="208" t="s">
        <v>481</v>
      </c>
      <c r="S18" s="128" t="s">
        <v>388</v>
      </c>
      <c r="T18" s="209" t="s">
        <v>481</v>
      </c>
      <c r="U18" s="128" t="s">
        <v>388</v>
      </c>
      <c r="V18" s="210" t="s">
        <v>481</v>
      </c>
    </row>
    <row r="19" spans="1:33" ht="398.25" customHeight="1" x14ac:dyDescent="0.35">
      <c r="A19" s="20"/>
      <c r="B19" s="207" t="s">
        <v>62</v>
      </c>
      <c r="C19" s="207">
        <v>1853</v>
      </c>
      <c r="D19" s="24" t="s">
        <v>63</v>
      </c>
      <c r="E19" s="128" t="s">
        <v>64</v>
      </c>
      <c r="F19" s="25" t="s">
        <v>93</v>
      </c>
      <c r="G19" s="25" t="s">
        <v>94</v>
      </c>
      <c r="H19" s="25" t="s">
        <v>95</v>
      </c>
      <c r="I19" s="129" t="s">
        <v>73</v>
      </c>
      <c r="J19" s="29" t="s">
        <v>74</v>
      </c>
      <c r="K19" s="130">
        <v>44562</v>
      </c>
      <c r="L19" s="130">
        <v>44926</v>
      </c>
      <c r="M19" s="129" t="s">
        <v>389</v>
      </c>
      <c r="N19" s="128" t="s">
        <v>388</v>
      </c>
      <c r="O19" s="128" t="s">
        <v>388</v>
      </c>
      <c r="P19" s="210" t="s">
        <v>482</v>
      </c>
      <c r="Q19" s="128" t="s">
        <v>388</v>
      </c>
      <c r="R19" s="210" t="s">
        <v>483</v>
      </c>
      <c r="S19" s="128" t="s">
        <v>388</v>
      </c>
      <c r="T19" s="209" t="s">
        <v>484</v>
      </c>
      <c r="U19" s="128" t="s">
        <v>388</v>
      </c>
      <c r="V19" s="210" t="s">
        <v>485</v>
      </c>
    </row>
    <row r="20" spans="1:33" ht="341.65" customHeight="1" x14ac:dyDescent="0.35">
      <c r="A20" s="20"/>
      <c r="B20" s="207" t="s">
        <v>62</v>
      </c>
      <c r="C20" s="207">
        <v>1384</v>
      </c>
      <c r="D20" s="24" t="s">
        <v>69</v>
      </c>
      <c r="E20" s="128" t="s">
        <v>64</v>
      </c>
      <c r="F20" s="25" t="s">
        <v>70</v>
      </c>
      <c r="G20" s="25" t="s">
        <v>71</v>
      </c>
      <c r="H20" s="25" t="s">
        <v>72</v>
      </c>
      <c r="I20" s="129" t="s">
        <v>73</v>
      </c>
      <c r="J20" s="29" t="s">
        <v>74</v>
      </c>
      <c r="K20" s="130">
        <v>44562</v>
      </c>
      <c r="L20" s="130">
        <v>44926</v>
      </c>
      <c r="M20" s="129" t="s">
        <v>457</v>
      </c>
      <c r="N20" s="128" t="s">
        <v>388</v>
      </c>
      <c r="O20" s="128" t="s">
        <v>388</v>
      </c>
      <c r="P20" s="211" t="s">
        <v>486</v>
      </c>
      <c r="Q20" s="128" t="s">
        <v>388</v>
      </c>
      <c r="R20" s="208" t="s">
        <v>487</v>
      </c>
      <c r="S20" s="128" t="s">
        <v>388</v>
      </c>
      <c r="T20" s="209" t="s">
        <v>486</v>
      </c>
      <c r="U20" s="128" t="s">
        <v>388</v>
      </c>
      <c r="V20" s="210" t="s">
        <v>486</v>
      </c>
    </row>
    <row r="21" spans="1:33" ht="273.75" customHeight="1" x14ac:dyDescent="0.35">
      <c r="A21" s="20"/>
      <c r="B21" s="207" t="s">
        <v>62</v>
      </c>
      <c r="C21" s="207">
        <v>345</v>
      </c>
      <c r="D21" s="24" t="s">
        <v>75</v>
      </c>
      <c r="E21" s="128" t="s">
        <v>64</v>
      </c>
      <c r="F21" s="25" t="s">
        <v>96</v>
      </c>
      <c r="G21" s="25" t="s">
        <v>97</v>
      </c>
      <c r="H21" s="25" t="s">
        <v>98</v>
      </c>
      <c r="I21" s="129" t="s">
        <v>67</v>
      </c>
      <c r="J21" s="129" t="s">
        <v>68</v>
      </c>
      <c r="K21" s="130">
        <v>44228</v>
      </c>
      <c r="L21" s="130">
        <v>44561</v>
      </c>
      <c r="M21" s="129" t="s">
        <v>430</v>
      </c>
      <c r="N21" s="128" t="s">
        <v>385</v>
      </c>
      <c r="O21" s="128" t="s">
        <v>388</v>
      </c>
      <c r="P21" s="210" t="s">
        <v>488</v>
      </c>
      <c r="Q21" s="128" t="s">
        <v>388</v>
      </c>
      <c r="R21" s="212" t="s">
        <v>489</v>
      </c>
      <c r="S21" s="128" t="s">
        <v>388</v>
      </c>
      <c r="T21" s="212" t="s">
        <v>490</v>
      </c>
      <c r="U21" s="128" t="s">
        <v>388</v>
      </c>
      <c r="V21" s="212" t="s">
        <v>491</v>
      </c>
    </row>
    <row r="22" spans="1:33" s="21" customFormat="1" ht="276.75" customHeight="1" x14ac:dyDescent="0.35">
      <c r="A22" s="20"/>
      <c r="B22" s="213" t="s">
        <v>62</v>
      </c>
      <c r="C22" s="213">
        <v>350</v>
      </c>
      <c r="D22" s="24" t="s">
        <v>441</v>
      </c>
      <c r="E22" s="29" t="s">
        <v>64</v>
      </c>
      <c r="F22" s="25" t="s">
        <v>442</v>
      </c>
      <c r="G22" s="25" t="s">
        <v>97</v>
      </c>
      <c r="H22" s="25" t="s">
        <v>98</v>
      </c>
      <c r="I22" s="29" t="s">
        <v>73</v>
      </c>
      <c r="J22" s="29" t="s">
        <v>74</v>
      </c>
      <c r="K22" s="214">
        <v>44683</v>
      </c>
      <c r="L22" s="214">
        <v>44926</v>
      </c>
      <c r="M22" s="211" t="s">
        <v>443</v>
      </c>
      <c r="N22" s="215" t="s">
        <v>385</v>
      </c>
      <c r="O22" s="215" t="s">
        <v>388</v>
      </c>
      <c r="P22" s="216" t="s">
        <v>492</v>
      </c>
      <c r="Q22" s="217" t="s">
        <v>388</v>
      </c>
      <c r="R22" s="212" t="s">
        <v>493</v>
      </c>
      <c r="S22" s="217" t="s">
        <v>388</v>
      </c>
      <c r="T22" s="212" t="s">
        <v>494</v>
      </c>
      <c r="U22" s="217" t="s">
        <v>388</v>
      </c>
      <c r="V22" s="212" t="s">
        <v>495</v>
      </c>
      <c r="W22" s="20"/>
      <c r="X22" s="20"/>
      <c r="Y22" s="20"/>
      <c r="Z22" s="20"/>
      <c r="AA22" s="20"/>
      <c r="AB22" s="20"/>
      <c r="AC22" s="20"/>
      <c r="AD22" s="20"/>
      <c r="AE22" s="20"/>
      <c r="AF22" s="20"/>
      <c r="AG22" s="20"/>
    </row>
    <row r="23" spans="1:33" s="2" customFormat="1" ht="316.14999999999998" customHeight="1" x14ac:dyDescent="0.2">
      <c r="B23" s="213" t="s">
        <v>454</v>
      </c>
      <c r="C23" s="213">
        <v>77104</v>
      </c>
      <c r="D23" s="24" t="s">
        <v>453</v>
      </c>
      <c r="E23" s="29" t="s">
        <v>64</v>
      </c>
      <c r="F23" s="25" t="s">
        <v>455</v>
      </c>
      <c r="G23" s="25" t="s">
        <v>456</v>
      </c>
      <c r="H23" s="25" t="s">
        <v>452</v>
      </c>
      <c r="I23" s="29" t="s">
        <v>67</v>
      </c>
      <c r="J23" s="29" t="s">
        <v>68</v>
      </c>
      <c r="K23" s="214">
        <v>44835</v>
      </c>
      <c r="L23" s="214">
        <v>44926</v>
      </c>
      <c r="M23" s="211" t="s">
        <v>451</v>
      </c>
      <c r="N23" s="215" t="s">
        <v>385</v>
      </c>
      <c r="O23" s="215" t="s">
        <v>388</v>
      </c>
      <c r="P23" s="216" t="s">
        <v>496</v>
      </c>
      <c r="Q23" s="215" t="s">
        <v>388</v>
      </c>
      <c r="R23" s="216" t="s">
        <v>497</v>
      </c>
      <c r="S23" s="217" t="s">
        <v>388</v>
      </c>
      <c r="T23" s="216" t="s">
        <v>498</v>
      </c>
      <c r="U23" s="217" t="s">
        <v>388</v>
      </c>
      <c r="V23" s="216" t="s">
        <v>499</v>
      </c>
    </row>
    <row r="24" spans="1:33" x14ac:dyDescent="0.2">
      <c r="D24" s="2"/>
      <c r="E24" s="2"/>
      <c r="F24" s="2"/>
      <c r="G24" s="2"/>
      <c r="H24" s="2"/>
      <c r="I24" s="2"/>
      <c r="J24" s="2"/>
      <c r="K24" s="2"/>
      <c r="L24" s="2"/>
      <c r="M24" s="2"/>
      <c r="N24" s="2"/>
      <c r="O24" s="2"/>
      <c r="Q24" s="2"/>
      <c r="R24" s="2"/>
      <c r="S24" s="2"/>
      <c r="T24" s="2"/>
      <c r="U24" s="2"/>
      <c r="V24" s="2"/>
      <c r="W24" s="2"/>
      <c r="X24" s="2"/>
      <c r="Y24" s="2"/>
      <c r="Z24" s="2"/>
      <c r="AA24" s="2"/>
      <c r="AB24" s="2"/>
      <c r="AC24" s="2"/>
      <c r="AD24" s="2"/>
      <c r="AE24" s="2"/>
      <c r="AF24" s="2"/>
      <c r="AG24" s="2"/>
    </row>
    <row r="25" spans="1:33" x14ac:dyDescent="0.2">
      <c r="D25" s="2"/>
      <c r="E25" s="2"/>
      <c r="F25" s="2"/>
      <c r="G25" s="2"/>
      <c r="H25" s="2"/>
      <c r="I25" s="2"/>
      <c r="J25" s="2"/>
      <c r="K25" s="2"/>
      <c r="L25" s="2"/>
      <c r="M25" s="2"/>
      <c r="N25" s="2"/>
      <c r="O25" s="2"/>
      <c r="Q25" s="2"/>
      <c r="R25" s="2"/>
      <c r="S25" s="2"/>
      <c r="T25" s="2"/>
      <c r="U25" s="2"/>
      <c r="V25" s="2"/>
      <c r="W25" s="2"/>
      <c r="X25" s="2"/>
      <c r="Y25" s="2"/>
      <c r="Z25" s="2"/>
      <c r="AA25" s="2"/>
      <c r="AB25" s="2"/>
      <c r="AC25" s="2"/>
      <c r="AD25" s="2"/>
      <c r="AE25" s="2"/>
      <c r="AF25" s="2"/>
      <c r="AG25" s="2"/>
    </row>
    <row r="26" spans="1:33" x14ac:dyDescent="0.2">
      <c r="D26" s="2"/>
      <c r="E26" s="2"/>
      <c r="F26" s="2"/>
      <c r="G26" s="2"/>
      <c r="H26" s="2"/>
      <c r="I26" s="2"/>
      <c r="J26" s="2"/>
      <c r="K26" s="2"/>
      <c r="L26" s="2"/>
      <c r="M26" s="2"/>
      <c r="N26" s="2"/>
      <c r="O26" s="2"/>
      <c r="Q26" s="2"/>
      <c r="R26" s="2"/>
      <c r="S26" s="2"/>
      <c r="T26" s="2"/>
      <c r="U26" s="2"/>
      <c r="V26" s="2"/>
      <c r="W26" s="2"/>
      <c r="X26" s="2"/>
      <c r="Y26" s="2"/>
      <c r="Z26" s="2"/>
      <c r="AA26" s="2"/>
      <c r="AB26" s="2"/>
      <c r="AC26" s="2"/>
      <c r="AD26" s="2"/>
      <c r="AE26" s="2"/>
      <c r="AF26" s="2"/>
      <c r="AG26" s="2"/>
    </row>
    <row r="27" spans="1:33" x14ac:dyDescent="0.2">
      <c r="D27" s="2"/>
      <c r="E27" s="2"/>
      <c r="F27" s="2"/>
      <c r="G27" s="2"/>
      <c r="H27" s="2"/>
      <c r="I27" s="2"/>
      <c r="J27" s="2"/>
      <c r="K27" s="2"/>
      <c r="L27" s="2"/>
      <c r="M27" s="2"/>
      <c r="N27" s="2"/>
      <c r="O27" s="2"/>
      <c r="Q27" s="2"/>
      <c r="R27" s="2"/>
      <c r="S27" s="2"/>
      <c r="T27" s="2"/>
      <c r="U27" s="2"/>
      <c r="V27" s="2"/>
      <c r="W27" s="2"/>
      <c r="X27" s="2"/>
      <c r="Y27" s="2"/>
      <c r="Z27" s="2"/>
      <c r="AA27" s="2"/>
      <c r="AB27" s="2"/>
      <c r="AC27" s="2"/>
      <c r="AD27" s="2"/>
      <c r="AE27" s="2"/>
      <c r="AF27" s="2"/>
      <c r="AG27" s="2"/>
    </row>
    <row r="28" spans="1:33" x14ac:dyDescent="0.2">
      <c r="D28" s="2"/>
      <c r="E28" s="2"/>
      <c r="F28" s="2"/>
      <c r="G28" s="2"/>
      <c r="H28" s="2"/>
      <c r="I28" s="2"/>
      <c r="J28" s="2"/>
      <c r="K28" s="2"/>
      <c r="L28" s="2"/>
      <c r="M28" s="2"/>
      <c r="N28" s="2"/>
      <c r="O28" s="2"/>
      <c r="Q28" s="2"/>
      <c r="R28" s="2"/>
      <c r="S28" s="2"/>
      <c r="T28" s="2"/>
      <c r="U28" s="2"/>
      <c r="V28" s="2"/>
      <c r="W28" s="2"/>
      <c r="X28" s="2"/>
      <c r="Y28" s="2"/>
      <c r="Z28" s="2"/>
      <c r="AA28" s="2"/>
      <c r="AB28" s="2"/>
      <c r="AC28" s="2"/>
      <c r="AD28" s="2"/>
      <c r="AE28" s="2"/>
      <c r="AF28" s="2"/>
      <c r="AG28" s="2"/>
    </row>
    <row r="29" spans="1:33" x14ac:dyDescent="0.2">
      <c r="D29" s="2"/>
      <c r="E29" s="2"/>
      <c r="F29" s="2"/>
      <c r="G29" s="2"/>
      <c r="H29" s="2"/>
      <c r="I29" s="2"/>
      <c r="J29" s="2"/>
      <c r="K29" s="2"/>
      <c r="L29" s="2"/>
      <c r="M29" s="2"/>
      <c r="N29" s="2"/>
      <c r="O29" s="2"/>
      <c r="Q29" s="2"/>
      <c r="R29" s="2"/>
      <c r="S29" s="2"/>
      <c r="T29" s="2"/>
      <c r="U29" s="2"/>
      <c r="V29" s="2"/>
      <c r="W29" s="2"/>
      <c r="X29" s="2"/>
      <c r="Y29" s="2"/>
      <c r="Z29" s="2"/>
      <c r="AA29" s="2"/>
      <c r="AB29" s="2"/>
      <c r="AC29" s="2"/>
      <c r="AD29" s="2"/>
      <c r="AE29" s="2"/>
      <c r="AF29" s="2"/>
      <c r="AG29" s="2"/>
    </row>
    <row r="30" spans="1:33" x14ac:dyDescent="0.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row>
    <row r="31" spans="1:33" x14ac:dyDescent="0.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1:33" x14ac:dyDescent="0.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4:33" x14ac:dyDescent="0.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4:33" x14ac:dyDescent="0.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4:33" x14ac:dyDescent="0.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4:33" x14ac:dyDescent="0.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4:33" x14ac:dyDescent="0.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4:33" x14ac:dyDescent="0.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4:33" x14ac:dyDescent="0.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4:33" x14ac:dyDescent="0.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4:33" x14ac:dyDescent="0.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4:33" x14ac:dyDescent="0.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4:33" x14ac:dyDescent="0.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4:33" x14ac:dyDescent="0.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4:33" x14ac:dyDescent="0.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4:33" x14ac:dyDescent="0.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4:33" x14ac:dyDescent="0.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4:33" x14ac:dyDescent="0.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4:33" x14ac:dyDescent="0.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4:33" x14ac:dyDescent="0.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4:33" x14ac:dyDescent="0.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4:33" x14ac:dyDescent="0.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4:33" x14ac:dyDescent="0.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4:33" x14ac:dyDescent="0.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4:33" x14ac:dyDescent="0.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4:33" x14ac:dyDescent="0.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4:33" x14ac:dyDescent="0.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4:33" x14ac:dyDescent="0.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4:33" x14ac:dyDescent="0.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4:33" x14ac:dyDescent="0.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4:33" x14ac:dyDescent="0.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4:33" x14ac:dyDescent="0.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4:33" x14ac:dyDescent="0.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4:33" x14ac:dyDescent="0.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4:33" x14ac:dyDescent="0.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4:33" x14ac:dyDescent="0.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4:33" x14ac:dyDescent="0.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4:33" x14ac:dyDescent="0.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4:33" x14ac:dyDescent="0.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4:33" x14ac:dyDescent="0.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4:33" x14ac:dyDescent="0.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4:33" x14ac:dyDescent="0.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4:33" x14ac:dyDescent="0.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4:33" x14ac:dyDescent="0.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4:33" x14ac:dyDescent="0.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4:33" x14ac:dyDescent="0.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4:33" x14ac:dyDescent="0.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4:33" x14ac:dyDescent="0.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sheetData>
  <mergeCells count="9">
    <mergeCell ref="Q4:R4"/>
    <mergeCell ref="S4:T4"/>
    <mergeCell ref="U4:V4"/>
    <mergeCell ref="B1:M2"/>
    <mergeCell ref="B3:M3"/>
    <mergeCell ref="B4:E4"/>
    <mergeCell ref="F4:J4"/>
    <mergeCell ref="K4:M4"/>
    <mergeCell ref="O4:P4"/>
  </mergeCells>
  <pageMargins left="0" right="0" top="0" bottom="0" header="0.5" footer="0.5"/>
  <pageSetup scale="53"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6A13F-51C3-44D1-B4E6-F31449281674}">
  <sheetPr>
    <tabColor theme="0"/>
  </sheetPr>
  <dimension ref="A1:AK54"/>
  <sheetViews>
    <sheetView showGridLines="0" topLeftCell="A13" zoomScale="85" zoomScaleNormal="85" zoomScaleSheetLayoutView="70" workbookViewId="0">
      <selection activeCell="T41" sqref="T41:T46"/>
    </sheetView>
  </sheetViews>
  <sheetFormatPr baseColWidth="10" defaultColWidth="11.42578125" defaultRowHeight="15" x14ac:dyDescent="0.25"/>
  <cols>
    <col min="1" max="1" width="14.140625" customWidth="1"/>
    <col min="2" max="2" width="19" customWidth="1"/>
    <col min="3" max="6" width="5.28515625" customWidth="1"/>
    <col min="7" max="7" width="7.28515625" customWidth="1"/>
    <col min="8" max="8" width="4.5703125" style="9" customWidth="1"/>
    <col min="9" max="9" width="21.5703125" style="15" hidden="1" customWidth="1"/>
    <col min="10" max="10" width="41.5703125" style="4" customWidth="1"/>
    <col min="11" max="11" width="36.5703125" customWidth="1"/>
    <col min="12" max="12" width="17.28515625" customWidth="1"/>
    <col min="13" max="13" width="13.28515625" style="9" customWidth="1"/>
    <col min="14" max="14" width="14.42578125" style="9" customWidth="1"/>
    <col min="15" max="15" width="13.42578125" style="9" customWidth="1"/>
    <col min="16" max="16" width="14.42578125" style="9" customWidth="1"/>
    <col min="17" max="17" width="13.5703125" style="9" customWidth="1"/>
    <col min="18" max="18" width="11.42578125" style="9" customWidth="1"/>
    <col min="19" max="19" width="14.5703125" customWidth="1"/>
    <col min="20" max="20" width="13" customWidth="1"/>
    <col min="21" max="21" width="24.85546875" customWidth="1"/>
    <col min="22" max="22" width="14.140625" customWidth="1"/>
    <col min="23" max="23" width="61.28515625" customWidth="1"/>
    <col min="24" max="24" width="47.7109375" customWidth="1"/>
    <col min="25" max="25" width="23.28515625" customWidth="1"/>
    <col min="26" max="26" width="88.85546875" customWidth="1"/>
  </cols>
  <sheetData>
    <row r="1" spans="1:25" ht="14.25" customHeight="1" x14ac:dyDescent="0.25">
      <c r="A1" s="229" t="s">
        <v>432</v>
      </c>
      <c r="B1" s="229"/>
      <c r="C1" s="229"/>
      <c r="D1" s="229"/>
      <c r="E1" s="229"/>
      <c r="F1" s="229"/>
      <c r="G1" s="229"/>
      <c r="H1" s="229"/>
      <c r="I1" s="229"/>
      <c r="J1" s="229"/>
      <c r="K1" s="229"/>
      <c r="L1" s="229"/>
      <c r="M1" s="229"/>
      <c r="N1" s="229"/>
      <c r="O1" s="229"/>
      <c r="P1" s="229"/>
      <c r="Q1" s="229"/>
      <c r="R1" s="229"/>
      <c r="S1" s="229"/>
      <c r="T1" s="229"/>
      <c r="U1" s="229"/>
      <c r="V1" s="229"/>
      <c r="W1" s="229"/>
      <c r="X1" s="229"/>
    </row>
    <row r="2" spans="1:25" ht="24.75" customHeight="1" x14ac:dyDescent="0.25">
      <c r="A2" s="229"/>
      <c r="B2" s="229"/>
      <c r="C2" s="229"/>
      <c r="D2" s="229"/>
      <c r="E2" s="229"/>
      <c r="F2" s="229"/>
      <c r="G2" s="229"/>
      <c r="H2" s="229"/>
      <c r="I2" s="229"/>
      <c r="J2" s="229"/>
      <c r="K2" s="229"/>
      <c r="L2" s="229"/>
      <c r="M2" s="229"/>
      <c r="N2" s="229"/>
      <c r="O2" s="229"/>
      <c r="P2" s="229"/>
      <c r="Q2" s="229"/>
      <c r="R2" s="229"/>
      <c r="S2" s="229"/>
      <c r="T2" s="229"/>
      <c r="U2" s="229"/>
      <c r="V2" s="229"/>
      <c r="W2" s="229"/>
      <c r="X2" s="229"/>
    </row>
    <row r="3" spans="1:25" ht="24.75" customHeight="1" x14ac:dyDescent="0.25">
      <c r="A3" s="229"/>
      <c r="B3" s="229"/>
      <c r="C3" s="229"/>
      <c r="D3" s="229"/>
      <c r="E3" s="229"/>
      <c r="F3" s="229"/>
      <c r="G3" s="229"/>
      <c r="H3" s="229"/>
      <c r="I3" s="229"/>
      <c r="J3" s="229"/>
      <c r="K3" s="229"/>
      <c r="L3" s="229"/>
      <c r="M3" s="229"/>
      <c r="N3" s="229"/>
      <c r="O3" s="229"/>
      <c r="P3" s="229"/>
      <c r="Q3" s="229"/>
      <c r="R3" s="229"/>
      <c r="S3" s="229"/>
      <c r="T3" s="229"/>
      <c r="U3" s="229"/>
      <c r="V3" s="229"/>
      <c r="W3" s="229"/>
      <c r="X3" s="229"/>
    </row>
    <row r="4" spans="1:25" ht="24.75" customHeight="1" x14ac:dyDescent="0.25">
      <c r="A4" s="229"/>
      <c r="B4" s="229"/>
      <c r="C4" s="229"/>
      <c r="D4" s="229"/>
      <c r="E4" s="229"/>
      <c r="F4" s="229"/>
      <c r="G4" s="229"/>
      <c r="H4" s="229"/>
      <c r="I4" s="229"/>
      <c r="J4" s="229"/>
      <c r="K4" s="229"/>
      <c r="L4" s="229"/>
      <c r="M4" s="229"/>
      <c r="N4" s="229"/>
      <c r="O4" s="229"/>
      <c r="P4" s="229"/>
      <c r="Q4" s="229"/>
      <c r="R4" s="229"/>
      <c r="S4" s="229"/>
      <c r="T4" s="229"/>
      <c r="U4" s="229"/>
      <c r="V4" s="229"/>
      <c r="W4" s="229"/>
      <c r="X4" s="229"/>
    </row>
    <row r="5" spans="1:25" ht="21.75" customHeight="1" thickBot="1" x14ac:dyDescent="0.3">
      <c r="A5" s="230" t="s">
        <v>433</v>
      </c>
      <c r="B5" s="231"/>
      <c r="C5" s="231"/>
      <c r="D5" s="231"/>
      <c r="E5" s="231"/>
      <c r="F5" s="231"/>
      <c r="G5" s="231"/>
      <c r="H5" s="231"/>
      <c r="I5" s="231"/>
      <c r="J5" s="231"/>
      <c r="K5" s="231"/>
      <c r="L5" s="231"/>
      <c r="M5" s="231"/>
      <c r="N5" s="231"/>
      <c r="O5" s="231"/>
      <c r="P5" s="231"/>
      <c r="Q5" s="231"/>
      <c r="R5" s="231"/>
      <c r="S5" s="231"/>
      <c r="T5" s="231"/>
      <c r="U5" s="231"/>
      <c r="V5" s="192"/>
      <c r="W5" s="192"/>
      <c r="X5" s="192"/>
    </row>
    <row r="6" spans="1:25" ht="88.5" customHeight="1" x14ac:dyDescent="0.25">
      <c r="A6" s="232" t="s">
        <v>99</v>
      </c>
      <c r="B6" s="234" t="s">
        <v>100</v>
      </c>
      <c r="C6" s="236" t="s">
        <v>101</v>
      </c>
      <c r="D6" s="237"/>
      <c r="E6" s="237"/>
      <c r="F6" s="237"/>
      <c r="G6" s="238"/>
      <c r="H6" s="239" t="s">
        <v>102</v>
      </c>
      <c r="I6" s="241" t="s">
        <v>406</v>
      </c>
      <c r="J6" s="239" t="s">
        <v>103</v>
      </c>
      <c r="K6" s="243" t="s">
        <v>104</v>
      </c>
      <c r="L6" s="234" t="s">
        <v>105</v>
      </c>
      <c r="M6" s="248" t="s">
        <v>106</v>
      </c>
      <c r="N6" s="248"/>
      <c r="O6" s="248"/>
      <c r="P6" s="248"/>
      <c r="Q6" s="248"/>
      <c r="R6" s="248"/>
      <c r="S6" s="248" t="s">
        <v>107</v>
      </c>
      <c r="T6" s="248"/>
      <c r="U6" s="249" t="s">
        <v>108</v>
      </c>
      <c r="V6" s="256" t="s">
        <v>544</v>
      </c>
      <c r="W6" s="257"/>
      <c r="X6" s="258"/>
    </row>
    <row r="7" spans="1:25" ht="81.75" x14ac:dyDescent="0.25">
      <c r="A7" s="233"/>
      <c r="B7" s="235"/>
      <c r="C7" s="31" t="s">
        <v>109</v>
      </c>
      <c r="D7" s="31" t="s">
        <v>110</v>
      </c>
      <c r="E7" s="31" t="s">
        <v>111</v>
      </c>
      <c r="F7" s="31" t="s">
        <v>112</v>
      </c>
      <c r="G7" s="32" t="s">
        <v>113</v>
      </c>
      <c r="H7" s="240"/>
      <c r="I7" s="242"/>
      <c r="J7" s="240"/>
      <c r="K7" s="244"/>
      <c r="L7" s="235"/>
      <c r="M7" s="33" t="s">
        <v>114</v>
      </c>
      <c r="N7" s="33" t="s">
        <v>115</v>
      </c>
      <c r="O7" s="33" t="s">
        <v>116</v>
      </c>
      <c r="P7" s="33" t="s">
        <v>117</v>
      </c>
      <c r="Q7" s="33" t="s">
        <v>118</v>
      </c>
      <c r="R7" s="165" t="s">
        <v>119</v>
      </c>
      <c r="S7" s="165" t="s">
        <v>120</v>
      </c>
      <c r="T7" s="165" t="s">
        <v>121</v>
      </c>
      <c r="U7" s="250"/>
      <c r="V7" s="12" t="s">
        <v>545</v>
      </c>
      <c r="W7" s="13" t="s">
        <v>407</v>
      </c>
      <c r="X7" s="14" t="s">
        <v>408</v>
      </c>
    </row>
    <row r="8" spans="1:25" ht="127.5" customHeight="1" x14ac:dyDescent="0.25">
      <c r="A8" s="245" t="s">
        <v>122</v>
      </c>
      <c r="B8" s="296" t="s">
        <v>123</v>
      </c>
      <c r="C8" s="297" t="s">
        <v>124</v>
      </c>
      <c r="D8" s="298"/>
      <c r="E8" s="298"/>
      <c r="F8" s="298"/>
      <c r="G8" s="298"/>
      <c r="H8" s="299">
        <v>1</v>
      </c>
      <c r="I8" s="300" t="s">
        <v>415</v>
      </c>
      <c r="J8" s="301" t="s">
        <v>125</v>
      </c>
      <c r="K8" s="302" t="s">
        <v>126</v>
      </c>
      <c r="L8" s="298" t="s">
        <v>127</v>
      </c>
      <c r="M8" s="303">
        <v>1</v>
      </c>
      <c r="N8" s="303"/>
      <c r="O8" s="304">
        <v>0</v>
      </c>
      <c r="P8" s="304">
        <v>0</v>
      </c>
      <c r="Q8" s="304" t="s">
        <v>128</v>
      </c>
      <c r="R8" s="305">
        <f>+SUM(M8:P8)</f>
        <v>1</v>
      </c>
      <c r="S8" s="306">
        <v>44593</v>
      </c>
      <c r="T8" s="306">
        <v>44742</v>
      </c>
      <c r="U8" s="307" t="s">
        <v>129</v>
      </c>
      <c r="V8" s="308">
        <v>1</v>
      </c>
      <c r="W8" s="309" t="s">
        <v>546</v>
      </c>
      <c r="X8" s="310" t="s">
        <v>547</v>
      </c>
    </row>
    <row r="9" spans="1:25" ht="15.75" x14ac:dyDescent="0.25">
      <c r="A9" s="245"/>
      <c r="B9" s="296"/>
      <c r="C9" s="297"/>
      <c r="D9" s="298"/>
      <c r="E9" s="298"/>
      <c r="F9" s="298"/>
      <c r="G9" s="298"/>
      <c r="H9" s="299"/>
      <c r="I9" s="300"/>
      <c r="J9" s="301"/>
      <c r="K9" s="302"/>
      <c r="L9" s="298"/>
      <c r="M9" s="311">
        <v>0.6</v>
      </c>
      <c r="N9" s="311">
        <v>1</v>
      </c>
      <c r="O9" s="311">
        <v>1</v>
      </c>
      <c r="P9" s="311">
        <v>1</v>
      </c>
      <c r="Q9" s="311"/>
      <c r="R9" s="311">
        <v>1</v>
      </c>
      <c r="S9" s="306"/>
      <c r="T9" s="306"/>
      <c r="U9" s="307"/>
      <c r="V9" s="308">
        <v>1</v>
      </c>
      <c r="W9" s="309"/>
      <c r="X9" s="310"/>
    </row>
    <row r="10" spans="1:25" ht="81" customHeight="1" x14ac:dyDescent="0.25">
      <c r="A10" s="245"/>
      <c r="B10" s="312" t="s">
        <v>130</v>
      </c>
      <c r="C10" s="297" t="s">
        <v>124</v>
      </c>
      <c r="D10" s="298"/>
      <c r="E10" s="298"/>
      <c r="F10" s="298"/>
      <c r="G10" s="298"/>
      <c r="H10" s="313">
        <v>2</v>
      </c>
      <c r="I10" s="314" t="s">
        <v>415</v>
      </c>
      <c r="J10" s="301" t="s">
        <v>409</v>
      </c>
      <c r="K10" s="301" t="s">
        <v>131</v>
      </c>
      <c r="L10" s="298" t="s">
        <v>418</v>
      </c>
      <c r="M10" s="315">
        <v>1</v>
      </c>
      <c r="N10" s="304">
        <v>0</v>
      </c>
      <c r="O10" s="304">
        <v>0</v>
      </c>
      <c r="P10" s="304">
        <v>0</v>
      </c>
      <c r="Q10" s="304" t="s">
        <v>128</v>
      </c>
      <c r="R10" s="305">
        <f>+SUM(M10:P10)</f>
        <v>1</v>
      </c>
      <c r="S10" s="306">
        <v>44593</v>
      </c>
      <c r="T10" s="306">
        <v>44620</v>
      </c>
      <c r="U10" s="307" t="s">
        <v>133</v>
      </c>
      <c r="V10" s="308">
        <v>1</v>
      </c>
      <c r="W10" s="309" t="s">
        <v>546</v>
      </c>
      <c r="X10" s="310" t="s">
        <v>548</v>
      </c>
    </row>
    <row r="11" spans="1:25" ht="15.75" x14ac:dyDescent="0.25">
      <c r="A11" s="245"/>
      <c r="B11" s="312"/>
      <c r="C11" s="297"/>
      <c r="D11" s="298"/>
      <c r="E11" s="298"/>
      <c r="F11" s="298"/>
      <c r="G11" s="298"/>
      <c r="H11" s="313"/>
      <c r="I11" s="314"/>
      <c r="J11" s="301"/>
      <c r="K11" s="301"/>
      <c r="L11" s="298"/>
      <c r="M11" s="311">
        <v>1</v>
      </c>
      <c r="N11" s="311">
        <v>1</v>
      </c>
      <c r="O11" s="311">
        <v>1</v>
      </c>
      <c r="P11" s="311">
        <v>1</v>
      </c>
      <c r="Q11" s="311"/>
      <c r="R11" s="311">
        <v>1</v>
      </c>
      <c r="S11" s="306"/>
      <c r="T11" s="306"/>
      <c r="U11" s="307"/>
      <c r="V11" s="316">
        <v>1</v>
      </c>
      <c r="W11" s="309"/>
      <c r="X11" s="310"/>
    </row>
    <row r="12" spans="1:25" ht="160.5" customHeight="1" x14ac:dyDescent="0.25">
      <c r="A12" s="245"/>
      <c r="B12" s="312"/>
      <c r="C12" s="297"/>
      <c r="D12" s="298"/>
      <c r="E12" s="298"/>
      <c r="F12" s="298"/>
      <c r="G12" s="298"/>
      <c r="H12" s="313">
        <v>3</v>
      </c>
      <c r="I12" s="314" t="s">
        <v>410</v>
      </c>
      <c r="J12" s="301" t="s">
        <v>134</v>
      </c>
      <c r="K12" s="301" t="s">
        <v>411</v>
      </c>
      <c r="L12" s="298" t="s">
        <v>135</v>
      </c>
      <c r="M12" s="317">
        <v>0.25</v>
      </c>
      <c r="N12" s="318">
        <v>0.5</v>
      </c>
      <c r="O12" s="317">
        <v>0.75</v>
      </c>
      <c r="P12" s="317">
        <v>1</v>
      </c>
      <c r="Q12" s="304" t="s">
        <v>128</v>
      </c>
      <c r="R12" s="319">
        <v>1</v>
      </c>
      <c r="S12" s="306">
        <v>44593</v>
      </c>
      <c r="T12" s="306">
        <v>44926</v>
      </c>
      <c r="U12" s="307"/>
      <c r="V12" s="320">
        <v>1</v>
      </c>
      <c r="W12" s="310" t="s">
        <v>549</v>
      </c>
      <c r="X12" s="321" t="s">
        <v>550</v>
      </c>
    </row>
    <row r="13" spans="1:25" ht="56.25" customHeight="1" x14ac:dyDescent="0.25">
      <c r="A13" s="245"/>
      <c r="B13" s="312"/>
      <c r="C13" s="297"/>
      <c r="D13" s="298"/>
      <c r="E13" s="298"/>
      <c r="F13" s="298"/>
      <c r="G13" s="298"/>
      <c r="H13" s="313"/>
      <c r="I13" s="314"/>
      <c r="J13" s="301"/>
      <c r="K13" s="301"/>
      <c r="L13" s="298"/>
      <c r="M13" s="311">
        <v>0.25</v>
      </c>
      <c r="N13" s="311">
        <v>0.5</v>
      </c>
      <c r="O13" s="311">
        <v>0.75</v>
      </c>
      <c r="P13" s="311">
        <v>1</v>
      </c>
      <c r="Q13" s="311"/>
      <c r="R13" s="311">
        <v>1</v>
      </c>
      <c r="S13" s="306"/>
      <c r="T13" s="306"/>
      <c r="U13" s="307"/>
      <c r="V13" s="316">
        <f>+V12</f>
        <v>1</v>
      </c>
      <c r="W13" s="310"/>
      <c r="X13" s="321"/>
    </row>
    <row r="14" spans="1:25" ht="114" customHeight="1" x14ac:dyDescent="0.25">
      <c r="A14" s="245"/>
      <c r="B14" s="322" t="s">
        <v>136</v>
      </c>
      <c r="C14" s="323" t="s">
        <v>124</v>
      </c>
      <c r="D14" s="323" t="s">
        <v>124</v>
      </c>
      <c r="E14" s="323" t="s">
        <v>124</v>
      </c>
      <c r="F14" s="298"/>
      <c r="G14" s="298"/>
      <c r="H14" s="299">
        <v>4</v>
      </c>
      <c r="I14" s="300" t="s">
        <v>419</v>
      </c>
      <c r="J14" s="301" t="s">
        <v>137</v>
      </c>
      <c r="K14" s="324" t="s">
        <v>138</v>
      </c>
      <c r="L14" s="298" t="s">
        <v>127</v>
      </c>
      <c r="M14" s="315">
        <v>1</v>
      </c>
      <c r="N14" s="304">
        <v>0</v>
      </c>
      <c r="O14" s="304">
        <v>0</v>
      </c>
      <c r="P14" s="304">
        <v>0</v>
      </c>
      <c r="Q14" s="304" t="s">
        <v>128</v>
      </c>
      <c r="R14" s="305">
        <f>+SUM(M14:P14)</f>
        <v>1</v>
      </c>
      <c r="S14" s="306">
        <v>44593</v>
      </c>
      <c r="T14" s="306">
        <v>44651</v>
      </c>
      <c r="U14" s="307" t="s">
        <v>139</v>
      </c>
      <c r="V14" s="308">
        <v>1</v>
      </c>
      <c r="W14" s="325" t="s">
        <v>551</v>
      </c>
      <c r="X14" s="310" t="s">
        <v>471</v>
      </c>
    </row>
    <row r="15" spans="1:25" ht="23.25" customHeight="1" x14ac:dyDescent="0.25">
      <c r="A15" s="245"/>
      <c r="B15" s="322"/>
      <c r="C15" s="323"/>
      <c r="D15" s="323"/>
      <c r="E15" s="323"/>
      <c r="F15" s="298"/>
      <c r="G15" s="298"/>
      <c r="H15" s="299"/>
      <c r="I15" s="300"/>
      <c r="J15" s="301"/>
      <c r="K15" s="324"/>
      <c r="L15" s="298"/>
      <c r="M15" s="311">
        <v>1</v>
      </c>
      <c r="N15" s="311">
        <v>1</v>
      </c>
      <c r="O15" s="311">
        <v>1</v>
      </c>
      <c r="P15" s="311">
        <v>1</v>
      </c>
      <c r="Q15" s="311"/>
      <c r="R15" s="311">
        <v>1</v>
      </c>
      <c r="S15" s="326"/>
      <c r="T15" s="326"/>
      <c r="U15" s="307"/>
      <c r="V15" s="316">
        <v>1</v>
      </c>
      <c r="W15" s="325"/>
      <c r="X15" s="310"/>
    </row>
    <row r="16" spans="1:25" ht="127.5" customHeight="1" x14ac:dyDescent="0.25">
      <c r="A16" s="245"/>
      <c r="B16" s="327" t="s">
        <v>140</v>
      </c>
      <c r="C16" s="298"/>
      <c r="D16" s="323" t="s">
        <v>124</v>
      </c>
      <c r="E16" s="323" t="s">
        <v>124</v>
      </c>
      <c r="F16" s="323" t="s">
        <v>124</v>
      </c>
      <c r="G16" s="313"/>
      <c r="H16" s="313">
        <v>5</v>
      </c>
      <c r="I16" s="252" t="s">
        <v>414</v>
      </c>
      <c r="J16" s="327" t="s">
        <v>141</v>
      </c>
      <c r="K16" s="328" t="s">
        <v>552</v>
      </c>
      <c r="L16" s="298" t="s">
        <v>142</v>
      </c>
      <c r="M16" s="329">
        <v>0.25</v>
      </c>
      <c r="N16" s="329">
        <v>0.5</v>
      </c>
      <c r="O16" s="329">
        <v>0.75</v>
      </c>
      <c r="P16" s="329">
        <v>1</v>
      </c>
      <c r="Q16" s="304" t="s">
        <v>128</v>
      </c>
      <c r="R16" s="319">
        <v>1</v>
      </c>
      <c r="S16" s="306">
        <v>44562</v>
      </c>
      <c r="T16" s="306">
        <v>44926</v>
      </c>
      <c r="U16" s="307" t="s">
        <v>139</v>
      </c>
      <c r="V16" s="330">
        <v>1</v>
      </c>
      <c r="W16" s="331" t="s">
        <v>553</v>
      </c>
      <c r="X16" s="310" t="s">
        <v>554</v>
      </c>
      <c r="Y16" s="191"/>
    </row>
    <row r="17" spans="1:26" ht="16.5" customHeight="1" x14ac:dyDescent="0.25">
      <c r="A17" s="245"/>
      <c r="B17" s="327"/>
      <c r="C17" s="298"/>
      <c r="D17" s="323"/>
      <c r="E17" s="323"/>
      <c r="F17" s="323"/>
      <c r="G17" s="313"/>
      <c r="H17" s="313"/>
      <c r="I17" s="252"/>
      <c r="J17" s="327"/>
      <c r="K17" s="328"/>
      <c r="L17" s="298"/>
      <c r="M17" s="311">
        <v>0.25</v>
      </c>
      <c r="N17" s="311">
        <v>0.5</v>
      </c>
      <c r="O17" s="311">
        <v>0.75</v>
      </c>
      <c r="P17" s="311">
        <v>1</v>
      </c>
      <c r="Q17" s="311"/>
      <c r="R17" s="311">
        <v>1</v>
      </c>
      <c r="S17" s="306"/>
      <c r="T17" s="306"/>
      <c r="U17" s="307"/>
      <c r="V17" s="316">
        <f>+V16</f>
        <v>1</v>
      </c>
      <c r="W17" s="332"/>
      <c r="X17" s="310"/>
    </row>
    <row r="18" spans="1:26" ht="150" customHeight="1" x14ac:dyDescent="0.25">
      <c r="A18" s="251" t="s">
        <v>143</v>
      </c>
      <c r="B18" s="333" t="s">
        <v>144</v>
      </c>
      <c r="C18" s="304"/>
      <c r="D18" s="334" t="s">
        <v>124</v>
      </c>
      <c r="E18" s="334" t="s">
        <v>124</v>
      </c>
      <c r="F18" s="304"/>
      <c r="G18" s="304"/>
      <c r="H18" s="335">
        <v>6</v>
      </c>
      <c r="I18" s="336" t="s">
        <v>412</v>
      </c>
      <c r="J18" s="337" t="s">
        <v>145</v>
      </c>
      <c r="K18" s="338" t="s">
        <v>146</v>
      </c>
      <c r="L18" s="298" t="s">
        <v>147</v>
      </c>
      <c r="M18" s="339">
        <v>0.25</v>
      </c>
      <c r="N18" s="339">
        <v>0.5</v>
      </c>
      <c r="O18" s="339">
        <v>0.75</v>
      </c>
      <c r="P18" s="339">
        <v>1</v>
      </c>
      <c r="Q18" s="340" t="s">
        <v>128</v>
      </c>
      <c r="R18" s="341">
        <v>1</v>
      </c>
      <c r="S18" s="306">
        <v>44562</v>
      </c>
      <c r="T18" s="306">
        <v>44926</v>
      </c>
      <c r="U18" s="307" t="s">
        <v>139</v>
      </c>
      <c r="V18" s="342">
        <v>1</v>
      </c>
      <c r="W18" s="343" t="s">
        <v>555</v>
      </c>
      <c r="X18" s="344" t="s">
        <v>556</v>
      </c>
      <c r="Y18" s="345"/>
    </row>
    <row r="19" spans="1:26" ht="90" x14ac:dyDescent="0.25">
      <c r="A19" s="251"/>
      <c r="B19" s="333"/>
      <c r="C19" s="304"/>
      <c r="D19" s="334" t="s">
        <v>124</v>
      </c>
      <c r="E19" s="334" t="s">
        <v>124</v>
      </c>
      <c r="F19" s="304"/>
      <c r="G19" s="304"/>
      <c r="H19" s="335">
        <v>7</v>
      </c>
      <c r="I19" s="336" t="s">
        <v>415</v>
      </c>
      <c r="J19" s="337" t="s">
        <v>148</v>
      </c>
      <c r="K19" s="338" t="s">
        <v>149</v>
      </c>
      <c r="L19" s="298"/>
      <c r="M19" s="339"/>
      <c r="N19" s="339"/>
      <c r="O19" s="339"/>
      <c r="P19" s="339"/>
      <c r="Q19" s="340"/>
      <c r="R19" s="346"/>
      <c r="S19" s="306"/>
      <c r="T19" s="306"/>
      <c r="U19" s="307"/>
      <c r="V19" s="347"/>
      <c r="W19" s="348"/>
      <c r="X19" s="349"/>
    </row>
    <row r="20" spans="1:26" ht="90" x14ac:dyDescent="0.25">
      <c r="A20" s="251"/>
      <c r="B20" s="333"/>
      <c r="C20" s="304"/>
      <c r="D20" s="304"/>
      <c r="E20" s="304"/>
      <c r="F20" s="334" t="s">
        <v>124</v>
      </c>
      <c r="G20" s="304"/>
      <c r="H20" s="335">
        <v>8</v>
      </c>
      <c r="I20" s="336" t="s">
        <v>412</v>
      </c>
      <c r="J20" s="337" t="s">
        <v>150</v>
      </c>
      <c r="K20" s="338" t="s">
        <v>151</v>
      </c>
      <c r="L20" s="298"/>
      <c r="M20" s="339"/>
      <c r="N20" s="339"/>
      <c r="O20" s="339"/>
      <c r="P20" s="339"/>
      <c r="Q20" s="340"/>
      <c r="R20" s="346"/>
      <c r="S20" s="306"/>
      <c r="T20" s="306"/>
      <c r="U20" s="307"/>
      <c r="V20" s="347"/>
      <c r="W20" s="348"/>
      <c r="X20" s="349"/>
    </row>
    <row r="21" spans="1:26" x14ac:dyDescent="0.25">
      <c r="A21" s="251"/>
      <c r="B21" s="333"/>
      <c r="C21" s="350"/>
      <c r="D21" s="350"/>
      <c r="E21" s="350"/>
      <c r="F21" s="350"/>
      <c r="G21" s="351" t="s">
        <v>124</v>
      </c>
      <c r="H21" s="313">
        <v>9</v>
      </c>
      <c r="I21" s="314" t="s">
        <v>412</v>
      </c>
      <c r="J21" s="327" t="s">
        <v>152</v>
      </c>
      <c r="K21" s="352" t="s">
        <v>153</v>
      </c>
      <c r="L21" s="298"/>
      <c r="M21" s="339"/>
      <c r="N21" s="339"/>
      <c r="O21" s="339"/>
      <c r="P21" s="339"/>
      <c r="Q21" s="340"/>
      <c r="R21" s="346"/>
      <c r="S21" s="306"/>
      <c r="T21" s="306"/>
      <c r="U21" s="307"/>
      <c r="V21" s="353"/>
      <c r="W21" s="348"/>
      <c r="X21" s="349"/>
    </row>
    <row r="22" spans="1:26" ht="30" customHeight="1" x14ac:dyDescent="0.25">
      <c r="A22" s="251"/>
      <c r="B22" s="333"/>
      <c r="C22" s="350"/>
      <c r="D22" s="350"/>
      <c r="E22" s="350"/>
      <c r="F22" s="350"/>
      <c r="G22" s="351"/>
      <c r="H22" s="313"/>
      <c r="I22" s="314"/>
      <c r="J22" s="327"/>
      <c r="K22" s="352"/>
      <c r="L22" s="298"/>
      <c r="M22" s="311">
        <v>0.25</v>
      </c>
      <c r="N22" s="311">
        <v>0.5</v>
      </c>
      <c r="O22" s="311">
        <v>0.75</v>
      </c>
      <c r="P22" s="311">
        <v>1</v>
      </c>
      <c r="Q22" s="311"/>
      <c r="R22" s="311">
        <v>1</v>
      </c>
      <c r="S22" s="306"/>
      <c r="T22" s="306"/>
      <c r="U22" s="307"/>
      <c r="V22" s="316">
        <f>+V18</f>
        <v>1</v>
      </c>
      <c r="W22" s="348"/>
      <c r="X22" s="349"/>
    </row>
    <row r="23" spans="1:26" ht="94.5" customHeight="1" x14ac:dyDescent="0.25">
      <c r="A23" s="251"/>
      <c r="B23" s="296" t="s">
        <v>154</v>
      </c>
      <c r="C23" s="326"/>
      <c r="D23" s="354" t="s">
        <v>124</v>
      </c>
      <c r="E23" s="354" t="s">
        <v>124</v>
      </c>
      <c r="F23" s="354" t="s">
        <v>124</v>
      </c>
      <c r="G23" s="307"/>
      <c r="H23" s="299">
        <v>10</v>
      </c>
      <c r="I23" s="252" t="s">
        <v>414</v>
      </c>
      <c r="J23" s="301" t="s">
        <v>155</v>
      </c>
      <c r="K23" s="301" t="s">
        <v>420</v>
      </c>
      <c r="L23" s="307" t="s">
        <v>157</v>
      </c>
      <c r="M23" s="329">
        <v>0.25</v>
      </c>
      <c r="N23" s="329">
        <v>0.5</v>
      </c>
      <c r="O23" s="329">
        <v>0.75</v>
      </c>
      <c r="P23" s="329">
        <v>1</v>
      </c>
      <c r="Q23" s="355" t="s">
        <v>128</v>
      </c>
      <c r="R23" s="319">
        <v>1</v>
      </c>
      <c r="S23" s="306">
        <v>44593</v>
      </c>
      <c r="T23" s="306">
        <v>44926</v>
      </c>
      <c r="U23" s="299" t="s">
        <v>158</v>
      </c>
      <c r="V23" s="330">
        <v>1</v>
      </c>
      <c r="W23" s="343" t="s">
        <v>557</v>
      </c>
      <c r="X23" s="343" t="s">
        <v>470</v>
      </c>
    </row>
    <row r="24" spans="1:26" ht="21.75" customHeight="1" x14ac:dyDescent="0.25">
      <c r="A24" s="251"/>
      <c r="B24" s="296"/>
      <c r="C24" s="326"/>
      <c r="D24" s="354"/>
      <c r="E24" s="354"/>
      <c r="F24" s="354"/>
      <c r="G24" s="307"/>
      <c r="H24" s="299"/>
      <c r="I24" s="252"/>
      <c r="J24" s="301"/>
      <c r="K24" s="301"/>
      <c r="L24" s="307"/>
      <c r="M24" s="311">
        <v>0.25</v>
      </c>
      <c r="N24" s="311">
        <v>0.5</v>
      </c>
      <c r="O24" s="311">
        <v>0.75</v>
      </c>
      <c r="P24" s="311">
        <v>1</v>
      </c>
      <c r="Q24" s="311"/>
      <c r="R24" s="311">
        <v>1</v>
      </c>
      <c r="S24" s="306"/>
      <c r="T24" s="306"/>
      <c r="U24" s="299"/>
      <c r="V24" s="316">
        <f>+V23</f>
        <v>1</v>
      </c>
      <c r="W24" s="356"/>
      <c r="X24" s="356"/>
    </row>
    <row r="25" spans="1:26" ht="96.75" customHeight="1" x14ac:dyDescent="0.25">
      <c r="A25" s="251"/>
      <c r="B25" s="357" t="s">
        <v>159</v>
      </c>
      <c r="C25" s="326"/>
      <c r="D25" s="358" t="s">
        <v>124</v>
      </c>
      <c r="E25" s="358" t="s">
        <v>124</v>
      </c>
      <c r="F25" s="358" t="s">
        <v>124</v>
      </c>
      <c r="G25" s="358" t="s">
        <v>124</v>
      </c>
      <c r="H25" s="359">
        <v>11</v>
      </c>
      <c r="I25" s="252" t="s">
        <v>413</v>
      </c>
      <c r="J25" s="360" t="s">
        <v>160</v>
      </c>
      <c r="K25" s="361" t="s">
        <v>434</v>
      </c>
      <c r="L25" s="307" t="s">
        <v>161</v>
      </c>
      <c r="M25" s="317">
        <v>0.25</v>
      </c>
      <c r="N25" s="317">
        <v>0.5</v>
      </c>
      <c r="O25" s="317">
        <v>0.75</v>
      </c>
      <c r="P25" s="317">
        <v>1</v>
      </c>
      <c r="Q25" s="355" t="s">
        <v>128</v>
      </c>
      <c r="R25" s="319">
        <v>1</v>
      </c>
      <c r="S25" s="306">
        <v>44593</v>
      </c>
      <c r="T25" s="306">
        <v>44926</v>
      </c>
      <c r="U25" s="299" t="s">
        <v>158</v>
      </c>
      <c r="V25" s="330">
        <v>1</v>
      </c>
      <c r="W25" s="343" t="s">
        <v>558</v>
      </c>
      <c r="X25" s="343" t="s">
        <v>559</v>
      </c>
      <c r="Y25" s="191"/>
      <c r="Z25" s="246"/>
    </row>
    <row r="26" spans="1:26" ht="33.75" customHeight="1" x14ac:dyDescent="0.25">
      <c r="A26" s="251"/>
      <c r="B26" s="357"/>
      <c r="C26" s="326"/>
      <c r="D26" s="358"/>
      <c r="E26" s="358"/>
      <c r="F26" s="358"/>
      <c r="G26" s="358"/>
      <c r="H26" s="359"/>
      <c r="I26" s="252"/>
      <c r="J26" s="360"/>
      <c r="K26" s="361"/>
      <c r="L26" s="307"/>
      <c r="M26" s="311">
        <v>0.25</v>
      </c>
      <c r="N26" s="311">
        <v>0.5</v>
      </c>
      <c r="O26" s="311">
        <v>0.75</v>
      </c>
      <c r="P26" s="311">
        <v>1</v>
      </c>
      <c r="Q26" s="311"/>
      <c r="R26" s="311">
        <v>1</v>
      </c>
      <c r="S26" s="306"/>
      <c r="T26" s="306"/>
      <c r="U26" s="299"/>
      <c r="V26" s="316">
        <f>+V25</f>
        <v>1</v>
      </c>
      <c r="W26" s="348"/>
      <c r="X26" s="356"/>
      <c r="Z26" s="247"/>
    </row>
    <row r="27" spans="1:26" ht="128.25" customHeight="1" x14ac:dyDescent="0.25">
      <c r="A27" s="251"/>
      <c r="B27" s="333" t="s">
        <v>162</v>
      </c>
      <c r="C27" s="350"/>
      <c r="D27" s="350"/>
      <c r="E27" s="350"/>
      <c r="F27" s="350"/>
      <c r="G27" s="303" t="s">
        <v>124</v>
      </c>
      <c r="H27" s="313">
        <v>12</v>
      </c>
      <c r="I27" s="314" t="s">
        <v>412</v>
      </c>
      <c r="J27" s="327" t="s">
        <v>421</v>
      </c>
      <c r="K27" s="352" t="s">
        <v>163</v>
      </c>
      <c r="L27" s="298" t="s">
        <v>164</v>
      </c>
      <c r="M27" s="304">
        <v>0</v>
      </c>
      <c r="N27" s="351">
        <v>1</v>
      </c>
      <c r="O27" s="351"/>
      <c r="P27" s="362">
        <v>0</v>
      </c>
      <c r="Q27" s="304" t="s">
        <v>128</v>
      </c>
      <c r="R27" s="305">
        <f>+SUM(M27:P27)</f>
        <v>1</v>
      </c>
      <c r="S27" s="363">
        <v>44652</v>
      </c>
      <c r="T27" s="363">
        <v>44804</v>
      </c>
      <c r="U27" s="299" t="s">
        <v>139</v>
      </c>
      <c r="V27" s="330">
        <v>1</v>
      </c>
      <c r="W27" s="325" t="s">
        <v>560</v>
      </c>
      <c r="X27" s="344" t="s">
        <v>561</v>
      </c>
      <c r="Y27" s="259"/>
    </row>
    <row r="28" spans="1:26" ht="27" customHeight="1" x14ac:dyDescent="0.25">
      <c r="A28" s="251"/>
      <c r="B28" s="333"/>
      <c r="C28" s="350"/>
      <c r="D28" s="350"/>
      <c r="E28" s="350"/>
      <c r="F28" s="350"/>
      <c r="G28" s="303"/>
      <c r="H28" s="313"/>
      <c r="I28" s="314"/>
      <c r="J28" s="327"/>
      <c r="K28" s="352"/>
      <c r="L28" s="298"/>
      <c r="M28" s="311">
        <v>0</v>
      </c>
      <c r="N28" s="311">
        <v>0.6</v>
      </c>
      <c r="O28" s="311">
        <v>1</v>
      </c>
      <c r="P28" s="311">
        <v>1</v>
      </c>
      <c r="Q28" s="311"/>
      <c r="R28" s="311">
        <v>1</v>
      </c>
      <c r="S28" s="359"/>
      <c r="T28" s="359"/>
      <c r="U28" s="299"/>
      <c r="V28" s="316">
        <v>1</v>
      </c>
      <c r="W28" s="325"/>
      <c r="X28" s="344"/>
      <c r="Y28" s="259"/>
    </row>
    <row r="29" spans="1:26" ht="57" customHeight="1" x14ac:dyDescent="0.25">
      <c r="A29" s="253" t="s">
        <v>165</v>
      </c>
      <c r="B29" s="360" t="s">
        <v>166</v>
      </c>
      <c r="C29" s="350"/>
      <c r="D29" s="351" t="s">
        <v>124</v>
      </c>
      <c r="E29" s="351" t="s">
        <v>124</v>
      </c>
      <c r="F29" s="351" t="s">
        <v>124</v>
      </c>
      <c r="G29" s="350"/>
      <c r="H29" s="313">
        <v>13</v>
      </c>
      <c r="I29" s="252" t="s">
        <v>413</v>
      </c>
      <c r="J29" s="327" t="s">
        <v>167</v>
      </c>
      <c r="K29" s="360" t="s">
        <v>168</v>
      </c>
      <c r="L29" s="298" t="s">
        <v>435</v>
      </c>
      <c r="M29" s="317">
        <v>0.1</v>
      </c>
      <c r="N29" s="318">
        <v>0.5</v>
      </c>
      <c r="O29" s="317">
        <v>0.6</v>
      </c>
      <c r="P29" s="317">
        <v>1</v>
      </c>
      <c r="Q29" s="355" t="s">
        <v>128</v>
      </c>
      <c r="R29" s="305">
        <v>1</v>
      </c>
      <c r="S29" s="363">
        <v>44593</v>
      </c>
      <c r="T29" s="363">
        <v>44926</v>
      </c>
      <c r="U29" s="299" t="s">
        <v>139</v>
      </c>
      <c r="V29" s="330">
        <v>1</v>
      </c>
      <c r="W29" s="310" t="s">
        <v>562</v>
      </c>
      <c r="X29" s="364" t="s">
        <v>563</v>
      </c>
    </row>
    <row r="30" spans="1:26" ht="48" customHeight="1" x14ac:dyDescent="0.25">
      <c r="A30" s="253"/>
      <c r="B30" s="360"/>
      <c r="C30" s="350"/>
      <c r="D30" s="351"/>
      <c r="E30" s="351"/>
      <c r="F30" s="351"/>
      <c r="G30" s="350"/>
      <c r="H30" s="313"/>
      <c r="I30" s="252"/>
      <c r="J30" s="327"/>
      <c r="K30" s="360"/>
      <c r="L30" s="298"/>
      <c r="M30" s="311">
        <v>0.1</v>
      </c>
      <c r="N30" s="311">
        <v>0.5</v>
      </c>
      <c r="O30" s="311">
        <v>0.6</v>
      </c>
      <c r="P30" s="311">
        <v>1</v>
      </c>
      <c r="Q30" s="311"/>
      <c r="R30" s="311">
        <v>1</v>
      </c>
      <c r="S30" s="363"/>
      <c r="T30" s="363"/>
      <c r="U30" s="299"/>
      <c r="V30" s="316">
        <f>+V29</f>
        <v>1</v>
      </c>
      <c r="W30" s="310"/>
      <c r="X30" s="364"/>
    </row>
    <row r="31" spans="1:26" ht="105.75" customHeight="1" x14ac:dyDescent="0.25">
      <c r="A31" s="253"/>
      <c r="B31" s="312" t="s">
        <v>169</v>
      </c>
      <c r="C31" s="350"/>
      <c r="D31" s="298"/>
      <c r="E31" s="323" t="s">
        <v>124</v>
      </c>
      <c r="F31" s="323" t="s">
        <v>124</v>
      </c>
      <c r="G31" s="298"/>
      <c r="H31" s="313">
        <v>14</v>
      </c>
      <c r="I31" s="314" t="s">
        <v>422</v>
      </c>
      <c r="J31" s="327" t="s">
        <v>170</v>
      </c>
      <c r="K31" s="324" t="s">
        <v>171</v>
      </c>
      <c r="L31" s="298" t="s">
        <v>135</v>
      </c>
      <c r="M31" s="317">
        <v>0.25</v>
      </c>
      <c r="N31" s="318">
        <v>0.5</v>
      </c>
      <c r="O31" s="317">
        <v>0.75</v>
      </c>
      <c r="P31" s="317">
        <v>1</v>
      </c>
      <c r="Q31" s="304" t="s">
        <v>128</v>
      </c>
      <c r="R31" s="319">
        <v>1</v>
      </c>
      <c r="S31" s="306">
        <v>44593</v>
      </c>
      <c r="T31" s="306">
        <v>44926</v>
      </c>
      <c r="U31" s="307" t="s">
        <v>158</v>
      </c>
      <c r="V31" s="330">
        <v>1</v>
      </c>
      <c r="W31" s="343" t="s">
        <v>564</v>
      </c>
      <c r="X31" s="343" t="s">
        <v>565</v>
      </c>
    </row>
    <row r="32" spans="1:26" ht="39.75" customHeight="1" x14ac:dyDescent="0.25">
      <c r="A32" s="253"/>
      <c r="B32" s="312"/>
      <c r="C32" s="350"/>
      <c r="D32" s="298"/>
      <c r="E32" s="323"/>
      <c r="F32" s="323"/>
      <c r="G32" s="298"/>
      <c r="H32" s="313"/>
      <c r="I32" s="314"/>
      <c r="J32" s="327"/>
      <c r="K32" s="324"/>
      <c r="L32" s="298"/>
      <c r="M32" s="311">
        <v>0.25</v>
      </c>
      <c r="N32" s="311">
        <v>0.5</v>
      </c>
      <c r="O32" s="311">
        <v>0.75</v>
      </c>
      <c r="P32" s="311">
        <v>1</v>
      </c>
      <c r="Q32" s="311"/>
      <c r="R32" s="311">
        <v>1</v>
      </c>
      <c r="S32" s="326"/>
      <c r="T32" s="326"/>
      <c r="U32" s="307"/>
      <c r="V32" s="316">
        <f>+V31</f>
        <v>1</v>
      </c>
      <c r="W32" s="310"/>
      <c r="X32" s="365"/>
    </row>
    <row r="33" spans="1:24" ht="76.5" customHeight="1" x14ac:dyDescent="0.25">
      <c r="A33" s="253"/>
      <c r="B33" s="360" t="s">
        <v>172</v>
      </c>
      <c r="C33" s="366"/>
      <c r="D33" s="366"/>
      <c r="E33" s="366"/>
      <c r="F33" s="323" t="s">
        <v>124</v>
      </c>
      <c r="G33" s="323" t="s">
        <v>124</v>
      </c>
      <c r="H33" s="313">
        <v>15</v>
      </c>
      <c r="I33" s="252" t="s">
        <v>413</v>
      </c>
      <c r="J33" s="360" t="s">
        <v>173</v>
      </c>
      <c r="K33" s="360" t="s">
        <v>174</v>
      </c>
      <c r="L33" s="366" t="s">
        <v>175</v>
      </c>
      <c r="M33" s="317">
        <v>0.25</v>
      </c>
      <c r="N33" s="318">
        <v>0.5</v>
      </c>
      <c r="O33" s="317">
        <v>0.75</v>
      </c>
      <c r="P33" s="317">
        <v>1</v>
      </c>
      <c r="Q33" s="304" t="s">
        <v>128</v>
      </c>
      <c r="R33" s="319">
        <v>1</v>
      </c>
      <c r="S33" s="306">
        <v>44593</v>
      </c>
      <c r="T33" s="306">
        <v>44926</v>
      </c>
      <c r="U33" s="366" t="s">
        <v>139</v>
      </c>
      <c r="V33" s="330">
        <v>1</v>
      </c>
      <c r="W33" s="344" t="s">
        <v>566</v>
      </c>
      <c r="X33" s="344" t="s">
        <v>567</v>
      </c>
    </row>
    <row r="34" spans="1:24" ht="24" customHeight="1" x14ac:dyDescent="0.25">
      <c r="A34" s="253"/>
      <c r="B34" s="360"/>
      <c r="C34" s="366"/>
      <c r="D34" s="366"/>
      <c r="E34" s="366"/>
      <c r="F34" s="323"/>
      <c r="G34" s="323"/>
      <c r="H34" s="313"/>
      <c r="I34" s="252"/>
      <c r="J34" s="360"/>
      <c r="K34" s="360"/>
      <c r="L34" s="366"/>
      <c r="M34" s="311">
        <v>0.25</v>
      </c>
      <c r="N34" s="311">
        <v>0.5</v>
      </c>
      <c r="O34" s="311">
        <v>0.75</v>
      </c>
      <c r="P34" s="311">
        <v>1</v>
      </c>
      <c r="Q34" s="311"/>
      <c r="R34" s="311">
        <v>1</v>
      </c>
      <c r="S34" s="326"/>
      <c r="T34" s="326"/>
      <c r="U34" s="366"/>
      <c r="V34" s="316">
        <f>+V33</f>
        <v>1</v>
      </c>
      <c r="W34" s="344"/>
      <c r="X34" s="344"/>
    </row>
    <row r="35" spans="1:24" ht="81" customHeight="1" x14ac:dyDescent="0.25">
      <c r="A35" s="253"/>
      <c r="B35" s="327" t="s">
        <v>176</v>
      </c>
      <c r="C35" s="366"/>
      <c r="D35" s="366"/>
      <c r="E35" s="366"/>
      <c r="F35" s="313"/>
      <c r="G35" s="351" t="s">
        <v>124</v>
      </c>
      <c r="H35" s="360">
        <v>16</v>
      </c>
      <c r="I35" s="314" t="s">
        <v>412</v>
      </c>
      <c r="J35" s="327" t="s">
        <v>177</v>
      </c>
      <c r="K35" s="324" t="s">
        <v>178</v>
      </c>
      <c r="L35" s="298" t="s">
        <v>127</v>
      </c>
      <c r="M35" s="315">
        <v>1</v>
      </c>
      <c r="N35" s="304">
        <v>0</v>
      </c>
      <c r="O35" s="304">
        <v>0</v>
      </c>
      <c r="P35" s="304">
        <v>0</v>
      </c>
      <c r="Q35" s="304" t="s">
        <v>128</v>
      </c>
      <c r="R35" s="305">
        <f>+SUM(M35:P35)</f>
        <v>1</v>
      </c>
      <c r="S35" s="306">
        <v>44593</v>
      </c>
      <c r="T35" s="306">
        <v>44651</v>
      </c>
      <c r="U35" s="367" t="s">
        <v>139</v>
      </c>
      <c r="V35" s="368">
        <v>1</v>
      </c>
      <c r="W35" s="325" t="s">
        <v>546</v>
      </c>
      <c r="X35" s="343" t="s">
        <v>568</v>
      </c>
    </row>
    <row r="36" spans="1:24" ht="19.5" customHeight="1" x14ac:dyDescent="0.25">
      <c r="A36" s="253"/>
      <c r="B36" s="327"/>
      <c r="C36" s="366"/>
      <c r="D36" s="366"/>
      <c r="E36" s="366"/>
      <c r="F36" s="313"/>
      <c r="G36" s="351"/>
      <c r="H36" s="360"/>
      <c r="I36" s="314"/>
      <c r="J36" s="327"/>
      <c r="K36" s="324"/>
      <c r="L36" s="298"/>
      <c r="M36" s="311">
        <v>1</v>
      </c>
      <c r="N36" s="311">
        <v>1</v>
      </c>
      <c r="O36" s="311">
        <v>1</v>
      </c>
      <c r="P36" s="311">
        <v>1</v>
      </c>
      <c r="Q36" s="311"/>
      <c r="R36" s="311">
        <v>1</v>
      </c>
      <c r="S36" s="306"/>
      <c r="T36" s="306"/>
      <c r="U36" s="367"/>
      <c r="V36" s="316">
        <v>1</v>
      </c>
      <c r="W36" s="325"/>
      <c r="X36" s="343"/>
    </row>
    <row r="37" spans="1:24" ht="77.25" customHeight="1" x14ac:dyDescent="0.25">
      <c r="A37" s="253"/>
      <c r="B37" s="327"/>
      <c r="C37" s="366"/>
      <c r="D37" s="366"/>
      <c r="E37" s="366"/>
      <c r="F37" s="313"/>
      <c r="G37" s="351"/>
      <c r="H37" s="360">
        <v>17</v>
      </c>
      <c r="I37" s="314" t="s">
        <v>412</v>
      </c>
      <c r="J37" s="327" t="s">
        <v>179</v>
      </c>
      <c r="K37" s="327" t="s">
        <v>180</v>
      </c>
      <c r="L37" s="298" t="s">
        <v>127</v>
      </c>
      <c r="M37" s="304">
        <v>0</v>
      </c>
      <c r="N37" s="351">
        <v>1</v>
      </c>
      <c r="O37" s="351"/>
      <c r="P37" s="304">
        <v>0</v>
      </c>
      <c r="Q37" s="304" t="s">
        <v>181</v>
      </c>
      <c r="R37" s="305">
        <v>1</v>
      </c>
      <c r="S37" s="306">
        <v>44682</v>
      </c>
      <c r="T37" s="306">
        <v>44804</v>
      </c>
      <c r="U37" s="367" t="s">
        <v>139</v>
      </c>
      <c r="V37" s="368">
        <v>1</v>
      </c>
      <c r="W37" s="325" t="s">
        <v>560</v>
      </c>
      <c r="X37" s="343" t="s">
        <v>468</v>
      </c>
    </row>
    <row r="38" spans="1:24" ht="20.25" customHeight="1" x14ac:dyDescent="0.25">
      <c r="A38" s="253"/>
      <c r="B38" s="327"/>
      <c r="C38" s="366"/>
      <c r="D38" s="366"/>
      <c r="E38" s="366"/>
      <c r="F38" s="313"/>
      <c r="G38" s="351"/>
      <c r="H38" s="360"/>
      <c r="I38" s="314"/>
      <c r="J38" s="327"/>
      <c r="K38" s="327"/>
      <c r="L38" s="298"/>
      <c r="M38" s="311">
        <v>0</v>
      </c>
      <c r="N38" s="311">
        <v>0.5</v>
      </c>
      <c r="O38" s="311">
        <v>1</v>
      </c>
      <c r="P38" s="311">
        <v>1</v>
      </c>
      <c r="Q38" s="311"/>
      <c r="R38" s="311">
        <v>1</v>
      </c>
      <c r="S38" s="306"/>
      <c r="T38" s="306"/>
      <c r="U38" s="367"/>
      <c r="V38" s="316">
        <f>+V37</f>
        <v>1</v>
      </c>
      <c r="W38" s="325"/>
      <c r="X38" s="343"/>
    </row>
    <row r="39" spans="1:24" ht="72" customHeight="1" x14ac:dyDescent="0.25">
      <c r="A39" s="253"/>
      <c r="B39" s="327"/>
      <c r="C39" s="366"/>
      <c r="D39" s="366"/>
      <c r="E39" s="366"/>
      <c r="F39" s="313"/>
      <c r="G39" s="351"/>
      <c r="H39" s="313">
        <v>18</v>
      </c>
      <c r="I39" s="252" t="s">
        <v>413</v>
      </c>
      <c r="J39" s="301" t="s">
        <v>423</v>
      </c>
      <c r="K39" s="327" t="s">
        <v>424</v>
      </c>
      <c r="L39" s="298" t="s">
        <v>127</v>
      </c>
      <c r="M39" s="369">
        <v>0</v>
      </c>
      <c r="N39" s="369">
        <v>0</v>
      </c>
      <c r="O39" s="370">
        <v>1</v>
      </c>
      <c r="P39" s="369">
        <v>0</v>
      </c>
      <c r="Q39" s="369" t="s">
        <v>181</v>
      </c>
      <c r="R39" s="305">
        <v>1</v>
      </c>
      <c r="S39" s="306">
        <v>44743</v>
      </c>
      <c r="T39" s="306">
        <v>44834</v>
      </c>
      <c r="U39" s="367" t="s">
        <v>139</v>
      </c>
      <c r="V39" s="330">
        <v>1</v>
      </c>
      <c r="W39" s="325" t="s">
        <v>560</v>
      </c>
      <c r="X39" s="343" t="s">
        <v>467</v>
      </c>
    </row>
    <row r="40" spans="1:24" ht="20.25" customHeight="1" x14ac:dyDescent="0.25">
      <c r="A40" s="253"/>
      <c r="B40" s="327"/>
      <c r="C40" s="366"/>
      <c r="D40" s="366"/>
      <c r="E40" s="366"/>
      <c r="F40" s="313"/>
      <c r="G40" s="351"/>
      <c r="H40" s="313"/>
      <c r="I40" s="252"/>
      <c r="J40" s="301"/>
      <c r="K40" s="327"/>
      <c r="L40" s="298"/>
      <c r="M40" s="311">
        <v>0</v>
      </c>
      <c r="N40" s="311">
        <v>0</v>
      </c>
      <c r="O40" s="311">
        <v>1</v>
      </c>
      <c r="P40" s="311">
        <v>1</v>
      </c>
      <c r="Q40" s="311"/>
      <c r="R40" s="311">
        <v>1</v>
      </c>
      <c r="S40" s="306"/>
      <c r="T40" s="306"/>
      <c r="U40" s="367"/>
      <c r="V40" s="316">
        <f>+V39</f>
        <v>1</v>
      </c>
      <c r="W40" s="325"/>
      <c r="X40" s="343"/>
    </row>
    <row r="41" spans="1:24" ht="90.75" customHeight="1" x14ac:dyDescent="0.25">
      <c r="A41" s="253"/>
      <c r="B41" s="327"/>
      <c r="C41" s="366"/>
      <c r="D41" s="366"/>
      <c r="E41" s="366"/>
      <c r="F41" s="313"/>
      <c r="G41" s="351"/>
      <c r="H41" s="360">
        <v>19</v>
      </c>
      <c r="I41" s="314" t="s">
        <v>412</v>
      </c>
      <c r="J41" s="327" t="s">
        <v>182</v>
      </c>
      <c r="K41" s="327" t="s">
        <v>183</v>
      </c>
      <c r="L41" s="298" t="s">
        <v>127</v>
      </c>
      <c r="M41" s="304">
        <v>0</v>
      </c>
      <c r="N41" s="304">
        <v>0</v>
      </c>
      <c r="O41" s="304">
        <v>0</v>
      </c>
      <c r="P41" s="303">
        <v>1</v>
      </c>
      <c r="Q41" s="303"/>
      <c r="R41" s="305">
        <v>1</v>
      </c>
      <c r="S41" s="306">
        <v>44896</v>
      </c>
      <c r="T41" s="306">
        <v>44957</v>
      </c>
      <c r="U41" s="367" t="s">
        <v>139</v>
      </c>
      <c r="V41" s="330">
        <v>1</v>
      </c>
      <c r="W41" s="321" t="s">
        <v>569</v>
      </c>
      <c r="X41" s="343" t="s">
        <v>570</v>
      </c>
    </row>
    <row r="42" spans="1:24" ht="19.5" customHeight="1" x14ac:dyDescent="0.25">
      <c r="A42" s="253"/>
      <c r="B42" s="327"/>
      <c r="C42" s="366"/>
      <c r="D42" s="366"/>
      <c r="E42" s="366"/>
      <c r="F42" s="313"/>
      <c r="G42" s="351"/>
      <c r="H42" s="360"/>
      <c r="I42" s="314"/>
      <c r="J42" s="327"/>
      <c r="K42" s="327"/>
      <c r="L42" s="298"/>
      <c r="M42" s="311">
        <v>0</v>
      </c>
      <c r="N42" s="311">
        <v>0</v>
      </c>
      <c r="O42" s="311">
        <v>0</v>
      </c>
      <c r="P42" s="371">
        <v>1</v>
      </c>
      <c r="Q42" s="371"/>
      <c r="R42" s="311">
        <v>1</v>
      </c>
      <c r="S42" s="306"/>
      <c r="T42" s="306"/>
      <c r="U42" s="367"/>
      <c r="V42" s="316">
        <f>+V41</f>
        <v>1</v>
      </c>
      <c r="W42" s="321"/>
      <c r="X42" s="343"/>
    </row>
    <row r="43" spans="1:24" ht="62.25" customHeight="1" x14ac:dyDescent="0.25">
      <c r="A43" s="253"/>
      <c r="B43" s="312" t="s">
        <v>184</v>
      </c>
      <c r="C43" s="350"/>
      <c r="D43" s="350"/>
      <c r="E43" s="350"/>
      <c r="F43" s="350"/>
      <c r="G43" s="303" t="s">
        <v>124</v>
      </c>
      <c r="H43" s="313">
        <v>20</v>
      </c>
      <c r="I43" s="314" t="s">
        <v>415</v>
      </c>
      <c r="J43" s="327" t="s">
        <v>185</v>
      </c>
      <c r="K43" s="324" t="s">
        <v>186</v>
      </c>
      <c r="L43" s="298" t="s">
        <v>127</v>
      </c>
      <c r="M43" s="304">
        <v>0</v>
      </c>
      <c r="N43" s="304">
        <v>0</v>
      </c>
      <c r="O43" s="304">
        <v>0</v>
      </c>
      <c r="P43" s="303">
        <v>1</v>
      </c>
      <c r="Q43" s="303"/>
      <c r="R43" s="305">
        <f>+SUM(M43:P43)</f>
        <v>1</v>
      </c>
      <c r="S43" s="372">
        <v>44835</v>
      </c>
      <c r="T43" s="306">
        <v>44941</v>
      </c>
      <c r="U43" s="298" t="s">
        <v>44</v>
      </c>
      <c r="V43" s="330">
        <v>1</v>
      </c>
      <c r="W43" s="321" t="s">
        <v>571</v>
      </c>
      <c r="X43" s="321" t="s">
        <v>572</v>
      </c>
    </row>
    <row r="44" spans="1:24" ht="30.75" customHeight="1" x14ac:dyDescent="0.25">
      <c r="A44" s="253"/>
      <c r="B44" s="312"/>
      <c r="C44" s="350"/>
      <c r="D44" s="350"/>
      <c r="E44" s="350"/>
      <c r="F44" s="350"/>
      <c r="G44" s="303"/>
      <c r="H44" s="313"/>
      <c r="I44" s="314"/>
      <c r="J44" s="327"/>
      <c r="K44" s="324"/>
      <c r="L44" s="298"/>
      <c r="M44" s="311">
        <v>0</v>
      </c>
      <c r="N44" s="311">
        <v>0</v>
      </c>
      <c r="O44" s="311">
        <v>0</v>
      </c>
      <c r="P44" s="371">
        <v>1</v>
      </c>
      <c r="Q44" s="371"/>
      <c r="R44" s="311">
        <v>1</v>
      </c>
      <c r="S44" s="372"/>
      <c r="T44" s="306"/>
      <c r="U44" s="298"/>
      <c r="V44" s="316">
        <v>0</v>
      </c>
      <c r="W44" s="321"/>
      <c r="X44" s="321"/>
    </row>
    <row r="45" spans="1:24" ht="80.25" customHeight="1" x14ac:dyDescent="0.25">
      <c r="A45" s="253"/>
      <c r="B45" s="312" t="s">
        <v>436</v>
      </c>
      <c r="C45" s="350"/>
      <c r="D45" s="350"/>
      <c r="E45" s="350"/>
      <c r="F45" s="350"/>
      <c r="G45" s="303" t="s">
        <v>124</v>
      </c>
      <c r="H45" s="313">
        <v>21</v>
      </c>
      <c r="I45" s="314" t="s">
        <v>415</v>
      </c>
      <c r="J45" s="327" t="s">
        <v>187</v>
      </c>
      <c r="K45" s="324" t="s">
        <v>188</v>
      </c>
      <c r="L45" s="298" t="s">
        <v>127</v>
      </c>
      <c r="M45" s="304">
        <v>0</v>
      </c>
      <c r="N45" s="304">
        <v>0</v>
      </c>
      <c r="O45" s="304">
        <v>0</v>
      </c>
      <c r="P45" s="303">
        <v>1</v>
      </c>
      <c r="Q45" s="303"/>
      <c r="R45" s="305">
        <f>+SUM(M45:P45)</f>
        <v>1</v>
      </c>
      <c r="S45" s="306">
        <v>44835</v>
      </c>
      <c r="T45" s="306">
        <v>44941</v>
      </c>
      <c r="U45" s="307" t="s">
        <v>133</v>
      </c>
      <c r="V45" s="330">
        <v>0</v>
      </c>
      <c r="W45" s="321" t="s">
        <v>573</v>
      </c>
      <c r="X45" s="344" t="s">
        <v>574</v>
      </c>
    </row>
    <row r="46" spans="1:24" ht="30.75" customHeight="1" x14ac:dyDescent="0.25">
      <c r="A46" s="253"/>
      <c r="B46" s="312"/>
      <c r="C46" s="350"/>
      <c r="D46" s="350"/>
      <c r="E46" s="350"/>
      <c r="F46" s="350"/>
      <c r="G46" s="303"/>
      <c r="H46" s="313"/>
      <c r="I46" s="314"/>
      <c r="J46" s="327"/>
      <c r="K46" s="324"/>
      <c r="L46" s="298"/>
      <c r="M46" s="311">
        <v>0</v>
      </c>
      <c r="N46" s="311">
        <v>0</v>
      </c>
      <c r="O46" s="311">
        <v>0</v>
      </c>
      <c r="P46" s="371">
        <v>1</v>
      </c>
      <c r="Q46" s="371"/>
      <c r="R46" s="311">
        <v>1</v>
      </c>
      <c r="S46" s="306"/>
      <c r="T46" s="306"/>
      <c r="U46" s="307"/>
      <c r="V46" s="316">
        <v>0</v>
      </c>
      <c r="W46" s="321"/>
      <c r="X46" s="344"/>
    </row>
    <row r="47" spans="1:24" ht="27.75" thickBot="1" x14ac:dyDescent="0.4">
      <c r="A47" s="34"/>
      <c r="B47" s="34"/>
      <c r="C47" s="34"/>
      <c r="D47" s="34"/>
      <c r="E47" s="34"/>
      <c r="F47" s="34"/>
      <c r="G47" s="34"/>
      <c r="H47" s="35"/>
      <c r="I47" s="36"/>
      <c r="J47" s="37"/>
      <c r="K47" s="153"/>
      <c r="L47" s="38" t="s">
        <v>189</v>
      </c>
      <c r="M47" s="39">
        <f>+(M9+M11+M13+M15+M17+M22+M24+M26+M28+M30+M32+M34+M36+M38+M40+M42+M44+M46)/18</f>
        <v>0.30277777777777781</v>
      </c>
      <c r="N47" s="39">
        <f t="shared" ref="N47" si="0">+(N9+N11+N13+N15+N17+N22+N24+N26+N28+N30+N32+N34+N36+N38+N40+N42+N44+N46)/18</f>
        <v>0.50555555555555554</v>
      </c>
      <c r="O47" s="39">
        <f>+(O9+O11+O13+O15+O17+O22+O24+O26+O28+O30+O32+O34+O36+O38+O40+O42+O44+O46)/18</f>
        <v>0.71388888888888891</v>
      </c>
      <c r="P47" s="254">
        <f>+(P9+P11+P13+P15+P17+P22+P24+P26+P28+P30+P32+P34+P36+P38+P40+P42+P44+P46)/18</f>
        <v>1</v>
      </c>
      <c r="Q47" s="255"/>
      <c r="R47" s="39">
        <f>+(R9+R11+R13+R15+R17+R22+R24+R26+R28+R30+R32+R34+R36+R38+R40+R42+R44+R46)/18</f>
        <v>1</v>
      </c>
      <c r="S47" s="153"/>
      <c r="T47" s="153"/>
      <c r="U47" s="153"/>
      <c r="V47" s="39">
        <f>+(V9+V11+V13+V15+V17+V22+V24+V26+V28+V30+V32+V34+V36+V38+V40+V42+V44+V46)/18</f>
        <v>0.88888888888888884</v>
      </c>
    </row>
    <row r="48" spans="1:24" x14ac:dyDescent="0.25">
      <c r="A48" s="8" t="s">
        <v>190</v>
      </c>
    </row>
    <row r="49" spans="1:1" x14ac:dyDescent="0.25">
      <c r="A49" s="8" t="s">
        <v>191</v>
      </c>
    </row>
    <row r="50" spans="1:1" x14ac:dyDescent="0.25">
      <c r="A50" s="8" t="s">
        <v>437</v>
      </c>
    </row>
    <row r="51" spans="1:1" x14ac:dyDescent="0.25">
      <c r="A51" s="8" t="s">
        <v>466</v>
      </c>
    </row>
    <row r="52" spans="1:1" hidden="1" x14ac:dyDescent="0.25">
      <c r="A52" s="7" t="s">
        <v>417</v>
      </c>
    </row>
    <row r="53" spans="1:1" hidden="1" x14ac:dyDescent="0.25">
      <c r="A53" s="7" t="s">
        <v>438</v>
      </c>
    </row>
    <row r="54" spans="1:1" x14ac:dyDescent="0.25">
      <c r="A54" s="7" t="s">
        <v>465</v>
      </c>
    </row>
  </sheetData>
  <autoFilter ref="A7:U51" xr:uid="{D0E3BBAD-C86E-4B5C-B248-5510FE366DAE}"/>
  <mergeCells count="299">
    <mergeCell ref="P47:Q47"/>
    <mergeCell ref="S45:S46"/>
    <mergeCell ref="T45:T46"/>
    <mergeCell ref="U45:U46"/>
    <mergeCell ref="W45:W46"/>
    <mergeCell ref="X45:X46"/>
    <mergeCell ref="P46:Q46"/>
    <mergeCell ref="H45:H46"/>
    <mergeCell ref="I45:I46"/>
    <mergeCell ref="J45:J46"/>
    <mergeCell ref="K45:K46"/>
    <mergeCell ref="L45:L46"/>
    <mergeCell ref="P45:Q45"/>
    <mergeCell ref="B45:B46"/>
    <mergeCell ref="C45:C46"/>
    <mergeCell ref="D45:D46"/>
    <mergeCell ref="E45:E46"/>
    <mergeCell ref="F45:F46"/>
    <mergeCell ref="G45:G46"/>
    <mergeCell ref="S43:S44"/>
    <mergeCell ref="T43:T44"/>
    <mergeCell ref="U43:U44"/>
    <mergeCell ref="W43:W44"/>
    <mergeCell ref="X43:X44"/>
    <mergeCell ref="P44:Q44"/>
    <mergeCell ref="H43:H44"/>
    <mergeCell ref="I43:I44"/>
    <mergeCell ref="J43:J44"/>
    <mergeCell ref="K43:K44"/>
    <mergeCell ref="L43:L44"/>
    <mergeCell ref="P43:Q43"/>
    <mergeCell ref="B43:B44"/>
    <mergeCell ref="C43:C44"/>
    <mergeCell ref="D43:D44"/>
    <mergeCell ref="E43:E44"/>
    <mergeCell ref="F43:F44"/>
    <mergeCell ref="G43:G44"/>
    <mergeCell ref="S41:S42"/>
    <mergeCell ref="T41:T42"/>
    <mergeCell ref="U41:U42"/>
    <mergeCell ref="W41:W42"/>
    <mergeCell ref="X41:X42"/>
    <mergeCell ref="P42:Q42"/>
    <mergeCell ref="H41:H42"/>
    <mergeCell ref="I41:I42"/>
    <mergeCell ref="J41:J42"/>
    <mergeCell ref="K41:K42"/>
    <mergeCell ref="L41:L42"/>
    <mergeCell ref="P41:Q41"/>
    <mergeCell ref="L39:L40"/>
    <mergeCell ref="S39:S40"/>
    <mergeCell ref="T39:T40"/>
    <mergeCell ref="U39:U40"/>
    <mergeCell ref="W39:W40"/>
    <mergeCell ref="X39:X40"/>
    <mergeCell ref="N37:O37"/>
    <mergeCell ref="S37:S38"/>
    <mergeCell ref="T37:T38"/>
    <mergeCell ref="U37:U38"/>
    <mergeCell ref="W37:W38"/>
    <mergeCell ref="X37:X38"/>
    <mergeCell ref="S35:S36"/>
    <mergeCell ref="T35:T36"/>
    <mergeCell ref="U35:U36"/>
    <mergeCell ref="W35:W36"/>
    <mergeCell ref="X35:X36"/>
    <mergeCell ref="H37:H38"/>
    <mergeCell ref="I37:I38"/>
    <mergeCell ref="J37:J38"/>
    <mergeCell ref="K37:K38"/>
    <mergeCell ref="L37:L38"/>
    <mergeCell ref="G35:G42"/>
    <mergeCell ref="H35:H36"/>
    <mergeCell ref="I35:I36"/>
    <mergeCell ref="J35:J36"/>
    <mergeCell ref="K35:K36"/>
    <mergeCell ref="L35:L36"/>
    <mergeCell ref="H39:H40"/>
    <mergeCell ref="I39:I40"/>
    <mergeCell ref="J39:J40"/>
    <mergeCell ref="K39:K40"/>
    <mergeCell ref="S33:S34"/>
    <mergeCell ref="T33:T34"/>
    <mergeCell ref="U33:U34"/>
    <mergeCell ref="W33:W34"/>
    <mergeCell ref="X33:X34"/>
    <mergeCell ref="B35:B42"/>
    <mergeCell ref="C35:C42"/>
    <mergeCell ref="D35:D42"/>
    <mergeCell ref="E35:E42"/>
    <mergeCell ref="F35:F42"/>
    <mergeCell ref="G33:G34"/>
    <mergeCell ref="H33:H34"/>
    <mergeCell ref="I33:I34"/>
    <mergeCell ref="J33:J34"/>
    <mergeCell ref="K33:K34"/>
    <mergeCell ref="L33:L34"/>
    <mergeCell ref="S31:S32"/>
    <mergeCell ref="T31:T32"/>
    <mergeCell ref="U31:U32"/>
    <mergeCell ref="W31:W32"/>
    <mergeCell ref="X31:X32"/>
    <mergeCell ref="B33:B34"/>
    <mergeCell ref="C33:C34"/>
    <mergeCell ref="D33:D34"/>
    <mergeCell ref="E33:E34"/>
    <mergeCell ref="F33:F34"/>
    <mergeCell ref="G31:G32"/>
    <mergeCell ref="H31:H32"/>
    <mergeCell ref="I31:I32"/>
    <mergeCell ref="J31:J32"/>
    <mergeCell ref="K31:K32"/>
    <mergeCell ref="L31:L32"/>
    <mergeCell ref="S29:S30"/>
    <mergeCell ref="T29:T30"/>
    <mergeCell ref="U29:U30"/>
    <mergeCell ref="W29:W30"/>
    <mergeCell ref="X29:X30"/>
    <mergeCell ref="B31:B32"/>
    <mergeCell ref="C31:C32"/>
    <mergeCell ref="D31:D32"/>
    <mergeCell ref="E31:E32"/>
    <mergeCell ref="F31:F32"/>
    <mergeCell ref="G29:G30"/>
    <mergeCell ref="H29:H30"/>
    <mergeCell ref="I29:I30"/>
    <mergeCell ref="J29:J30"/>
    <mergeCell ref="K29:K30"/>
    <mergeCell ref="L29:L30"/>
    <mergeCell ref="U27:U28"/>
    <mergeCell ref="W27:W28"/>
    <mergeCell ref="X27:X28"/>
    <mergeCell ref="Y27:Y28"/>
    <mergeCell ref="A29:A46"/>
    <mergeCell ref="B29:B30"/>
    <mergeCell ref="C29:C30"/>
    <mergeCell ref="D29:D30"/>
    <mergeCell ref="E29:E30"/>
    <mergeCell ref="F29:F30"/>
    <mergeCell ref="J27:J28"/>
    <mergeCell ref="K27:K28"/>
    <mergeCell ref="L27:L28"/>
    <mergeCell ref="N27:O27"/>
    <mergeCell ref="S27:S28"/>
    <mergeCell ref="T27:T28"/>
    <mergeCell ref="X25:X26"/>
    <mergeCell ref="Z25:Z26"/>
    <mergeCell ref="B27:B28"/>
    <mergeCell ref="C27:C28"/>
    <mergeCell ref="D27:D28"/>
    <mergeCell ref="E27:E28"/>
    <mergeCell ref="F27:F28"/>
    <mergeCell ref="G27:G28"/>
    <mergeCell ref="H27:H28"/>
    <mergeCell ref="I27:I28"/>
    <mergeCell ref="K25:K26"/>
    <mergeCell ref="L25:L26"/>
    <mergeCell ref="S25:S26"/>
    <mergeCell ref="T25:T26"/>
    <mergeCell ref="U25:U26"/>
    <mergeCell ref="W25:W26"/>
    <mergeCell ref="X23:X24"/>
    <mergeCell ref="B25:B26"/>
    <mergeCell ref="C25:C26"/>
    <mergeCell ref="D25:D26"/>
    <mergeCell ref="E25:E26"/>
    <mergeCell ref="F25:F26"/>
    <mergeCell ref="G25:G26"/>
    <mergeCell ref="H25:H26"/>
    <mergeCell ref="I25:I26"/>
    <mergeCell ref="J25:J26"/>
    <mergeCell ref="K23:K24"/>
    <mergeCell ref="L23:L24"/>
    <mergeCell ref="S23:S24"/>
    <mergeCell ref="T23:T24"/>
    <mergeCell ref="U23:U24"/>
    <mergeCell ref="W23:W24"/>
    <mergeCell ref="K21:K22"/>
    <mergeCell ref="B23:B24"/>
    <mergeCell ref="C23:C24"/>
    <mergeCell ref="D23:D24"/>
    <mergeCell ref="E23:E24"/>
    <mergeCell ref="F23:F24"/>
    <mergeCell ref="G23:G24"/>
    <mergeCell ref="H23:H24"/>
    <mergeCell ref="I23:I24"/>
    <mergeCell ref="J23:J24"/>
    <mergeCell ref="W18:W22"/>
    <mergeCell ref="X18:X22"/>
    <mergeCell ref="C21:C22"/>
    <mergeCell ref="D21:D22"/>
    <mergeCell ref="E21:E22"/>
    <mergeCell ref="F21:F22"/>
    <mergeCell ref="G21:G22"/>
    <mergeCell ref="H21:H22"/>
    <mergeCell ref="I21:I22"/>
    <mergeCell ref="J21:J22"/>
    <mergeCell ref="Q18:Q21"/>
    <mergeCell ref="R18:R21"/>
    <mergeCell ref="S18:S22"/>
    <mergeCell ref="T18:T22"/>
    <mergeCell ref="U18:U22"/>
    <mergeCell ref="V18:V21"/>
    <mergeCell ref="U16:U17"/>
    <mergeCell ref="W16:W17"/>
    <mergeCell ref="X16:X17"/>
    <mergeCell ref="A18:A28"/>
    <mergeCell ref="B18:B22"/>
    <mergeCell ref="L18:L22"/>
    <mergeCell ref="M18:M21"/>
    <mergeCell ref="N18:N21"/>
    <mergeCell ref="O18:O21"/>
    <mergeCell ref="P18:P21"/>
    <mergeCell ref="I16:I17"/>
    <mergeCell ref="J16:J17"/>
    <mergeCell ref="K16:K17"/>
    <mergeCell ref="L16:L17"/>
    <mergeCell ref="S16:S17"/>
    <mergeCell ref="T16:T17"/>
    <mergeCell ref="U14:U15"/>
    <mergeCell ref="W14:W15"/>
    <mergeCell ref="X14:X15"/>
    <mergeCell ref="B16:B17"/>
    <mergeCell ref="C16:C17"/>
    <mergeCell ref="D16:D17"/>
    <mergeCell ref="E16:E17"/>
    <mergeCell ref="F16:F17"/>
    <mergeCell ref="G16:G17"/>
    <mergeCell ref="H16:H17"/>
    <mergeCell ref="I14:I15"/>
    <mergeCell ref="J14:J15"/>
    <mergeCell ref="K14:K15"/>
    <mergeCell ref="L14:L15"/>
    <mergeCell ref="S14:S15"/>
    <mergeCell ref="T14:T15"/>
    <mergeCell ref="T12:T13"/>
    <mergeCell ref="W12:W13"/>
    <mergeCell ref="X12:X13"/>
    <mergeCell ref="B14:B15"/>
    <mergeCell ref="C14:C15"/>
    <mergeCell ref="D14:D15"/>
    <mergeCell ref="E14:E15"/>
    <mergeCell ref="F14:F15"/>
    <mergeCell ref="G14:G15"/>
    <mergeCell ref="H14:H15"/>
    <mergeCell ref="T10:T11"/>
    <mergeCell ref="U10:U13"/>
    <mergeCell ref="W10:W11"/>
    <mergeCell ref="X10:X11"/>
    <mergeCell ref="H12:H13"/>
    <mergeCell ref="I12:I13"/>
    <mergeCell ref="J12:J13"/>
    <mergeCell ref="K12:K13"/>
    <mergeCell ref="L12:L13"/>
    <mergeCell ref="S12:S13"/>
    <mergeCell ref="H10:H11"/>
    <mergeCell ref="I10:I11"/>
    <mergeCell ref="J10:J11"/>
    <mergeCell ref="K10:K11"/>
    <mergeCell ref="L10:L11"/>
    <mergeCell ref="S10:S11"/>
    <mergeCell ref="B10:B13"/>
    <mergeCell ref="C10:C13"/>
    <mergeCell ref="D10:D13"/>
    <mergeCell ref="E10:E13"/>
    <mergeCell ref="F10:F13"/>
    <mergeCell ref="G10:G13"/>
    <mergeCell ref="M8:N8"/>
    <mergeCell ref="S8:S9"/>
    <mergeCell ref="T8:T9"/>
    <mergeCell ref="U8:U9"/>
    <mergeCell ref="W8:W9"/>
    <mergeCell ref="X8:X9"/>
    <mergeCell ref="G8:G9"/>
    <mergeCell ref="H8:H9"/>
    <mergeCell ref="I8:I9"/>
    <mergeCell ref="J8:J9"/>
    <mergeCell ref="K8:K9"/>
    <mergeCell ref="L8:L9"/>
    <mergeCell ref="M6:R6"/>
    <mergeCell ref="S6:T6"/>
    <mergeCell ref="U6:U7"/>
    <mergeCell ref="V6:X6"/>
    <mergeCell ref="A8:A17"/>
    <mergeCell ref="B8:B9"/>
    <mergeCell ref="C8:C9"/>
    <mergeCell ref="D8:D9"/>
    <mergeCell ref="E8:E9"/>
    <mergeCell ref="F8:F9"/>
    <mergeCell ref="A1:X4"/>
    <mergeCell ref="A5:U5"/>
    <mergeCell ref="A6:A7"/>
    <mergeCell ref="B6:B7"/>
    <mergeCell ref="C6:G6"/>
    <mergeCell ref="H6:H7"/>
    <mergeCell ref="I6:I7"/>
    <mergeCell ref="J6:J7"/>
    <mergeCell ref="K6:K7"/>
    <mergeCell ref="L6:L7"/>
  </mergeCells>
  <hyperlinks>
    <hyperlink ref="X39" r:id="rId1" display="https://www.mineducacion.gov.co/portal/micrositios-institucionales/Planeacion/Informes-de-empalme/411378:Informe-de-Gestion-2018-2022" xr:uid="{5622DA8B-FF05-4580-8535-FF5849749CA8}"/>
  </hyperlinks>
  <pageMargins left="0.70866141732283472" right="0.70866141732283472" top="0.74803149606299213" bottom="0.74803149606299213" header="0.31496062992125984" footer="0.31496062992125984"/>
  <pageSetup paperSize="5" scale="32" orientation="landscape" r:id="rId2"/>
  <rowBreaks count="1" manualBreakCount="1">
    <brk id="17"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FCC51-E465-6F47-B380-B0CA2E68A4F1}">
  <sheetPr>
    <tabColor theme="0"/>
  </sheetPr>
  <dimension ref="A1:I34"/>
  <sheetViews>
    <sheetView showGridLines="0" topLeftCell="D8" zoomScale="30" zoomScaleNormal="30" workbookViewId="0">
      <selection activeCell="I9" sqref="I9"/>
    </sheetView>
  </sheetViews>
  <sheetFormatPr baseColWidth="10" defaultColWidth="11.42578125" defaultRowHeight="23.25" x14ac:dyDescent="0.35"/>
  <cols>
    <col min="1" max="1" width="69.42578125" style="1" customWidth="1"/>
    <col min="2" max="2" width="14.7109375" style="16" customWidth="1"/>
    <col min="3" max="3" width="166.85546875" style="19" customWidth="1"/>
    <col min="4" max="4" width="75.42578125" style="19" customWidth="1"/>
    <col min="5" max="5" width="54.140625" style="19" customWidth="1"/>
    <col min="6" max="6" width="49.5703125" style="19" customWidth="1"/>
    <col min="7" max="7" width="52.5703125" style="19" customWidth="1"/>
    <col min="8" max="8" width="48.28515625" style="19" customWidth="1"/>
    <col min="9" max="9" width="205.5703125" style="1" customWidth="1"/>
    <col min="10" max="16384" width="11.42578125" style="1"/>
  </cols>
  <sheetData>
    <row r="1" spans="1:9" ht="213" customHeight="1" x14ac:dyDescent="0.2">
      <c r="A1" s="266" t="s">
        <v>192</v>
      </c>
      <c r="B1" s="267"/>
      <c r="C1" s="267"/>
      <c r="D1" s="267"/>
      <c r="E1" s="267"/>
      <c r="F1" s="267"/>
      <c r="G1" s="267"/>
      <c r="H1" s="267"/>
      <c r="I1" s="267"/>
    </row>
    <row r="2" spans="1:9" s="118" customFormat="1" ht="141.75" customHeight="1" x14ac:dyDescent="0.45">
      <c r="A2" s="268" t="s">
        <v>3</v>
      </c>
      <c r="B2" s="269" t="s">
        <v>5</v>
      </c>
      <c r="C2" s="269"/>
      <c r="D2" s="270" t="s">
        <v>6</v>
      </c>
      <c r="E2" s="271" t="s">
        <v>193</v>
      </c>
      <c r="F2" s="269" t="s">
        <v>194</v>
      </c>
      <c r="G2" s="269"/>
      <c r="H2" s="122" t="s">
        <v>2</v>
      </c>
      <c r="I2" s="272" t="s">
        <v>195</v>
      </c>
    </row>
    <row r="3" spans="1:9" s="61" customFormat="1" ht="67.5" customHeight="1" x14ac:dyDescent="0.4">
      <c r="A3" s="268"/>
      <c r="B3" s="269"/>
      <c r="C3" s="269"/>
      <c r="D3" s="270"/>
      <c r="E3" s="271"/>
      <c r="F3" s="60" t="s">
        <v>196</v>
      </c>
      <c r="G3" s="60" t="s">
        <v>196</v>
      </c>
      <c r="H3" s="123" t="s">
        <v>526</v>
      </c>
      <c r="I3" s="272"/>
    </row>
    <row r="4" spans="1:9" ht="332.25" customHeight="1" x14ac:dyDescent="0.2">
      <c r="A4" s="62" t="s">
        <v>431</v>
      </c>
      <c r="B4" s="63" t="s">
        <v>11</v>
      </c>
      <c r="C4" s="100" t="s">
        <v>394</v>
      </c>
      <c r="D4" s="101" t="s">
        <v>197</v>
      </c>
      <c r="E4" s="102" t="s">
        <v>395</v>
      </c>
      <c r="F4" s="103">
        <v>44593</v>
      </c>
      <c r="G4" s="104">
        <v>44926</v>
      </c>
      <c r="H4" s="124">
        <v>1</v>
      </c>
      <c r="I4" s="111" t="s">
        <v>508</v>
      </c>
    </row>
    <row r="5" spans="1:9" ht="202.5" customHeight="1" x14ac:dyDescent="0.2">
      <c r="A5" s="260" t="s">
        <v>198</v>
      </c>
      <c r="B5" s="64" t="s">
        <v>16</v>
      </c>
      <c r="C5" s="105" t="s">
        <v>199</v>
      </c>
      <c r="D5" s="106" t="s">
        <v>396</v>
      </c>
      <c r="E5" s="107" t="s">
        <v>200</v>
      </c>
      <c r="F5" s="108">
        <v>44593</v>
      </c>
      <c r="G5" s="109">
        <v>44926</v>
      </c>
      <c r="H5" s="125">
        <v>1</v>
      </c>
      <c r="I5" s="111" t="s">
        <v>509</v>
      </c>
    </row>
    <row r="6" spans="1:9" ht="409.6" customHeight="1" x14ac:dyDescent="0.2">
      <c r="A6" s="261"/>
      <c r="B6" s="29" t="s">
        <v>20</v>
      </c>
      <c r="C6" s="111" t="s">
        <v>201</v>
      </c>
      <c r="D6" s="107" t="s">
        <v>202</v>
      </c>
      <c r="E6" s="107" t="s">
        <v>203</v>
      </c>
      <c r="F6" s="112">
        <v>44593</v>
      </c>
      <c r="G6" s="109">
        <v>44926</v>
      </c>
      <c r="H6" s="125">
        <v>1</v>
      </c>
      <c r="I6" s="111" t="s">
        <v>521</v>
      </c>
    </row>
    <row r="7" spans="1:9" ht="258.75" customHeight="1" x14ac:dyDescent="0.2">
      <c r="A7" s="261"/>
      <c r="B7" s="64" t="s">
        <v>206</v>
      </c>
      <c r="C7" s="105" t="s">
        <v>204</v>
      </c>
      <c r="D7" s="107" t="s">
        <v>205</v>
      </c>
      <c r="E7" s="107" t="s">
        <v>200</v>
      </c>
      <c r="F7" s="108">
        <v>44593</v>
      </c>
      <c r="G7" s="109">
        <v>44926</v>
      </c>
      <c r="H7" s="125">
        <v>1</v>
      </c>
      <c r="I7" s="201" t="s">
        <v>510</v>
      </c>
    </row>
    <row r="8" spans="1:9" ht="213.75" customHeight="1" x14ac:dyDescent="0.2">
      <c r="A8" s="261"/>
      <c r="B8" s="64" t="s">
        <v>209</v>
      </c>
      <c r="C8" s="105" t="s">
        <v>207</v>
      </c>
      <c r="D8" s="107" t="s">
        <v>208</v>
      </c>
      <c r="E8" s="107" t="s">
        <v>200</v>
      </c>
      <c r="F8" s="108">
        <v>44593</v>
      </c>
      <c r="G8" s="109" t="s">
        <v>28</v>
      </c>
      <c r="H8" s="125">
        <v>1</v>
      </c>
      <c r="I8" s="111" t="s">
        <v>592</v>
      </c>
    </row>
    <row r="9" spans="1:9" ht="409.5" customHeight="1" x14ac:dyDescent="0.2">
      <c r="A9" s="261"/>
      <c r="B9" s="65" t="s">
        <v>211</v>
      </c>
      <c r="C9" s="105" t="s">
        <v>463</v>
      </c>
      <c r="D9" s="113" t="s">
        <v>210</v>
      </c>
      <c r="E9" s="113" t="s">
        <v>14</v>
      </c>
      <c r="F9" s="112">
        <v>44563</v>
      </c>
      <c r="G9" s="109">
        <v>44926</v>
      </c>
      <c r="H9" s="125">
        <v>1</v>
      </c>
      <c r="I9" s="111" t="s">
        <v>522</v>
      </c>
    </row>
    <row r="10" spans="1:9" ht="408.95" customHeight="1" x14ac:dyDescent="0.2">
      <c r="A10" s="262"/>
      <c r="B10" s="66" t="s">
        <v>375</v>
      </c>
      <c r="C10" s="105" t="s">
        <v>212</v>
      </c>
      <c r="D10" s="113" t="s">
        <v>213</v>
      </c>
      <c r="E10" s="113" t="s">
        <v>14</v>
      </c>
      <c r="F10" s="112">
        <v>44563</v>
      </c>
      <c r="G10" s="109">
        <v>44926</v>
      </c>
      <c r="H10" s="125">
        <v>1</v>
      </c>
      <c r="I10" s="111" t="s">
        <v>523</v>
      </c>
    </row>
    <row r="11" spans="1:9" ht="303" customHeight="1" x14ac:dyDescent="0.2">
      <c r="A11" s="263" t="s">
        <v>214</v>
      </c>
      <c r="B11" s="64" t="s">
        <v>24</v>
      </c>
      <c r="C11" s="105" t="s">
        <v>464</v>
      </c>
      <c r="D11" s="107" t="s">
        <v>397</v>
      </c>
      <c r="E11" s="107" t="s">
        <v>200</v>
      </c>
      <c r="F11" s="108">
        <v>44565</v>
      </c>
      <c r="G11" s="109">
        <v>44926</v>
      </c>
      <c r="H11" s="110">
        <v>1</v>
      </c>
      <c r="I11" s="111" t="s">
        <v>503</v>
      </c>
    </row>
    <row r="12" spans="1:9" s="11" customFormat="1" ht="227.25" customHeight="1" x14ac:dyDescent="0.25">
      <c r="A12" s="260"/>
      <c r="B12" s="67" t="s">
        <v>215</v>
      </c>
      <c r="C12" s="105" t="s">
        <v>216</v>
      </c>
      <c r="D12" s="114" t="s">
        <v>217</v>
      </c>
      <c r="E12" s="113" t="s">
        <v>14</v>
      </c>
      <c r="F12" s="112">
        <v>44594</v>
      </c>
      <c r="G12" s="109">
        <v>44865</v>
      </c>
      <c r="H12" s="125">
        <v>1</v>
      </c>
      <c r="I12" s="148" t="s">
        <v>516</v>
      </c>
    </row>
    <row r="13" spans="1:9" ht="146.25" customHeight="1" x14ac:dyDescent="0.2">
      <c r="A13" s="264" t="s">
        <v>218</v>
      </c>
      <c r="B13" s="68" t="s">
        <v>33</v>
      </c>
      <c r="C13" s="105" t="s">
        <v>219</v>
      </c>
      <c r="D13" s="107" t="s">
        <v>220</v>
      </c>
      <c r="E13" s="107" t="s">
        <v>221</v>
      </c>
      <c r="F13" s="108">
        <v>44565</v>
      </c>
      <c r="G13" s="109">
        <v>44926</v>
      </c>
      <c r="H13" s="125">
        <v>1</v>
      </c>
      <c r="I13" s="148" t="s">
        <v>511</v>
      </c>
    </row>
    <row r="14" spans="1:9" ht="391.5" customHeight="1" x14ac:dyDescent="0.2">
      <c r="A14" s="264"/>
      <c r="B14" s="67" t="s">
        <v>36</v>
      </c>
      <c r="C14" s="105" t="s">
        <v>390</v>
      </c>
      <c r="D14" s="115" t="s">
        <v>222</v>
      </c>
      <c r="E14" s="113" t="s">
        <v>223</v>
      </c>
      <c r="F14" s="149">
        <v>44563</v>
      </c>
      <c r="G14" s="150">
        <v>44926</v>
      </c>
      <c r="H14" s="151">
        <v>1</v>
      </c>
      <c r="I14" s="148" t="s">
        <v>517</v>
      </c>
    </row>
    <row r="15" spans="1:9" ht="295.5" customHeight="1" x14ac:dyDescent="0.2">
      <c r="A15" s="264"/>
      <c r="B15" s="68" t="s">
        <v>40</v>
      </c>
      <c r="C15" s="105" t="s">
        <v>391</v>
      </c>
      <c r="D15" s="115" t="s">
        <v>224</v>
      </c>
      <c r="E15" s="152" t="s">
        <v>14</v>
      </c>
      <c r="F15" s="140">
        <v>44563</v>
      </c>
      <c r="G15" s="109">
        <v>44926</v>
      </c>
      <c r="H15" s="110">
        <v>1</v>
      </c>
      <c r="I15" s="111" t="s">
        <v>503</v>
      </c>
    </row>
    <row r="16" spans="1:9" s="153" customFormat="1" ht="264.75" customHeight="1" x14ac:dyDescent="0.2">
      <c r="A16" s="264"/>
      <c r="B16" s="161" t="s">
        <v>225</v>
      </c>
      <c r="C16" s="162" t="s">
        <v>226</v>
      </c>
      <c r="D16" s="115" t="s">
        <v>227</v>
      </c>
      <c r="E16" s="115" t="s">
        <v>14</v>
      </c>
      <c r="F16" s="163">
        <v>44594</v>
      </c>
      <c r="G16" s="104">
        <v>44926</v>
      </c>
      <c r="H16" s="124">
        <v>1</v>
      </c>
      <c r="I16" s="101" t="s">
        <v>512</v>
      </c>
    </row>
    <row r="17" spans="1:9" ht="194.25" customHeight="1" x14ac:dyDescent="0.2">
      <c r="A17" s="264"/>
      <c r="B17" s="68" t="s">
        <v>228</v>
      </c>
      <c r="C17" s="105" t="s">
        <v>392</v>
      </c>
      <c r="D17" s="116" t="s">
        <v>229</v>
      </c>
      <c r="E17" s="113" t="s">
        <v>14</v>
      </c>
      <c r="F17" s="112">
        <v>44593</v>
      </c>
      <c r="G17" s="109">
        <v>44834</v>
      </c>
      <c r="H17" s="125">
        <v>1</v>
      </c>
      <c r="I17" s="111" t="s">
        <v>503</v>
      </c>
    </row>
    <row r="18" spans="1:9" ht="312" customHeight="1" x14ac:dyDescent="0.2">
      <c r="A18" s="264"/>
      <c r="B18" s="67" t="s">
        <v>230</v>
      </c>
      <c r="C18" s="105" t="s">
        <v>231</v>
      </c>
      <c r="D18" s="105" t="s">
        <v>224</v>
      </c>
      <c r="E18" s="113" t="s">
        <v>14</v>
      </c>
      <c r="F18" s="112">
        <v>44593</v>
      </c>
      <c r="G18" s="109">
        <v>44834</v>
      </c>
      <c r="H18" s="125">
        <v>1</v>
      </c>
      <c r="I18" s="111" t="s">
        <v>503</v>
      </c>
    </row>
    <row r="19" spans="1:9" ht="201.75" customHeight="1" x14ac:dyDescent="0.2">
      <c r="A19" s="265" t="s">
        <v>232</v>
      </c>
      <c r="B19" s="68" t="s">
        <v>43</v>
      </c>
      <c r="C19" s="105" t="s">
        <v>233</v>
      </c>
      <c r="D19" s="107" t="s">
        <v>234</v>
      </c>
      <c r="E19" s="107" t="s">
        <v>235</v>
      </c>
      <c r="F19" s="108">
        <v>44563</v>
      </c>
      <c r="G19" s="109">
        <v>44926</v>
      </c>
      <c r="H19" s="125">
        <v>1</v>
      </c>
      <c r="I19" s="111" t="s">
        <v>513</v>
      </c>
    </row>
    <row r="20" spans="1:9" ht="312" customHeight="1" x14ac:dyDescent="0.2">
      <c r="A20" s="265"/>
      <c r="B20" s="68" t="s">
        <v>45</v>
      </c>
      <c r="C20" s="105" t="s">
        <v>236</v>
      </c>
      <c r="D20" s="107" t="s">
        <v>237</v>
      </c>
      <c r="E20" s="107" t="s">
        <v>238</v>
      </c>
      <c r="F20" s="108">
        <v>44743</v>
      </c>
      <c r="G20" s="109">
        <v>44926</v>
      </c>
      <c r="H20" s="125">
        <v>1</v>
      </c>
      <c r="I20" s="111" t="s">
        <v>514</v>
      </c>
    </row>
    <row r="21" spans="1:9" ht="408.75" customHeight="1" x14ac:dyDescent="0.2">
      <c r="A21" s="265"/>
      <c r="B21" s="68" t="s">
        <v>46</v>
      </c>
      <c r="C21" s="105" t="s">
        <v>393</v>
      </c>
      <c r="D21" s="107" t="s">
        <v>239</v>
      </c>
      <c r="E21" s="113" t="s">
        <v>14</v>
      </c>
      <c r="F21" s="108">
        <v>44594</v>
      </c>
      <c r="G21" s="109">
        <v>44926</v>
      </c>
      <c r="H21" s="125">
        <v>1</v>
      </c>
      <c r="I21" s="111" t="s">
        <v>518</v>
      </c>
    </row>
    <row r="22" spans="1:9" ht="213.75" customHeight="1" x14ac:dyDescent="0.2">
      <c r="A22" s="265"/>
      <c r="B22" s="68" t="s">
        <v>376</v>
      </c>
      <c r="C22" s="105" t="s">
        <v>240</v>
      </c>
      <c r="D22" s="111" t="s">
        <v>240</v>
      </c>
      <c r="E22" s="107" t="s">
        <v>221</v>
      </c>
      <c r="F22" s="108">
        <v>44565</v>
      </c>
      <c r="G22" s="109">
        <v>44926</v>
      </c>
      <c r="H22" s="125">
        <v>1</v>
      </c>
      <c r="I22" s="111" t="s">
        <v>515</v>
      </c>
    </row>
    <row r="23" spans="1:9" x14ac:dyDescent="0.35">
      <c r="A23" s="16"/>
    </row>
    <row r="24" spans="1:9" x14ac:dyDescent="0.35">
      <c r="A24" s="16"/>
    </row>
    <row r="25" spans="1:9" x14ac:dyDescent="0.35">
      <c r="A25" s="16"/>
    </row>
    <row r="26" spans="1:9" x14ac:dyDescent="0.35">
      <c r="A26" s="16"/>
    </row>
    <row r="27" spans="1:9" x14ac:dyDescent="0.35">
      <c r="A27" s="16"/>
    </row>
    <row r="28" spans="1:9" x14ac:dyDescent="0.35">
      <c r="A28" s="16"/>
    </row>
    <row r="29" spans="1:9" x14ac:dyDescent="0.35">
      <c r="A29" s="16"/>
    </row>
    <row r="30" spans="1:9" x14ac:dyDescent="0.35">
      <c r="A30" s="16"/>
    </row>
    <row r="31" spans="1:9" x14ac:dyDescent="0.35">
      <c r="A31" s="16"/>
    </row>
    <row r="32" spans="1:9" x14ac:dyDescent="0.35">
      <c r="A32" s="16"/>
    </row>
    <row r="33" spans="1:1" x14ac:dyDescent="0.35">
      <c r="A33" s="16"/>
    </row>
    <row r="34" spans="1:1" x14ac:dyDescent="0.35">
      <c r="A34" s="16"/>
    </row>
  </sheetData>
  <autoFilter ref="A1:I22" xr:uid="{08DFCC51-E465-6F47-B380-B0CA2E68A4F1}">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11">
    <mergeCell ref="A5:A10"/>
    <mergeCell ref="A11:A12"/>
    <mergeCell ref="A13:A18"/>
    <mergeCell ref="A19:A22"/>
    <mergeCell ref="A1:I1"/>
    <mergeCell ref="A2:A3"/>
    <mergeCell ref="B2:C3"/>
    <mergeCell ref="D2:D3"/>
    <mergeCell ref="E2:E3"/>
    <mergeCell ref="F2:G2"/>
    <mergeCell ref="I2:I3"/>
  </mergeCells>
  <phoneticPr fontId="11" type="noConversion"/>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09B4C-FF1D-4AC2-BF52-AD4F28D9AE9D}">
  <sheetPr>
    <tabColor theme="0"/>
  </sheetPr>
  <dimension ref="B1:K41"/>
  <sheetViews>
    <sheetView topLeftCell="E25" zoomScale="20" zoomScaleNormal="20" zoomScaleSheetLayoutView="80" workbookViewId="0">
      <selection activeCell="H16" sqref="H16"/>
    </sheetView>
  </sheetViews>
  <sheetFormatPr baseColWidth="10" defaultColWidth="11.42578125" defaultRowHeight="61.5" x14ac:dyDescent="0.9"/>
  <cols>
    <col min="1" max="1" width="5" style="69" customWidth="1"/>
    <col min="2" max="2" width="99.5703125" style="69" customWidth="1"/>
    <col min="3" max="3" width="35.85546875" style="69" customWidth="1"/>
    <col min="4" max="4" width="170.28515625" style="69" customWidth="1"/>
    <col min="5" max="5" width="151.42578125" style="69" customWidth="1"/>
    <col min="6" max="6" width="155.28515625" style="69" customWidth="1"/>
    <col min="7" max="7" width="105.42578125" style="69" customWidth="1"/>
    <col min="8" max="8" width="103.42578125" style="69" customWidth="1"/>
    <col min="9" max="9" width="97.7109375" style="99" customWidth="1"/>
    <col min="10" max="10" width="256" style="69" customWidth="1"/>
    <col min="11" max="11" width="96" style="187" customWidth="1"/>
    <col min="12" max="16384" width="11.42578125" style="69"/>
  </cols>
  <sheetData>
    <row r="1" spans="2:11" ht="100.5" customHeight="1" x14ac:dyDescent="0.9">
      <c r="B1" s="273" t="s">
        <v>241</v>
      </c>
      <c r="C1" s="273"/>
      <c r="D1" s="273"/>
      <c r="E1" s="273"/>
      <c r="F1" s="273"/>
      <c r="G1" s="273"/>
      <c r="H1" s="273"/>
      <c r="I1" s="273"/>
      <c r="J1" s="273"/>
    </row>
    <row r="2" spans="2:11" x14ac:dyDescent="0.9">
      <c r="B2" s="273"/>
      <c r="C2" s="273"/>
      <c r="D2" s="273"/>
      <c r="E2" s="273"/>
      <c r="F2" s="273"/>
      <c r="G2" s="273"/>
      <c r="H2" s="273"/>
      <c r="I2" s="273"/>
      <c r="J2" s="273"/>
    </row>
    <row r="3" spans="2:11" x14ac:dyDescent="0.9">
      <c r="B3" s="273"/>
      <c r="C3" s="273"/>
      <c r="D3" s="273"/>
      <c r="E3" s="273"/>
      <c r="F3" s="273"/>
      <c r="G3" s="273"/>
      <c r="H3" s="273"/>
      <c r="I3" s="273"/>
      <c r="J3" s="273"/>
    </row>
    <row r="4" spans="2:11" ht="92.1" customHeight="1" x14ac:dyDescent="0.9">
      <c r="B4" s="274" t="s">
        <v>242</v>
      </c>
      <c r="C4" s="274"/>
      <c r="D4" s="274"/>
      <c r="E4" s="274"/>
      <c r="F4" s="274"/>
      <c r="G4" s="274"/>
      <c r="H4" s="274"/>
      <c r="I4" s="274"/>
      <c r="J4" s="274"/>
    </row>
    <row r="5" spans="2:11" ht="191.25" customHeight="1" x14ac:dyDescent="0.9">
      <c r="B5" s="275" t="s">
        <v>243</v>
      </c>
      <c r="C5" s="275" t="s">
        <v>244</v>
      </c>
      <c r="D5" s="276" t="s">
        <v>245</v>
      </c>
      <c r="E5" s="276" t="s">
        <v>106</v>
      </c>
      <c r="F5" s="275" t="s">
        <v>246</v>
      </c>
      <c r="G5" s="277" t="s">
        <v>247</v>
      </c>
      <c r="H5" s="277"/>
      <c r="I5" s="70" t="s">
        <v>248</v>
      </c>
      <c r="J5" s="278" t="s">
        <v>195</v>
      </c>
    </row>
    <row r="6" spans="2:11" ht="195.75" customHeight="1" x14ac:dyDescent="0.9">
      <c r="B6" s="275"/>
      <c r="C6" s="275"/>
      <c r="D6" s="276"/>
      <c r="E6" s="276"/>
      <c r="F6" s="275"/>
      <c r="G6" s="71" t="s">
        <v>196</v>
      </c>
      <c r="H6" s="71" t="s">
        <v>196</v>
      </c>
      <c r="I6" s="71" t="s">
        <v>526</v>
      </c>
      <c r="J6" s="279"/>
    </row>
    <row r="7" spans="2:11" ht="407.25" customHeight="1" x14ac:dyDescent="0.9">
      <c r="B7" s="282" t="s">
        <v>249</v>
      </c>
      <c r="C7" s="72" t="s">
        <v>11</v>
      </c>
      <c r="D7" s="73" t="s">
        <v>250</v>
      </c>
      <c r="E7" s="74" t="s">
        <v>251</v>
      </c>
      <c r="F7" s="75" t="s">
        <v>252</v>
      </c>
      <c r="G7" s="76">
        <v>44593</v>
      </c>
      <c r="H7" s="77">
        <v>44926</v>
      </c>
      <c r="I7" s="78">
        <v>1</v>
      </c>
      <c r="J7" s="74" t="s">
        <v>534</v>
      </c>
    </row>
    <row r="8" spans="2:11" ht="409.6" customHeight="1" x14ac:dyDescent="0.9">
      <c r="B8" s="283"/>
      <c r="C8" s="79" t="s">
        <v>253</v>
      </c>
      <c r="D8" s="74" t="s">
        <v>254</v>
      </c>
      <c r="E8" s="74" t="s">
        <v>255</v>
      </c>
      <c r="F8" s="74" t="s">
        <v>256</v>
      </c>
      <c r="G8" s="76">
        <v>44593</v>
      </c>
      <c r="H8" s="80">
        <v>44926</v>
      </c>
      <c r="I8" s="202">
        <v>1</v>
      </c>
      <c r="J8" s="74" t="s">
        <v>474</v>
      </c>
    </row>
    <row r="9" spans="2:11" ht="407.25" customHeight="1" x14ac:dyDescent="0.9">
      <c r="B9" s="283"/>
      <c r="C9" s="79" t="s">
        <v>257</v>
      </c>
      <c r="D9" s="74" t="s">
        <v>258</v>
      </c>
      <c r="E9" s="74" t="s">
        <v>259</v>
      </c>
      <c r="F9" s="74" t="s">
        <v>260</v>
      </c>
      <c r="G9" s="76">
        <v>44593</v>
      </c>
      <c r="H9" s="80">
        <v>44926</v>
      </c>
      <c r="I9" s="81">
        <v>1</v>
      </c>
      <c r="J9" s="74" t="s">
        <v>475</v>
      </c>
    </row>
    <row r="10" spans="2:11" ht="409.6" customHeight="1" x14ac:dyDescent="0.9">
      <c r="B10" s="283"/>
      <c r="C10" s="83" t="s">
        <v>261</v>
      </c>
      <c r="D10" s="74" t="s">
        <v>262</v>
      </c>
      <c r="E10" s="74" t="s">
        <v>263</v>
      </c>
      <c r="F10" s="74" t="s">
        <v>264</v>
      </c>
      <c r="G10" s="80">
        <v>44592</v>
      </c>
      <c r="H10" s="80">
        <v>44926</v>
      </c>
      <c r="I10" s="81">
        <v>1</v>
      </c>
      <c r="J10" s="74" t="s">
        <v>540</v>
      </c>
    </row>
    <row r="11" spans="2:11" ht="360.6" customHeight="1" x14ac:dyDescent="0.9">
      <c r="B11" s="283"/>
      <c r="C11" s="79" t="s">
        <v>265</v>
      </c>
      <c r="D11" s="74" t="s">
        <v>266</v>
      </c>
      <c r="E11" s="74" t="s">
        <v>267</v>
      </c>
      <c r="F11" s="74" t="s">
        <v>268</v>
      </c>
      <c r="G11" s="80">
        <v>44592</v>
      </c>
      <c r="H11" s="80">
        <v>44926</v>
      </c>
      <c r="I11" s="81">
        <v>1</v>
      </c>
      <c r="J11" s="74" t="s">
        <v>476</v>
      </c>
    </row>
    <row r="12" spans="2:11" ht="409.5" customHeight="1" x14ac:dyDescent="0.9">
      <c r="B12" s="283"/>
      <c r="C12" s="84" t="s">
        <v>269</v>
      </c>
      <c r="D12" s="85" t="s">
        <v>270</v>
      </c>
      <c r="E12" s="74" t="s">
        <v>271</v>
      </c>
      <c r="F12" s="85" t="s">
        <v>272</v>
      </c>
      <c r="G12" s="80">
        <v>44592</v>
      </c>
      <c r="H12" s="76">
        <v>44926</v>
      </c>
      <c r="I12" s="81">
        <v>1</v>
      </c>
      <c r="J12" s="74" t="s">
        <v>520</v>
      </c>
    </row>
    <row r="13" spans="2:11" ht="409.6" customHeight="1" x14ac:dyDescent="0.9">
      <c r="B13" s="283"/>
      <c r="C13" s="86" t="s">
        <v>273</v>
      </c>
      <c r="D13" s="74" t="s">
        <v>274</v>
      </c>
      <c r="E13" s="74" t="s">
        <v>275</v>
      </c>
      <c r="F13" s="85" t="s">
        <v>264</v>
      </c>
      <c r="G13" s="80">
        <v>44592</v>
      </c>
      <c r="H13" s="76">
        <v>44926</v>
      </c>
      <c r="I13" s="82">
        <v>1</v>
      </c>
      <c r="J13" s="74" t="s">
        <v>541</v>
      </c>
    </row>
    <row r="14" spans="2:11" ht="409.6" customHeight="1" x14ac:dyDescent="0.9">
      <c r="B14" s="283"/>
      <c r="C14" s="86" t="s">
        <v>276</v>
      </c>
      <c r="D14" s="74" t="s">
        <v>277</v>
      </c>
      <c r="E14" s="74" t="s">
        <v>278</v>
      </c>
      <c r="F14" s="87" t="s">
        <v>279</v>
      </c>
      <c r="G14" s="80">
        <v>44592</v>
      </c>
      <c r="H14" s="76">
        <v>44926</v>
      </c>
      <c r="I14" s="82">
        <v>1</v>
      </c>
      <c r="J14" s="74" t="s">
        <v>542</v>
      </c>
    </row>
    <row r="15" spans="2:11" s="88" customFormat="1" ht="408.75" customHeight="1" x14ac:dyDescent="0.9">
      <c r="B15" s="283"/>
      <c r="C15" s="86" t="s">
        <v>280</v>
      </c>
      <c r="D15" s="74" t="s">
        <v>281</v>
      </c>
      <c r="E15" s="74" t="s">
        <v>282</v>
      </c>
      <c r="F15" s="87" t="s">
        <v>283</v>
      </c>
      <c r="G15" s="80">
        <v>44592</v>
      </c>
      <c r="H15" s="76">
        <v>44926</v>
      </c>
      <c r="I15" s="82">
        <v>1</v>
      </c>
      <c r="J15" s="74" t="s">
        <v>487</v>
      </c>
      <c r="K15" s="188"/>
    </row>
    <row r="16" spans="2:11" s="89" customFormat="1" ht="409.6" customHeight="1" x14ac:dyDescent="0.9">
      <c r="B16" s="283"/>
      <c r="C16" s="84" t="s">
        <v>284</v>
      </c>
      <c r="D16" s="85" t="s">
        <v>285</v>
      </c>
      <c r="E16" s="74" t="s">
        <v>286</v>
      </c>
      <c r="F16" s="85" t="s">
        <v>287</v>
      </c>
      <c r="G16" s="80">
        <v>44592</v>
      </c>
      <c r="H16" s="76">
        <v>44926</v>
      </c>
      <c r="I16" s="82">
        <v>1</v>
      </c>
      <c r="J16" s="74" t="s">
        <v>543</v>
      </c>
      <c r="K16" s="154"/>
    </row>
    <row r="17" spans="2:11" s="88" customFormat="1" ht="352.5" customHeight="1" x14ac:dyDescent="0.9">
      <c r="B17" s="283"/>
      <c r="C17" s="86" t="s">
        <v>288</v>
      </c>
      <c r="D17" s="85" t="s">
        <v>289</v>
      </c>
      <c r="E17" s="160" t="s">
        <v>290</v>
      </c>
      <c r="F17" s="85" t="s">
        <v>14</v>
      </c>
      <c r="G17" s="76">
        <v>44593</v>
      </c>
      <c r="H17" s="76">
        <v>44926</v>
      </c>
      <c r="I17" s="81">
        <v>1</v>
      </c>
      <c r="J17" s="74" t="s">
        <v>535</v>
      </c>
      <c r="K17" s="188"/>
    </row>
    <row r="18" spans="2:11" s="89" customFormat="1" ht="279.75" customHeight="1" x14ac:dyDescent="0.9">
      <c r="B18" s="283"/>
      <c r="C18" s="84" t="s">
        <v>291</v>
      </c>
      <c r="D18" s="85" t="s">
        <v>292</v>
      </c>
      <c r="E18" s="74" t="s">
        <v>293</v>
      </c>
      <c r="F18" s="90" t="s">
        <v>14</v>
      </c>
      <c r="G18" s="76">
        <v>44593</v>
      </c>
      <c r="H18" s="76">
        <v>44621</v>
      </c>
      <c r="I18" s="82">
        <v>1</v>
      </c>
      <c r="J18" s="74" t="s">
        <v>524</v>
      </c>
      <c r="K18" s="189"/>
    </row>
    <row r="19" spans="2:11" ht="409.5" customHeight="1" x14ac:dyDescent="0.9">
      <c r="B19" s="283" t="s">
        <v>294</v>
      </c>
      <c r="C19" s="84" t="s">
        <v>16</v>
      </c>
      <c r="D19" s="85" t="s">
        <v>295</v>
      </c>
      <c r="E19" s="74" t="s">
        <v>296</v>
      </c>
      <c r="F19" s="85" t="s">
        <v>297</v>
      </c>
      <c r="G19" s="76">
        <v>44593</v>
      </c>
      <c r="H19" s="76">
        <v>44621</v>
      </c>
      <c r="I19" s="82">
        <v>1</v>
      </c>
      <c r="J19" s="74" t="s">
        <v>524</v>
      </c>
    </row>
    <row r="20" spans="2:11" s="94" customFormat="1" ht="409.5" customHeight="1" x14ac:dyDescent="0.9">
      <c r="B20" s="283"/>
      <c r="C20" s="79" t="s">
        <v>209</v>
      </c>
      <c r="D20" s="91" t="s">
        <v>298</v>
      </c>
      <c r="E20" s="91" t="s">
        <v>299</v>
      </c>
      <c r="F20" s="91" t="s">
        <v>300</v>
      </c>
      <c r="G20" s="92">
        <v>44593</v>
      </c>
      <c r="H20" s="93">
        <v>44926</v>
      </c>
      <c r="I20" s="82">
        <v>1</v>
      </c>
      <c r="J20" s="74" t="s">
        <v>519</v>
      </c>
      <c r="K20" s="190"/>
    </row>
    <row r="21" spans="2:11" ht="409.5" customHeight="1" x14ac:dyDescent="0.9">
      <c r="B21" s="283"/>
      <c r="C21" s="79" t="s">
        <v>211</v>
      </c>
      <c r="D21" s="91" t="s">
        <v>301</v>
      </c>
      <c r="E21" s="74" t="s">
        <v>210</v>
      </c>
      <c r="F21" s="85" t="s">
        <v>14</v>
      </c>
      <c r="G21" s="76">
        <v>44593</v>
      </c>
      <c r="H21" s="76">
        <v>44926</v>
      </c>
      <c r="I21" s="82">
        <v>1</v>
      </c>
      <c r="J21" s="74" t="s">
        <v>525</v>
      </c>
    </row>
    <row r="22" spans="2:11" ht="405" customHeight="1" x14ac:dyDescent="0.9">
      <c r="B22" s="284" t="s">
        <v>302</v>
      </c>
      <c r="C22" s="79" t="s">
        <v>24</v>
      </c>
      <c r="D22" s="74" t="s">
        <v>303</v>
      </c>
      <c r="E22" s="74" t="s">
        <v>304</v>
      </c>
      <c r="F22" s="74" t="s">
        <v>133</v>
      </c>
      <c r="G22" s="76">
        <v>44593</v>
      </c>
      <c r="H22" s="80">
        <v>44926</v>
      </c>
      <c r="I22" s="82"/>
      <c r="J22" s="74"/>
    </row>
    <row r="23" spans="2:11" ht="409.5" customHeight="1" x14ac:dyDescent="0.9">
      <c r="B23" s="284"/>
      <c r="C23" s="79" t="s">
        <v>29</v>
      </c>
      <c r="D23" s="74" t="s">
        <v>305</v>
      </c>
      <c r="E23" s="74" t="s">
        <v>306</v>
      </c>
      <c r="F23" s="74" t="s">
        <v>133</v>
      </c>
      <c r="G23" s="76">
        <v>44593</v>
      </c>
      <c r="H23" s="80">
        <v>44926</v>
      </c>
      <c r="I23" s="82"/>
      <c r="J23" s="74"/>
    </row>
    <row r="24" spans="2:11" ht="409.5" customHeight="1" x14ac:dyDescent="0.9">
      <c r="B24" s="284"/>
      <c r="C24" s="79" t="s">
        <v>215</v>
      </c>
      <c r="D24" s="74" t="s">
        <v>307</v>
      </c>
      <c r="E24" s="74" t="s">
        <v>308</v>
      </c>
      <c r="F24" s="74" t="s">
        <v>309</v>
      </c>
      <c r="G24" s="76">
        <v>44593</v>
      </c>
      <c r="H24" s="80">
        <v>44925</v>
      </c>
      <c r="I24" s="82">
        <v>1</v>
      </c>
      <c r="J24" s="74" t="s">
        <v>503</v>
      </c>
    </row>
    <row r="25" spans="2:11" ht="409.5" customHeight="1" x14ac:dyDescent="0.9">
      <c r="B25" s="283" t="s">
        <v>310</v>
      </c>
      <c r="C25" s="79" t="s">
        <v>33</v>
      </c>
      <c r="D25" s="74" t="s">
        <v>311</v>
      </c>
      <c r="E25" s="74" t="s">
        <v>312</v>
      </c>
      <c r="F25" s="74" t="s">
        <v>313</v>
      </c>
      <c r="G25" s="76">
        <v>44593</v>
      </c>
      <c r="H25" s="80">
        <v>44925</v>
      </c>
      <c r="I25" s="81">
        <v>1</v>
      </c>
      <c r="J25" s="74" t="s">
        <v>477</v>
      </c>
    </row>
    <row r="26" spans="2:11" ht="321.75" customHeight="1" x14ac:dyDescent="0.9">
      <c r="B26" s="283"/>
      <c r="C26" s="79" t="s">
        <v>36</v>
      </c>
      <c r="D26" s="74" t="s">
        <v>314</v>
      </c>
      <c r="E26" s="74" t="s">
        <v>315</v>
      </c>
      <c r="F26" s="95" t="s">
        <v>398</v>
      </c>
      <c r="G26" s="92">
        <v>44593</v>
      </c>
      <c r="H26" s="93">
        <v>44834</v>
      </c>
      <c r="I26" s="81">
        <v>1</v>
      </c>
      <c r="J26" s="74" t="s">
        <v>505</v>
      </c>
      <c r="K26" s="280"/>
    </row>
    <row r="27" spans="2:11" ht="409.5" customHeight="1" x14ac:dyDescent="0.9">
      <c r="B27" s="96" t="s">
        <v>316</v>
      </c>
      <c r="C27" s="79" t="s">
        <v>43</v>
      </c>
      <c r="D27" s="74" t="s">
        <v>317</v>
      </c>
      <c r="E27" s="74" t="s">
        <v>312</v>
      </c>
      <c r="F27" s="74" t="s">
        <v>425</v>
      </c>
      <c r="G27" s="76">
        <v>44593</v>
      </c>
      <c r="H27" s="80">
        <v>44926</v>
      </c>
      <c r="I27" s="81">
        <v>1</v>
      </c>
      <c r="J27" s="74" t="s">
        <v>478</v>
      </c>
      <c r="K27" s="281"/>
    </row>
    <row r="28" spans="2:11" x14ac:dyDescent="0.9">
      <c r="I28" s="97"/>
    </row>
    <row r="29" spans="2:11" ht="140.25" customHeight="1" x14ac:dyDescent="0.9"/>
    <row r="41" spans="8:8" x14ac:dyDescent="0.9">
      <c r="H41" s="98"/>
    </row>
  </sheetData>
  <autoFilter ref="A6:J27" xr:uid="{F3783BDF-3398-4D80-8EB9-4C6A490AA45E}">
    <filterColumn colId="1" showButton="0"/>
  </autoFilter>
  <mergeCells count="14">
    <mergeCell ref="K26:K27"/>
    <mergeCell ref="B7:B18"/>
    <mergeCell ref="B19:B21"/>
    <mergeCell ref="B22:B24"/>
    <mergeCell ref="B25:B26"/>
    <mergeCell ref="B1:J3"/>
    <mergeCell ref="B4:J4"/>
    <mergeCell ref="B5:B6"/>
    <mergeCell ref="C5:C6"/>
    <mergeCell ref="D5:D6"/>
    <mergeCell ref="E5:E6"/>
    <mergeCell ref="F5:F6"/>
    <mergeCell ref="G5:H5"/>
    <mergeCell ref="J5:J6"/>
  </mergeCells>
  <pageMargins left="0.7" right="0.7" top="0.75" bottom="0.75" header="0.3" footer="0.3"/>
  <pageSetup scale="45"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D115B-D943-4D1A-B202-81C2F6822F95}">
  <dimension ref="A1:AF120"/>
  <sheetViews>
    <sheetView showGridLines="0" topLeftCell="K18" zoomScale="55" zoomScaleNormal="55" zoomScaleSheetLayoutView="70" workbookViewId="0">
      <selection activeCell="R24" sqref="R24:R25"/>
    </sheetView>
  </sheetViews>
  <sheetFormatPr baseColWidth="10" defaultColWidth="11.42578125" defaultRowHeight="46.5" x14ac:dyDescent="0.7"/>
  <cols>
    <col min="1" max="1" width="12.85546875" style="40" customWidth="1"/>
    <col min="2" max="2" width="26.85546875" style="40" customWidth="1"/>
    <col min="3" max="3" width="5.7109375" style="59" customWidth="1"/>
    <col min="4" max="4" width="21.5703125" style="59" hidden="1" customWidth="1"/>
    <col min="5" max="5" width="40.5703125" style="40" customWidth="1"/>
    <col min="6" max="6" width="57.28515625" style="40" customWidth="1"/>
    <col min="7" max="7" width="18.28515625" style="40" customWidth="1"/>
    <col min="8" max="8" width="17.5703125" style="40" customWidth="1"/>
    <col min="9" max="9" width="21" style="40" customWidth="1"/>
    <col min="10" max="10" width="18" style="40" customWidth="1"/>
    <col min="11" max="11" width="16.140625" style="40" customWidth="1"/>
    <col min="12" max="12" width="11.5703125" style="40" customWidth="1"/>
    <col min="13" max="13" width="12.85546875" style="40" customWidth="1"/>
    <col min="14" max="14" width="13.5703125" style="40" customWidth="1"/>
    <col min="15" max="15" width="18.42578125" style="40" customWidth="1"/>
    <col min="16" max="16" width="39.140625" style="40" customWidth="1"/>
    <col min="17" max="17" width="19.28515625" style="194" customWidth="1"/>
    <col min="18" max="18" width="85.85546875" style="194" customWidth="1"/>
    <col min="19" max="19" width="114.28515625" style="194" customWidth="1"/>
    <col min="20" max="16384" width="11.42578125" style="40"/>
  </cols>
  <sheetData>
    <row r="1" spans="1:19" ht="42.75" customHeight="1" x14ac:dyDescent="0.7">
      <c r="A1" s="285" t="s">
        <v>432</v>
      </c>
      <c r="B1" s="285"/>
      <c r="C1" s="285"/>
      <c r="D1" s="285"/>
      <c r="E1" s="285"/>
      <c r="F1" s="285"/>
      <c r="G1" s="285"/>
      <c r="H1" s="285"/>
      <c r="I1" s="285"/>
      <c r="J1" s="285"/>
      <c r="K1" s="285"/>
      <c r="L1" s="285"/>
      <c r="M1" s="285"/>
      <c r="N1" s="285"/>
      <c r="O1" s="285"/>
      <c r="P1" s="285"/>
      <c r="Q1" s="285"/>
      <c r="R1" s="285"/>
      <c r="S1" s="285"/>
    </row>
    <row r="2" spans="1:19" ht="24.75" customHeight="1" x14ac:dyDescent="0.7">
      <c r="A2" s="285"/>
      <c r="B2" s="285"/>
      <c r="C2" s="285"/>
      <c r="D2" s="285"/>
      <c r="E2" s="285"/>
      <c r="F2" s="285"/>
      <c r="G2" s="285"/>
      <c r="H2" s="285"/>
      <c r="I2" s="285"/>
      <c r="J2" s="285"/>
      <c r="K2" s="285"/>
      <c r="L2" s="285"/>
      <c r="M2" s="285"/>
      <c r="N2" s="285"/>
      <c r="O2" s="285"/>
      <c r="P2" s="285"/>
      <c r="Q2" s="285"/>
      <c r="R2" s="285"/>
      <c r="S2" s="285"/>
    </row>
    <row r="3" spans="1:19" ht="24.75" customHeight="1" x14ac:dyDescent="0.7">
      <c r="A3" s="285"/>
      <c r="B3" s="285"/>
      <c r="C3" s="285"/>
      <c r="D3" s="285"/>
      <c r="E3" s="285"/>
      <c r="F3" s="285"/>
      <c r="G3" s="285"/>
      <c r="H3" s="285"/>
      <c r="I3" s="285"/>
      <c r="J3" s="285"/>
      <c r="K3" s="285"/>
      <c r="L3" s="285"/>
      <c r="M3" s="285"/>
      <c r="N3" s="285"/>
      <c r="O3" s="285"/>
      <c r="P3" s="285"/>
      <c r="Q3" s="285"/>
      <c r="R3" s="285"/>
      <c r="S3" s="285"/>
    </row>
    <row r="4" spans="1:19" ht="21" customHeight="1" x14ac:dyDescent="0.7">
      <c r="A4" s="285"/>
      <c r="B4" s="285"/>
      <c r="C4" s="285"/>
      <c r="D4" s="285"/>
      <c r="E4" s="285"/>
      <c r="F4" s="285"/>
      <c r="G4" s="285"/>
      <c r="H4" s="285"/>
      <c r="I4" s="285"/>
      <c r="J4" s="285"/>
      <c r="K4" s="285"/>
      <c r="L4" s="285"/>
      <c r="M4" s="285"/>
      <c r="N4" s="285"/>
      <c r="O4" s="285"/>
      <c r="P4" s="285"/>
      <c r="Q4" s="285"/>
      <c r="R4" s="285"/>
      <c r="S4" s="285"/>
    </row>
    <row r="5" spans="1:19" ht="20.25" customHeight="1" x14ac:dyDescent="0.7">
      <c r="A5" s="285"/>
      <c r="B5" s="285"/>
      <c r="C5" s="285"/>
      <c r="D5" s="285"/>
      <c r="E5" s="285"/>
      <c r="F5" s="285"/>
      <c r="G5" s="285"/>
      <c r="H5" s="285"/>
      <c r="I5" s="285"/>
      <c r="J5" s="285"/>
      <c r="K5" s="285"/>
      <c r="L5" s="285"/>
      <c r="M5" s="285"/>
      <c r="N5" s="285"/>
      <c r="O5" s="285"/>
      <c r="P5" s="285"/>
      <c r="Q5" s="285"/>
      <c r="R5" s="285"/>
      <c r="S5" s="285"/>
    </row>
    <row r="6" spans="1:19" ht="28.5" customHeight="1" thickBot="1" x14ac:dyDescent="0.75">
      <c r="A6" s="373" t="s">
        <v>439</v>
      </c>
      <c r="B6" s="374"/>
      <c r="C6" s="374"/>
      <c r="D6" s="374"/>
      <c r="E6" s="374"/>
      <c r="F6" s="374"/>
      <c r="G6" s="374"/>
      <c r="H6" s="374"/>
      <c r="I6" s="374"/>
      <c r="J6" s="374"/>
      <c r="K6" s="374"/>
      <c r="L6" s="374"/>
      <c r="M6" s="374"/>
      <c r="N6" s="374"/>
      <c r="O6" s="374"/>
      <c r="P6" s="374"/>
      <c r="Q6" s="374"/>
      <c r="R6" s="374"/>
      <c r="S6" s="374"/>
    </row>
    <row r="7" spans="1:19" ht="31.5" customHeight="1" x14ac:dyDescent="0.7">
      <c r="A7" s="375" t="s">
        <v>318</v>
      </c>
      <c r="B7" s="376" t="s">
        <v>100</v>
      </c>
      <c r="C7" s="376" t="s">
        <v>102</v>
      </c>
      <c r="D7" s="377" t="s">
        <v>406</v>
      </c>
      <c r="E7" s="376" t="s">
        <v>103</v>
      </c>
      <c r="F7" s="376" t="s">
        <v>104</v>
      </c>
      <c r="G7" s="378" t="s">
        <v>319</v>
      </c>
      <c r="H7" s="379" t="s">
        <v>106</v>
      </c>
      <c r="I7" s="380"/>
      <c r="J7" s="380"/>
      <c r="K7" s="380"/>
      <c r="L7" s="380"/>
      <c r="M7" s="381"/>
      <c r="N7" s="379" t="s">
        <v>107</v>
      </c>
      <c r="O7" s="381"/>
      <c r="P7" s="382" t="s">
        <v>108</v>
      </c>
      <c r="Q7" s="256" t="s">
        <v>575</v>
      </c>
      <c r="R7" s="257"/>
      <c r="S7" s="258"/>
    </row>
    <row r="8" spans="1:19" ht="61.5" customHeight="1" x14ac:dyDescent="0.7">
      <c r="A8" s="383"/>
      <c r="B8" s="384"/>
      <c r="C8" s="384"/>
      <c r="D8" s="385"/>
      <c r="E8" s="384"/>
      <c r="F8" s="384"/>
      <c r="G8" s="386"/>
      <c r="H8" s="387" t="s">
        <v>320</v>
      </c>
      <c r="I8" s="387" t="s">
        <v>321</v>
      </c>
      <c r="J8" s="387" t="s">
        <v>322</v>
      </c>
      <c r="K8" s="387" t="s">
        <v>323</v>
      </c>
      <c r="L8" s="387" t="s">
        <v>118</v>
      </c>
      <c r="M8" s="387" t="s">
        <v>119</v>
      </c>
      <c r="N8" s="388" t="s">
        <v>120</v>
      </c>
      <c r="O8" s="388" t="s">
        <v>121</v>
      </c>
      <c r="P8" s="389"/>
      <c r="Q8" s="12" t="s">
        <v>576</v>
      </c>
      <c r="R8" s="390" t="s">
        <v>407</v>
      </c>
      <c r="S8" s="391" t="s">
        <v>408</v>
      </c>
    </row>
    <row r="9" spans="1:19" ht="46.5" customHeight="1" x14ac:dyDescent="0.7">
      <c r="A9" s="286" t="s">
        <v>324</v>
      </c>
      <c r="B9" s="392" t="s">
        <v>325</v>
      </c>
      <c r="C9" s="393">
        <v>1</v>
      </c>
      <c r="D9" s="394" t="s">
        <v>577</v>
      </c>
      <c r="E9" s="395" t="s">
        <v>125</v>
      </c>
      <c r="F9" s="396" t="s">
        <v>326</v>
      </c>
      <c r="G9" s="397" t="s">
        <v>127</v>
      </c>
      <c r="H9" s="398">
        <v>1</v>
      </c>
      <c r="I9" s="398"/>
      <c r="J9" s="399">
        <v>0</v>
      </c>
      <c r="K9" s="399">
        <v>0</v>
      </c>
      <c r="L9" s="399" t="s">
        <v>128</v>
      </c>
      <c r="M9" s="400">
        <f>+SUM(H9:K9)</f>
        <v>1</v>
      </c>
      <c r="N9" s="401">
        <v>44593</v>
      </c>
      <c r="O9" s="401">
        <v>44742</v>
      </c>
      <c r="P9" s="397" t="s">
        <v>327</v>
      </c>
      <c r="Q9" s="308">
        <v>1</v>
      </c>
      <c r="R9" s="309" t="s">
        <v>551</v>
      </c>
      <c r="S9" s="310" t="s">
        <v>547</v>
      </c>
    </row>
    <row r="10" spans="1:19" ht="81.75" customHeight="1" x14ac:dyDescent="0.7">
      <c r="A10" s="286"/>
      <c r="B10" s="392"/>
      <c r="C10" s="393"/>
      <c r="D10" s="394"/>
      <c r="E10" s="395"/>
      <c r="F10" s="396"/>
      <c r="G10" s="397"/>
      <c r="H10" s="402">
        <v>0.6</v>
      </c>
      <c r="I10" s="402">
        <v>1</v>
      </c>
      <c r="J10" s="402">
        <v>1</v>
      </c>
      <c r="K10" s="402">
        <v>1</v>
      </c>
      <c r="L10" s="402"/>
      <c r="M10" s="402">
        <v>1</v>
      </c>
      <c r="N10" s="401"/>
      <c r="O10" s="401"/>
      <c r="P10" s="397"/>
      <c r="Q10" s="316">
        <v>1</v>
      </c>
      <c r="R10" s="309"/>
      <c r="S10" s="310"/>
    </row>
    <row r="11" spans="1:19" ht="46.5" customHeight="1" x14ac:dyDescent="0.7">
      <c r="A11" s="286"/>
      <c r="B11" s="392" t="s">
        <v>130</v>
      </c>
      <c r="C11" s="393">
        <v>2</v>
      </c>
      <c r="D11" s="403" t="s">
        <v>577</v>
      </c>
      <c r="E11" s="404" t="s">
        <v>409</v>
      </c>
      <c r="F11" s="405" t="s">
        <v>131</v>
      </c>
      <c r="G11" s="397" t="s">
        <v>132</v>
      </c>
      <c r="H11" s="406">
        <v>1</v>
      </c>
      <c r="I11" s="399">
        <v>0</v>
      </c>
      <c r="J11" s="399">
        <v>0</v>
      </c>
      <c r="K11" s="399">
        <v>0</v>
      </c>
      <c r="L11" s="399" t="s">
        <v>128</v>
      </c>
      <c r="M11" s="400">
        <f>+SUM(H11:K11)</f>
        <v>1</v>
      </c>
      <c r="N11" s="407">
        <v>44593</v>
      </c>
      <c r="O11" s="407">
        <v>44620</v>
      </c>
      <c r="P11" s="397" t="s">
        <v>133</v>
      </c>
      <c r="Q11" s="308">
        <v>1</v>
      </c>
      <c r="R11" s="309" t="s">
        <v>546</v>
      </c>
      <c r="S11" s="310" t="s">
        <v>548</v>
      </c>
    </row>
    <row r="12" spans="1:19" x14ac:dyDescent="0.7">
      <c r="A12" s="286"/>
      <c r="B12" s="392"/>
      <c r="C12" s="393"/>
      <c r="D12" s="403"/>
      <c r="E12" s="404"/>
      <c r="F12" s="405"/>
      <c r="G12" s="397"/>
      <c r="H12" s="402">
        <v>1</v>
      </c>
      <c r="I12" s="402">
        <v>1</v>
      </c>
      <c r="J12" s="402">
        <v>1</v>
      </c>
      <c r="K12" s="402">
        <v>1</v>
      </c>
      <c r="L12" s="402"/>
      <c r="M12" s="402">
        <v>1</v>
      </c>
      <c r="N12" s="407"/>
      <c r="O12" s="407"/>
      <c r="P12" s="397"/>
      <c r="Q12" s="316">
        <v>1</v>
      </c>
      <c r="R12" s="309"/>
      <c r="S12" s="310"/>
    </row>
    <row r="13" spans="1:19" x14ac:dyDescent="0.7">
      <c r="A13" s="286"/>
      <c r="B13" s="392"/>
      <c r="C13" s="393">
        <v>3</v>
      </c>
      <c r="D13" s="403" t="s">
        <v>410</v>
      </c>
      <c r="E13" s="405" t="s">
        <v>134</v>
      </c>
      <c r="F13" s="404" t="s">
        <v>411</v>
      </c>
      <c r="G13" s="397" t="s">
        <v>135</v>
      </c>
      <c r="H13" s="408">
        <v>0.25</v>
      </c>
      <c r="I13" s="409">
        <v>0.5</v>
      </c>
      <c r="J13" s="409">
        <v>0.75</v>
      </c>
      <c r="K13" s="409">
        <v>1</v>
      </c>
      <c r="L13" s="410" t="s">
        <v>128</v>
      </c>
      <c r="M13" s="411">
        <v>1</v>
      </c>
      <c r="N13" s="407">
        <v>44593</v>
      </c>
      <c r="O13" s="407">
        <v>44926</v>
      </c>
      <c r="P13" s="397"/>
      <c r="Q13" s="320">
        <v>1</v>
      </c>
      <c r="R13" s="310" t="s">
        <v>578</v>
      </c>
      <c r="S13" s="321" t="s">
        <v>579</v>
      </c>
    </row>
    <row r="14" spans="1:19" x14ac:dyDescent="0.7">
      <c r="A14" s="286"/>
      <c r="B14" s="392"/>
      <c r="C14" s="393"/>
      <c r="D14" s="403"/>
      <c r="E14" s="405"/>
      <c r="F14" s="404"/>
      <c r="G14" s="397"/>
      <c r="H14" s="402">
        <v>0.25</v>
      </c>
      <c r="I14" s="402">
        <v>0.5</v>
      </c>
      <c r="J14" s="402">
        <v>0.75</v>
      </c>
      <c r="K14" s="402">
        <v>1</v>
      </c>
      <c r="L14" s="402"/>
      <c r="M14" s="402">
        <v>1</v>
      </c>
      <c r="N14" s="407"/>
      <c r="O14" s="407"/>
      <c r="P14" s="397"/>
      <c r="Q14" s="316">
        <f>+Q13</f>
        <v>1</v>
      </c>
      <c r="R14" s="310"/>
      <c r="S14" s="321"/>
    </row>
    <row r="15" spans="1:19" ht="57" customHeight="1" x14ac:dyDescent="0.7">
      <c r="A15" s="286"/>
      <c r="B15" s="405" t="s">
        <v>328</v>
      </c>
      <c r="C15" s="412">
        <v>4</v>
      </c>
      <c r="D15" s="413" t="s">
        <v>412</v>
      </c>
      <c r="E15" s="414" t="s">
        <v>329</v>
      </c>
      <c r="F15" s="414" t="s">
        <v>330</v>
      </c>
      <c r="G15" s="397" t="s">
        <v>331</v>
      </c>
      <c r="H15" s="398">
        <v>1</v>
      </c>
      <c r="I15" s="415">
        <v>0</v>
      </c>
      <c r="J15" s="415">
        <v>0</v>
      </c>
      <c r="K15" s="415">
        <v>0</v>
      </c>
      <c r="L15" s="415" t="s">
        <v>128</v>
      </c>
      <c r="M15" s="416">
        <f>+SUM(H15:K17)</f>
        <v>1</v>
      </c>
      <c r="N15" s="401">
        <v>44593</v>
      </c>
      <c r="O15" s="401">
        <v>44651</v>
      </c>
      <c r="P15" s="397" t="s">
        <v>139</v>
      </c>
      <c r="Q15" s="417">
        <v>1</v>
      </c>
      <c r="R15" s="321" t="s">
        <v>580</v>
      </c>
      <c r="S15" s="321" t="s">
        <v>581</v>
      </c>
    </row>
    <row r="16" spans="1:19" ht="75" x14ac:dyDescent="0.7">
      <c r="A16" s="286"/>
      <c r="B16" s="405"/>
      <c r="C16" s="412">
        <v>5</v>
      </c>
      <c r="D16" s="413" t="s">
        <v>412</v>
      </c>
      <c r="E16" s="418" t="s">
        <v>332</v>
      </c>
      <c r="F16" s="418" t="s">
        <v>333</v>
      </c>
      <c r="G16" s="397"/>
      <c r="H16" s="398"/>
      <c r="I16" s="415"/>
      <c r="J16" s="415"/>
      <c r="K16" s="415"/>
      <c r="L16" s="415"/>
      <c r="M16" s="416"/>
      <c r="N16" s="401"/>
      <c r="O16" s="401"/>
      <c r="P16" s="397"/>
      <c r="Q16" s="419"/>
      <c r="R16" s="321"/>
      <c r="S16" s="321"/>
    </row>
    <row r="17" spans="1:20" ht="96.95" customHeight="1" x14ac:dyDescent="0.7">
      <c r="A17" s="286"/>
      <c r="B17" s="405"/>
      <c r="C17" s="412">
        <v>6</v>
      </c>
      <c r="D17" s="413" t="s">
        <v>582</v>
      </c>
      <c r="E17" s="414" t="s">
        <v>334</v>
      </c>
      <c r="F17" s="414" t="s">
        <v>335</v>
      </c>
      <c r="G17" s="397"/>
      <c r="H17" s="398"/>
      <c r="I17" s="415"/>
      <c r="J17" s="415"/>
      <c r="K17" s="415"/>
      <c r="L17" s="415"/>
      <c r="M17" s="416"/>
      <c r="N17" s="401"/>
      <c r="O17" s="401"/>
      <c r="P17" s="397"/>
      <c r="Q17" s="419"/>
      <c r="R17" s="321"/>
      <c r="S17" s="321"/>
    </row>
    <row r="18" spans="1:20" ht="117.6" customHeight="1" x14ac:dyDescent="0.7">
      <c r="A18" s="286"/>
      <c r="B18" s="405"/>
      <c r="C18" s="393">
        <v>7</v>
      </c>
      <c r="D18" s="403" t="s">
        <v>583</v>
      </c>
      <c r="E18" s="420" t="s">
        <v>336</v>
      </c>
      <c r="F18" s="395" t="s">
        <v>337</v>
      </c>
      <c r="G18" s="397"/>
      <c r="H18" s="398"/>
      <c r="I18" s="415"/>
      <c r="J18" s="415"/>
      <c r="K18" s="415"/>
      <c r="L18" s="415"/>
      <c r="M18" s="416"/>
      <c r="N18" s="401"/>
      <c r="O18" s="401"/>
      <c r="P18" s="397"/>
      <c r="Q18" s="421"/>
      <c r="R18" s="321"/>
      <c r="S18" s="321"/>
    </row>
    <row r="19" spans="1:20" ht="18.75" customHeight="1" x14ac:dyDescent="0.7">
      <c r="A19" s="286"/>
      <c r="B19" s="405"/>
      <c r="C19" s="393"/>
      <c r="D19" s="403"/>
      <c r="E19" s="420"/>
      <c r="F19" s="395"/>
      <c r="G19" s="397"/>
      <c r="H19" s="402">
        <v>1</v>
      </c>
      <c r="I19" s="402">
        <v>1</v>
      </c>
      <c r="J19" s="402">
        <v>1</v>
      </c>
      <c r="K19" s="402">
        <v>1</v>
      </c>
      <c r="L19" s="402"/>
      <c r="M19" s="402">
        <v>1</v>
      </c>
      <c r="N19" s="401"/>
      <c r="O19" s="401"/>
      <c r="P19" s="397"/>
      <c r="Q19" s="316">
        <v>1</v>
      </c>
      <c r="R19" s="321"/>
      <c r="S19" s="321"/>
    </row>
    <row r="20" spans="1:20" x14ac:dyDescent="0.7">
      <c r="A20" s="286" t="s">
        <v>338</v>
      </c>
      <c r="B20" s="422" t="s">
        <v>339</v>
      </c>
      <c r="C20" s="412">
        <v>8</v>
      </c>
      <c r="D20" s="413" t="s">
        <v>412</v>
      </c>
      <c r="E20" s="414" t="s">
        <v>340</v>
      </c>
      <c r="F20" s="414" t="s">
        <v>341</v>
      </c>
      <c r="G20" s="397" t="s">
        <v>342</v>
      </c>
      <c r="H20" s="423">
        <v>0.25</v>
      </c>
      <c r="I20" s="423">
        <v>0.5</v>
      </c>
      <c r="J20" s="423">
        <v>0.75</v>
      </c>
      <c r="K20" s="423">
        <v>1</v>
      </c>
      <c r="L20" s="415" t="s">
        <v>128</v>
      </c>
      <c r="M20" s="424">
        <v>1</v>
      </c>
      <c r="N20" s="401">
        <v>44593</v>
      </c>
      <c r="O20" s="401">
        <v>44926</v>
      </c>
      <c r="P20" s="397" t="s">
        <v>343</v>
      </c>
      <c r="Q20" s="425">
        <v>1</v>
      </c>
      <c r="R20" s="426" t="s">
        <v>584</v>
      </c>
      <c r="S20" s="321" t="s">
        <v>472</v>
      </c>
    </row>
    <row r="21" spans="1:20" ht="105" x14ac:dyDescent="0.7">
      <c r="A21" s="286"/>
      <c r="B21" s="422"/>
      <c r="C21" s="412">
        <v>9</v>
      </c>
      <c r="D21" s="413" t="s">
        <v>412</v>
      </c>
      <c r="E21" s="414" t="s">
        <v>344</v>
      </c>
      <c r="F21" s="414" t="s">
        <v>345</v>
      </c>
      <c r="G21" s="397"/>
      <c r="H21" s="423"/>
      <c r="I21" s="423"/>
      <c r="J21" s="423"/>
      <c r="K21" s="423"/>
      <c r="L21" s="415"/>
      <c r="M21" s="424"/>
      <c r="N21" s="401"/>
      <c r="O21" s="401"/>
      <c r="P21" s="397"/>
      <c r="Q21" s="427"/>
      <c r="R21" s="426"/>
      <c r="S21" s="321"/>
    </row>
    <row r="22" spans="1:20" x14ac:dyDescent="0.7">
      <c r="A22" s="286"/>
      <c r="B22" s="422"/>
      <c r="C22" s="393">
        <v>10</v>
      </c>
      <c r="D22" s="428" t="s">
        <v>413</v>
      </c>
      <c r="E22" s="422" t="s">
        <v>346</v>
      </c>
      <c r="F22" s="422" t="s">
        <v>347</v>
      </c>
      <c r="G22" s="397"/>
      <c r="H22" s="423"/>
      <c r="I22" s="423"/>
      <c r="J22" s="423"/>
      <c r="K22" s="423"/>
      <c r="L22" s="415"/>
      <c r="M22" s="424"/>
      <c r="N22" s="401"/>
      <c r="O22" s="401"/>
      <c r="P22" s="397"/>
      <c r="Q22" s="429"/>
      <c r="R22" s="426"/>
      <c r="S22" s="321"/>
    </row>
    <row r="23" spans="1:20" x14ac:dyDescent="0.7">
      <c r="A23" s="286"/>
      <c r="B23" s="422"/>
      <c r="C23" s="393"/>
      <c r="D23" s="428"/>
      <c r="E23" s="422"/>
      <c r="F23" s="422"/>
      <c r="G23" s="397"/>
      <c r="H23" s="402">
        <v>0.25</v>
      </c>
      <c r="I23" s="402">
        <v>0.5</v>
      </c>
      <c r="J23" s="402">
        <v>0.75</v>
      </c>
      <c r="K23" s="402">
        <v>1</v>
      </c>
      <c r="L23" s="402"/>
      <c r="M23" s="402">
        <v>1</v>
      </c>
      <c r="N23" s="401"/>
      <c r="O23" s="401"/>
      <c r="P23" s="397"/>
      <c r="Q23" s="316">
        <f>+Q20</f>
        <v>1</v>
      </c>
      <c r="R23" s="426"/>
      <c r="S23" s="321"/>
    </row>
    <row r="24" spans="1:20" x14ac:dyDescent="0.7">
      <c r="A24" s="286"/>
      <c r="B24" s="430" t="s">
        <v>154</v>
      </c>
      <c r="C24" s="393">
        <v>11</v>
      </c>
      <c r="D24" s="428" t="s">
        <v>414</v>
      </c>
      <c r="E24" s="404" t="s">
        <v>155</v>
      </c>
      <c r="F24" s="404" t="s">
        <v>156</v>
      </c>
      <c r="G24" s="431" t="s">
        <v>157</v>
      </c>
      <c r="H24" s="409">
        <v>0.25</v>
      </c>
      <c r="I24" s="409">
        <v>0.5</v>
      </c>
      <c r="J24" s="409">
        <v>0.75</v>
      </c>
      <c r="K24" s="409">
        <v>1</v>
      </c>
      <c r="L24" s="432" t="s">
        <v>128</v>
      </c>
      <c r="M24" s="411">
        <v>1</v>
      </c>
      <c r="N24" s="401">
        <v>44593</v>
      </c>
      <c r="O24" s="401">
        <v>44926</v>
      </c>
      <c r="P24" s="433" t="s">
        <v>158</v>
      </c>
      <c r="Q24" s="330">
        <v>1</v>
      </c>
      <c r="R24" s="343" t="s">
        <v>473</v>
      </c>
      <c r="S24" s="343" t="s">
        <v>470</v>
      </c>
    </row>
    <row r="25" spans="1:20" x14ac:dyDescent="0.7">
      <c r="A25" s="286"/>
      <c r="B25" s="430"/>
      <c r="C25" s="393"/>
      <c r="D25" s="428"/>
      <c r="E25" s="404"/>
      <c r="F25" s="404"/>
      <c r="G25" s="431"/>
      <c r="H25" s="402">
        <v>0.25</v>
      </c>
      <c r="I25" s="402">
        <v>0.5</v>
      </c>
      <c r="J25" s="402">
        <v>0.75</v>
      </c>
      <c r="K25" s="402">
        <v>1</v>
      </c>
      <c r="L25" s="402" t="s">
        <v>128</v>
      </c>
      <c r="M25" s="402">
        <v>1</v>
      </c>
      <c r="N25" s="401"/>
      <c r="O25" s="401"/>
      <c r="P25" s="433"/>
      <c r="Q25" s="316">
        <f>+Q24</f>
        <v>1</v>
      </c>
      <c r="R25" s="356"/>
      <c r="S25" s="356"/>
    </row>
    <row r="26" spans="1:20" x14ac:dyDescent="0.7">
      <c r="A26" s="286"/>
      <c r="B26" s="434" t="s">
        <v>348</v>
      </c>
      <c r="C26" s="393">
        <v>12</v>
      </c>
      <c r="D26" s="428" t="s">
        <v>413</v>
      </c>
      <c r="E26" s="422" t="s">
        <v>160</v>
      </c>
      <c r="F26" s="435" t="s">
        <v>440</v>
      </c>
      <c r="G26" s="431" t="s">
        <v>161</v>
      </c>
      <c r="H26" s="409">
        <v>0.25</v>
      </c>
      <c r="I26" s="409">
        <v>0.5</v>
      </c>
      <c r="J26" s="409">
        <v>0.75</v>
      </c>
      <c r="K26" s="409">
        <v>1</v>
      </c>
      <c r="L26" s="432" t="s">
        <v>128</v>
      </c>
      <c r="M26" s="411">
        <v>1</v>
      </c>
      <c r="N26" s="401">
        <v>44593</v>
      </c>
      <c r="O26" s="401">
        <v>44926</v>
      </c>
      <c r="P26" s="433" t="s">
        <v>158</v>
      </c>
      <c r="Q26" s="330">
        <v>1</v>
      </c>
      <c r="R26" s="310" t="s">
        <v>585</v>
      </c>
      <c r="S26" s="321" t="s">
        <v>469</v>
      </c>
      <c r="T26" s="436"/>
    </row>
    <row r="27" spans="1:20" x14ac:dyDescent="0.7">
      <c r="A27" s="286"/>
      <c r="B27" s="434"/>
      <c r="C27" s="393"/>
      <c r="D27" s="428"/>
      <c r="E27" s="422"/>
      <c r="F27" s="435"/>
      <c r="G27" s="431"/>
      <c r="H27" s="402">
        <v>0.25</v>
      </c>
      <c r="I27" s="402">
        <v>0.5</v>
      </c>
      <c r="J27" s="402">
        <v>0.75</v>
      </c>
      <c r="K27" s="402">
        <v>1</v>
      </c>
      <c r="L27" s="402" t="s">
        <v>128</v>
      </c>
      <c r="M27" s="402">
        <v>1</v>
      </c>
      <c r="N27" s="401"/>
      <c r="O27" s="401"/>
      <c r="P27" s="433"/>
      <c r="Q27" s="316">
        <f>+Q26</f>
        <v>1</v>
      </c>
      <c r="R27" s="310"/>
      <c r="S27" s="321"/>
      <c r="T27" s="436"/>
    </row>
    <row r="28" spans="1:20" x14ac:dyDescent="0.7">
      <c r="A28" s="286"/>
      <c r="B28" s="437" t="s">
        <v>169</v>
      </c>
      <c r="C28" s="393">
        <v>13</v>
      </c>
      <c r="D28" s="428" t="s">
        <v>414</v>
      </c>
      <c r="E28" s="405" t="s">
        <v>170</v>
      </c>
      <c r="F28" s="395" t="s">
        <v>171</v>
      </c>
      <c r="G28" s="397" t="s">
        <v>135</v>
      </c>
      <c r="H28" s="409">
        <v>0.25</v>
      </c>
      <c r="I28" s="409">
        <v>0.5</v>
      </c>
      <c r="J28" s="409">
        <v>0.75</v>
      </c>
      <c r="K28" s="409">
        <v>1</v>
      </c>
      <c r="L28" s="432" t="s">
        <v>128</v>
      </c>
      <c r="M28" s="411">
        <v>1</v>
      </c>
      <c r="N28" s="407">
        <v>44593</v>
      </c>
      <c r="O28" s="407">
        <v>44926</v>
      </c>
      <c r="P28" s="431" t="s">
        <v>158</v>
      </c>
      <c r="Q28" s="330">
        <v>1</v>
      </c>
      <c r="R28" s="310" t="s">
        <v>586</v>
      </c>
      <c r="S28" s="321" t="s">
        <v>587</v>
      </c>
    </row>
    <row r="29" spans="1:20" x14ac:dyDescent="0.7">
      <c r="A29" s="286"/>
      <c r="B29" s="437"/>
      <c r="C29" s="393"/>
      <c r="D29" s="428"/>
      <c r="E29" s="405"/>
      <c r="F29" s="395"/>
      <c r="G29" s="397"/>
      <c r="H29" s="402">
        <v>0.25</v>
      </c>
      <c r="I29" s="402">
        <v>0.5</v>
      </c>
      <c r="J29" s="402">
        <v>0.75</v>
      </c>
      <c r="K29" s="402">
        <v>1</v>
      </c>
      <c r="L29" s="402" t="s">
        <v>128</v>
      </c>
      <c r="M29" s="402">
        <v>1</v>
      </c>
      <c r="N29" s="438"/>
      <c r="O29" s="438"/>
      <c r="P29" s="431"/>
      <c r="Q29" s="316">
        <f>+Q28</f>
        <v>1</v>
      </c>
      <c r="R29" s="310"/>
      <c r="S29" s="321"/>
    </row>
    <row r="30" spans="1:20" ht="46.5" customHeight="1" x14ac:dyDescent="0.7">
      <c r="A30" s="286"/>
      <c r="B30" s="437" t="s">
        <v>184</v>
      </c>
      <c r="C30" s="393">
        <v>14</v>
      </c>
      <c r="D30" s="403" t="s">
        <v>415</v>
      </c>
      <c r="E30" s="405" t="s">
        <v>185</v>
      </c>
      <c r="F30" s="395" t="s">
        <v>186</v>
      </c>
      <c r="G30" s="397" t="s">
        <v>127</v>
      </c>
      <c r="H30" s="410">
        <v>0</v>
      </c>
      <c r="I30" s="410">
        <v>0</v>
      </c>
      <c r="J30" s="410">
        <v>0</v>
      </c>
      <c r="K30" s="398">
        <v>1</v>
      </c>
      <c r="L30" s="398"/>
      <c r="M30" s="400">
        <f>+SUM(H30:K30)</f>
        <v>1</v>
      </c>
      <c r="N30" s="401">
        <v>44835</v>
      </c>
      <c r="O30" s="401">
        <v>44941</v>
      </c>
      <c r="P30" s="397" t="s">
        <v>44</v>
      </c>
      <c r="Q30" s="330">
        <v>1</v>
      </c>
      <c r="R30" s="310" t="s">
        <v>571</v>
      </c>
      <c r="S30" s="321" t="s">
        <v>588</v>
      </c>
    </row>
    <row r="31" spans="1:20" x14ac:dyDescent="0.7">
      <c r="A31" s="286"/>
      <c r="B31" s="437"/>
      <c r="C31" s="393"/>
      <c r="D31" s="403"/>
      <c r="E31" s="405"/>
      <c r="F31" s="395"/>
      <c r="G31" s="397"/>
      <c r="H31" s="402">
        <v>0</v>
      </c>
      <c r="I31" s="402">
        <v>0</v>
      </c>
      <c r="J31" s="402">
        <v>0</v>
      </c>
      <c r="K31" s="439">
        <v>1</v>
      </c>
      <c r="L31" s="439"/>
      <c r="M31" s="402">
        <v>1</v>
      </c>
      <c r="N31" s="401"/>
      <c r="O31" s="401"/>
      <c r="P31" s="397"/>
      <c r="Q31" s="316">
        <f>+Q30</f>
        <v>1</v>
      </c>
      <c r="R31" s="310"/>
      <c r="S31" s="321"/>
    </row>
    <row r="32" spans="1:20" x14ac:dyDescent="0.7">
      <c r="A32" s="286"/>
      <c r="B32" s="392" t="s">
        <v>436</v>
      </c>
      <c r="C32" s="393">
        <v>15</v>
      </c>
      <c r="D32" s="403" t="s">
        <v>589</v>
      </c>
      <c r="E32" s="405" t="s">
        <v>349</v>
      </c>
      <c r="F32" s="395" t="s">
        <v>350</v>
      </c>
      <c r="G32" s="397" t="s">
        <v>127</v>
      </c>
      <c r="H32" s="410">
        <v>0</v>
      </c>
      <c r="I32" s="410">
        <v>0</v>
      </c>
      <c r="J32" s="410">
        <v>0</v>
      </c>
      <c r="K32" s="398">
        <v>1</v>
      </c>
      <c r="L32" s="398"/>
      <c r="M32" s="400">
        <f>+SUM(H32:K32)</f>
        <v>1</v>
      </c>
      <c r="N32" s="401">
        <v>44835</v>
      </c>
      <c r="O32" s="401">
        <v>44941</v>
      </c>
      <c r="P32" s="397" t="s">
        <v>133</v>
      </c>
      <c r="Q32" s="330">
        <v>1</v>
      </c>
      <c r="R32" s="321" t="s">
        <v>573</v>
      </c>
      <c r="S32" s="321" t="s">
        <v>590</v>
      </c>
    </row>
    <row r="33" spans="1:19" x14ac:dyDescent="0.7">
      <c r="A33" s="286"/>
      <c r="B33" s="392"/>
      <c r="C33" s="393"/>
      <c r="D33" s="403"/>
      <c r="E33" s="405"/>
      <c r="F33" s="395"/>
      <c r="G33" s="397"/>
      <c r="H33" s="402">
        <v>0</v>
      </c>
      <c r="I33" s="402">
        <v>0</v>
      </c>
      <c r="J33" s="402">
        <v>0</v>
      </c>
      <c r="K33" s="439">
        <v>1</v>
      </c>
      <c r="L33" s="439"/>
      <c r="M33" s="402">
        <v>1</v>
      </c>
      <c r="N33" s="401"/>
      <c r="O33" s="401"/>
      <c r="P33" s="397"/>
      <c r="Q33" s="316">
        <f>+Q32</f>
        <v>1</v>
      </c>
      <c r="R33" s="321"/>
      <c r="S33" s="321"/>
    </row>
    <row r="34" spans="1:19" ht="21.75" customHeight="1" thickBot="1" x14ac:dyDescent="0.75">
      <c r="A34" s="41"/>
      <c r="B34" s="42"/>
      <c r="C34" s="42"/>
      <c r="D34" s="42"/>
      <c r="E34" s="43"/>
      <c r="F34" s="43"/>
      <c r="G34" s="44" t="s">
        <v>189</v>
      </c>
      <c r="H34" s="45">
        <f>+(H10+H12+H14+H19+H23+H25+H27+H29+H31+H33)/10</f>
        <v>0.38500000000000001</v>
      </c>
      <c r="I34" s="45">
        <f t="shared" ref="I34:M34" si="0">+(I10+I12+I14+I19+I23+I25+I27+I29+I31+I33)/10</f>
        <v>0.55000000000000004</v>
      </c>
      <c r="J34" s="45">
        <f t="shared" si="0"/>
        <v>0.67500000000000004</v>
      </c>
      <c r="K34" s="287">
        <f t="shared" si="0"/>
        <v>1</v>
      </c>
      <c r="L34" s="288"/>
      <c r="M34" s="45">
        <f t="shared" si="0"/>
        <v>1</v>
      </c>
      <c r="N34" s="46"/>
      <c r="O34" s="46"/>
      <c r="P34" s="42"/>
      <c r="Q34" s="193">
        <f>+(Q10+Q12+Q14+Q19+Q23+Q25+Q27+Q29+Q31+Q33)/10</f>
        <v>1</v>
      </c>
    </row>
    <row r="35" spans="1:19" ht="26.25" customHeight="1" x14ac:dyDescent="0.7">
      <c r="A35" s="41"/>
      <c r="B35" s="41"/>
      <c r="C35" s="41"/>
      <c r="D35" s="41"/>
      <c r="E35" s="47"/>
      <c r="F35" s="47"/>
      <c r="G35" s="48"/>
      <c r="H35" s="49"/>
      <c r="I35" s="49"/>
      <c r="J35" s="49"/>
      <c r="K35" s="49"/>
      <c r="L35" s="49"/>
      <c r="M35" s="49"/>
      <c r="N35" s="50"/>
      <c r="O35" s="50"/>
      <c r="P35" s="41"/>
    </row>
    <row r="36" spans="1:19" ht="16.5" customHeight="1" x14ac:dyDescent="0.7">
      <c r="A36" s="51" t="s">
        <v>351</v>
      </c>
      <c r="B36" s="41"/>
      <c r="C36" s="41"/>
      <c r="D36" s="41"/>
      <c r="E36" s="47"/>
      <c r="F36" s="47"/>
      <c r="G36" s="48"/>
      <c r="H36" s="49"/>
      <c r="I36" s="49"/>
      <c r="J36" s="49"/>
      <c r="K36" s="49"/>
      <c r="L36" s="49"/>
      <c r="M36" s="49"/>
      <c r="N36" s="50"/>
      <c r="O36" s="50"/>
      <c r="P36" s="41"/>
    </row>
    <row r="37" spans="1:19" ht="16.5" customHeight="1" x14ac:dyDescent="0.7">
      <c r="A37" s="51" t="s">
        <v>191</v>
      </c>
      <c r="B37" s="41"/>
      <c r="C37" s="41"/>
      <c r="D37" s="41"/>
      <c r="E37" s="47"/>
      <c r="F37" s="47"/>
      <c r="G37" s="48"/>
      <c r="H37" s="49"/>
      <c r="I37" s="49"/>
      <c r="J37" s="49"/>
      <c r="K37" s="49"/>
      <c r="L37" s="49"/>
      <c r="M37" s="49"/>
      <c r="N37" s="50"/>
      <c r="O37" s="50"/>
      <c r="P37" s="41"/>
    </row>
    <row r="38" spans="1:19" ht="16.5" customHeight="1" x14ac:dyDescent="0.7">
      <c r="A38" s="51" t="s">
        <v>437</v>
      </c>
      <c r="B38" s="42"/>
      <c r="C38" s="42"/>
      <c r="D38" s="42"/>
      <c r="E38" s="52"/>
      <c r="F38" s="52"/>
      <c r="G38" s="53"/>
      <c r="H38" s="54"/>
      <c r="I38" s="54"/>
      <c r="J38" s="54"/>
      <c r="K38" s="54"/>
      <c r="L38" s="54"/>
      <c r="M38" s="54"/>
      <c r="N38" s="46"/>
      <c r="O38" s="46"/>
      <c r="P38" s="55"/>
    </row>
    <row r="39" spans="1:19" ht="27" customHeight="1" x14ac:dyDescent="0.7">
      <c r="A39" s="56" t="s">
        <v>416</v>
      </c>
      <c r="B39" s="57"/>
      <c r="C39" s="58"/>
      <c r="D39" s="58"/>
      <c r="E39" s="57"/>
      <c r="F39" s="57"/>
      <c r="G39" s="57"/>
      <c r="H39" s="57"/>
      <c r="I39" s="57"/>
      <c r="J39" s="57"/>
      <c r="K39" s="57"/>
      <c r="L39" s="57"/>
      <c r="M39" s="57"/>
      <c r="N39" s="57"/>
      <c r="O39" s="57"/>
      <c r="P39" s="55"/>
    </row>
    <row r="40" spans="1:19" ht="20.100000000000001" hidden="1" customHeight="1" x14ac:dyDescent="0.7">
      <c r="A40" s="56" t="s">
        <v>417</v>
      </c>
      <c r="B40" s="57"/>
      <c r="C40" s="58"/>
      <c r="D40" s="58"/>
      <c r="E40" s="57"/>
      <c r="F40" s="57"/>
      <c r="G40" s="57"/>
      <c r="H40" s="57"/>
      <c r="I40" s="57"/>
      <c r="J40" s="57"/>
      <c r="K40" s="57"/>
      <c r="L40" s="57"/>
      <c r="M40" s="57"/>
      <c r="N40" s="57"/>
      <c r="O40" s="57"/>
      <c r="P40" s="55"/>
    </row>
    <row r="41" spans="1:19" ht="20.100000000000001" hidden="1" customHeight="1" x14ac:dyDescent="0.7">
      <c r="A41" s="56" t="s">
        <v>438</v>
      </c>
      <c r="B41" s="56"/>
      <c r="C41" s="56"/>
      <c r="D41" s="56"/>
      <c r="E41" s="56"/>
      <c r="F41" s="56"/>
      <c r="G41" s="56"/>
      <c r="H41" s="56"/>
      <c r="I41" s="56"/>
      <c r="J41" s="56"/>
      <c r="K41" s="56"/>
      <c r="L41" s="56"/>
      <c r="M41" s="57"/>
      <c r="N41" s="57"/>
      <c r="O41" s="57"/>
      <c r="P41" s="55"/>
    </row>
    <row r="42" spans="1:19" ht="20.100000000000001" customHeight="1" x14ac:dyDescent="0.7">
      <c r="A42" s="56" t="s">
        <v>591</v>
      </c>
      <c r="B42" s="57"/>
      <c r="C42" s="58"/>
      <c r="D42" s="58"/>
      <c r="E42" s="57"/>
      <c r="F42" s="57"/>
      <c r="G42" s="57"/>
      <c r="H42" s="57"/>
      <c r="I42" s="57"/>
      <c r="J42" s="57"/>
      <c r="K42" s="57"/>
      <c r="L42" s="57"/>
      <c r="M42" s="57"/>
      <c r="N42" s="57"/>
      <c r="O42" s="57"/>
      <c r="P42" s="55"/>
    </row>
    <row r="43" spans="1:19" ht="20.100000000000001" customHeight="1" x14ac:dyDescent="0.7">
      <c r="A43" s="57"/>
      <c r="B43" s="57"/>
      <c r="C43" s="58"/>
      <c r="D43" s="58"/>
      <c r="E43" s="57"/>
      <c r="F43" s="57"/>
      <c r="G43" s="57"/>
      <c r="H43" s="57"/>
      <c r="I43" s="57"/>
      <c r="J43" s="57"/>
      <c r="K43" s="57"/>
      <c r="L43" s="57"/>
      <c r="M43" s="57"/>
      <c r="N43" s="57"/>
      <c r="O43" s="57"/>
      <c r="P43" s="55"/>
    </row>
    <row r="44" spans="1:19" ht="20.100000000000001" customHeight="1" x14ac:dyDescent="0.7">
      <c r="A44" s="57"/>
      <c r="B44" s="57"/>
      <c r="C44" s="58"/>
      <c r="D44" s="58"/>
      <c r="E44" s="57"/>
      <c r="F44" s="57"/>
      <c r="G44" s="57"/>
      <c r="H44" s="57"/>
      <c r="I44" s="57"/>
      <c r="J44" s="57"/>
      <c r="K44" s="57"/>
      <c r="L44" s="57"/>
      <c r="M44" s="57"/>
      <c r="N44" s="57"/>
      <c r="O44" s="57"/>
      <c r="P44" s="55"/>
    </row>
    <row r="45" spans="1:19" ht="20.100000000000001" customHeight="1" x14ac:dyDescent="0.7">
      <c r="A45" s="57"/>
      <c r="B45" s="57"/>
      <c r="C45" s="58"/>
      <c r="D45" s="58"/>
      <c r="E45" s="57"/>
      <c r="F45" s="57"/>
      <c r="G45" s="57"/>
      <c r="H45" s="57"/>
      <c r="I45" s="57"/>
      <c r="J45" s="57"/>
      <c r="K45" s="57"/>
      <c r="L45" s="57"/>
      <c r="M45" s="57"/>
      <c r="N45" s="57"/>
      <c r="O45" s="57"/>
      <c r="P45" s="55"/>
    </row>
    <row r="46" spans="1:19" ht="20.100000000000001" customHeight="1" x14ac:dyDescent="0.7">
      <c r="A46" s="57"/>
      <c r="B46" s="57"/>
      <c r="C46" s="58"/>
      <c r="D46" s="58"/>
      <c r="E46" s="57"/>
      <c r="F46" s="57"/>
      <c r="G46" s="57"/>
      <c r="H46" s="57"/>
      <c r="I46" s="57"/>
      <c r="J46" s="57"/>
      <c r="K46" s="57"/>
      <c r="L46" s="57"/>
      <c r="M46" s="57"/>
      <c r="N46" s="57"/>
      <c r="O46" s="57"/>
      <c r="P46" s="55"/>
    </row>
    <row r="47" spans="1:19" ht="20.100000000000001" customHeight="1" x14ac:dyDescent="0.7"/>
    <row r="48" spans="1:19" ht="20.100000000000001" customHeight="1" x14ac:dyDescent="0.7"/>
    <row r="49" ht="20.100000000000001" customHeight="1" x14ac:dyDescent="0.7"/>
    <row r="50" ht="20.100000000000001" customHeight="1" x14ac:dyDescent="0.7"/>
    <row r="51" ht="20.100000000000001" customHeight="1" x14ac:dyDescent="0.7"/>
    <row r="52" ht="20.100000000000001" customHeight="1" x14ac:dyDescent="0.7"/>
    <row r="53" ht="20.100000000000001" customHeight="1" x14ac:dyDescent="0.7"/>
    <row r="54" ht="20.100000000000001" customHeight="1" x14ac:dyDescent="0.7"/>
    <row r="55" ht="20.100000000000001" customHeight="1" x14ac:dyDescent="0.7"/>
    <row r="56" ht="20.100000000000001" customHeight="1" x14ac:dyDescent="0.7"/>
    <row r="57" ht="20.100000000000001" customHeight="1" x14ac:dyDescent="0.7"/>
    <row r="58" ht="20.100000000000001" customHeight="1" x14ac:dyDescent="0.7"/>
    <row r="59" ht="20.100000000000001" customHeight="1" x14ac:dyDescent="0.7"/>
    <row r="60" ht="20.100000000000001" customHeight="1" x14ac:dyDescent="0.7"/>
    <row r="61" ht="20.100000000000001" customHeight="1" x14ac:dyDescent="0.7"/>
    <row r="62" ht="20.100000000000001" customHeight="1" x14ac:dyDescent="0.7"/>
    <row r="63" ht="20.100000000000001" customHeight="1" x14ac:dyDescent="0.7"/>
    <row r="64" ht="20.100000000000001" customHeight="1" x14ac:dyDescent="0.7"/>
    <row r="65" ht="20.100000000000001" customHeight="1" x14ac:dyDescent="0.7"/>
    <row r="66" ht="20.100000000000001" customHeight="1" x14ac:dyDescent="0.7"/>
    <row r="67" ht="20.100000000000001" customHeight="1" x14ac:dyDescent="0.7"/>
    <row r="68" ht="20.100000000000001" customHeight="1" x14ac:dyDescent="0.7"/>
    <row r="69" ht="20.100000000000001" customHeight="1" x14ac:dyDescent="0.7"/>
    <row r="70" ht="20.100000000000001" customHeight="1" x14ac:dyDescent="0.7"/>
    <row r="71" ht="20.100000000000001" customHeight="1" x14ac:dyDescent="0.7"/>
    <row r="72" ht="20.100000000000001" customHeight="1" x14ac:dyDescent="0.7"/>
    <row r="73" ht="20.100000000000001" customHeight="1" x14ac:dyDescent="0.7"/>
    <row r="74" ht="20.100000000000001" customHeight="1" x14ac:dyDescent="0.7"/>
    <row r="75" ht="20.100000000000001" customHeight="1" x14ac:dyDescent="0.7"/>
    <row r="76" ht="20.100000000000001" customHeight="1" x14ac:dyDescent="0.7"/>
    <row r="77" ht="20.100000000000001" customHeight="1" x14ac:dyDescent="0.7"/>
    <row r="78" ht="20.100000000000001" customHeight="1" x14ac:dyDescent="0.7"/>
    <row r="79" ht="20.100000000000001" customHeight="1" x14ac:dyDescent="0.7"/>
    <row r="80" ht="20.100000000000001" customHeight="1" x14ac:dyDescent="0.7"/>
    <row r="81" ht="20.100000000000001" customHeight="1" x14ac:dyDescent="0.7"/>
    <row r="82" ht="20.100000000000001" customHeight="1" x14ac:dyDescent="0.7"/>
    <row r="83" ht="20.100000000000001" customHeight="1" x14ac:dyDescent="0.7"/>
    <row r="84" ht="20.100000000000001" customHeight="1" x14ac:dyDescent="0.7"/>
    <row r="85" ht="20.100000000000001" customHeight="1" x14ac:dyDescent="0.7"/>
    <row r="86" ht="20.100000000000001" customHeight="1" x14ac:dyDescent="0.7"/>
    <row r="87" ht="20.100000000000001" customHeight="1" x14ac:dyDescent="0.7"/>
    <row r="88" ht="20.100000000000001" customHeight="1" x14ac:dyDescent="0.7"/>
    <row r="89" ht="20.100000000000001" customHeight="1" x14ac:dyDescent="0.7"/>
    <row r="90" ht="20.100000000000001" customHeight="1" x14ac:dyDescent="0.7"/>
    <row r="91" ht="20.100000000000001" customHeight="1" x14ac:dyDescent="0.7"/>
    <row r="92" ht="20.100000000000001" customHeight="1" x14ac:dyDescent="0.7"/>
    <row r="93" ht="20.100000000000001" customHeight="1" x14ac:dyDescent="0.7"/>
    <row r="94" ht="20.100000000000001" customHeight="1" x14ac:dyDescent="0.7"/>
    <row r="95" ht="20.100000000000001" customHeight="1" x14ac:dyDescent="0.7"/>
    <row r="96" ht="20.100000000000001" customHeight="1" x14ac:dyDescent="0.7"/>
    <row r="97" ht="20.100000000000001" customHeight="1" x14ac:dyDescent="0.7"/>
    <row r="98" ht="20.100000000000001" customHeight="1" x14ac:dyDescent="0.7"/>
    <row r="99" ht="20.100000000000001" customHeight="1" x14ac:dyDescent="0.7"/>
    <row r="100" ht="20.100000000000001" customHeight="1" x14ac:dyDescent="0.7"/>
    <row r="101" ht="20.100000000000001" customHeight="1" x14ac:dyDescent="0.7"/>
    <row r="102" ht="20.100000000000001" customHeight="1" x14ac:dyDescent="0.7"/>
    <row r="103" ht="20.100000000000001" customHeight="1" x14ac:dyDescent="0.7"/>
    <row r="104" ht="20.100000000000001" customHeight="1" x14ac:dyDescent="0.7"/>
    <row r="105" ht="20.100000000000001" customHeight="1" x14ac:dyDescent="0.7"/>
    <row r="106" ht="20.100000000000001" customHeight="1" x14ac:dyDescent="0.7"/>
    <row r="107" ht="20.100000000000001" customHeight="1" x14ac:dyDescent="0.7"/>
    <row r="108" ht="20.100000000000001" customHeight="1" x14ac:dyDescent="0.7"/>
    <row r="109" ht="20.100000000000001" customHeight="1" x14ac:dyDescent="0.7"/>
    <row r="110" ht="20.100000000000001" customHeight="1" x14ac:dyDescent="0.7"/>
    <row r="111" ht="20.100000000000001" customHeight="1" x14ac:dyDescent="0.7"/>
    <row r="112" ht="20.100000000000001" customHeight="1" x14ac:dyDescent="0.7"/>
    <row r="113" ht="20.100000000000001" customHeight="1" x14ac:dyDescent="0.7"/>
    <row r="114" ht="20.100000000000001" customHeight="1" x14ac:dyDescent="0.7"/>
    <row r="115" ht="20.100000000000001" customHeight="1" x14ac:dyDescent="0.7"/>
    <row r="116" ht="20.100000000000001" customHeight="1" x14ac:dyDescent="0.7"/>
    <row r="117" ht="20.100000000000001" customHeight="1" x14ac:dyDescent="0.7"/>
    <row r="118" ht="20.100000000000001" customHeight="1" x14ac:dyDescent="0.7"/>
    <row r="119" ht="20.100000000000001" customHeight="1" x14ac:dyDescent="0.7"/>
    <row r="120" ht="20.100000000000001" customHeight="1" x14ac:dyDescent="0.7"/>
  </sheetData>
  <mergeCells count="144">
    <mergeCell ref="K34:L34"/>
    <mergeCell ref="K32:L32"/>
    <mergeCell ref="N32:N33"/>
    <mergeCell ref="O32:O33"/>
    <mergeCell ref="P32:P33"/>
    <mergeCell ref="R32:R33"/>
    <mergeCell ref="S32:S33"/>
    <mergeCell ref="K33:L33"/>
    <mergeCell ref="B32:B33"/>
    <mergeCell ref="C32:C33"/>
    <mergeCell ref="D32:D33"/>
    <mergeCell ref="E32:E33"/>
    <mergeCell ref="F32:F33"/>
    <mergeCell ref="G32:G33"/>
    <mergeCell ref="K30:L30"/>
    <mergeCell ref="N30:N31"/>
    <mergeCell ref="O30:O31"/>
    <mergeCell ref="P30:P31"/>
    <mergeCell ref="R30:R31"/>
    <mergeCell ref="S30:S31"/>
    <mergeCell ref="K31:L31"/>
    <mergeCell ref="O28:O29"/>
    <mergeCell ref="P28:P29"/>
    <mergeCell ref="R28:R29"/>
    <mergeCell ref="S28:S29"/>
    <mergeCell ref="B30:B31"/>
    <mergeCell ref="C30:C31"/>
    <mergeCell ref="D30:D31"/>
    <mergeCell ref="E30:E31"/>
    <mergeCell ref="F30:F31"/>
    <mergeCell ref="G30:G31"/>
    <mergeCell ref="R26:R27"/>
    <mergeCell ref="S26:S27"/>
    <mergeCell ref="T26:T27"/>
    <mergeCell ref="B28:B29"/>
    <mergeCell ref="C28:C29"/>
    <mergeCell ref="D28:D29"/>
    <mergeCell ref="E28:E29"/>
    <mergeCell ref="F28:F29"/>
    <mergeCell ref="G28:G29"/>
    <mergeCell ref="N28:N29"/>
    <mergeCell ref="S24:S25"/>
    <mergeCell ref="B26:B27"/>
    <mergeCell ref="C26:C27"/>
    <mergeCell ref="D26:D27"/>
    <mergeCell ref="E26:E27"/>
    <mergeCell ref="F26:F27"/>
    <mergeCell ref="G26:G27"/>
    <mergeCell ref="N26:N27"/>
    <mergeCell ref="O26:O27"/>
    <mergeCell ref="P26:P27"/>
    <mergeCell ref="F24:F25"/>
    <mergeCell ref="G24:G25"/>
    <mergeCell ref="N24:N25"/>
    <mergeCell ref="O24:O25"/>
    <mergeCell ref="P24:P25"/>
    <mergeCell ref="R24:R25"/>
    <mergeCell ref="Q20:Q22"/>
    <mergeCell ref="R20:R23"/>
    <mergeCell ref="S20:S23"/>
    <mergeCell ref="C22:C23"/>
    <mergeCell ref="D22:D23"/>
    <mergeCell ref="E22:E23"/>
    <mergeCell ref="F22:F23"/>
    <mergeCell ref="K20:K22"/>
    <mergeCell ref="L20:L22"/>
    <mergeCell ref="M20:M22"/>
    <mergeCell ref="N20:N23"/>
    <mergeCell ref="O20:O23"/>
    <mergeCell ref="P20:P23"/>
    <mergeCell ref="A20:A33"/>
    <mergeCell ref="B20:B23"/>
    <mergeCell ref="G20:G23"/>
    <mergeCell ref="H20:H22"/>
    <mergeCell ref="I20:I22"/>
    <mergeCell ref="J20:J22"/>
    <mergeCell ref="B24:B25"/>
    <mergeCell ref="C24:C25"/>
    <mergeCell ref="D24:D25"/>
    <mergeCell ref="E24:E25"/>
    <mergeCell ref="R15:R19"/>
    <mergeCell ref="S15:S19"/>
    <mergeCell ref="C18:C19"/>
    <mergeCell ref="D18:D19"/>
    <mergeCell ref="E18:E19"/>
    <mergeCell ref="F18:F19"/>
    <mergeCell ref="L15:L18"/>
    <mergeCell ref="M15:M18"/>
    <mergeCell ref="N15:N19"/>
    <mergeCell ref="O15:O19"/>
    <mergeCell ref="P15:P19"/>
    <mergeCell ref="Q15:Q18"/>
    <mergeCell ref="N13:N14"/>
    <mergeCell ref="O13:O14"/>
    <mergeCell ref="R13:R14"/>
    <mergeCell ref="S13:S14"/>
    <mergeCell ref="B15:B19"/>
    <mergeCell ref="G15:G19"/>
    <mergeCell ref="H15:H18"/>
    <mergeCell ref="I15:I18"/>
    <mergeCell ref="J15:J18"/>
    <mergeCell ref="K15:K18"/>
    <mergeCell ref="N11:N12"/>
    <mergeCell ref="O11:O12"/>
    <mergeCell ref="P11:P14"/>
    <mergeCell ref="R11:R12"/>
    <mergeCell ref="S11:S12"/>
    <mergeCell ref="C13:C14"/>
    <mergeCell ref="D13:D14"/>
    <mergeCell ref="E13:E14"/>
    <mergeCell ref="F13:F14"/>
    <mergeCell ref="G13:G14"/>
    <mergeCell ref="B11:B14"/>
    <mergeCell ref="C11:C12"/>
    <mergeCell ref="D11:D12"/>
    <mergeCell ref="E11:E12"/>
    <mergeCell ref="F11:F12"/>
    <mergeCell ref="G11:G12"/>
    <mergeCell ref="H9:I9"/>
    <mergeCell ref="N9:N10"/>
    <mergeCell ref="O9:O10"/>
    <mergeCell ref="P9:P10"/>
    <mergeCell ref="R9:R10"/>
    <mergeCell ref="S9:S10"/>
    <mergeCell ref="N7:O7"/>
    <mergeCell ref="P7:P8"/>
    <mergeCell ref="Q7:S7"/>
    <mergeCell ref="A9:A19"/>
    <mergeCell ref="B9:B10"/>
    <mergeCell ref="C9:C10"/>
    <mergeCell ref="D9:D10"/>
    <mergeCell ref="E9:E10"/>
    <mergeCell ref="F9:F10"/>
    <mergeCell ref="G9:G10"/>
    <mergeCell ref="A1:S5"/>
    <mergeCell ref="A6:S6"/>
    <mergeCell ref="A7:A8"/>
    <mergeCell ref="B7:B8"/>
    <mergeCell ref="C7:C8"/>
    <mergeCell ref="D7:D8"/>
    <mergeCell ref="E7:E8"/>
    <mergeCell ref="F7:F8"/>
    <mergeCell ref="G7:G8"/>
    <mergeCell ref="H7:M7"/>
  </mergeCells>
  <pageMargins left="0.7" right="0.7" top="0.75" bottom="0.75" header="0.3" footer="0.3"/>
  <pageSetup paperSize="5" scale="29" orientation="landscape"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224F0-9E9C-4AA5-9156-33703FA3CB0D}">
  <sheetPr>
    <tabColor theme="0"/>
  </sheetPr>
  <dimension ref="A1:M32"/>
  <sheetViews>
    <sheetView showGridLines="0" topLeftCell="A10" zoomScale="27" zoomScaleNormal="40" zoomScaleSheetLayoutView="80" workbookViewId="0">
      <selection activeCell="H11" sqref="H11"/>
    </sheetView>
  </sheetViews>
  <sheetFormatPr baseColWidth="10" defaultColWidth="11.42578125" defaultRowHeight="39" x14ac:dyDescent="0.6"/>
  <cols>
    <col min="1" max="1" width="14.85546875" style="131" customWidth="1"/>
    <col min="2" max="2" width="106.140625" style="131" customWidth="1"/>
    <col min="3" max="3" width="51.42578125" style="131" customWidth="1"/>
    <col min="4" max="4" width="57.140625" style="131" customWidth="1"/>
    <col min="5" max="5" width="49.42578125" style="131" customWidth="1"/>
    <col min="6" max="6" width="48.85546875" style="131" customWidth="1"/>
    <col min="7" max="7" width="74.28515625" style="131" customWidth="1"/>
    <col min="8" max="8" width="255.5703125" style="131" customWidth="1"/>
    <col min="9" max="9" width="33.140625" style="131" customWidth="1"/>
    <col min="10" max="16384" width="11.42578125" style="131"/>
  </cols>
  <sheetData>
    <row r="1" spans="1:13" ht="105" customHeight="1" x14ac:dyDescent="0.6">
      <c r="B1" s="289" t="s">
        <v>0</v>
      </c>
      <c r="C1" s="289"/>
      <c r="D1" s="289"/>
      <c r="E1" s="289"/>
      <c r="F1" s="289"/>
      <c r="G1" s="289"/>
      <c r="H1" s="289"/>
      <c r="I1" s="132"/>
      <c r="J1" s="132"/>
      <c r="K1" s="132"/>
      <c r="L1" s="132"/>
      <c r="M1" s="132"/>
    </row>
    <row r="2" spans="1:13" ht="42" customHeight="1" x14ac:dyDescent="0.6">
      <c r="B2" s="289"/>
      <c r="C2" s="289"/>
      <c r="D2" s="289"/>
      <c r="E2" s="289"/>
      <c r="F2" s="289"/>
      <c r="G2" s="289"/>
      <c r="H2" s="289"/>
      <c r="I2" s="132"/>
      <c r="J2" s="132"/>
      <c r="K2" s="132"/>
      <c r="L2" s="132"/>
      <c r="M2" s="132"/>
    </row>
    <row r="3" spans="1:13" ht="15.75" customHeight="1" thickBot="1" x14ac:dyDescent="0.65">
      <c r="B3" s="133"/>
      <c r="C3" s="133"/>
      <c r="D3" s="133"/>
      <c r="E3" s="133"/>
      <c r="F3" s="133"/>
      <c r="G3" s="133"/>
      <c r="H3" s="133"/>
      <c r="I3" s="133"/>
      <c r="J3" s="133"/>
      <c r="K3" s="133"/>
      <c r="L3" s="133"/>
      <c r="M3" s="133"/>
    </row>
    <row r="4" spans="1:13" ht="195" customHeight="1" x14ac:dyDescent="0.6">
      <c r="A4" s="134"/>
      <c r="B4" s="290" t="s">
        <v>352</v>
      </c>
      <c r="C4" s="291"/>
      <c r="D4" s="291"/>
      <c r="E4" s="291"/>
      <c r="F4" s="291"/>
      <c r="G4" s="291"/>
      <c r="H4" s="291"/>
      <c r="I4" s="135"/>
      <c r="J4" s="135"/>
      <c r="K4" s="135"/>
      <c r="L4" s="135"/>
      <c r="M4" s="135"/>
    </row>
    <row r="5" spans="1:13" ht="162" customHeight="1" x14ac:dyDescent="0.6">
      <c r="A5" s="292" t="s">
        <v>429</v>
      </c>
      <c r="B5" s="292" t="s">
        <v>5</v>
      </c>
      <c r="C5" s="292" t="s">
        <v>6</v>
      </c>
      <c r="D5" s="293" t="s">
        <v>193</v>
      </c>
      <c r="E5" s="293" t="s">
        <v>194</v>
      </c>
      <c r="F5" s="293"/>
      <c r="G5" s="136" t="s">
        <v>2</v>
      </c>
      <c r="H5" s="293" t="s">
        <v>195</v>
      </c>
    </row>
    <row r="6" spans="1:13" ht="109.5" customHeight="1" x14ac:dyDescent="0.6">
      <c r="A6" s="292"/>
      <c r="B6" s="292"/>
      <c r="C6" s="292"/>
      <c r="D6" s="293"/>
      <c r="E6" s="293" t="s">
        <v>196</v>
      </c>
      <c r="F6" s="293"/>
      <c r="G6" s="136" t="s">
        <v>500</v>
      </c>
      <c r="H6" s="293"/>
    </row>
    <row r="7" spans="1:13" s="147" customFormat="1" ht="409.6" customHeight="1" x14ac:dyDescent="0.6">
      <c r="A7" s="196">
        <v>1</v>
      </c>
      <c r="B7" s="197" t="s">
        <v>405</v>
      </c>
      <c r="C7" s="198" t="s">
        <v>353</v>
      </c>
      <c r="D7" s="198" t="s">
        <v>14</v>
      </c>
      <c r="E7" s="199">
        <v>44622</v>
      </c>
      <c r="F7" s="199">
        <v>44926</v>
      </c>
      <c r="G7" s="139">
        <v>1</v>
      </c>
      <c r="H7" s="137" t="s">
        <v>501</v>
      </c>
      <c r="I7" s="146"/>
    </row>
    <row r="8" spans="1:13" s="147" customFormat="1" ht="282" customHeight="1" x14ac:dyDescent="0.6">
      <c r="A8" s="142">
        <f>+A7+1</f>
        <v>2</v>
      </c>
      <c r="B8" s="200" t="s">
        <v>354</v>
      </c>
      <c r="C8" s="139" t="s">
        <v>355</v>
      </c>
      <c r="D8" s="139" t="s">
        <v>14</v>
      </c>
      <c r="E8" s="140">
        <v>44622</v>
      </c>
      <c r="F8" s="140">
        <v>44926</v>
      </c>
      <c r="G8" s="139">
        <v>1</v>
      </c>
      <c r="H8" s="159" t="s">
        <v>502</v>
      </c>
      <c r="I8" s="146"/>
    </row>
    <row r="9" spans="1:13" s="147" customFormat="1" ht="342" customHeight="1" x14ac:dyDescent="0.6">
      <c r="A9" s="142">
        <f t="shared" ref="A9:A17" si="0">+A8+1</f>
        <v>3</v>
      </c>
      <c r="B9" s="200" t="s">
        <v>356</v>
      </c>
      <c r="C9" s="139" t="s">
        <v>357</v>
      </c>
      <c r="D9" s="139" t="s">
        <v>14</v>
      </c>
      <c r="E9" s="140">
        <v>44594</v>
      </c>
      <c r="F9" s="140">
        <v>44926</v>
      </c>
      <c r="G9" s="139">
        <v>1</v>
      </c>
      <c r="H9" s="111" t="s">
        <v>487</v>
      </c>
      <c r="I9" s="141"/>
    </row>
    <row r="10" spans="1:13" s="147" customFormat="1" ht="347.25" customHeight="1" x14ac:dyDescent="0.6">
      <c r="A10" s="142">
        <f t="shared" si="0"/>
        <v>4</v>
      </c>
      <c r="B10" s="143" t="s">
        <v>399</v>
      </c>
      <c r="C10" s="144" t="s">
        <v>358</v>
      </c>
      <c r="D10" s="139" t="s">
        <v>14</v>
      </c>
      <c r="E10" s="140">
        <v>44594</v>
      </c>
      <c r="F10" s="140">
        <v>44926</v>
      </c>
      <c r="G10" s="139">
        <v>1</v>
      </c>
      <c r="H10" s="111" t="s">
        <v>503</v>
      </c>
      <c r="I10" s="146"/>
    </row>
    <row r="11" spans="1:13" s="147" customFormat="1" ht="368.25" customHeight="1" x14ac:dyDescent="0.6">
      <c r="A11" s="142">
        <f t="shared" si="0"/>
        <v>5</v>
      </c>
      <c r="B11" s="143" t="s">
        <v>400</v>
      </c>
      <c r="C11" s="144" t="s">
        <v>359</v>
      </c>
      <c r="D11" s="139" t="s">
        <v>14</v>
      </c>
      <c r="E11" s="140">
        <v>44594</v>
      </c>
      <c r="F11" s="140">
        <v>44926</v>
      </c>
      <c r="G11" s="139">
        <v>1</v>
      </c>
      <c r="H11" s="111" t="s">
        <v>503</v>
      </c>
      <c r="I11" s="146"/>
    </row>
    <row r="12" spans="1:13" s="147" customFormat="1" ht="378" customHeight="1" x14ac:dyDescent="0.6">
      <c r="A12" s="142">
        <f t="shared" si="0"/>
        <v>6</v>
      </c>
      <c r="B12" s="143" t="s">
        <v>360</v>
      </c>
      <c r="C12" s="144" t="s">
        <v>401</v>
      </c>
      <c r="D12" s="139" t="s">
        <v>361</v>
      </c>
      <c r="E12" s="140">
        <v>44594</v>
      </c>
      <c r="F12" s="140">
        <v>44926</v>
      </c>
      <c r="G12" s="139">
        <v>1</v>
      </c>
      <c r="H12" s="137" t="s">
        <v>504</v>
      </c>
      <c r="I12" s="146"/>
    </row>
    <row r="13" spans="1:13" s="147" customFormat="1" ht="273" x14ac:dyDescent="0.6">
      <c r="A13" s="142">
        <f t="shared" si="0"/>
        <v>7</v>
      </c>
      <c r="B13" s="143" t="s">
        <v>402</v>
      </c>
      <c r="C13" s="144" t="s">
        <v>403</v>
      </c>
      <c r="D13" s="139" t="s">
        <v>362</v>
      </c>
      <c r="E13" s="140">
        <v>44594</v>
      </c>
      <c r="F13" s="140">
        <v>44926</v>
      </c>
      <c r="G13" s="139">
        <v>1</v>
      </c>
      <c r="H13" s="137" t="s">
        <v>505</v>
      </c>
      <c r="I13" s="146"/>
    </row>
    <row r="14" spans="1:13" s="147" customFormat="1" ht="318.75" customHeight="1" x14ac:dyDescent="0.6">
      <c r="A14" s="142">
        <f t="shared" si="0"/>
        <v>8</v>
      </c>
      <c r="B14" s="143" t="s">
        <v>363</v>
      </c>
      <c r="C14" s="144" t="s">
        <v>404</v>
      </c>
      <c r="D14" s="139" t="s">
        <v>362</v>
      </c>
      <c r="E14" s="140">
        <v>44594</v>
      </c>
      <c r="F14" s="140">
        <v>44926</v>
      </c>
      <c r="G14" s="139">
        <v>1</v>
      </c>
      <c r="H14" s="111" t="s">
        <v>480</v>
      </c>
      <c r="I14" s="146"/>
    </row>
    <row r="15" spans="1:13" s="147" customFormat="1" ht="406.5" customHeight="1" x14ac:dyDescent="0.6">
      <c r="A15" s="142">
        <f t="shared" si="0"/>
        <v>9</v>
      </c>
      <c r="B15" s="143" t="s">
        <v>364</v>
      </c>
      <c r="C15" s="144" t="s">
        <v>403</v>
      </c>
      <c r="D15" s="139" t="s">
        <v>300</v>
      </c>
      <c r="E15" s="140">
        <v>44594</v>
      </c>
      <c r="F15" s="140">
        <v>44926</v>
      </c>
      <c r="G15" s="139">
        <v>1</v>
      </c>
      <c r="H15" s="145" t="s">
        <v>506</v>
      </c>
      <c r="I15" s="146"/>
    </row>
    <row r="16" spans="1:13" s="147" customFormat="1" ht="408.75" customHeight="1" x14ac:dyDescent="0.6">
      <c r="A16" s="142">
        <f t="shared" si="0"/>
        <v>10</v>
      </c>
      <c r="B16" s="143" t="s">
        <v>365</v>
      </c>
      <c r="C16" s="144" t="s">
        <v>404</v>
      </c>
      <c r="D16" s="139" t="s">
        <v>366</v>
      </c>
      <c r="E16" s="140">
        <v>44594</v>
      </c>
      <c r="F16" s="140">
        <v>44926</v>
      </c>
      <c r="G16" s="139">
        <v>1</v>
      </c>
      <c r="H16" s="137" t="s">
        <v>507</v>
      </c>
      <c r="I16" s="146"/>
    </row>
    <row r="17" spans="1:9" s="147" customFormat="1" ht="408.75" customHeight="1" x14ac:dyDescent="0.6">
      <c r="A17" s="142">
        <f t="shared" si="0"/>
        <v>11</v>
      </c>
      <c r="B17" s="143" t="s">
        <v>367</v>
      </c>
      <c r="C17" s="144" t="s">
        <v>403</v>
      </c>
      <c r="D17" s="139" t="s">
        <v>366</v>
      </c>
      <c r="E17" s="140">
        <v>44594</v>
      </c>
      <c r="F17" s="140">
        <v>44926</v>
      </c>
      <c r="G17" s="139">
        <v>1</v>
      </c>
      <c r="H17" s="137" t="s">
        <v>507</v>
      </c>
      <c r="I17" s="146"/>
    </row>
    <row r="18" spans="1:9" x14ac:dyDescent="0.6">
      <c r="B18" s="138"/>
      <c r="C18" s="138"/>
      <c r="D18" s="138"/>
      <c r="E18" s="138"/>
      <c r="F18" s="138"/>
      <c r="G18" s="138"/>
      <c r="H18" s="138"/>
      <c r="I18" s="138"/>
    </row>
    <row r="19" spans="1:9" x14ac:dyDescent="0.6">
      <c r="B19" s="138"/>
      <c r="C19" s="138"/>
      <c r="D19" s="138"/>
      <c r="E19" s="138"/>
      <c r="F19" s="138"/>
      <c r="G19" s="138"/>
      <c r="H19" s="138"/>
      <c r="I19" s="138"/>
    </row>
    <row r="20" spans="1:9" x14ac:dyDescent="0.6">
      <c r="B20" s="138"/>
      <c r="C20" s="138"/>
      <c r="D20" s="138"/>
      <c r="E20" s="138"/>
      <c r="F20" s="138"/>
      <c r="G20" s="138"/>
      <c r="H20" s="138"/>
      <c r="I20" s="138"/>
    </row>
    <row r="21" spans="1:9" x14ac:dyDescent="0.6">
      <c r="B21" s="138"/>
      <c r="C21" s="138"/>
      <c r="D21" s="138"/>
      <c r="E21" s="138"/>
      <c r="F21" s="138"/>
      <c r="G21" s="138"/>
      <c r="H21" s="138"/>
      <c r="I21" s="138"/>
    </row>
    <row r="22" spans="1:9" x14ac:dyDescent="0.6">
      <c r="B22" s="138"/>
      <c r="C22" s="138"/>
      <c r="D22" s="138"/>
      <c r="E22" s="138"/>
      <c r="F22" s="138"/>
      <c r="G22" s="138"/>
      <c r="H22" s="138"/>
      <c r="I22" s="138"/>
    </row>
    <row r="23" spans="1:9" x14ac:dyDescent="0.6">
      <c r="B23" s="138"/>
      <c r="C23" s="138"/>
      <c r="D23" s="138"/>
      <c r="E23" s="138"/>
      <c r="F23" s="138"/>
      <c r="G23" s="138"/>
      <c r="H23" s="138"/>
      <c r="I23" s="138"/>
    </row>
    <row r="24" spans="1:9" x14ac:dyDescent="0.6">
      <c r="B24" s="138"/>
      <c r="C24" s="138"/>
      <c r="D24" s="138"/>
      <c r="E24" s="138"/>
      <c r="F24" s="138"/>
      <c r="G24" s="138"/>
      <c r="H24" s="138"/>
      <c r="I24" s="138"/>
    </row>
    <row r="25" spans="1:9" x14ac:dyDescent="0.6">
      <c r="B25" s="138"/>
      <c r="C25" s="138"/>
      <c r="D25" s="138"/>
      <c r="E25" s="138"/>
      <c r="F25" s="138"/>
      <c r="G25" s="138"/>
      <c r="H25" s="138"/>
      <c r="I25" s="138"/>
    </row>
    <row r="26" spans="1:9" x14ac:dyDescent="0.6">
      <c r="B26" s="138"/>
      <c r="C26" s="138"/>
      <c r="D26" s="138"/>
      <c r="E26" s="138"/>
      <c r="F26" s="138"/>
      <c r="G26" s="138"/>
      <c r="H26" s="138"/>
      <c r="I26" s="138"/>
    </row>
    <row r="27" spans="1:9" x14ac:dyDescent="0.6">
      <c r="B27" s="138"/>
      <c r="C27" s="138"/>
      <c r="D27" s="138"/>
      <c r="E27" s="138"/>
      <c r="F27" s="138"/>
      <c r="G27" s="138"/>
      <c r="H27" s="138"/>
      <c r="I27" s="138"/>
    </row>
    <row r="28" spans="1:9" x14ac:dyDescent="0.6">
      <c r="B28" s="138"/>
      <c r="C28" s="138"/>
      <c r="D28" s="138"/>
      <c r="E28" s="138"/>
      <c r="F28" s="138"/>
      <c r="G28" s="138"/>
      <c r="H28" s="138"/>
      <c r="I28" s="138"/>
    </row>
    <row r="29" spans="1:9" x14ac:dyDescent="0.6">
      <c r="B29" s="138"/>
      <c r="C29" s="138"/>
      <c r="D29" s="138"/>
      <c r="E29" s="138"/>
      <c r="F29" s="138"/>
      <c r="G29" s="138"/>
      <c r="H29" s="138"/>
      <c r="I29" s="138"/>
    </row>
    <row r="30" spans="1:9" x14ac:dyDescent="0.6">
      <c r="B30" s="138"/>
      <c r="C30" s="138"/>
      <c r="D30" s="138"/>
      <c r="E30" s="138"/>
      <c r="F30" s="138"/>
      <c r="G30" s="138"/>
      <c r="H30" s="138"/>
      <c r="I30" s="138"/>
    </row>
    <row r="31" spans="1:9" x14ac:dyDescent="0.6">
      <c r="B31" s="138"/>
      <c r="C31" s="138"/>
      <c r="D31" s="138"/>
      <c r="E31" s="138"/>
      <c r="F31" s="138"/>
      <c r="G31" s="138"/>
      <c r="H31" s="138"/>
      <c r="I31" s="138"/>
    </row>
    <row r="32" spans="1:9" x14ac:dyDescent="0.6">
      <c r="B32" s="138"/>
      <c r="C32" s="138"/>
      <c r="D32" s="138"/>
      <c r="E32" s="138"/>
      <c r="F32" s="138"/>
      <c r="G32" s="138"/>
      <c r="H32" s="138"/>
      <c r="I32" s="138"/>
    </row>
  </sheetData>
  <autoFilter ref="A4:H17" xr:uid="{BA94134D-2C4D-4F86-93A9-B1E8E458B52B}">
    <filterColumn colId="1" showButton="0"/>
    <filterColumn colId="2" showButton="0"/>
    <filterColumn colId="3" showButton="0"/>
    <filterColumn colId="4" showButton="0"/>
    <filterColumn colId="5" showButton="0"/>
    <filterColumn colId="6" showButton="0"/>
  </autoFilter>
  <mergeCells count="9">
    <mergeCell ref="B1:H2"/>
    <mergeCell ref="B4:H4"/>
    <mergeCell ref="A5:A6"/>
    <mergeCell ref="B5:B6"/>
    <mergeCell ref="C5:C6"/>
    <mergeCell ref="D5:D6"/>
    <mergeCell ref="E5:F5"/>
    <mergeCell ref="H5:H6"/>
    <mergeCell ref="E6:F6"/>
  </mergeCells>
  <pageMargins left="0.7" right="0.7" top="0.75" bottom="0.75" header="0.3" footer="0.3"/>
  <pageSetup orientation="portrait" horizontalDpi="300" verticalDpi="300" r:id="rId1"/>
  <colBreaks count="2" manualBreakCount="2">
    <brk id="3" max="11" man="1"/>
    <brk id="9" max="11"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C9"/>
  <sheetViews>
    <sheetView showGridLines="0" topLeftCell="A6" zoomScale="85" zoomScaleNormal="85" workbookViewId="0">
      <selection activeCell="C11" sqref="C11"/>
    </sheetView>
  </sheetViews>
  <sheetFormatPr baseColWidth="10" defaultColWidth="11.42578125" defaultRowHeight="15" x14ac:dyDescent="0.25"/>
  <cols>
    <col min="2" max="2" width="19.7109375" customWidth="1"/>
    <col min="3" max="3" width="78" customWidth="1"/>
  </cols>
  <sheetData>
    <row r="1" spans="1:3" ht="57.75" customHeight="1" x14ac:dyDescent="0.25">
      <c r="A1" s="294" t="s">
        <v>368</v>
      </c>
      <c r="B1" s="294"/>
      <c r="C1" s="294"/>
    </row>
    <row r="2" spans="1:3" ht="38.25" customHeight="1" x14ac:dyDescent="0.25">
      <c r="A2" s="164" t="s">
        <v>369</v>
      </c>
      <c r="B2" s="164" t="s">
        <v>370</v>
      </c>
      <c r="C2" s="164" t="s">
        <v>371</v>
      </c>
    </row>
    <row r="3" spans="1:3" ht="43.15" customHeight="1" x14ac:dyDescent="0.25">
      <c r="A3" s="295" t="s">
        <v>372</v>
      </c>
      <c r="B3" s="6">
        <v>44587</v>
      </c>
      <c r="C3" s="5" t="s">
        <v>373</v>
      </c>
    </row>
    <row r="4" spans="1:3" ht="54" customHeight="1" x14ac:dyDescent="0.25">
      <c r="A4" s="295"/>
      <c r="B4" s="10">
        <v>44589</v>
      </c>
      <c r="C4" s="5" t="s">
        <v>374</v>
      </c>
    </row>
    <row r="5" spans="1:3" ht="28.5" x14ac:dyDescent="0.25">
      <c r="A5" s="17">
        <v>2</v>
      </c>
      <c r="B5" s="10">
        <v>44615</v>
      </c>
      <c r="C5" s="5" t="s">
        <v>459</v>
      </c>
    </row>
    <row r="6" spans="1:3" ht="97.5" customHeight="1" x14ac:dyDescent="0.25">
      <c r="A6" s="17">
        <v>3</v>
      </c>
      <c r="B6" s="10">
        <v>44615</v>
      </c>
      <c r="C6" s="5" t="s">
        <v>460</v>
      </c>
    </row>
    <row r="7" spans="1:3" ht="111.75" customHeight="1" x14ac:dyDescent="0.25">
      <c r="A7" s="17">
        <v>4</v>
      </c>
      <c r="B7" s="10">
        <v>44726</v>
      </c>
      <c r="C7" s="18" t="s">
        <v>428</v>
      </c>
    </row>
    <row r="8" spans="1:3" ht="132" customHeight="1" x14ac:dyDescent="0.25">
      <c r="A8" s="17">
        <v>5</v>
      </c>
      <c r="B8" s="10">
        <v>44756</v>
      </c>
      <c r="C8" s="18" t="s">
        <v>461</v>
      </c>
    </row>
    <row r="9" spans="1:3" s="158" customFormat="1" ht="79.5" customHeight="1" x14ac:dyDescent="0.25">
      <c r="A9" s="155">
        <v>6</v>
      </c>
      <c r="B9" s="156">
        <v>44820</v>
      </c>
      <c r="C9" s="157" t="s">
        <v>458</v>
      </c>
    </row>
  </sheetData>
  <mergeCells count="2">
    <mergeCell ref="A1:C1"/>
    <mergeCell ref="A3:A4"/>
  </mergeCells>
  <phoneticPr fontId="11" type="noConversion"/>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358314EB1D6AB47910F81B08E1B8FC7" ma:contentTypeVersion="0" ma:contentTypeDescription="Crear nuevo documento." ma:contentTypeScope="" ma:versionID="d8064e29dfaf0d67c6b8f293a322caca">
  <xsd:schema xmlns:xsd="http://www.w3.org/2001/XMLSchema" xmlns:xs="http://www.w3.org/2001/XMLSchema" xmlns:p="http://schemas.microsoft.com/office/2006/metadata/properties" targetNamespace="http://schemas.microsoft.com/office/2006/metadata/properties" ma:root="true" ma:fieldsID="0d52eee179b4b7cb1aba1caaea387c4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6558D3-D814-41C3-A1D6-D0359E0D5CF7}">
  <ds:schemaRefs>
    <ds:schemaRef ds:uri="http://schemas.microsoft.com/office/infopath/2007/PartnerControls"/>
    <ds:schemaRef ds:uri="http://www.w3.org/XML/1998/namespace"/>
    <ds:schemaRef ds:uri="http://schemas.microsoft.com/office/2006/documentManagement/types"/>
    <ds:schemaRef ds:uri="http://purl.org/dc/terms/"/>
    <ds:schemaRef ds:uri="http://purl.org/dc/elements/1.1/"/>
    <ds:schemaRef ds:uri="http://purl.org/dc/dcmityp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437C14E7-A285-4D4D-8A4C-6C060E69BE57}">
  <ds:schemaRefs>
    <ds:schemaRef ds:uri="http://schemas.microsoft.com/sharepoint/v3/contenttype/forms"/>
  </ds:schemaRefs>
</ds:datastoreItem>
</file>

<file path=customXml/itemProps3.xml><?xml version="1.0" encoding="utf-8"?>
<ds:datastoreItem xmlns:ds="http://schemas.openxmlformats.org/officeDocument/2006/customXml" ds:itemID="{990923DF-D6E2-432F-9732-2D7C170EA6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1. Mapa de Riesgos Corrupción</vt:lpstr>
      <vt:lpstr>2 Racionalización de Trámites.</vt:lpstr>
      <vt:lpstr>3. Rendición de Cuentas</vt:lpstr>
      <vt:lpstr>4. Atención al Ciudadano</vt:lpstr>
      <vt:lpstr>5. Transparencia y Acceso I.</vt:lpstr>
      <vt:lpstr>6. Participación Ciudadana </vt:lpstr>
      <vt:lpstr>7.Iniciativas Adicionales</vt:lpstr>
      <vt:lpstr>VERSIONAMIENTO</vt:lpstr>
      <vt:lpstr>'2 Racionalización de Trámites.'!Área_de_impresión</vt:lpstr>
      <vt:lpstr>'3. Rendición de Cuentas'!Área_de_impresión</vt:lpstr>
      <vt:lpstr>'5. Transparencia y Acceso I.'!Área_de_impresión</vt:lpstr>
      <vt:lpstr>'3. Rendición de Cuentas'!Títulos_a_imprimir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Ruth Toro Garcia</dc:creator>
  <cp:keywords/>
  <dc:description/>
  <cp:lastModifiedBy>Ruth Toro Garcia</cp:lastModifiedBy>
  <cp:revision/>
  <dcterms:created xsi:type="dcterms:W3CDTF">2020-01-28T16:17:28Z</dcterms:created>
  <dcterms:modified xsi:type="dcterms:W3CDTF">2023-01-27T19:15:36Z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0x0101009358314EB1D6AB47910F81B08E1B8FC7</vt:lpwstr>
  </property>
</Properties>
</file>