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duran\Desktop\Planeación\"/>
    </mc:Choice>
  </mc:AlternateContent>
  <xr:revisionPtr revIDLastSave="0" documentId="8_{A0CFFD32-93CA-482B-BA40-3626C8055229}" xr6:coauthVersionLast="47" xr6:coauthVersionMax="47" xr10:uidLastSave="{00000000-0000-0000-0000-000000000000}"/>
  <bookViews>
    <workbookView xWindow="-120" yWindow="-120" windowWidth="24240" windowHeight="13140" tabRatio="782" firstSheet="2" activeTab="3" xr2:uid="{00000000-000D-0000-FFFF-FFFF00000000}"/>
  </bookViews>
  <sheets>
    <sheet name="1. Mapa de Riesgos Corrupción" sheetId="3" state="hidden" r:id="rId1"/>
    <sheet name="2 Racionalización trámites" sheetId="13" state="hidden" r:id="rId2"/>
    <sheet name="3. Rendición de Cuentas" sheetId="15" r:id="rId3"/>
    <sheet name="Historial de Cambios" sheetId="16" r:id="rId4"/>
    <sheet name="4. Servicio al Ciudadano" sheetId="14" state="hidden" r:id="rId5"/>
    <sheet name="5. Transparencia y Acceso IP" sheetId="1" state="hidden" r:id="rId6"/>
    <sheet name="Hoja2" sheetId="11" state="hidden" r:id="rId7"/>
  </sheets>
  <externalReferences>
    <externalReference r:id="rId8"/>
    <externalReference r:id="rId9"/>
  </externalReferences>
  <definedNames>
    <definedName name="_xlnm._FilterDatabase" localSheetId="0" hidden="1">'1. Mapa de Riesgos Corrupción'!$A$3:$I$12</definedName>
    <definedName name="_xlnm._FilterDatabase" localSheetId="1" hidden="1">'2 Racionalización trámites'!$A$5:$Q$5</definedName>
    <definedName name="_xlnm._FilterDatabase" localSheetId="2" hidden="1">'3. Rendición de Cuentas'!$A$7:$U$51</definedName>
    <definedName name="_xlnm._FilterDatabase" localSheetId="4" hidden="1">'4. Servicio al Ciudadano'!$A$5:$J$20</definedName>
    <definedName name="_xlnm._FilterDatabase" localSheetId="5" hidden="1">'5. Transparencia y Acceso IP'!$A$6:$L$33</definedName>
    <definedName name="aaa" localSheetId="2">#REF!</definedName>
    <definedName name="aaa" localSheetId="4">#REF!</definedName>
    <definedName name="aaa">#REF!</definedName>
    <definedName name="Acción_1" localSheetId="2">#REF!</definedName>
    <definedName name="Acción_1" localSheetId="4">#REF!</definedName>
    <definedName name="Acción_1">#REF!</definedName>
    <definedName name="Acción_10" localSheetId="2">#REF!</definedName>
    <definedName name="Acción_10" localSheetId="4">#REF!</definedName>
    <definedName name="Acción_10">#REF!</definedName>
    <definedName name="Acción_11" localSheetId="2">#REF!</definedName>
    <definedName name="Acción_11" localSheetId="4">#REF!</definedName>
    <definedName name="Acción_11">#REF!</definedName>
    <definedName name="Acción_12" localSheetId="2">#REF!</definedName>
    <definedName name="Acción_12" localSheetId="4">#REF!</definedName>
    <definedName name="Acción_12">#REF!</definedName>
    <definedName name="Acción_13" localSheetId="2">#REF!</definedName>
    <definedName name="Acción_13" localSheetId="4">#REF!</definedName>
    <definedName name="Acción_13">#REF!</definedName>
    <definedName name="Acción_14" localSheetId="2">#REF!</definedName>
    <definedName name="Acción_14" localSheetId="4">#REF!</definedName>
    <definedName name="Acción_14">#REF!</definedName>
    <definedName name="Acción_15" localSheetId="2">#REF!</definedName>
    <definedName name="Acción_15" localSheetId="4">#REF!</definedName>
    <definedName name="Acción_15">#REF!</definedName>
    <definedName name="Acción_16" localSheetId="2">#REF!</definedName>
    <definedName name="Acción_16" localSheetId="4">#REF!</definedName>
    <definedName name="Acción_16">#REF!</definedName>
    <definedName name="Acción_17" localSheetId="2">#REF!</definedName>
    <definedName name="Acción_17" localSheetId="4">#REF!</definedName>
    <definedName name="Acción_17">#REF!</definedName>
    <definedName name="Acción_18" localSheetId="2">#REF!</definedName>
    <definedName name="Acción_18" localSheetId="4">#REF!</definedName>
    <definedName name="Acción_18">#REF!</definedName>
    <definedName name="Acción_19" localSheetId="2">#REF!</definedName>
    <definedName name="Acción_19" localSheetId="4">#REF!</definedName>
    <definedName name="Acción_19">#REF!</definedName>
    <definedName name="Acción_2" localSheetId="2">#REF!</definedName>
    <definedName name="Acción_2" localSheetId="4">#REF!</definedName>
    <definedName name="Acción_2">#REF!</definedName>
    <definedName name="Acción_20" localSheetId="2">#REF!</definedName>
    <definedName name="Acción_20" localSheetId="4">#REF!</definedName>
    <definedName name="Acción_20">#REF!</definedName>
    <definedName name="Acción_21" localSheetId="2">#REF!</definedName>
    <definedName name="Acción_21" localSheetId="4">#REF!</definedName>
    <definedName name="Acción_21">#REF!</definedName>
    <definedName name="Acción_22" localSheetId="2">#REF!</definedName>
    <definedName name="Acción_22" localSheetId="4">#REF!</definedName>
    <definedName name="Acción_22">#REF!</definedName>
    <definedName name="Acción_23" localSheetId="2">#REF!</definedName>
    <definedName name="Acción_23" localSheetId="4">#REF!</definedName>
    <definedName name="Acción_23">#REF!</definedName>
    <definedName name="Acción_24" localSheetId="2">#REF!</definedName>
    <definedName name="Acción_24" localSheetId="4">#REF!</definedName>
    <definedName name="Acción_24">#REF!</definedName>
    <definedName name="Acción_25" localSheetId="2">#REF!</definedName>
    <definedName name="Acción_25" localSheetId="4">#REF!</definedName>
    <definedName name="Acción_25">#REF!</definedName>
    <definedName name="Acción_26" localSheetId="2">#REF!</definedName>
    <definedName name="Acción_26" localSheetId="4">#REF!</definedName>
    <definedName name="Acción_26">#REF!</definedName>
    <definedName name="Acción_27" localSheetId="2">#REF!</definedName>
    <definedName name="Acción_27" localSheetId="4">#REF!</definedName>
    <definedName name="Acción_27">#REF!</definedName>
    <definedName name="Acción_28" localSheetId="2">#REF!</definedName>
    <definedName name="Acción_28" localSheetId="4">#REF!</definedName>
    <definedName name="Acción_28">#REF!</definedName>
    <definedName name="Acción_29" localSheetId="2">#REF!</definedName>
    <definedName name="Acción_29" localSheetId="4">#REF!</definedName>
    <definedName name="Acción_29">#REF!</definedName>
    <definedName name="Acción_3" localSheetId="2">#REF!</definedName>
    <definedName name="Acción_3" localSheetId="4">#REF!</definedName>
    <definedName name="Acción_3">#REF!</definedName>
    <definedName name="Acción_30" localSheetId="2">#REF!</definedName>
    <definedName name="Acción_30" localSheetId="4">#REF!</definedName>
    <definedName name="Acción_30">#REF!</definedName>
    <definedName name="Acción_31" localSheetId="2">#REF!</definedName>
    <definedName name="Acción_31" localSheetId="4">#REF!</definedName>
    <definedName name="Acción_31">#REF!</definedName>
    <definedName name="Acción_32" localSheetId="2">#REF!</definedName>
    <definedName name="Acción_32" localSheetId="4">#REF!</definedName>
    <definedName name="Acción_32">#REF!</definedName>
    <definedName name="Acción_33" localSheetId="2">#REF!</definedName>
    <definedName name="Acción_33" localSheetId="4">#REF!</definedName>
    <definedName name="Acción_33">#REF!</definedName>
    <definedName name="Acción_34" localSheetId="2">#REF!</definedName>
    <definedName name="Acción_34" localSheetId="4">#REF!</definedName>
    <definedName name="Acción_34">#REF!</definedName>
    <definedName name="Acción_35" localSheetId="2">#REF!</definedName>
    <definedName name="Acción_35" localSheetId="4">#REF!</definedName>
    <definedName name="Acción_35">#REF!</definedName>
    <definedName name="Acción_36" localSheetId="2">#REF!</definedName>
    <definedName name="Acción_36" localSheetId="4">#REF!</definedName>
    <definedName name="Acción_36">#REF!</definedName>
    <definedName name="Acción_37" localSheetId="2">#REF!</definedName>
    <definedName name="Acción_37" localSheetId="4">#REF!</definedName>
    <definedName name="Acción_37">#REF!</definedName>
    <definedName name="Acción_38" localSheetId="2">#REF!</definedName>
    <definedName name="Acción_38" localSheetId="4">#REF!</definedName>
    <definedName name="Acción_38">#REF!</definedName>
    <definedName name="Acción_39" localSheetId="2">#REF!</definedName>
    <definedName name="Acción_39" localSheetId="4">#REF!</definedName>
    <definedName name="Acción_39">#REF!</definedName>
    <definedName name="Acción_4" localSheetId="2">#REF!</definedName>
    <definedName name="Acción_4" localSheetId="4">#REF!</definedName>
    <definedName name="Acción_4">#REF!</definedName>
    <definedName name="Acción_40" localSheetId="2">#REF!</definedName>
    <definedName name="Acción_40" localSheetId="4">#REF!</definedName>
    <definedName name="Acción_40">#REF!</definedName>
    <definedName name="Acción_41" localSheetId="2">#REF!</definedName>
    <definedName name="Acción_41" localSheetId="4">#REF!</definedName>
    <definedName name="Acción_41">#REF!</definedName>
    <definedName name="Acción_42" localSheetId="2">#REF!</definedName>
    <definedName name="Acción_42" localSheetId="4">#REF!</definedName>
    <definedName name="Acción_42">#REF!</definedName>
    <definedName name="Acción_43" localSheetId="2">#REF!</definedName>
    <definedName name="Acción_43" localSheetId="4">#REF!</definedName>
    <definedName name="Acción_43">#REF!</definedName>
    <definedName name="Acción_5" localSheetId="2">#REF!</definedName>
    <definedName name="Acción_5" localSheetId="4">#REF!</definedName>
    <definedName name="Acción_5">#REF!</definedName>
    <definedName name="Acción_6" localSheetId="2">#REF!</definedName>
    <definedName name="Acción_6" localSheetId="4">#REF!</definedName>
    <definedName name="Acción_6">#REF!</definedName>
    <definedName name="Acción_7" localSheetId="2">#REF!</definedName>
    <definedName name="Acción_7" localSheetId="4">#REF!</definedName>
    <definedName name="Acción_7">#REF!</definedName>
    <definedName name="Acción_8" localSheetId="2">#REF!</definedName>
    <definedName name="Acción_8" localSheetId="4">#REF!</definedName>
    <definedName name="Acción_8">#REF!</definedName>
    <definedName name="Acción_9" localSheetId="2">#REF!</definedName>
    <definedName name="Acción_9" localSheetId="4">#REF!</definedName>
    <definedName name="Acción_9">#REF!</definedName>
    <definedName name="_xlnm.Print_Area" localSheetId="5">'5. Transparencia y Acceso IP'!$A$1:$L$33</definedName>
    <definedName name="DH_1" localSheetId="2">#REF!</definedName>
    <definedName name="DH_1" localSheetId="4">#REF!</definedName>
    <definedName name="DH_1">#REF!</definedName>
    <definedName name="PC" localSheetId="2">#REF!</definedName>
    <definedName name="PC" localSheetId="4">#REF!</definedName>
    <definedName name="PC">#REF!</definedName>
    <definedName name="Rendicion" localSheetId="2">#REF!</definedName>
    <definedName name="Rendicion" localSheetId="4">#REF!</definedName>
    <definedName name="Rendicion">#REF!</definedName>
    <definedName name="_xlnm.Print_Titles" localSheetId="2">'3. Rendición de Cuentas'!$1:$7</definedName>
    <definedName name="vgvvj" localSheetId="2">#REF!</definedName>
    <definedName name="vgvvj" localSheetId="4">#REF!</definedName>
    <definedName name="vgvvj">#REF!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7" i="15" l="1"/>
  <c r="N47" i="15"/>
  <c r="O47" i="15"/>
  <c r="P47" i="15"/>
  <c r="M47" i="15"/>
  <c r="R43" i="15" l="1"/>
  <c r="R35" i="15"/>
  <c r="R45" i="15"/>
  <c r="R27" i="15"/>
  <c r="R14" i="15"/>
  <c r="R10" i="15"/>
  <c r="R8" i="15"/>
  <c r="A34" i="11" l="1"/>
  <c r="H6" i="13" l="1"/>
</calcChain>
</file>

<file path=xl/sharedStrings.xml><?xml version="1.0" encoding="utf-8"?>
<sst xmlns="http://schemas.openxmlformats.org/spreadsheetml/2006/main" count="574" uniqueCount="403">
  <si>
    <t>Plan Anticorrupción y Atención al Ciudadano 2020</t>
  </si>
  <si>
    <t>Componente 1: Gestión del Riesgo de Corrupción - Mapa de Riesgos de Corrupción</t>
  </si>
  <si>
    <t>Subcomponente</t>
  </si>
  <si>
    <t>No</t>
  </si>
  <si>
    <t>Actividades</t>
  </si>
  <si>
    <t>Meta o producto</t>
  </si>
  <si>
    <t>Responsable</t>
  </si>
  <si>
    <t xml:space="preserve">Fecha de inicio </t>
  </si>
  <si>
    <t>Fecha final</t>
  </si>
  <si>
    <t>Porcentaje avance 
III Trimestre</t>
  </si>
  <si>
    <t>Monitoreo 3do trimestre (Describa los avances)</t>
  </si>
  <si>
    <t>Subcomponente/Proceso 1
Política de Administración del riesgo</t>
  </si>
  <si>
    <t>1.1</t>
  </si>
  <si>
    <t xml:space="preserve">Revisar y actualizar la Guía de Administración de Riesgo del Ministerio  de acuerdo con los lineamientos del Departamento Administrativo de la  Función Pública  </t>
  </si>
  <si>
    <t>Guía Administración del Riesgo actualizada</t>
  </si>
  <si>
    <t>Subdirección de Desarrollo Organizacional</t>
  </si>
  <si>
    <t>31/06/2020</t>
  </si>
  <si>
    <t xml:space="preserve">La guía se encuentra actualizada, de acuerdo con los lineamientos del Departamento Administrativo de la  Función Pública  </t>
  </si>
  <si>
    <t>Subcomponente/Proceso 2
Construcción del mapa de riesgos de corrupción</t>
  </si>
  <si>
    <t>2.1</t>
  </si>
  <si>
    <t xml:space="preserve">Revisar y actualizar los riesgos de corrupción de la Entidad de manera conjunta con las dependencias responsables. </t>
  </si>
  <si>
    <t>Mapa de riesgos de corrupción revisado, ajustado y publicado</t>
  </si>
  <si>
    <t>En mapa de riesgos de corrupción fue actualizado y publicado a 31 de enero de 2020</t>
  </si>
  <si>
    <t>2.2</t>
  </si>
  <si>
    <t>Publicar el mapa de riesgos de corrupción y actualizarlo cuando presente modificaciones</t>
  </si>
  <si>
    <t>Mapa de riesgos de corrupción publicado</t>
  </si>
  <si>
    <t>Responsables/Líderes de Proceso con riesgos de corrupción identificados</t>
  </si>
  <si>
    <t>Se parametrizó el módulo de riesgos en el SIG y estos fueron cargados por las dependencias, generándose una versión actualizada con fecha 17 de julio de 2020.
En reunión con comité sectorial, se aprobó los riesgos de corrupción del sector, se enviaron correos a las dependencias para su revisión y está en proceso la programación de mesas de trabajo para ajustarlos e incluirlos en el SIG, de acuerdo con los controles existentes y las acciones de manejo particulares.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</si>
  <si>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</si>
  <si>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</si>
  <si>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</si>
  <si>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</si>
  <si>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Durante el proceso de actualización de los riesgos, se brindó capacitación a los servidores para realizar el respectivo ajuste de acuerdo con la metodología definida en la guía.
De igual forma, se realizo la capacitación trimestral a los enlaces de las dependencias para que realizaran el reporte de monitoreo de los riesgos.
</t>
  </si>
  <si>
    <t>3.2</t>
  </si>
  <si>
    <t xml:space="preserve">Ajustar y publicar el mapa de riesgos de corrupción, de acuerdo a las solicitudes recibidas por los líderes de proceso </t>
  </si>
  <si>
    <t>Mapa de riesgo de Corrupción ajustado y publicado en página web</t>
  </si>
  <si>
    <t>El mapa se encuentra actualizado en el SIG y se generó una nueva versión; también, se encuentra actualizado el mapa de riesgos de corrupción en la página Web del Ministerio en el link de transparencia.</t>
  </si>
  <si>
    <t>Subcomponente/Proceso 4
Monitoreo y Revisión</t>
  </si>
  <si>
    <t>4.1</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</si>
  <si>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</si>
  <si>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</si>
  <si>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</si>
  <si>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 xml:space="preserve">
Dentro de las mejoras adelantadas y con el objetivo de garantizar la trazabilidad de la información durante el trimestre se habilitó la opción del reporte de monitoreo de riesgos en el SIG para todos los procesos 
De igual manera se realizó inclusión en la matriz del campo dependencias para los riesgos identificados y se incluyó la actualización efectuada a los riegos asociados a los tres procesos misionales: 1. Diseño de Política, 2. Implementación de Política y 3.Evaluación de Política los cuales fueron revisados y aprobados por líderes de proceso. Los ajustes se realizaron acorde con lo establecido en metodología vigente del Departamento Administrativo de la Función Pública y las diferentes mejoras identificadas por las dependencias que integran los procesos. 
Con la información reportada la SDO realizará informe correspondiente al tercer trimestre de 2020 con el fin de analizarla y detectar mejoras</t>
  </si>
  <si>
    <t>4.2</t>
  </si>
  <si>
    <t>Implementar las acciones propuestas en el plan de manejo para  gestionar los riesgos de corrupción</t>
  </si>
  <si>
    <t>Reportes de avance en acciones para mitigar el riesgo de corrupción</t>
  </si>
  <si>
    <t>De acuerdo con lo establecido en la circular 28 del 2020 por parte de los responsables de los procesos durante el mes de julio se realizó reporte del monitoreo de riesgos correspondiente al segundo trimestre dentro del que se incluyó el avancé de las acciones de manejo definidas. La información reportada se analizo en el informe consolidado por la SDO. 
Con el fin de mejorar la trazabilidad de información para el tercer trimestre se habilitó el monitoreo de riesgos en el SIG para todos los procesos, desde allí los responsables reportaran la información correspondiente al monitoreo y avance en las acciones de manejo definidas.</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</si>
  <si>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</si>
  <si>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</si>
  <si>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</si>
  <si>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</si>
  <si>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</si>
  <si>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2020 y enero de 2020</t>
  </si>
  <si>
    <t>Se realizó el seguimiento al mapa de riesgos de corrupción, correspondiente al periodo del 1 de mayo al 31 de agosto de 2020, verificando los controles y acciones adelantados durante el periodo de seguimiento</t>
  </si>
  <si>
    <t>5.2</t>
  </si>
  <si>
    <t>Publicar el seguimiento al mapa de riesgos de corrupción</t>
  </si>
  <si>
    <t>Seguimiento al mapa de riesgos de corrupción publicado en página web</t>
  </si>
  <si>
    <t>Se publicó el seguimiento al  Mapa de riesgos de corrupción correspondiente al periodo del 1 de mayo al 31 de agosto de 2020 en el link de transparencia del Ministerio: https://www.mineducacion.gov.co/portal/micrositios-institucionales/Modelo-Integrado-de-Planeacion-y-Gestion/362787:Plan-Anticorrupcion-y-de-Atencion-al-Ciudadano</t>
  </si>
  <si>
    <t>Componente 2: Racionalización de Trámites</t>
  </si>
  <si>
    <t>DATOS TRÁMITES A RACIONALIZAR</t>
  </si>
  <si>
    <t>PLAN DE EJECUCIÓN</t>
  </si>
  <si>
    <t>MONITOREO</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</si>
  <si>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</si>
  <si>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</si>
  <si>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</si>
  <si>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</si>
  <si>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</si>
  <si>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Número</t>
  </si>
  <si>
    <t>Nombre</t>
  </si>
  <si>
    <t>Tipo racionalización</t>
  </si>
  <si>
    <t>Acciones racionalización</t>
  </si>
  <si>
    <t>Fecha
inicio</t>
  </si>
  <si>
    <t>Fecha final racionalización</t>
  </si>
  <si>
    <t>Nombre responsable</t>
  </si>
  <si>
    <t>Si/No 
*Si la respuesta es SI por favor enviar el plan de trabajo por cada acción de racionalización</t>
  </si>
  <si>
    <t>Si/No</t>
  </si>
  <si>
    <t>Observaciones</t>
  </si>
  <si>
    <t>1384</t>
  </si>
  <si>
    <t>Registro calificado</t>
  </si>
  <si>
    <t>Tecnológica</t>
  </si>
  <si>
    <t>Implementación de requerimientos de ajuste al sistema de información SACES incluyendo la posibilidad de hacer seguimiento más en detalle</t>
  </si>
  <si>
    <t>31/01/2019</t>
  </si>
  <si>
    <t>Dirección de Calidad para la  Educación Superior-Subdirección de Aseguramiento de la Calidad de ES</t>
  </si>
  <si>
    <t>SI</t>
  </si>
  <si>
    <t xml:space="preserve">A la fecha se ha iniciado el desarrollo de los controles de cambio de la aplicación en las etapas de Pre radicado y Radicado, con este ajuste en la aplicación se facilitará el proceso de presentación y evaluación de las condiciones institucionales y brindará mayor agilidad y posibilidades de seguimiento por parte de los usuarios (IES), para la gestión de las solicitudes de registro calificado. Actualmente la aplicación está desplegada en el ambiente de certificación del Ministerio de Educación para las pruebas a los controles de cambio.
</t>
  </si>
  <si>
    <t>Dentro de la estrategia de gestión del cambio se tiene contemplado el desarrollo de compañas de difusión internas y externas a través de los canales de comunicación del Ministerio de Educación Nacional que den cuanta de las mejoras del Sistema SACES en términos de mayor transparencia, mejora en los tiempos de respuesta, una experiencia de usuario amigable y mejora en la seguridad de la información. En el mes de septiembre de 2020 se llevó a cabo el primer proceso de capacitación en el uso de la aplicación dirigida a los profesionales funcionales de la Subdirección de Aseguramiento de la Calidad de la Educación Superior, específicamente a los Abogados de sala, Coordinador de visitas de pares y Secretarios de Sala.</t>
  </si>
  <si>
    <t>Actualmente la aplicación está en proceso de ajustes de controles de cambio, una vez terminada esta etapa se desplegará la aplicación en el ambiente de producción y estará disponible para los usuarios. El uso de la aplicación por parte de los diferentes roles internos y externos a la entidad, posibilitará la consulta en línea de la trazabilidad de los trámites, sin herramientas adicionales. El ajuste a la aplicación está orientado para mejorar la usabilidad de la aplicación es aspectos como la carga, revisión, verificación y evaluación de la información cargada por las Instituciones de Educación Superior como soporte o requisitos de los trámites.</t>
  </si>
  <si>
    <t>En la versión de la aplicación desplegada se han configurado las alarmas y tiempos requeridos para cada una de las actividades del trámite estas herramientas posibilitan el control del tiempo general del trámite de acuerdo con lo definido en ello Decreto 1330 de 2019. En este sentido la medición de tiempos beneficiará la gestión del trámite, estas acciones están en el marco de la estrategia de gestión del cambio en el momento de la publicación en el ambiente de producción del sistema.</t>
  </si>
  <si>
    <t>Administrativa</t>
  </si>
  <si>
    <t>Posibilitar que los ciudadanos puedan pagar el trámite a través de otros medios.</t>
  </si>
  <si>
    <t>German Cordón</t>
  </si>
  <si>
    <t>En la versión desplegada en el ambiente de certificación se ha realizado la interoperabilidad entre el Nuevo SACES y la Pasarela de Pagos en la etapa de radicado de la solicitud de registro calificado, dicha conexión se realizó bajo los lineamientos de la Oficina de Tecnología y Sistemas de Información del MEN. Esta interoperación garantizará, en el ambiente de producción, el máximo beneficio y agilidad en el pago de los trámites por parte de los usuarios.</t>
  </si>
  <si>
    <t>En el marco de la estrategia de Gestión del cambio se realizará la presentación del mecanismo que se diseñó para la relación con la Pasarela y el pago del trámite, esta presentación ha sido proyecta para los actores externos (IES) de la entidad. En la versión liberada de la etapa de Pre radicado no se realiza pago, por lo que no hay una relación con la Pasarela.</t>
  </si>
  <si>
    <t>Actualmente la aplicación está desplegada en el ambiente de certificación, por lo que los usuarios en esta fase no tienen acceso a la herramienta. Una vez desplegada la aplicación en el ambiente de producción, los usuarios recibirán los beneficios que tiene la interoperación con la Pasarela de pagos.</t>
  </si>
  <si>
    <t>Actualmente en la versión desplegada en el ambiente de certificación, se han programado mecanismos para medir y realizar el seguimiento al proceso de pago en la interoperación entre el Nuevo SACES y la Pasarela. Esta programación posibilitará contar con información para identificar aspectos que aporte en la reducción de tiempo en el proceso de radicación de los trámites realizado por los usuarios externos (IES), así como los tiempos relacionados con la continuidad del proceso de verificación de documentación por parte del Ministerio de Educación Nacional.</t>
  </si>
  <si>
    <t>Convalidación de estudios de preescolar, básica y media realizados en el exterior</t>
  </si>
  <si>
    <t>Normativa</t>
  </si>
  <si>
    <t>Generar celeridad en el trámite definiendo y optimizando el procedimiento del mismo, estableciendo requisitos, tiempos  y resultados.</t>
  </si>
  <si>
    <t>Dirección de Calidad EPBM</t>
  </si>
  <si>
    <t>Danit María Torres Fuentes</t>
  </si>
  <si>
    <t>Durante el trimestre se avanzó en el desarrollo de mesas técnicas con la Subdirección de Desarrollo Organizacional, así mismo el equipo de la Dirección de Calidad para la Educación Preescolar, Básica y Media elaboró la primera versión de la manifestación de impacto regulatorio, revisión y  ajusto el procedimiento y el borrador de la resolución del tramite teniendo en cuenta lo establecido en el Decreto  2106 del 22 de noviembre de 2019, el cual   "dicta normas para simplificar, suprimir y reformar trámites, procesos y procedimientos innecesarios existentes en la administración pública".</t>
  </si>
  <si>
    <t>Una vez se apruebe y formalice el procedimiento del tramite se procederá a la respectiva socialización con los grupos de interés del MEN</t>
  </si>
  <si>
    <t>Una vez se formalice la mejora el usuario recibirá  los beneficios de la mejora</t>
  </si>
  <si>
    <t>Una vez se formalice la mejora se contará con mecanismos para medir los beneficios generados al usuario en términos como producto de mejora del trámite.</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</si>
  <si>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</si>
  <si>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</si>
  <si>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</si>
  <si>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</si>
  <si>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</si>
  <si>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</si>
  <si>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</si>
  <si>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</si>
  <si>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</si>
  <si>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</si>
  <si>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</si>
  <si>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</si>
  <si>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</si>
  <si>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</si>
  <si>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</si>
  <si>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</si>
  <si>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</si>
  <si>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</si>
  <si>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INFORMACIÓN</t>
  </si>
  <si>
    <t>X</t>
  </si>
  <si>
    <t>Documento</t>
  </si>
  <si>
    <t>N/A</t>
  </si>
  <si>
    <t xml:space="preserve">Subdirección de Desarrollo Organizacional/ Oficina Asesora de Planeación y Finanzas </t>
  </si>
  <si>
    <t>Esquema  de publicación de información definido y publicado</t>
  </si>
  <si>
    <t>Equipo de trabajo institucional líder del proceso de Participación ciudadana y Rendición de Cuentas</t>
  </si>
  <si>
    <t>DIÁLOGO</t>
  </si>
  <si>
    <t>Implementar los espacios de diálogo en el marco de la rendición de cuentas</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</si>
  <si>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</si>
  <si>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</si>
  <si>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</si>
  <si>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Preparación, realización y evaluación del ejercicio de audiencia pública de rendición de cuentas institucional</t>
  </si>
  <si>
    <t>RESPONSABILIDAD</t>
  </si>
  <si>
    <t>Preparar y llevar a cabo acciones de sensibilización sobre rendición de cuentas dirigidos a los grupos de valor del MEN</t>
  </si>
  <si>
    <t xml:space="preserve">Analizar la implementación de la estrategia de rendición de cuentas, y el resultado de los espacios desarrollados durante la vigencia
</t>
  </si>
  <si>
    <t>Oficina Asesora de Planeación y Finanzas</t>
  </si>
  <si>
    <t xml:space="preserve">NA </t>
  </si>
  <si>
    <t>CUMPLIMIENTO PROYECTADO</t>
  </si>
  <si>
    <t>Componente 4: Mecanismos para mejorar la atención al ciudadano</t>
  </si>
  <si>
    <t xml:space="preserve">Responsable </t>
  </si>
  <si>
    <t>Fecha de ejecución</t>
  </si>
  <si>
    <t>Inicio
DD/MM/AAAA</t>
  </si>
  <si>
    <t>III
TRIMESTRE
(Proyectado)</t>
  </si>
  <si>
    <t>III
TRIMESTRE
(Ejecutado)</t>
  </si>
  <si>
    <t>Monitoreo 3er trimestre (Describa los avances)</t>
  </si>
  <si>
    <t xml:space="preserve">  Subcomponente 1                           Estructura administrativa y Direccionamiento estratégico </t>
  </si>
  <si>
    <t xml:space="preserve">Informe Mensual De Gestión de PQRSD por dependencia  </t>
  </si>
  <si>
    <t>Informe de  PQRS mensual</t>
  </si>
  <si>
    <t xml:space="preserve">
Grupo de Atención al Ciudadano</t>
  </si>
  <si>
    <t>Durante el tercer  trimestre de 2020 se elaboraron los informes mensuales de julio, agosto, septiembre  para cada uno de los grupos de trabajo del Ministerio.</t>
  </si>
  <si>
    <t>1.2</t>
  </si>
  <si>
    <t>Presentar a la alta dirección una propuesta de mejora organizacional a partir del análisis de las PQRSD</t>
  </si>
  <si>
    <t>Propuesta de mejora presentada y aprobada</t>
  </si>
  <si>
    <t>Durante los meses de abril a septiembre se avanzó en la revisión y propuesta de mejora organizacional de PQRSD (Convalidaciones) a partir del análisis de los informes dados por la Unidad de atención al ciudadano. De igual forma en el julio, en el marco de la Revisión por la Dirección, se presentó a la Alta Dirección los resultados de las PQRSD por cada una de las dependencias, así como la no conformidad de dicho producto entre el último semestre del 2019 y primer semestre de 2020. Como decisión de ese espacio, se determinó que cada dependencia debía formular un plan de mejora que aumente la oportunidad en la respuesta de las PQRSD. La evidencia de la Revisión por la Dirección se encuentra en el siguiente enlace: https://intranetmen.mineducacion.gov.co/SIG/Paginas/RevisionPorLaDireccion.aspx</t>
  </si>
  <si>
    <t>1.3</t>
  </si>
  <si>
    <t>Diseñar Sistema de Reportes de PQRSD</t>
  </si>
  <si>
    <t>Sistema diseñado</t>
  </si>
  <si>
    <t>Los días 12 de mayo, 5 y 12 de junio, se realizó reunión con la firma Ernst Young y la UAC con el fin de generar una prueba piloto de RPA que permita automatizar los reportes de PQRSD. Durante esa reunión se analizó las actividades que se requieren para hacer dicho proceso y se remitió la información que el proveedor requería para hacer la automatización. El 22 de julio de julio se realizó una reunión de validación del funcionamiento del modelamiento del RPA con el equipo de la UAC, la evidencia de dicho espacio se encuentra en el siguiente enlace: https://web.microsoftstream.com/video/5004466d-0479-4ec3-b1b9-2a1deb639b88.
De igual forma, en el marco del proyecto SGDEA, la Unidad de Atención al Ciudadano realizará la actualización de la versión del sistema que contará con la nueva funcionalidad de reportería a través de tableros de control. La UAC realizó una presentación de los elementos y los impactos que tendrá los cambios antes señalados a la SDO, el espacio en el cuál se puede evidenciar dichas actividades se encuentra en el siguiente enlace: https://web.microsoftstream.com/video/fe98573e-66ef-49c2-baf4-3530a9f24e5d
De igual forma, el 30 de septiembre, en conjunto con la UAC y el proveedor, se revisó los tableros de control gerenciales y se solicitó el plan de trabajo para la gestión del cambio. En el siguiente enlace se encuentra el video del espacio antes mencionado https://web.microsoftstream.com/video/05baab6c-dd3d-4acb-8e84-7a53fa1e6fb4</t>
  </si>
  <si>
    <t>Subcomponente 2
Fortalecimiento de los canales de atención</t>
  </si>
  <si>
    <t>Cualificación del personal de Atención al Ciudadano.</t>
  </si>
  <si>
    <t>50 Servidores, contratistas,  cualificados  en cultura del servicio.</t>
  </si>
  <si>
    <t xml:space="preserve"> Unidad de Atención al Ciudadano, empresa  tercerizada Conalcréditos</t>
  </si>
  <si>
    <t>Durante el tercer  trimestre de 2020 se realizó la cualificación virtual de10 servidores de la unidad de atención al ciudadano en los temas relacionados con protocolos de atención.  cumpliendo con el  100% de la meta planteada para este indicador.</t>
  </si>
  <si>
    <t>Fortalecimiento de canales de atención e implementación de nuevas estrategias de contacto</t>
  </si>
  <si>
    <t>Implementación de un nuevo canal de atención</t>
  </si>
  <si>
    <t>Grupo de  Atención  al Ciudadano</t>
  </si>
  <si>
    <t>Durante el mes de septiembre se realizaron nuevas  pruebas funcionales virtuales  según lo establecido en el cronograma para cada uno de los escenarios y casos de prueba. Se remitió el informe, así mismo se remitió comunicación interna a la Oficina de Tecnología con el reporte de todas las pruebas funcionales realizadas hasta la fecha.</t>
  </si>
  <si>
    <t>Subcomponente 3 Talento
Humano</t>
  </si>
  <si>
    <t>Adelantar procesos de cualificación a
servidores(as), que permitan incrementar las competencias en temas relacionados con atención preferencial</t>
  </si>
  <si>
    <t>50 Servidores, contratistas,  capacitados en relacionados con atención preferencial</t>
  </si>
  <si>
    <t xml:space="preserve">El día 29 de julio 50 servidores de la Unidad de Atención al Ciudadano asistieron a la cualificación dada por el INCI para  el abordaje e interacción de personas con discapacidad visual. </t>
  </si>
  <si>
    <t>Participar en las capacitaciones del programa de servicio al ciudadano del DNP</t>
  </si>
  <si>
    <t>Servidores del  Ministerio de Educación capacitados por el PNSC</t>
  </si>
  <si>
    <t xml:space="preserve">Grupo de Atención  al Ciudadano </t>
  </si>
  <si>
    <t>Durante el mes de agosto ser realizaron  dos mesas de trabajo para la Actualización Política de Servicio al Ciudadano (DNP Y DAFP)".</t>
  </si>
  <si>
    <t>3.3</t>
  </si>
  <si>
    <t>Diseñar y aplicar encuesta de satisfacción para el cliente de procesos y servicios internos</t>
  </si>
  <si>
    <t>Encuesta de satisfacción aplicada</t>
  </si>
  <si>
    <t>Durante el trimestre se ajustó la encuesta de procesos internos y se virtualizó para que en el tercer trimestre del año se aplique por cada uno de los usuarios internos. La encuesta se encuentra en el siguiente enlace:
http://encuestas.mineducacion.gov.co/limesurvey/index.php/296189?newtest=Y&amp;lang=es</t>
  </si>
  <si>
    <t>Subcomponente 4
Normativo y procedimental</t>
  </si>
  <si>
    <t>Elaborar  y publicar informes  trimestrales  de PQRSD que llegan a la entidad</t>
  </si>
  <si>
    <t>Informes de PQRSD publicados trimestralmente</t>
  </si>
  <si>
    <t>Grupo de Atención al ciudadano</t>
  </si>
  <si>
    <t xml:space="preserve">Durante el tercer  trimestre de 2020 se realizo al publicación del informe trimestral de PQRSD en el micrositio de atención al ciudadano y el link de transparencia del MEN </t>
  </si>
  <si>
    <t xml:space="preserve">Diseñar y difundir mensajes internos, para fortalecer la cultura del servicio  al ciudadano. </t>
  </si>
  <si>
    <t>2 Campañas presentadas en el año</t>
  </si>
  <si>
    <t xml:space="preserve">Durante el tercer  trimestre de 2020, se realizó campaña de comunicación frente a  los nuevos lineamientos para el trámite de Actos Administrativos. Así como los derechos y deberes de los ciudadanos </t>
  </si>
  <si>
    <t>4.3</t>
  </si>
  <si>
    <t>Socializar y divulgar la guía de implementación de política de Servicio al Ciudadano</t>
  </si>
  <si>
    <t>1 Campaña de Socialización durante el primer semestre del año</t>
  </si>
  <si>
    <t xml:space="preserve">Durante el tercer trimestre se diseño el cronograma de socialización  la guía de implementación de política de Servicio al Ciudadano </t>
  </si>
  <si>
    <t>4.4</t>
  </si>
  <si>
    <t>Implementar las decisiones de la alta dirección con relación a las propuestas de mejora presentadas a partir del análisis de las PQRS, mejorando un proceso a través de metodologías de análisis integral del servicio</t>
  </si>
  <si>
    <t>Proceso mejorado</t>
  </si>
  <si>
    <t xml:space="preserve">De acuerdo con la información presentada en la Revisión por la Dirección del 24 de julio, el 24 de agosto la Subdirección de Desarrollo Organizacional remitió un correo electrónico a los directivos solicitando que se generara un plan de mejoramiento en el sistema SIG (ver anexo Solicitud plan de mejora), con acciones que permitan eliminar la causa que origina la situación incumplimiento de los tiempos de ley para la respuestas de las PQRSD. Con el fin de garantizar del correcto formulación de las acciones, la SDO acompañó las dependencias a través de mesas de trabajo (ver adjunto lista de asistencia reuniones plan de mejoramiento). Como resultado de los espacios antes mencionados, se formularon 3 acciones de mejora, con 7 actividades asociadas. 
Las evidencias del comité se encuentran en el siguiente enlace https://intranetmen.mineducacion.gov.co/SIG/Paginas/RevisionPorLaDireccion.aspx, también se adjunta el correo electrónico </t>
  </si>
  <si>
    <t>Subcomponente 5
Relacionamiento con el ciudadano</t>
  </si>
  <si>
    <t>Medir la satisfacción de los ciudadanos, clientes y partes interesadas.</t>
  </si>
  <si>
    <t>1 Informe de resultados publicado en diciembre 2020</t>
  </si>
  <si>
    <t>Grupo de  Atención al Ciudadano - Empresa contratada
Subdirección de Contratación</t>
  </si>
  <si>
    <t xml:space="preserve">Durante el tercer  trimestre de 2020  se realizó el cargue de los instrumentos en la plataforma de encuestas del Ministerio, así mismo se realizó el envió masivo de los tres formularios ( Persona Natural, IES, SEC) se inicia el proceso de medición de la satisfacción.
</t>
  </si>
  <si>
    <t>Participación en las ferias de atención al ciudadano programadas por el DNP</t>
  </si>
  <si>
    <t>Asistir a las ferias de atención del ciudadano del DNP</t>
  </si>
  <si>
    <t>Durante el tercer  trimestre de 2020 el DNP  se realizó toda la preparación para la feria virtual de servicio al Ciudadano que se realizara los días 06,07,08 de octubre en el departamento de Córdoba  llegando a los 30 municipios .</t>
  </si>
  <si>
    <t>5.3</t>
  </si>
  <si>
    <t>Medir la satisfacción de los ciudadanos, frente a las respuestas dadas por el Ministerio de Educación frente a las PQRSD.</t>
  </si>
  <si>
    <t>Implementación de las encuestas de PQRSD</t>
  </si>
  <si>
    <t>No aplica para el periodo</t>
  </si>
  <si>
    <t>Componente 5: Mecanismos para la transparencia y acceso a la Información</t>
  </si>
  <si>
    <t>Programación de metas</t>
  </si>
  <si>
    <t>III
TRIMESTRE</t>
  </si>
  <si>
    <t>Subcomponente 1
Lineamientos de transparencia activa</t>
  </si>
  <si>
    <t>Publicar la información estadística sectorial en los medios definidos por el Ministerio</t>
  </si>
  <si>
    <t>100% de la información estadística de la vigencia 2019 publicada, acorde con el calendario de publicación</t>
  </si>
  <si>
    <t>Conforme al calendario de publicación de información, la información de matrícula e información estadística de EPByM fue publicada en el portal de datos abiertos en el mes de septiembre de 2020, lo cual puede ser evidenciado en la página web institucional, a través del enlace https://www.mineducacion.gov.co/1759/w3-propertyvalue-57277.html?_noredirect=1
Se avanza en la preparación de información de Educación Superior y de conformidad con el cronograma, se espera su publicación en el mes de octubre de 2020.</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</si>
  <si>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</si>
  <si>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</si>
  <si>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</si>
  <si>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 xml:space="preserve">Durante este período la Oficina Asesora de Comunicaciones atendió todas las solicitudes de publicación en la página web institucional. Además, se rediseño el sitio de Transparencia y Acceso a la Información Pública, ahora con una nueva imagen renovada este sitio es más atractivo al ciudadano.
En este período se registraron 4.368 visitas en el enlace:
https://www.mineducacion.gov.co/portal/atencion-al-ciudadano/Participacion-Ciudadana/349495:Transparencia-y-acceso-a-informacion-publica 
</t>
  </si>
  <si>
    <t>Realizar revisión del acceso y calidad de la información publicada en la página web como canal de acceso a la información por parte de los ciudadanos de manera permanente.</t>
  </si>
  <si>
    <t>Información actualizada en la página web del Ministerio</t>
  </si>
  <si>
    <t>Todas las dependencias responsables de la información
Oficina Asesora de Comunicaciones
Unidad de Atención al Ciudadano
Subdirección de Desarrollo Organizacional</t>
  </si>
  <si>
    <t>Durante el tercer trimestre, a través de la matriz de cumplimiento normativo de la Ley 1712 de 2014, se realizaron jornadas permanentes con la Oficina Asesora de Comunicaciones para la verificación y actualización de los documentos y sus enlaces,  así como el monitoreo a la publicación de los seguimientos a los planes a cargo de  las áreas de acuerdo a su periodicidad dando cumplimiento  a la disposición de la información a la ciudadanía de manera completa, oportuna y permanente.</t>
  </si>
  <si>
    <t>1.4</t>
  </si>
  <si>
    <t>Publicar el 100% de la información relacionada con la contratación mensual en la página web del MEN y en el SECOP II conforme a las directrices de Colombia Compra Eficiente.</t>
  </si>
  <si>
    <t>Información publicada en página web y en SECOP II mensualmente</t>
  </si>
  <si>
    <t>Subdirección de Contratación</t>
  </si>
  <si>
    <t xml:space="preserve">Durante el tercer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MEN:
https://www.mineducacion.gov.co/portal/micrositios-institucionales/Contratacion/Historico-de-procesos/400861:Contratos-suscritos-2020
https://www.mineducacion.gov.co/portal/micrositios-institucionales/Modelo-Integrado-de-Planeacion-y-Gestion/370737:Publicacion-de-la-informacion-contractual
</t>
  </si>
  <si>
    <t>1.5</t>
  </si>
  <si>
    <t>Consultar proyectos normativos con la ciudadanía</t>
  </si>
  <si>
    <t>100% de los proyectos normativos sometidos a consulta de la ciudadanía</t>
  </si>
  <si>
    <t>Dependencias misionales
Oficina Asesora Jurídica
Oficina Asesora de Comunicaciones</t>
  </si>
  <si>
    <t xml:space="preserve">Entre julio, agosto y septiembre estuvo disponible en la sección normativa de la página web 10 proyectos normativos para que la ciudadanía participará con sus comentarios, observaciones o sugerencias. 
Todo el contenido se encuentra disponible en https://www.mineducacion.gov.co/portal/secciones-complementarias/Proyectos-normativos-para-observaciones-ciudadanas/
</t>
  </si>
  <si>
    <t>1.6</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</si>
  <si>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</si>
  <si>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</si>
  <si>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</si>
  <si>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Durante el tercer  trimestre se realizo el registro de los datos de operación de los diecinueve trámites a cargo del MEN en SUIT y se cuenta con el informe semestral del reporte de los datos de operación.</t>
  </si>
  <si>
    <t>1.7</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</si>
  <si>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</si>
  <si>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</si>
  <si>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Subdirección de Talento Humano
Subdirección de Contratación</t>
  </si>
  <si>
    <t>Durante el periodo se realizó la actualización de las hojas de vida en el SIGEP de los servidores públicos del MEN, a la fecha se tiene un 94% de avance con respecto al módulo de organización y un 95% de avance en el modulo de empleo.  La información se encuentra actualizada en el SIGEP.
SIGEP: https://www.funcionpublica.gov.co/web/sigep</t>
  </si>
  <si>
    <t>1.8</t>
  </si>
  <si>
    <t xml:space="preserve">Publicación guías para la implementación de las políticas de gestión y desempeño en el Ministerio </t>
  </si>
  <si>
    <t>Guías publicadas</t>
  </si>
  <si>
    <t>Áreas líderes de implementación de las políticas de gestión y desempeño</t>
  </si>
  <si>
    <t>Se realizó la publicación en el link de transparencia las guías para la implementación de las políticas de gestión y desempeño del Ministerio de Educación las cuales se encuentran publicadas en el siguiente link : https://www.mineducacion.gov.co/portal/micrositios-institucionales/Modelo-Integrado-de-Planeacion-y-Gestion/398739:</t>
  </si>
  <si>
    <t>1.9</t>
  </si>
  <si>
    <t>Socializar política de conflicto de intereses con los servidores del Ministerio</t>
  </si>
  <si>
    <t>Capacitación a los servidores del Ministerio</t>
  </si>
  <si>
    <t xml:space="preserve">Se realizó la capacitación sobre conflictos de interés dirigida a colaboradores de planta y contrato del Ministerio la cual fu realizada por el Departamento Administrativo de la Función Pública el 1 de octubre de 2020.
</t>
  </si>
  <si>
    <t>1.10</t>
  </si>
  <si>
    <t>Fortalecer procedimiento de atención de solicitudes de los órganos de control</t>
  </si>
  <si>
    <t>1 proceso apropiado</t>
  </si>
  <si>
    <t xml:space="preserve">El 28 de febrero de 2020 se realizó la actualización del procedimiento EAD-PR-02 Procedimiento - Atención de peticiones de entes de control externo, de acuerdo con la reunión sostenida con el Despacho, OCI y la UAC, posterior a ello, el 9 de marzo se hizo la socialización a través de nota de interés de la actualización. Durante el tercer trimestre del año las dependencias realizan las actividades de conformidad con el procedimiento,  la OCI y el Despacho revisan el cumplimiento del mismo. Se realizará una evaluación en el cuarto trimestre del 2020 para confirmar que se estén cumplimiento todas las etapas.
</t>
  </si>
  <si>
    <t>1.11</t>
  </si>
  <si>
    <t>Diagnóstico de cumplimiento de requisitos del modelo centrado en la transparencia y la prevención de la corrupción, incluido el soborno</t>
  </si>
  <si>
    <t>1 Diagnóstico realizado</t>
  </si>
  <si>
    <t>Durante el tercer trimestre se estructuró el estudios previos EP-2020-867 y se publicó en SECOP el proceso de contratación IP-MEN-08-2020, a través de modalidad objetiva de menor cuantía que tiene como objeto “REVISAR LAS CONDICIONES Y CAPACIDADES DEL MODELO ACTUAL DE OPERACIÓN DEL MINISTERIO DE EDUCACIÓN NACIONAL RESPECTO A LAS MEJORAS PRÁCTICAS EN MATERIA DE LOS SISTEMAS INTERNACIONALES ANTI- SOBORNO”, de conformidad con el cronograma, el contrato fue adjudicado el 15 de septiembre y se firmó el acta de inicio el 24 del mismo mes. En dicho espacio se acordó los documentos requeridos para hacer el análisis de información respectivo y la metodología para reportar la información.</t>
  </si>
  <si>
    <t>1.12</t>
  </si>
  <si>
    <t>Implementación de curso de transparencia y acceso a la información en escuela corporativa a disposición de los servidores del sector</t>
  </si>
  <si>
    <t>1 Curso de transparencia implementado en escuela corporativa</t>
  </si>
  <si>
    <t>Durante el período se realizó la revisión los contenidos que será implementados en el curso de la transparencia, lo anterior, para que esté ajustado con los nuevos lineamientos de la Secretaría de Presidencia. Actualmente el diseño instruccional fue ajustado y se está realizando los ajustes respectivos en los recursos virtuales para hacer la liberación del curso.</t>
  </si>
  <si>
    <t>Subcomponente 2
Lineamientos de transparencia pasiva</t>
  </si>
  <si>
    <t>Implementación de correo para la recepción de denuncias y su seguimiento</t>
  </si>
  <si>
    <t>1 correo de denuncias implementado</t>
  </si>
  <si>
    <t xml:space="preserve">Durante el tercer trimestre se realizó un acercamiento con las personas que serán responsables de la atención del correo de denuncias, de igual forma, el cronograma propuesto se ajustará una vez se reciba el informe de diagnóstico y análisis de las mejores practicas en prevención de la corrupción.
</t>
  </si>
  <si>
    <t>Atender las PQRSD radicadas en el MEN en los tiempos establecidos</t>
  </si>
  <si>
    <t>100% de las PQRSD atendidas a tiempo</t>
  </si>
  <si>
    <t>Unidad de Atención al Ciudadano
Todas las dependencias</t>
  </si>
  <si>
    <t xml:space="preserve">Durante el tercer  trimestre de 2020, Unidad de Atención al Ciudadano atendió y dio respuesta a 7.944 PQRSD. </t>
  </si>
  <si>
    <t>Subcomponente 3
Instrumentos de gestión de la información</t>
  </si>
  <si>
    <t>Realizar la entrega de información de manera oportuna a las entidades públicas conforme a lo definido en los acuerdos de intercambio de información firmados por el Ministerio como mecanismos de apoyo a la gestión pública</t>
  </si>
  <si>
    <t>100% en el cumplimiento de los niveles de servicio definidos en los acuerdos de intercambio</t>
  </si>
  <si>
    <t>Con base en lo definido en los Acuerdos o Convenios suscritos para el intercambio de información, la periodicidad, condiciones y mecanismo definidos en los anexos técnicos, a la fecha (30/09/2020) se ha dado cumplimiento a los compromisos con cada una de las entidades y las bases de datos se han cargado en los FTP dispuestos por las entidades para tal fin.</t>
  </si>
  <si>
    <t>Implementar la fase II de la estrategia REPORTATE para la incorporación de indicadores de diversas agendas (ODS, PND, Acuerdo Marco de Implementación, PNDE 2016-26), divulgación de cifras estratégicas y generación de productos de analítica</t>
  </si>
  <si>
    <t>100% de implementación de la fase II de la estrategia REPORTATE</t>
  </si>
  <si>
    <t>A la fecha se definieron y entregaron requerimientos a la Oficina de Tecnología y Sistemas de Información (OTSI), para llevar a cabo la actualización de indicadores cargados en Repórtate, acorde con su periodicidad, además se realizaron ajustes en el diseño de la visualización de información del tablero según las observaciones y comentarios remitidos por el despacho de la Ministra: este proceso de ajuste se decidió realizar en dos etapas; los primeros ajustes se realizaron en el mes de julio, y los segundos en el mes de agosto. Adicionalmente, se realizó proceso de validación con apoyo de las áreas para la aprobación de información de Matricula EPBM, recursos EPBM, Programas y proyectos, Programa Alimentación Escolar, doble titulación, Matricula educación superior, y recursos educación superior
Se adjunta link de publicación. https://app.powerbi.com/view?r=eyJrIjoiOTIzNTcwNmUtZmQ1NC00NGZhLTg2NDktNzVjMzYwNWE1NGY5IiwidCI6IjMxZmNmYjNmLThhMGItNGFiNS1iNzkyLTc0YzkwNjJiOWM4ZSIsImMiOjR9&amp;pageName=ReportSection664027b7ad825bb3eb6e</t>
  </si>
  <si>
    <t>Publicar el registro de activos de información institucional</t>
  </si>
  <si>
    <t>Registro de activos de información actualizado y publicado</t>
  </si>
  <si>
    <t>Unidad de Atención al Ciudadano 
Oficina de Tecnología y Sistemas de Información</t>
  </si>
  <si>
    <t>El el registro de activos de información institucional se encuentra publicado en la página web del Ministerio</t>
  </si>
  <si>
    <t>3.4</t>
  </si>
  <si>
    <t>Publicar el índice de información clasificada y reservada</t>
  </si>
  <si>
    <t>Índice de información clasificada y reservada actualizado y publicado</t>
  </si>
  <si>
    <t>El   índice de información clasificada y reservada se encuentra publicado en la página web del Ministerio</t>
  </si>
  <si>
    <t>3.5</t>
  </si>
  <si>
    <t>Publicar el esquema de publicación de la información</t>
  </si>
  <si>
    <t>Esquema de publicación de la información actualizado y publicado</t>
  </si>
  <si>
    <t>Oficina Asesora de Comunicaciones</t>
  </si>
  <si>
    <t xml:space="preserve">En el capítulo 10 / 10.4, del sitio Transparencia y Acceso a la Información se encuentra publicado y actualizado el esquema de publicación de la información. Enlace: 
https://www.mineducacion.gov.co/portal/micrositios-institucionales/Modelo-Integrado-de-Planeacion-y-Gestion/Gestion-archivistica/387565:Esquema-de-Publicacion-de-la-Informacion
</t>
  </si>
  <si>
    <t>Subcomponente 4
Criterio diferencial de accesibilidad</t>
  </si>
  <si>
    <t>Avanzar en los ajustes en el portal web del Ministerio, requeridos en la norma NTC 5854 de 2011, frente a los criterios del nivel AA</t>
  </si>
  <si>
    <t>Ajustes realizados en el portal</t>
  </si>
  <si>
    <t>En el tercer trimestre de 2020, la Oficina Asesora de Comunicaciones siguió trabajando en los requerimientos de la norma NTC 5854 de 2011, frente a los criterios del nivel AA
Así durante este período se realizó el siguiente trabajo: 
1.	Implementación de estilos transversales 
Involucraron nuevas reglas y propiedades para los encabezados (h1-h4); enlaces con sus diversos estados (active, haber, visited); encabezados para tablas; efectos del menú principal; y colores para iconos de navegación y barras de ayuda al usuario.
2.	Implementación de cajas con diseño responsivo
Cajas utilizadas para la ubicación de botones de navegación, en lugar de tablas. Esto permite que la diagramación no se rompa y los objetos se organicen de manera ordenada. 
Esto puede apreciarse en:
https://www.mineducacion.gov.co/portal/micrositios-institucionales/COVID-19/
3.	Tablero de control de "Ejecución Financiera”
Se realizan la publicación del tablero de control de "Ejecución Financiera” en el sitio de ‘Conexión Total’ que se encuentra relacionado con el siguiente iframe: 
Eframe Tablero de control Ejecución Financiera &lt;iframe width="800" height="600" src="https://app.powerbi.com/view?r=eyJrIjoiMmRkYmY1ZTUtMTU4MC00OWY1LTgxNzktYTc5NDkzNGQzNzQzIiwidCI6IjMxZmNmYjNmLThhMGItNGFiNS1iNzkyLTc0YzkwNjJiOWM4ZSIsImMiOjR9" frameborder="0" allowFullScreen="true"&gt;&lt;/iframe&gt; 
https://www.mineducacion.gov.co/portal/micrositios-institucionales/Conexion-Total/Conexion-Total-en-Cifras/354997:Ejecucion-Financiera 
4.	PODCAST
Se incluyó la sección de Historias en Altavoz, programa de radio de promoción de lectura, manteniendo el enlace con La Nota Educativa podcast del Ministerio de Educación Nacional.
https://www.mineducacion.gov.co/portal/salaprensa/Podcast/
5.	Se actualizó y publicó el micrositio de Rendición de cuentas. Se utilizaron cajas con diseño responsivo permitiendo que la diagramación no se rompa y los objetos se organicen de manera ordenada. 
https://www.mineducacion.gov.co/portal/micrositios-institucionales/Rendicion-de-Cuentas/</t>
  </si>
  <si>
    <t>Seguimiento a los avances de la ejecución del plan de accesibilidad web</t>
  </si>
  <si>
    <t>Seguimientos de ejecución del plan</t>
  </si>
  <si>
    <t xml:space="preserve">Teniendo en cuenta los criterios accesibilidad, durante el tercer trimestre, la Oficina Asesora de Comunicaciones trabajo en la actualización y creación de nuevos micrositios como: 
Rendición de Cuentas
Transporte Escolar 
Encuesta web 
Transparencia y Acceso a la Información 
Repositorio Premio de Alta Gerencia
Repositorio FURAG
Para los elementos que no son tipo texto, es decir las imágenes, las fotos, los botones y los gráficos, se añade un texto alternativo en el cual se describe lo que se percibe visualmente. Este subtitulado se aplica para los elementos principales del sitio.
Así mismo, las páginas principales tienen la miga de pan, para que el usuario pueda ubicarse dentro del portal y saber en qué parte se encuentra; a través de este recurso se hace más visible la información, para que el usuario no tenga que hacer tantos clics para acceder a la misma. De igual manera, se genera la mayoría de los enlaces limpios para que los usuarios puedan entender los nombres de los links a los que ingresan.
</t>
  </si>
  <si>
    <t>Subcomponente 5
Monitoreo</t>
  </si>
  <si>
    <t>Hacer seguimiento  y publicar el informe de peticiones generales</t>
  </si>
  <si>
    <t>1 informe  mensual publicado</t>
  </si>
  <si>
    <t>Unidad de Atención al Ciudadano</t>
  </si>
  <si>
    <t>Se genero el informe mensual de registro único de peticiones de los meses de julio,agosto,septiembre  el cual es publicado en la sección de transparencia.</t>
  </si>
  <si>
    <t>Clasificar las solicitudes en peticiones generales, denuncias, quejas, reclamos, entre otros</t>
  </si>
  <si>
    <t>Informe de solicitudes discriminado por tipología publicado</t>
  </si>
  <si>
    <t>Se realiza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pro cada una de las dependencias del MEN.</t>
  </si>
  <si>
    <t>Hacer seguimiento y publicar el informe de PQRSD</t>
  </si>
  <si>
    <t>Informe de quejas trimestral publicado</t>
  </si>
  <si>
    <t>Se genero el informe mensual de registro único de peticiones de los meses de julio, agosto ,septiembre   el cual es publicado en la sección de transparencia.</t>
  </si>
  <si>
    <t>5.4</t>
  </si>
  <si>
    <t>Hacer seguimiento y publicar el informe de Solicitudes de acceso a la información</t>
  </si>
  <si>
    <t>Informe de solicitudes de acceso a la información trimestral publicado</t>
  </si>
  <si>
    <t>Se realizo informe de Derechos de Petición de información el cual se encuentra incluido en el informe general de PQRSD correspondiente al III trimestre de 2020  el cual se encuentra publicado en la página WEB del Ministerio sección de transparencia.</t>
  </si>
  <si>
    <t>5.5</t>
  </si>
  <si>
    <t>Realizar  seguimiento  mensual  de las  PQRSD para que sean  atendidas  de manera oportuna y con calidad.</t>
  </si>
  <si>
    <t>Se genero el informe mensual de los meses de  julio, agosto ,septiembre  para las dependencias en el cual se puede evidenciar el volumen de requerimientos radicados y el nivel de oportunidad obtenido para cada una de las dependidas del MEN, el análisis y las recomendaciones para subir los porcentajes de oportunidad</t>
  </si>
  <si>
    <t>Elaborado por: MEN- Oficina Asesora de Planeación y Finanzas. Equipo lider Proceso participación ciudadana y rendición de cuentas</t>
  </si>
  <si>
    <t>Plan Anticorrupción y Atención al Ciudadano 2022</t>
  </si>
  <si>
    <r>
      <rPr>
        <b/>
        <sz val="10"/>
        <color theme="0"/>
        <rFont val="Arial"/>
        <family val="2"/>
      </rPr>
      <t>T1</t>
    </r>
    <r>
      <rPr>
        <b/>
        <sz val="9"/>
        <color theme="0"/>
        <rFont val="Arial"/>
        <family val="2"/>
      </rPr>
      <t xml:space="preserve">
(Corte 31/03/2022)</t>
    </r>
  </si>
  <si>
    <r>
      <rPr>
        <b/>
        <sz val="10"/>
        <color theme="0"/>
        <rFont val="Arial"/>
        <family val="2"/>
      </rPr>
      <t>T2</t>
    </r>
    <r>
      <rPr>
        <b/>
        <sz val="9"/>
        <color theme="0"/>
        <rFont val="Arial"/>
        <family val="2"/>
      </rPr>
      <t xml:space="preserve">
(Corte 30/06/2022)</t>
    </r>
  </si>
  <si>
    <r>
      <rPr>
        <b/>
        <sz val="10"/>
        <color theme="0"/>
        <rFont val="Arial"/>
        <family val="2"/>
      </rPr>
      <t>T3</t>
    </r>
    <r>
      <rPr>
        <b/>
        <sz val="9"/>
        <color theme="0"/>
        <rFont val="Arial"/>
        <family val="2"/>
      </rPr>
      <t xml:space="preserve">
(Corte 30/09/2022)</t>
    </r>
  </si>
  <si>
    <r>
      <rPr>
        <b/>
        <sz val="10"/>
        <color theme="0"/>
        <rFont val="Arial"/>
        <family val="2"/>
      </rPr>
      <t>T4</t>
    </r>
    <r>
      <rPr>
        <b/>
        <sz val="9"/>
        <color theme="0"/>
        <rFont val="Arial"/>
        <family val="2"/>
      </rPr>
      <t xml:space="preserve">
(Corte 31/12/2022)</t>
    </r>
  </si>
  <si>
    <t>CIERRE
(Al corte 15/01/2023)</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</si>
  <si>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</si>
  <si>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t>
  </si>
  <si>
    <t>Actualización del equipo de trabajo institucional del proceso de participación ciudadana y rendición de cuentas</t>
  </si>
  <si>
    <t>Definir e informar a la ciudadanía el esquema de publicación de información del MEN</t>
  </si>
  <si>
    <t>Porcentaje de implementación de la estrategia de sensibilización y cualificación en PC y RdC</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</si>
  <si>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</si>
  <si>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Establecer el calendario de implementación de los espacios de diálogo en el marco de la Rendición de Cuentas, aprobarlo y publicarlo</t>
  </si>
  <si>
    <t>Generación, validación y publicación del calendario de los espacios de diálogo que se implementarán en la vigencia, definiendo las características de cada espacio.</t>
  </si>
  <si>
    <t>Desarrollo de los espacios de diálogo, conforme al calendario establecido y el protocolo definido para tal fin y generación del informe de resultados de implementación de cada espacio</t>
  </si>
  <si>
    <t>Listado de información publicada y que publicará la Entidad durante la vigencia, conforme al principio de divulgación proactiva de la información previsto en la Ley 1712 de 2014, y sobre los medios a través de los cuales se puede acceder a la misma.</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</si>
  <si>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</si>
  <si>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</si>
  <si>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Porcentaje de implementación de la estrategia de comunicación </t>
  </si>
  <si>
    <t>Porcentaje de avance del desarrollo del calendario de espacios de diálogo</t>
  </si>
  <si>
    <t>Porcentaje de avance en la producción y divulgación de información en los canales institucionales definidos</t>
  </si>
  <si>
    <t>Identificar las necesidades de los grupos de valor en materia de información, canales y mecanismos de participación ciudadana y rendición de cuentas</t>
  </si>
  <si>
    <t>Porcentaje de implementación de mecanismos de interacción con la ciudadanía y grupos de valor del MEN</t>
  </si>
  <si>
    <t>Documentar las características de los grupos de valor del MEN identificando demandas, necesidades o preferencias de información en el marco de la gestión institucional, así como los canales de publicación y difusión consultadas por estos grupos</t>
  </si>
  <si>
    <t>Oficina Asesora de Planeación y Finanzas/ Subdirección de Desarrollo Organizacional/ Oficina Asesora de comunicaciones</t>
  </si>
  <si>
    <t>Cualificar al equipo de trabajo institucional  del proceso de Participación ciudadana y Rendición de Cuentas en temas relacionados con participación ciudadana y rendición de cuentas</t>
  </si>
  <si>
    <t>Diseño e implementación una estrategia que permita la vinculación de veedurías ciudadanas en la ejecución de ejercicios de seguimiento y evaluación de planes, programas y/o estrategias priorizadas</t>
  </si>
  <si>
    <t>Promover la vinculación de las veedurías ciudadanas asociadas a los temas educativos, para el fortalecimiento del control social</t>
  </si>
  <si>
    <t>Ejercicio de control social del sector educación fortalecido</t>
  </si>
  <si>
    <t>Porcentaje de implementación de la estrategia de fortalecimiento del control social</t>
  </si>
  <si>
    <t>Informes de Ley publicados y divulgados</t>
  </si>
  <si>
    <t>Elaborar y publicar el Informe de gestión MEN al Congreso de la República</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</si>
  <si>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</si>
  <si>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 bajo los lineamientos del Sistema de Rendición de Cuentas de la DAFP</t>
  </si>
  <si>
    <t>Elaborar y publicar el informe anual de cierre de gestión</t>
  </si>
  <si>
    <t>Preparación, consolidación y publicación a través de los canales definidos para tal fin, del Informe de gestión institucional al Congreso de la República.</t>
  </si>
  <si>
    <t>Preparación, consolidación y publicación a través de los canales definidos para tal fin, del Informe anual de cierre de gestión 2022</t>
  </si>
  <si>
    <t>Evaluar y verificar el cumplimiento del Plan Anual de Participación Ciudadana y Rendición de Cuentas</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</si>
  <si>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</si>
  <si>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Diseño e implementación de mecanismos permanentes de interacción con la ciudadanía, a través de los canales institucionales, incluido el Portal Educación Rinde Cuentas,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 en el desarrollo de planes, programas y estrategias educativas, según sea el caso.
Esta actividad contempla los mecanismos de interacción con la ciudadanía en general y grupos de valor del MEN, a través de la página web y el Portal Educación Rinde cuentas.</t>
  </si>
  <si>
    <t>Nodo sectorial de RdC del Sector Educacón conformado</t>
  </si>
  <si>
    <t>Identificar los espacios de diálogo que se emplearán para rendir cuentas en 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</si>
  <si>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</si>
  <si>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Conformación y oficialización del Nodo sectorial de Rendición de Cuentas del sector Educación que articule las estrategias de rendición de cuentas del MEN y entidades adscritas y vinculadas, en el marco de las disposiciones del SNRdC y la DAFP.
Esta actividad incluye la estructuración de un plan de trabajo sectorial, definición y aplicación de instrumentos de seguimiento a este plan</t>
  </si>
  <si>
    <t>Conformar el Nodo Sectorial de rendición de cuentas del Sector Educación, y promover su funcionamiento</t>
  </si>
  <si>
    <t>Nodo sectorial de rendición de cuentas del sector Educación creado y conformado</t>
  </si>
  <si>
    <t>Evento y documento</t>
  </si>
  <si>
    <t>Realización de la auditoría especial al Plan de participación ciudadana y rendición de cuentas de la vigencia y presentación del informe de resultados</t>
  </si>
  <si>
    <t>Informe de resultados de implementación del Plan de Participación Ciudadadana y Rendición de Cuentas generado y publicado*</t>
  </si>
  <si>
    <t>Caracterización de la rendición de cuentas elaborada*</t>
  </si>
  <si>
    <t>Equipo de trabajo institucional líder del proceso de Participación ciudadana y Rendición de Cuentas actualizado y capacitado*</t>
  </si>
  <si>
    <t>Canales y mecanismos institucionales de participación ciudadana y rendición de cuentas promovidos*</t>
  </si>
  <si>
    <t>Mecanismos de interacción con la ciudadanía para fortalecer la estrategia de RdC implementados*</t>
  </si>
  <si>
    <t>Acciones de sensibilización a los grupos de valor del MEN realizadas*</t>
  </si>
  <si>
    <t>Informe de evaluación del Plan de Participación Ciudadana y Rendición de Cuentas realizado*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</si>
  <si>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</si>
  <si>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</si>
  <si>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Calendario de espacios de diálogo en el marco de la Rendición de cuentas implementado y monitoreado</t>
  </si>
  <si>
    <t>Equipo de trabajo actualizado para 2022</t>
  </si>
  <si>
    <t>Actividad Permanente (Viene desde 2020)</t>
  </si>
  <si>
    <t>Actividad Permanente (Viene desde 2021)</t>
  </si>
  <si>
    <t>Se replanteó y ajustó para la vigencia 2022</t>
  </si>
  <si>
    <t>Actividad Permanente (Viene desde 2020)
Se ajustó redacción</t>
  </si>
  <si>
    <t>OBSERVACIONES OAPF</t>
  </si>
  <si>
    <t>Actividad Permanente (Viene desde 2020) 
Se ajustó redacción y se delimitó alcance</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</si>
  <si>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</si>
  <si>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</si>
  <si>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Nueva actividad para 2022</t>
  </si>
  <si>
    <t>Actividad Permanente (Viene desde 2021)
Se ajustó redacción y se delimitó el alcance</t>
  </si>
  <si>
    <t>Elaborar y publicar el Informe de empalme de Gobierno</t>
  </si>
  <si>
    <t>Preparación, consolidación, entrega y publicación a través de los canales definidos para tal fin, del Informe de empalme del Gobierno al cierre del cuatrienio</t>
  </si>
  <si>
    <t>Actualizar el equipo de trabajo MEN 2022 que lidere el proceso de planeación e implementación de los ejercicios de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</si>
  <si>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Específicamente para la vigencia 2022 se plantea la promoción y seguimiento a la cualificación del equipo de PC y RdC del MEN, en los cursos de la Escuela Corporativa sobre Transparencia y acceso a la información pública y Veedurías Ciudadanas</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</si>
  <si>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el Portal Educación Rinde Cuentas, en procura de la promoción de la transparencia activa
</t>
  </si>
  <si>
    <t>Llevar a cabo la audiencia pública de Rendición de Cuentas para presentar la gestión, resultados y avances institucionales (Cierre parcial del Plan Nacional de Desarrollo)</t>
  </si>
  <si>
    <t>Versión: 2- (28/01/2022)</t>
  </si>
  <si>
    <t>HISTORIAL DE CAMBIOS</t>
  </si>
  <si>
    <t>Versión</t>
  </si>
  <si>
    <t>Fecha</t>
  </si>
  <si>
    <t>Enero 11 de 2022</t>
  </si>
  <si>
    <t>Se crea el documento de conformidad con los lineamientos institucionales establecidos y la normatividad vigente.</t>
  </si>
  <si>
    <t>Enero 28 de 2022</t>
  </si>
  <si>
    <t>Versión aprobada por el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</si>
</sst>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66">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4"/>
      <color theme="0"/>
      <name val="Arial"/>
      <family val="2"/>
    </font>
    <font>
      <b/>
      <sz val="18"/>
      <color theme="1"/>
      <name val="Arial"/>
      <family val="2"/>
    </font>
    <font>
      <b/>
      <sz val="16"/>
      <color theme="0"/>
      <name val="Arial"/>
      <family val="2"/>
    </font>
    <font>
      <b/>
      <sz val="12"/>
      <color theme="1"/>
      <name val="Arial"/>
      <family val="2"/>
    </font>
    <font>
      <sz val="12"/>
      <color theme="1"/>
      <name val="Arial"/>
      <family val="2"/>
    </font>
    <font>
      <sz val="12"/>
      <name val="Arial"/>
      <family val="2"/>
    </font>
    <font>
      <sz val="10"/>
      <name val="Arial"/>
      <family val="2"/>
    </font>
    <font>
      <sz val="12"/>
      <color theme="1"/>
      <name val="Calibri"/>
      <family val="2"/>
      <scheme val="minor"/>
    </font>
    <font>
      <b/>
      <sz val="11"/>
      <color theme="0"/>
      <name val="Arial"/>
      <family val="2"/>
    </font>
    <font>
      <b/>
      <sz val="9"/>
      <color theme="0"/>
      <name val="Arial"/>
      <family val="2"/>
    </font>
    <font>
      <sz val="22"/>
      <color theme="1"/>
      <name val="Arial"/>
      <family val="2"/>
    </font>
    <font>
      <b/>
      <sz val="10"/>
      <color theme="0"/>
      <name val="Arial"/>
      <family val="2"/>
    </font>
    <font>
      <sz val="10"/>
      <color theme="1"/>
      <name val="Calibri"/>
      <family val="2"/>
      <scheme val="minor"/>
    </font>
    <font>
      <b/>
      <sz val="24"/>
      <color theme="1"/>
      <name val="Calibri"/>
      <family val="2"/>
      <scheme val="minor"/>
    </font>
    <font>
      <sz val="18"/>
      <color theme="1"/>
      <name val="Calibri"/>
      <family val="2"/>
      <scheme val="minor"/>
    </font>
    <font>
      <b/>
      <sz val="18"/>
      <color rgb="FF000000"/>
      <name val="Arial"/>
      <family val="2"/>
    </font>
    <font>
      <b/>
      <sz val="36"/>
      <color theme="0"/>
      <name val="Arial"/>
      <family val="2"/>
    </font>
    <font>
      <b/>
      <sz val="11"/>
      <color rgb="FF000000"/>
      <name val="Arial"/>
      <family val="2"/>
    </font>
    <font>
      <sz val="20"/>
      <color theme="1"/>
      <name val="Calibri"/>
      <family val="2"/>
      <scheme val="minor"/>
    </font>
    <font>
      <b/>
      <sz val="22"/>
      <color theme="0"/>
      <name val="Arial"/>
      <family val="2"/>
    </font>
    <font>
      <sz val="22"/>
      <color theme="1"/>
      <name val="Calibri"/>
      <family val="2"/>
      <scheme val="minor"/>
    </font>
    <font>
      <b/>
      <sz val="18"/>
      <name val="Arial"/>
      <family val="2"/>
    </font>
    <font>
      <b/>
      <sz val="48"/>
      <color theme="1"/>
      <name val="Arial"/>
      <family val="2"/>
    </font>
    <font>
      <sz val="24"/>
      <name val="Arial"/>
      <family val="2"/>
    </font>
    <font>
      <sz val="11"/>
      <color rgb="FFFF0000"/>
      <name val="Arial"/>
      <family val="2"/>
    </font>
    <font>
      <b/>
      <sz val="12"/>
      <name val="Arial"/>
      <family val="2"/>
    </font>
    <font>
      <b/>
      <sz val="18"/>
      <color theme="1"/>
      <name val="Calibri"/>
      <family val="2"/>
      <scheme val="minor"/>
    </font>
    <font>
      <sz val="22"/>
      <name val="Calibri"/>
      <family val="2"/>
      <scheme val="minor"/>
    </font>
    <font>
      <b/>
      <sz val="11"/>
      <name val="Arial"/>
      <family val="2"/>
    </font>
    <font>
      <sz val="10"/>
      <color theme="1"/>
      <name val="Tahoma"/>
      <family val="2"/>
    </font>
    <font>
      <sz val="26"/>
      <color theme="1"/>
      <name val="Arial"/>
      <family val="2"/>
    </font>
    <font>
      <sz val="11"/>
      <color rgb="FFFF0000"/>
      <name val="Calibri"/>
      <family val="2"/>
      <scheme val="minor"/>
    </font>
    <font>
      <sz val="11"/>
      <color theme="0"/>
      <name val="Calibri"/>
      <family val="2"/>
      <scheme val="minor"/>
    </font>
    <font>
      <sz val="16"/>
      <color theme="1"/>
      <name val="Calibri"/>
      <family val="2"/>
      <scheme val="minor"/>
    </font>
    <font>
      <b/>
      <sz val="18"/>
      <color theme="0"/>
      <name val="Calibri"/>
      <family val="2"/>
      <scheme val="minor"/>
    </font>
    <font>
      <sz val="24"/>
      <color theme="1"/>
      <name val="Arial"/>
      <family val="2"/>
    </font>
    <font>
      <sz val="11"/>
      <color theme="0"/>
      <name val="Arial"/>
      <family val="2"/>
    </font>
    <font>
      <sz val="36"/>
      <color theme="0"/>
      <name val="Arial"/>
      <family val="2"/>
    </font>
    <font>
      <sz val="24"/>
      <color theme="1"/>
      <name val="Calibri"/>
      <family val="2"/>
      <scheme val="minor"/>
    </font>
    <font>
      <sz val="26"/>
      <color theme="1"/>
      <name val="Calibri"/>
      <family val="2"/>
      <scheme val="minor"/>
    </font>
    <font>
      <sz val="28"/>
      <color theme="1"/>
      <name val="Arial"/>
      <family val="2"/>
    </font>
    <font>
      <b/>
      <sz val="24"/>
      <color rgb="FF000000"/>
      <name val="Arial"/>
      <family val="2"/>
    </font>
    <font>
      <b/>
      <sz val="24"/>
      <name val="Arial"/>
      <family val="2"/>
    </font>
    <font>
      <sz val="18"/>
      <name val="Calibri"/>
      <family val="2"/>
      <scheme val="minor"/>
    </font>
    <font>
      <sz val="28"/>
      <name val="Arial"/>
      <family val="2"/>
    </font>
    <font>
      <b/>
      <sz val="16"/>
      <color theme="1"/>
      <name val="Calibri"/>
      <family val="2"/>
      <scheme val="minor"/>
    </font>
    <font>
      <b/>
      <sz val="36"/>
      <color theme="0"/>
      <name val="Calibri"/>
      <family val="2"/>
      <scheme val="minor"/>
    </font>
    <font>
      <sz val="16"/>
      <color indexed="8"/>
      <name val="SansSerif"/>
    </font>
    <font>
      <sz val="26"/>
      <name val="Arial"/>
      <family val="2"/>
    </font>
    <font>
      <sz val="27"/>
      <color theme="1"/>
      <name val="Arial"/>
      <family val="2"/>
    </font>
    <font>
      <sz val="27"/>
      <name val="Arial"/>
      <family val="2"/>
    </font>
    <font>
      <b/>
      <sz val="26"/>
      <color theme="0"/>
      <name val="Arial"/>
      <family val="2"/>
    </font>
    <font>
      <sz val="18"/>
      <name val="SansSerif"/>
    </font>
    <font>
      <b/>
      <sz val="18"/>
      <name val="Calibri"/>
      <family val="2"/>
      <scheme val="minor"/>
    </font>
    <font>
      <sz val="11"/>
      <name val="Calibri"/>
      <family val="2"/>
      <scheme val="minor"/>
    </font>
    <font>
      <b/>
      <sz val="11"/>
      <name val="Calibri"/>
      <family val="2"/>
      <scheme val="minor"/>
    </font>
    <font>
      <b/>
      <sz val="14"/>
      <name val="Calibri"/>
      <family val="2"/>
      <scheme val="minor"/>
    </font>
    <font>
      <sz val="8"/>
      <name val="Calibri"/>
      <family val="2"/>
      <scheme val="minor"/>
    </font>
    <font>
      <sz val="11"/>
      <color rgb="FF0070C0"/>
      <name val="Arial"/>
      <family val="2"/>
    </font>
  </fonts>
  <fills count="12">
    <fill>
      <patternFill patternType="none"/>
    </fill>
    <fill>
      <patternFill patternType="gray125"/>
    </fill>
    <fill>
      <patternFill patternType="solid">
        <fgColor theme="0"/>
        <bgColor indexed="64"/>
      </patternFill>
    </fill>
    <fill>
      <patternFill patternType="solid">
        <fgColor theme="4"/>
        <bgColor rgb="FF000000"/>
      </patternFill>
    </fill>
    <fill>
      <patternFill patternType="solid">
        <fgColor theme="4"/>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7" tint="-0.49998474074526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medium">
        <color theme="0"/>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left>
      <right/>
      <top/>
      <bottom style="medium">
        <color theme="0"/>
      </bottom>
      <diagonal/>
    </border>
    <border>
      <left style="thin">
        <color theme="0"/>
      </left>
      <right style="thin">
        <color theme="0"/>
      </right>
      <top style="medium">
        <color theme="0"/>
      </top>
      <bottom/>
      <diagonal/>
    </border>
    <border>
      <left style="thin">
        <color theme="0"/>
      </left>
      <right style="thin">
        <color theme="0"/>
      </right>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diagonal/>
    </border>
    <border>
      <left style="medium">
        <color theme="1" tint="0.499984740745262"/>
      </left>
      <right/>
      <top style="thin">
        <color theme="2" tint="-0.499984740745262"/>
      </top>
      <bottom style="medium">
        <color theme="1" tint="0.499984740745262"/>
      </bottom>
      <diagonal/>
    </border>
    <border>
      <left/>
      <right style="medium">
        <color theme="1" tint="0.499984740745262"/>
      </right>
      <top style="thin">
        <color theme="2" tint="-0.499984740745262"/>
      </top>
      <bottom style="medium">
        <color theme="1" tint="0.499984740745262"/>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13" fillId="0" borderId="0"/>
    <xf numFmtId="9" fontId="1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377">
    <xf numFmtId="0" fontId="0" fillId="0" borderId="0" xfId="0"/>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10"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0" fontId="12" fillId="2" borderId="1" xfId="0" applyFont="1" applyFill="1" applyBorder="1" applyAlignment="1">
      <alignment horizontal="justify" vertical="center" wrapText="1"/>
    </xf>
    <xf numFmtId="0" fontId="0" fillId="2" borderId="22" xfId="0" applyFill="1" applyBorder="1"/>
    <xf numFmtId="0" fontId="0" fillId="2" borderId="17" xfId="0" applyFill="1" applyBorder="1"/>
    <xf numFmtId="0" fontId="3" fillId="0" borderId="1" xfId="0" applyFont="1" applyBorder="1" applyAlignment="1">
      <alignment horizontal="center" vertical="center" wrapText="1"/>
    </xf>
    <xf numFmtId="0" fontId="14" fillId="0" borderId="0" xfId="0" applyFont="1"/>
    <xf numFmtId="14" fontId="11" fillId="2" borderId="1" xfId="0" applyNumberFormat="1" applyFont="1" applyFill="1" applyBorder="1" applyAlignment="1">
      <alignment horizontal="justify" vertical="center" wrapText="1"/>
    </xf>
    <xf numFmtId="0" fontId="12" fillId="2" borderId="26" xfId="0" applyFont="1" applyFill="1" applyBorder="1" applyAlignment="1">
      <alignment horizontal="justify" vertical="center" wrapText="1"/>
    </xf>
    <xf numFmtId="0" fontId="3" fillId="2" borderId="0" xfId="0" applyFont="1" applyFill="1"/>
    <xf numFmtId="0" fontId="16" fillId="4" borderId="31" xfId="0" applyFont="1" applyFill="1" applyBorder="1" applyAlignment="1">
      <alignment horizontal="center" vertical="center" wrapText="1"/>
    </xf>
    <xf numFmtId="0" fontId="15" fillId="4" borderId="31" xfId="0" applyFont="1" applyFill="1" applyBorder="1" applyAlignment="1">
      <alignment horizontal="center" vertical="center"/>
    </xf>
    <xf numFmtId="0" fontId="17" fillId="2" borderId="0" xfId="0" applyFont="1" applyFill="1"/>
    <xf numFmtId="9" fontId="15" fillId="8" borderId="33" xfId="0" applyNumberFormat="1" applyFont="1" applyFill="1" applyBorder="1" applyAlignment="1">
      <alignment horizontal="center" vertical="center"/>
    </xf>
    <xf numFmtId="0" fontId="19" fillId="0" borderId="0" xfId="0" applyFont="1"/>
    <xf numFmtId="0" fontId="2" fillId="2" borderId="0" xfId="0" applyFont="1" applyFill="1"/>
    <xf numFmtId="0" fontId="21" fillId="2" borderId="0" xfId="0" applyFont="1" applyFill="1"/>
    <xf numFmtId="9" fontId="23" fillId="2" borderId="0" xfId="0" applyNumberFormat="1" applyFont="1" applyFill="1" applyBorder="1" applyAlignment="1">
      <alignment horizontal="center" vertical="center"/>
    </xf>
    <xf numFmtId="0" fontId="6" fillId="4" borderId="31" xfId="0" applyFont="1" applyFill="1" applyBorder="1" applyAlignment="1">
      <alignment horizontal="center" vertical="center" textRotation="90"/>
    </xf>
    <xf numFmtId="0" fontId="6" fillId="4" borderId="31" xfId="0" applyFont="1" applyFill="1" applyBorder="1" applyAlignment="1">
      <alignment horizontal="center" vertical="center" textRotation="90" wrapText="1"/>
    </xf>
    <xf numFmtId="0" fontId="14" fillId="2" borderId="0" xfId="0" applyFont="1" applyFill="1"/>
    <xf numFmtId="0" fontId="14" fillId="0" borderId="0" xfId="0" applyFont="1" applyAlignment="1">
      <alignment horizontal="center"/>
    </xf>
    <xf numFmtId="0" fontId="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 xfId="0" applyFont="1" applyBorder="1" applyAlignment="1">
      <alignment horizontal="center" vertical="center" wrapText="1"/>
    </xf>
    <xf numFmtId="0" fontId="25" fillId="2" borderId="0" xfId="0" applyFont="1" applyFill="1"/>
    <xf numFmtId="0" fontId="27" fillId="2" borderId="0" xfId="0" applyFont="1" applyFill="1"/>
    <xf numFmtId="0" fontId="26" fillId="3" borderId="10" xfId="0" applyFont="1" applyFill="1" applyBorder="1" applyAlignment="1">
      <alignment horizontal="center" vertical="center" wrapText="1"/>
    </xf>
    <xf numFmtId="0" fontId="30" fillId="2" borderId="1" xfId="0" applyFont="1" applyFill="1" applyBorder="1" applyAlignment="1">
      <alignment horizontal="justify" vertical="center" wrapText="1"/>
    </xf>
    <xf numFmtId="14" fontId="30"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xf>
    <xf numFmtId="0" fontId="3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31" fillId="0" borderId="0" xfId="0" applyFont="1" applyAlignment="1">
      <alignment horizontal="left" vertical="center"/>
    </xf>
    <xf numFmtId="0" fontId="34" fillId="2" borderId="0" xfId="0" applyFont="1" applyFill="1"/>
    <xf numFmtId="0" fontId="7" fillId="4" borderId="1"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0" fillId="2" borderId="0" xfId="0" applyFill="1"/>
    <xf numFmtId="0" fontId="6" fillId="3" borderId="10" xfId="0" applyFont="1" applyFill="1" applyBorder="1" applyAlignment="1">
      <alignment horizontal="center" vertical="center" wrapText="1"/>
    </xf>
    <xf numFmtId="14" fontId="36" fillId="0" borderId="1" xfId="0" applyNumberFormat="1" applyFont="1" applyBorder="1" applyAlignment="1">
      <alignment horizontal="justify" vertical="center" wrapText="1"/>
    </xf>
    <xf numFmtId="0" fontId="11" fillId="0" borderId="11" xfId="0" applyFont="1" applyBorder="1" applyAlignment="1">
      <alignment horizontal="justify" vertical="center" wrapText="1"/>
    </xf>
    <xf numFmtId="0" fontId="11" fillId="0" borderId="1" xfId="0" applyFont="1" applyBorder="1" applyAlignment="1">
      <alignment horizontal="justify" vertical="center" wrapText="1"/>
    </xf>
    <xf numFmtId="0" fontId="40" fillId="0" borderId="1" xfId="0" applyFont="1" applyBorder="1" applyAlignment="1">
      <alignment horizontal="center" vertical="center"/>
    </xf>
    <xf numFmtId="0" fontId="41" fillId="4" borderId="10" xfId="0" applyFont="1" applyFill="1" applyBorder="1" applyAlignment="1" applyProtection="1">
      <alignment horizontal="center" vertical="top" wrapText="1"/>
      <protection locked="0"/>
    </xf>
    <xf numFmtId="0" fontId="41" fillId="4" borderId="38" xfId="0" applyFont="1" applyFill="1" applyBorder="1" applyAlignment="1" applyProtection="1">
      <alignment horizontal="center" vertical="center" wrapText="1"/>
      <protection locked="0"/>
    </xf>
    <xf numFmtId="0" fontId="21" fillId="0" borderId="0" xfId="0" applyFont="1"/>
    <xf numFmtId="0" fontId="33" fillId="0" borderId="0" xfId="0" applyFont="1" applyAlignment="1">
      <alignment horizontal="center" vertical="center"/>
    </xf>
    <xf numFmtId="0" fontId="30" fillId="0" borderId="1" xfId="0" applyFont="1" applyBorder="1" applyAlignment="1">
      <alignment horizontal="justify" vertical="center" wrapText="1"/>
    </xf>
    <xf numFmtId="0" fontId="30" fillId="2" borderId="11" xfId="0" applyFont="1" applyFill="1" applyBorder="1" applyAlignment="1">
      <alignment horizontal="justify" vertical="center" wrapText="1"/>
    </xf>
    <xf numFmtId="14" fontId="30" fillId="0" borderId="1" xfId="0" applyNumberFormat="1" applyFont="1" applyBorder="1" applyAlignment="1">
      <alignment horizontal="center" vertical="center" wrapText="1"/>
    </xf>
    <xf numFmtId="9" fontId="30" fillId="2" borderId="1" xfId="1" applyFont="1" applyFill="1" applyBorder="1" applyAlignment="1">
      <alignment horizontal="center" vertical="center"/>
    </xf>
    <xf numFmtId="9" fontId="30" fillId="2" borderId="43" xfId="1" applyFont="1" applyFill="1" applyBorder="1" applyAlignment="1">
      <alignment horizontal="center" vertical="center"/>
    </xf>
    <xf numFmtId="0" fontId="42" fillId="2" borderId="1" xfId="0" applyFont="1" applyFill="1" applyBorder="1" applyAlignment="1">
      <alignment horizontal="justify" vertical="center" wrapText="1"/>
    </xf>
    <xf numFmtId="14" fontId="42" fillId="2" borderId="1" xfId="0" applyNumberFormat="1" applyFont="1" applyFill="1" applyBorder="1" applyAlignment="1">
      <alignment horizontal="center" vertical="center" wrapText="1"/>
    </xf>
    <xf numFmtId="0" fontId="38" fillId="0" borderId="0" xfId="0" applyFont="1"/>
    <xf numFmtId="0" fontId="39" fillId="2" borderId="0" xfId="0" applyFont="1" applyFill="1" applyBorder="1"/>
    <xf numFmtId="9" fontId="39" fillId="2" borderId="0" xfId="1" applyFont="1" applyFill="1" applyBorder="1"/>
    <xf numFmtId="9"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1" fontId="44" fillId="2" borderId="0" xfId="4" applyFont="1" applyFill="1" applyBorder="1" applyAlignment="1">
      <alignment horizontal="center" vertical="center"/>
    </xf>
    <xf numFmtId="9" fontId="43" fillId="2" borderId="0" xfId="1" applyFont="1" applyFill="1" applyBorder="1" applyAlignment="1">
      <alignment horizontal="center" vertical="center"/>
    </xf>
    <xf numFmtId="14" fontId="3" fillId="2" borderId="1" xfId="0" applyNumberFormat="1" applyFont="1" applyFill="1" applyBorder="1" applyAlignment="1">
      <alignment horizontal="center" vertical="center" wrapText="1"/>
    </xf>
    <xf numFmtId="0" fontId="26" fillId="3" borderId="7" xfId="0" applyFont="1" applyFill="1" applyBorder="1" applyAlignment="1">
      <alignment horizontal="center" vertical="center" wrapText="1"/>
    </xf>
    <xf numFmtId="0" fontId="37" fillId="2" borderId="1" xfId="0" applyFont="1" applyFill="1" applyBorder="1" applyAlignment="1">
      <alignment horizontal="justify" vertical="center" wrapText="1"/>
    </xf>
    <xf numFmtId="9" fontId="46" fillId="0" borderId="47" xfId="0" applyNumberFormat="1" applyFont="1" applyBorder="1" applyAlignment="1">
      <alignment horizontal="center" vertical="center"/>
    </xf>
    <xf numFmtId="0" fontId="47" fillId="2" borderId="1" xfId="0" applyFont="1" applyFill="1" applyBorder="1" applyAlignment="1">
      <alignment horizontal="justify" vertical="center" wrapText="1"/>
    </xf>
    <xf numFmtId="0" fontId="42" fillId="2"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2"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45" fillId="2" borderId="0" xfId="0" applyFont="1" applyFill="1"/>
    <xf numFmtId="0" fontId="49" fillId="2" borderId="7" xfId="0" applyFont="1" applyFill="1" applyBorder="1" applyAlignment="1">
      <alignment horizontal="center" vertical="center" wrapText="1"/>
    </xf>
    <xf numFmtId="0" fontId="30" fillId="2" borderId="7" xfId="0" applyFont="1" applyFill="1" applyBorder="1" applyAlignment="1">
      <alignment horizontal="justify" vertical="center" wrapText="1"/>
    </xf>
    <xf numFmtId="0" fontId="50" fillId="2" borderId="0" xfId="0" applyFont="1" applyFill="1"/>
    <xf numFmtId="14" fontId="12" fillId="2" borderId="1" xfId="0" applyNumberFormat="1" applyFont="1" applyFill="1" applyBorder="1" applyAlignment="1">
      <alignment horizontal="justify" vertical="center" wrapText="1"/>
    </xf>
    <xf numFmtId="0" fontId="51" fillId="2" borderId="1" xfId="0" applyFont="1" applyFill="1" applyBorder="1" applyAlignment="1">
      <alignment horizontal="justify" vertical="center" wrapText="1"/>
    </xf>
    <xf numFmtId="9" fontId="35" fillId="2" borderId="43" xfId="0" applyNumberFormat="1" applyFont="1" applyFill="1" applyBorder="1" applyAlignment="1">
      <alignment horizontal="center" vertical="center" wrapText="1"/>
    </xf>
    <xf numFmtId="9" fontId="35" fillId="2" borderId="1" xfId="0" applyNumberFormat="1" applyFont="1" applyFill="1" applyBorder="1" applyAlignment="1">
      <alignment horizontal="center" vertical="center" wrapText="1"/>
    </xf>
    <xf numFmtId="14" fontId="5" fillId="2" borderId="11" xfId="0" applyNumberFormat="1" applyFont="1" applyFill="1" applyBorder="1" applyAlignment="1">
      <alignment horizontal="center" vertical="center" wrapText="1"/>
    </xf>
    <xf numFmtId="9" fontId="35" fillId="0" borderId="42" xfId="0" applyNumberFormat="1" applyFont="1" applyBorder="1" applyAlignment="1">
      <alignment horizontal="center" vertical="center" wrapText="1"/>
    </xf>
    <xf numFmtId="9" fontId="4" fillId="0" borderId="43" xfId="0" applyNumberFormat="1" applyFont="1" applyBorder="1" applyAlignment="1">
      <alignment horizontal="center" vertical="center" wrapText="1"/>
    </xf>
    <xf numFmtId="9" fontId="4" fillId="2" borderId="43" xfId="0" applyNumberFormat="1" applyFont="1" applyFill="1" applyBorder="1" applyAlignment="1">
      <alignment horizontal="center" vertical="center" wrapText="1"/>
    </xf>
    <xf numFmtId="9" fontId="35" fillId="0" borderId="43" xfId="0" applyNumberFormat="1" applyFont="1" applyBorder="1" applyAlignment="1">
      <alignment horizontal="center" vertical="center" wrapText="1"/>
    </xf>
    <xf numFmtId="0" fontId="0" fillId="0" borderId="0" xfId="0" applyFont="1"/>
    <xf numFmtId="0" fontId="24" fillId="0" borderId="41" xfId="0" applyFont="1" applyBorder="1" applyAlignment="1">
      <alignment horizontal="center" vertical="center" wrapText="1"/>
    </xf>
    <xf numFmtId="0" fontId="40" fillId="2" borderId="0" xfId="0" applyFont="1" applyFill="1"/>
    <xf numFmtId="0" fontId="40" fillId="0" borderId="0" xfId="0" applyFont="1"/>
    <xf numFmtId="0" fontId="41" fillId="4" borderId="39" xfId="0" applyFont="1" applyFill="1" applyBorder="1" applyAlignment="1" applyProtection="1">
      <alignment horizontal="center" vertical="center" wrapText="1"/>
      <protection locked="0"/>
    </xf>
    <xf numFmtId="0" fontId="41" fillId="4" borderId="25" xfId="0" applyFont="1" applyFill="1" applyBorder="1" applyAlignment="1" applyProtection="1">
      <alignment horizontal="center" vertical="center" wrapText="1"/>
      <protection locked="0"/>
    </xf>
    <xf numFmtId="0" fontId="41" fillId="4" borderId="10" xfId="0" applyFont="1" applyFill="1" applyBorder="1" applyAlignment="1" applyProtection="1">
      <alignment horizontal="center" vertical="center"/>
      <protection locked="0"/>
    </xf>
    <xf numFmtId="0" fontId="41" fillId="4" borderId="10" xfId="0" applyFont="1" applyFill="1" applyBorder="1" applyAlignment="1" applyProtection="1">
      <alignment horizontal="center" vertical="center" wrapText="1"/>
      <protection locked="0"/>
    </xf>
    <xf numFmtId="0" fontId="21" fillId="2" borderId="0" xfId="0" applyFont="1" applyFill="1" applyAlignment="1">
      <alignment vertical="center"/>
    </xf>
    <xf numFmtId="0" fontId="21" fillId="0" borderId="0" xfId="0" applyFont="1" applyAlignment="1">
      <alignment vertical="center"/>
    </xf>
    <xf numFmtId="0" fontId="52" fillId="0" borderId="1" xfId="0" applyFont="1" applyBorder="1" applyAlignment="1">
      <alignment horizontal="center" vertical="center"/>
    </xf>
    <xf numFmtId="0" fontId="54" fillId="0" borderId="1" xfId="0" applyFont="1" applyBorder="1" applyAlignment="1">
      <alignment horizontal="center" vertical="center" wrapText="1"/>
    </xf>
    <xf numFmtId="0" fontId="54" fillId="0" borderId="1" xfId="0" applyFont="1" applyBorder="1" applyAlignment="1">
      <alignment horizontal="left" vertical="center" wrapText="1"/>
    </xf>
    <xf numFmtId="0" fontId="54" fillId="0" borderId="1" xfId="0" applyFont="1" applyBorder="1" applyAlignment="1">
      <alignment horizontal="justify" vertical="center" wrapText="1"/>
    </xf>
    <xf numFmtId="14" fontId="54" fillId="0" borderId="1" xfId="0" applyNumberFormat="1" applyFont="1" applyBorder="1" applyAlignment="1">
      <alignment horizontal="center" vertical="center" wrapText="1"/>
    </xf>
    <xf numFmtId="0" fontId="30" fillId="2" borderId="1" xfId="0" applyFont="1" applyFill="1" applyBorder="1" applyAlignment="1">
      <alignment horizontal="center" vertical="center" wrapText="1"/>
    </xf>
    <xf numFmtId="0" fontId="33" fillId="2" borderId="0" xfId="0" applyFont="1" applyFill="1"/>
    <xf numFmtId="0" fontId="55" fillId="2" borderId="1" xfId="0" applyFont="1" applyFill="1" applyBorder="1" applyAlignment="1">
      <alignment horizontal="justify" vertical="center" wrapText="1"/>
    </xf>
    <xf numFmtId="0" fontId="56" fillId="2" borderId="1" xfId="0" applyFont="1" applyFill="1" applyBorder="1" applyAlignment="1">
      <alignment horizontal="justify" vertical="center" wrapText="1"/>
    </xf>
    <xf numFmtId="0" fontId="57" fillId="2" borderId="1" xfId="0" applyFont="1" applyFill="1" applyBorder="1" applyAlignment="1">
      <alignment horizontal="justify" vertical="center" wrapText="1"/>
    </xf>
    <xf numFmtId="9" fontId="57" fillId="2" borderId="1" xfId="1" applyFont="1" applyFill="1" applyBorder="1" applyAlignment="1">
      <alignment horizontal="justify" vertical="center" wrapText="1"/>
    </xf>
    <xf numFmtId="0" fontId="55" fillId="0" borderId="1" xfId="0" applyFont="1" applyBorder="1" applyAlignment="1">
      <alignment horizontal="left" vertical="center" wrapText="1"/>
    </xf>
    <xf numFmtId="0" fontId="55" fillId="2" borderId="7" xfId="0" applyFont="1" applyFill="1" applyBorder="1" applyAlignment="1">
      <alignment horizontal="justify" vertical="center" wrapText="1"/>
    </xf>
    <xf numFmtId="0" fontId="46" fillId="2" borderId="0" xfId="0" applyFont="1" applyFill="1"/>
    <xf numFmtId="0" fontId="35" fillId="0" borderId="1" xfId="0" applyFont="1" applyBorder="1" applyAlignment="1">
      <alignment horizontal="center" vertical="center" wrapText="1"/>
    </xf>
    <xf numFmtId="0" fontId="12"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35" fillId="2" borderId="1" xfId="0" applyFont="1" applyFill="1" applyBorder="1" applyAlignment="1">
      <alignment horizontal="center" vertical="center"/>
    </xf>
    <xf numFmtId="0" fontId="50" fillId="2" borderId="1" xfId="0" applyFont="1" applyFill="1" applyBorder="1" applyAlignment="1">
      <alignment horizontal="center" vertical="center"/>
    </xf>
    <xf numFmtId="0" fontId="59" fillId="0" borderId="1" xfId="0" applyFont="1" applyBorder="1" applyAlignment="1">
      <alignment horizontal="left" vertical="center" wrapText="1"/>
    </xf>
    <xf numFmtId="0" fontId="59" fillId="0" borderId="1" xfId="0" applyFont="1" applyBorder="1" applyAlignment="1">
      <alignment horizontal="justify" vertical="center" wrapText="1"/>
    </xf>
    <xf numFmtId="14" fontId="59" fillId="0" borderId="1" xfId="0" applyNumberFormat="1" applyFont="1" applyBorder="1" applyAlignment="1">
      <alignment horizontal="center" vertical="center" wrapText="1"/>
    </xf>
    <xf numFmtId="0" fontId="50" fillId="2" borderId="1" xfId="0" applyFont="1" applyFill="1" applyBorder="1" applyAlignment="1">
      <alignment horizontal="center" vertical="center" wrapText="1"/>
    </xf>
    <xf numFmtId="0" fontId="50" fillId="0" borderId="1" xfId="0" applyFont="1" applyBorder="1" applyAlignment="1">
      <alignment horizontal="center" vertical="center"/>
    </xf>
    <xf numFmtId="0" fontId="60" fillId="0" borderId="1" xfId="0" applyFont="1" applyBorder="1" applyAlignment="1">
      <alignment horizontal="center" vertical="center"/>
    </xf>
    <xf numFmtId="0" fontId="50" fillId="0" borderId="1" xfId="2" applyFont="1" applyBorder="1" applyAlignment="1">
      <alignment horizontal="justify" vertical="center" wrapText="1"/>
    </xf>
    <xf numFmtId="0" fontId="50" fillId="0" borderId="0" xfId="0" applyFont="1"/>
    <xf numFmtId="0" fontId="4" fillId="2" borderId="0" xfId="0" applyFont="1" applyFill="1" applyAlignment="1">
      <alignment horizontal="right" vertical="center"/>
    </xf>
    <xf numFmtId="9" fontId="10" fillId="2" borderId="1" xfId="0" applyNumberFormat="1" applyFont="1" applyFill="1" applyBorder="1" applyAlignment="1">
      <alignment horizontal="center" vertical="center"/>
    </xf>
    <xf numFmtId="0" fontId="61" fillId="0" borderId="0" xfId="0" applyFont="1"/>
    <xf numFmtId="0" fontId="62" fillId="0" borderId="0" xfId="0" applyFont="1" applyBorder="1" applyAlignment="1">
      <alignment horizontal="center" vertical="center"/>
    </xf>
    <xf numFmtId="9" fontId="63" fillId="2" borderId="0" xfId="0" applyNumberFormat="1" applyFont="1" applyFill="1" applyBorder="1" applyAlignment="1">
      <alignment horizontal="center" vertical="center"/>
    </xf>
    <xf numFmtId="0" fontId="61" fillId="0" borderId="0" xfId="0" applyFont="1" applyBorder="1"/>
    <xf numFmtId="0" fontId="33" fillId="2" borderId="0" xfId="0" applyFont="1" applyFill="1" applyBorder="1"/>
    <xf numFmtId="9" fontId="49" fillId="2" borderId="0" xfId="1" applyFont="1" applyFill="1" applyBorder="1" applyAlignment="1">
      <alignment horizontal="center" vertical="center"/>
    </xf>
    <xf numFmtId="0" fontId="21" fillId="2" borderId="0" xfId="0" applyFont="1" applyFill="1" applyBorder="1"/>
    <xf numFmtId="9" fontId="32" fillId="2" borderId="1" xfId="0" applyNumberFormat="1" applyFont="1" applyFill="1" applyBorder="1" applyAlignment="1">
      <alignment horizontal="center" vertical="center"/>
    </xf>
    <xf numFmtId="0" fontId="3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4" fillId="2" borderId="0" xfId="0" applyFont="1" applyFill="1" applyAlignment="1">
      <alignment horizontal="center"/>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0" fillId="2" borderId="7" xfId="0" applyFont="1" applyFill="1" applyBorder="1" applyAlignment="1">
      <alignment horizontal="center" vertical="center" wrapText="1"/>
    </xf>
    <xf numFmtId="14" fontId="30" fillId="2" borderId="7" xfId="0" applyNumberFormat="1" applyFont="1" applyFill="1" applyBorder="1" applyAlignment="1">
      <alignment horizontal="center" vertical="center" wrapText="1"/>
    </xf>
    <xf numFmtId="9" fontId="43" fillId="2" borderId="0" xfId="0" applyNumberFormat="1" applyFont="1" applyFill="1" applyBorder="1" applyAlignment="1">
      <alignment horizontal="center" vertical="center"/>
    </xf>
    <xf numFmtId="0" fontId="43" fillId="2" borderId="0" xfId="0" applyFont="1" applyFill="1" applyBorder="1" applyAlignment="1">
      <alignment horizontal="center" vertical="center"/>
    </xf>
    <xf numFmtId="0" fontId="44" fillId="2" borderId="0" xfId="0" applyFont="1" applyFill="1" applyBorder="1" applyAlignment="1">
      <alignment horizontal="center" vertical="center"/>
    </xf>
    <xf numFmtId="0" fontId="3" fillId="0" borderId="48" xfId="0" applyFont="1" applyBorder="1" applyAlignment="1">
      <alignment horizontal="left" vertical="center" wrapText="1"/>
    </xf>
    <xf numFmtId="9" fontId="3" fillId="9" borderId="48" xfId="0" applyNumberFormat="1" applyFont="1" applyFill="1" applyBorder="1" applyAlignment="1">
      <alignment horizontal="center" vertical="center"/>
    </xf>
    <xf numFmtId="0" fontId="2" fillId="0" borderId="0" xfId="0" applyFont="1" applyAlignment="1">
      <alignment horizontal="left" vertical="top"/>
    </xf>
    <xf numFmtId="0" fontId="2" fillId="2" borderId="0" xfId="0" applyFont="1" applyFill="1" applyAlignment="1">
      <alignment horizontal="left" vertical="top"/>
    </xf>
    <xf numFmtId="0" fontId="3" fillId="0" borderId="48" xfId="0" applyFont="1" applyFill="1" applyBorder="1" applyAlignment="1">
      <alignment horizontal="center" vertical="center"/>
    </xf>
    <xf numFmtId="9" fontId="3" fillId="5" borderId="48" xfId="1" applyFont="1" applyFill="1" applyBorder="1" applyAlignment="1">
      <alignment horizontal="center" vertical="center"/>
    </xf>
    <xf numFmtId="0" fontId="3" fillId="5" borderId="48" xfId="0" applyFont="1" applyFill="1" applyBorder="1" applyAlignment="1">
      <alignment horizontal="center" vertical="center"/>
    </xf>
    <xf numFmtId="0" fontId="3" fillId="9" borderId="48" xfId="0" applyFont="1" applyFill="1" applyBorder="1" applyAlignment="1">
      <alignment horizontal="center" vertical="center"/>
    </xf>
    <xf numFmtId="0" fontId="3" fillId="0" borderId="48" xfId="0" applyFont="1" applyBorder="1" applyAlignment="1">
      <alignment horizontal="justify" vertical="center" wrapText="1"/>
    </xf>
    <xf numFmtId="9" fontId="4" fillId="6" borderId="48" xfId="0" applyNumberFormat="1" applyFont="1" applyFill="1" applyBorder="1" applyAlignment="1">
      <alignment horizontal="center" vertical="center"/>
    </xf>
    <xf numFmtId="0" fontId="3" fillId="0" borderId="48" xfId="0" applyFont="1" applyBorder="1" applyAlignment="1">
      <alignment horizontal="center" vertical="center"/>
    </xf>
    <xf numFmtId="0" fontId="15" fillId="4" borderId="31" xfId="0" applyFont="1" applyFill="1" applyBorder="1" applyAlignment="1">
      <alignment horizontal="center" vertical="center" wrapText="1"/>
    </xf>
    <xf numFmtId="0" fontId="3" fillId="7" borderId="48" xfId="0" applyFont="1" applyFill="1" applyBorder="1" applyAlignment="1">
      <alignment horizontal="center" vertical="center"/>
    </xf>
    <xf numFmtId="9" fontId="4" fillId="6" borderId="48" xfId="0" applyNumberFormat="1" applyFont="1" applyFill="1" applyBorder="1" applyAlignment="1">
      <alignment horizontal="center" vertical="center"/>
    </xf>
    <xf numFmtId="0" fontId="0" fillId="0" borderId="0" xfId="0" applyAlignment="1">
      <alignment horizontal="center"/>
    </xf>
    <xf numFmtId="0" fontId="3" fillId="0" borderId="48" xfId="0" applyFont="1" applyBorder="1" applyAlignment="1">
      <alignment horizontal="center" vertical="center" wrapText="1"/>
    </xf>
    <xf numFmtId="0" fontId="17" fillId="2" borderId="0" xfId="0" applyFont="1" applyFill="1" applyAlignment="1">
      <alignment horizontal="center"/>
    </xf>
    <xf numFmtId="9" fontId="3" fillId="9" borderId="48" xfId="0" quotePrefix="1" applyNumberFormat="1" applyFont="1" applyFill="1" applyBorder="1" applyAlignment="1">
      <alignment horizontal="center" vertical="center"/>
    </xf>
    <xf numFmtId="9" fontId="3" fillId="7" borderId="48" xfId="0" applyNumberFormat="1" applyFont="1" applyFill="1" applyBorder="1" applyAlignment="1">
      <alignment horizontal="center" vertical="center"/>
    </xf>
    <xf numFmtId="9" fontId="3" fillId="0" borderId="48" xfId="0" applyNumberFormat="1" applyFont="1" applyFill="1" applyBorder="1" applyAlignment="1">
      <alignment horizontal="center" vertical="center"/>
    </xf>
    <xf numFmtId="0" fontId="5" fillId="0" borderId="48" xfId="0" applyFont="1" applyFill="1" applyBorder="1" applyAlignment="1">
      <alignment horizontal="center" vertical="center"/>
    </xf>
    <xf numFmtId="0" fontId="3" fillId="7" borderId="48" xfId="0" applyNumberFormat="1" applyFont="1" applyFill="1" applyBorder="1" applyAlignment="1">
      <alignment horizontal="center" vertical="center"/>
    </xf>
    <xf numFmtId="9" fontId="4" fillId="6" borderId="48" xfId="0" applyNumberFormat="1" applyFont="1" applyFill="1" applyBorder="1" applyAlignment="1">
      <alignment horizontal="center" vertical="center"/>
    </xf>
    <xf numFmtId="0" fontId="17" fillId="2" borderId="0" xfId="0" applyFont="1" applyFill="1" applyAlignment="1">
      <alignment horizontal="center" wrapText="1"/>
    </xf>
    <xf numFmtId="0" fontId="0" fillId="0" borderId="0" xfId="0" applyAlignment="1">
      <alignment horizontal="center" wrapText="1"/>
    </xf>
    <xf numFmtId="0" fontId="3" fillId="7" borderId="48" xfId="0" applyFont="1" applyFill="1" applyBorder="1" applyAlignment="1">
      <alignment horizontal="center" vertical="center" wrapText="1"/>
    </xf>
    <xf numFmtId="0" fontId="3" fillId="9" borderId="48" xfId="5" applyNumberFormat="1" applyFont="1" applyFill="1" applyBorder="1" applyAlignment="1">
      <alignment horizontal="center" vertical="center"/>
    </xf>
    <xf numFmtId="0" fontId="3" fillId="0" borderId="48" xfId="5" applyNumberFormat="1" applyFont="1" applyFill="1" applyBorder="1" applyAlignment="1">
      <alignment horizontal="center" vertical="center"/>
    </xf>
    <xf numFmtId="0" fontId="3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0" fillId="2" borderId="17" xfId="0" applyFont="1" applyFill="1" applyBorder="1" applyAlignment="1">
      <alignment horizontal="center" vertical="center"/>
    </xf>
    <xf numFmtId="0" fontId="9" fillId="4" borderId="1" xfId="0" applyFont="1" applyFill="1" applyBorder="1" applyAlignment="1">
      <alignment horizontal="center" vertical="center" wrapText="1"/>
    </xf>
    <xf numFmtId="0" fontId="24" fillId="0" borderId="3" xfId="0" applyFont="1" applyBorder="1" applyAlignment="1">
      <alignment horizontal="center" vertical="center" wrapText="1"/>
    </xf>
    <xf numFmtId="0" fontId="35" fillId="0" borderId="3" xfId="0" applyFont="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14" fillId="2" borderId="0" xfId="0" applyFont="1" applyFill="1" applyAlignment="1">
      <alignment horizontal="center"/>
    </xf>
    <xf numFmtId="0" fontId="53" fillId="4" borderId="40" xfId="0" applyFont="1" applyFill="1" applyBorder="1" applyAlignment="1" applyProtection="1">
      <alignment horizontal="center" vertical="center" wrapText="1"/>
      <protection locked="0"/>
    </xf>
    <xf numFmtId="0" fontId="53" fillId="4" borderId="0" xfId="0" applyFont="1" applyFill="1" applyAlignment="1" applyProtection="1">
      <alignment horizontal="center" vertical="center" wrapText="1"/>
      <protection locked="0"/>
    </xf>
    <xf numFmtId="0" fontId="41" fillId="4" borderId="23" xfId="0" applyFont="1" applyFill="1" applyBorder="1" applyAlignment="1" applyProtection="1">
      <alignment horizontal="center" vertical="center" wrapText="1"/>
      <protection locked="0"/>
    </xf>
    <xf numFmtId="0" fontId="41" fillId="4" borderId="24" xfId="0"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15" fillId="4" borderId="28" xfId="0" applyFont="1" applyFill="1" applyBorder="1" applyAlignment="1">
      <alignment horizontal="center" vertical="center"/>
    </xf>
    <xf numFmtId="0" fontId="15" fillId="4" borderId="29"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65" fillId="2" borderId="48" xfId="0" applyFont="1" applyFill="1" applyBorder="1" applyAlignment="1">
      <alignment vertical="center" wrapText="1"/>
    </xf>
    <xf numFmtId="0" fontId="3" fillId="5" borderId="48" xfId="0" applyFont="1" applyFill="1" applyBorder="1" applyAlignment="1">
      <alignment horizontal="center" vertical="center" wrapText="1"/>
    </xf>
    <xf numFmtId="0" fontId="3" fillId="2" borderId="48" xfId="0" applyFont="1" applyFill="1" applyBorder="1" applyAlignment="1">
      <alignment horizontal="center" vertical="center" wrapText="1"/>
    </xf>
    <xf numFmtId="14" fontId="5" fillId="2" borderId="48" xfId="0" applyNumberFormat="1" applyFont="1" applyFill="1" applyBorder="1" applyAlignment="1">
      <alignment horizontal="center" vertical="center"/>
    </xf>
    <xf numFmtId="0" fontId="5" fillId="2" borderId="48" xfId="0" applyFont="1" applyFill="1" applyBorder="1" applyAlignment="1">
      <alignment horizontal="center" vertical="center"/>
    </xf>
    <xf numFmtId="0" fontId="17" fillId="2" borderId="48" xfId="0" applyFont="1" applyFill="1" applyBorder="1" applyAlignment="1">
      <alignment horizontal="center" vertical="center" textRotation="90"/>
    </xf>
    <xf numFmtId="0" fontId="17" fillId="0" borderId="48" xfId="0" applyFont="1" applyBorder="1" applyAlignment="1">
      <alignment horizontal="center" vertical="center" textRotation="90" wrapText="1"/>
    </xf>
    <xf numFmtId="0" fontId="15" fillId="4" borderId="27"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31" xfId="0" applyFont="1" applyFill="1" applyBorder="1" applyAlignment="1">
      <alignment horizontal="center" vertical="center"/>
    </xf>
    <xf numFmtId="0" fontId="3" fillId="5" borderId="48" xfId="0" applyFont="1" applyFill="1" applyBorder="1" applyAlignment="1">
      <alignment horizontal="center" vertical="center"/>
    </xf>
    <xf numFmtId="0" fontId="3" fillId="0" borderId="48" xfId="0" applyFont="1" applyFill="1" applyBorder="1" applyAlignment="1">
      <alignment horizontal="center" vertical="center" wrapText="1"/>
    </xf>
    <xf numFmtId="9" fontId="3" fillId="5" borderId="48" xfId="1" applyFont="1" applyFill="1" applyBorder="1" applyAlignment="1">
      <alignment horizontal="center" vertical="center"/>
    </xf>
    <xf numFmtId="0" fontId="3" fillId="2" borderId="48" xfId="0" applyFont="1" applyFill="1" applyBorder="1" applyAlignment="1">
      <alignment horizontal="left" vertical="center" wrapText="1"/>
    </xf>
    <xf numFmtId="0" fontId="5" fillId="2" borderId="48" xfId="0" applyFont="1" applyFill="1" applyBorder="1" applyAlignment="1">
      <alignment horizontal="justify" vertical="top" wrapText="1"/>
    </xf>
    <xf numFmtId="9" fontId="3" fillId="7" borderId="48" xfId="0" applyNumberFormat="1" applyFont="1" applyFill="1" applyBorder="1" applyAlignment="1">
      <alignment horizontal="center" vertical="center"/>
    </xf>
    <xf numFmtId="0" fontId="3" fillId="7" borderId="48" xfId="0" applyFont="1" applyFill="1" applyBorder="1" applyAlignment="1">
      <alignment horizontal="center" vertical="center"/>
    </xf>
    <xf numFmtId="0" fontId="3" fillId="9" borderId="48" xfId="0" applyFont="1" applyFill="1" applyBorder="1" applyAlignment="1">
      <alignment horizontal="center" vertical="center" wrapText="1"/>
    </xf>
    <xf numFmtId="0" fontId="3" fillId="0" borderId="48" xfId="0" applyFont="1" applyBorder="1" applyAlignment="1">
      <alignment horizontal="justify" vertical="center" wrapText="1"/>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56" xfId="0" applyFont="1" applyFill="1" applyBorder="1" applyAlignment="1">
      <alignment horizontal="left" vertical="center" wrapText="1"/>
    </xf>
    <xf numFmtId="0" fontId="3" fillId="2" borderId="48" xfId="0" applyFont="1" applyFill="1" applyBorder="1" applyAlignment="1">
      <alignment horizontal="justify" vertical="top" wrapText="1"/>
    </xf>
    <xf numFmtId="0" fontId="3" fillId="2" borderId="48" xfId="0" applyFont="1" applyFill="1" applyBorder="1" applyAlignment="1">
      <alignment horizontal="justify" vertical="center" wrapText="1"/>
    </xf>
    <xf numFmtId="0" fontId="5" fillId="2" borderId="48" xfId="0" applyFont="1" applyFill="1" applyBorder="1" applyAlignment="1">
      <alignment vertical="center" wrapText="1"/>
    </xf>
    <xf numFmtId="0" fontId="3" fillId="0" borderId="48" xfId="0" applyFont="1" applyFill="1" applyBorder="1" applyAlignment="1">
      <alignment vertical="center" wrapText="1"/>
    </xf>
    <xf numFmtId="0" fontId="3" fillId="2" borderId="48" xfId="0" applyFont="1" applyFill="1" applyBorder="1" applyAlignment="1">
      <alignment horizontal="center" vertical="center"/>
    </xf>
    <xf numFmtId="0" fontId="5" fillId="0" borderId="48" xfId="0" applyFont="1" applyBorder="1" applyAlignment="1">
      <alignment horizontal="center" vertical="center" wrapText="1"/>
    </xf>
    <xf numFmtId="14" fontId="5" fillId="0" borderId="48" xfId="0" applyNumberFormat="1" applyFont="1" applyBorder="1" applyAlignment="1">
      <alignment horizontal="center" vertical="center"/>
    </xf>
    <xf numFmtId="0" fontId="5" fillId="0" borderId="48" xfId="0" applyFont="1" applyBorder="1" applyAlignment="1">
      <alignment horizontal="center" vertical="center"/>
    </xf>
    <xf numFmtId="9" fontId="4" fillId="6" borderId="48" xfId="0" applyNumberFormat="1" applyFont="1" applyFill="1" applyBorder="1" applyAlignment="1">
      <alignment horizontal="center" vertical="center"/>
    </xf>
    <xf numFmtId="0" fontId="3" fillId="9" borderId="52" xfId="0" applyFont="1" applyFill="1" applyBorder="1" applyAlignment="1">
      <alignment horizontal="center" vertical="center"/>
    </xf>
    <xf numFmtId="0" fontId="3" fillId="9" borderId="56" xfId="0" applyFont="1" applyFill="1" applyBorder="1" applyAlignment="1">
      <alignment horizontal="center" vertical="center"/>
    </xf>
    <xf numFmtId="0" fontId="3" fillId="9" borderId="53" xfId="0" applyFont="1" applyFill="1" applyBorder="1" applyAlignment="1">
      <alignment horizontal="center" vertical="center"/>
    </xf>
    <xf numFmtId="9" fontId="15" fillId="8" borderId="57" xfId="0" applyNumberFormat="1" applyFont="1" applyFill="1" applyBorder="1" applyAlignment="1">
      <alignment horizontal="center" vertical="center"/>
    </xf>
    <xf numFmtId="9" fontId="15" fillId="8" borderId="58" xfId="0" applyNumberFormat="1" applyFont="1" applyFill="1" applyBorder="1" applyAlignment="1">
      <alignment horizontal="center" vertical="center"/>
    </xf>
    <xf numFmtId="14" fontId="3" fillId="2" borderId="48" xfId="0" applyNumberFormat="1" applyFont="1" applyFill="1" applyBorder="1" applyAlignment="1">
      <alignment horizontal="center" vertical="center"/>
    </xf>
    <xf numFmtId="0" fontId="3" fillId="9" borderId="54" xfId="0" applyFont="1" applyFill="1" applyBorder="1" applyAlignment="1">
      <alignment horizontal="center" vertical="center"/>
    </xf>
    <xf numFmtId="0" fontId="3" fillId="9" borderId="55" xfId="0" applyFont="1" applyFill="1" applyBorder="1" applyAlignment="1">
      <alignment horizontal="center" vertical="center"/>
    </xf>
    <xf numFmtId="1" fontId="3" fillId="9" borderId="54" xfId="0" applyNumberFormat="1" applyFont="1" applyFill="1" applyBorder="1" applyAlignment="1">
      <alignment horizontal="center" vertical="center"/>
    </xf>
    <xf numFmtId="1" fontId="3" fillId="9" borderId="55" xfId="0" applyNumberFormat="1" applyFont="1" applyFill="1" applyBorder="1" applyAlignment="1">
      <alignment horizontal="center" vertical="center"/>
    </xf>
    <xf numFmtId="14" fontId="5" fillId="0" borderId="52" xfId="0" applyNumberFormat="1" applyFont="1" applyBorder="1" applyAlignment="1">
      <alignment horizontal="center" vertical="center"/>
    </xf>
    <xf numFmtId="14" fontId="5" fillId="0" borderId="53" xfId="0" applyNumberFormat="1" applyFont="1" applyBorder="1" applyAlignment="1">
      <alignment horizontal="center" vertical="center"/>
    </xf>
    <xf numFmtId="14" fontId="5" fillId="2" borderId="48" xfId="0" applyNumberFormat="1" applyFont="1" applyFill="1" applyBorder="1" applyAlignment="1">
      <alignment horizontal="center" vertical="center" wrapText="1"/>
    </xf>
    <xf numFmtId="14" fontId="5" fillId="2" borderId="52" xfId="0" applyNumberFormat="1" applyFont="1" applyFill="1" applyBorder="1" applyAlignment="1">
      <alignment horizontal="center" vertical="center"/>
    </xf>
    <xf numFmtId="14" fontId="5" fillId="2" borderId="53" xfId="0" applyNumberFormat="1" applyFont="1" applyFill="1" applyBorder="1" applyAlignment="1">
      <alignment horizontal="center" vertical="center"/>
    </xf>
    <xf numFmtId="0" fontId="3" fillId="0" borderId="52" xfId="0" applyFont="1" applyBorder="1" applyAlignment="1">
      <alignment horizontal="center" wrapText="1"/>
    </xf>
    <xf numFmtId="0" fontId="3" fillId="0" borderId="53" xfId="0" applyFont="1" applyBorder="1" applyAlignment="1">
      <alignment horizontal="center" wrapText="1"/>
    </xf>
    <xf numFmtId="14" fontId="5" fillId="2" borderId="52" xfId="0" applyNumberFormat="1" applyFont="1" applyFill="1" applyBorder="1" applyAlignment="1">
      <alignment horizontal="center" vertical="center" wrapText="1"/>
    </xf>
    <xf numFmtId="14" fontId="5" fillId="2" borderId="53" xfId="0" applyNumberFormat="1" applyFont="1" applyFill="1" applyBorder="1" applyAlignment="1">
      <alignment horizontal="center" vertical="center" wrapText="1"/>
    </xf>
    <xf numFmtId="0" fontId="9" fillId="4" borderId="49" xfId="0" applyFont="1" applyFill="1" applyBorder="1" applyAlignment="1">
      <alignment horizontal="center" vertical="center"/>
    </xf>
    <xf numFmtId="0" fontId="9" fillId="4" borderId="37" xfId="0" applyFont="1" applyFill="1" applyBorder="1" applyAlignment="1">
      <alignment horizontal="center" vertical="center"/>
    </xf>
    <xf numFmtId="0" fontId="65" fillId="0" borderId="48" xfId="0" applyFont="1" applyFill="1" applyBorder="1" applyAlignment="1">
      <alignment vertical="center" wrapText="1"/>
    </xf>
    <xf numFmtId="0" fontId="3" fillId="0" borderId="48" xfId="0" applyFont="1" applyBorder="1" applyAlignment="1">
      <alignment vertical="center" wrapText="1"/>
    </xf>
    <xf numFmtId="0" fontId="5" fillId="9" borderId="48" xfId="0" applyFont="1" applyFill="1" applyBorder="1" applyAlignment="1">
      <alignment horizontal="center" vertical="center" wrapText="1"/>
    </xf>
    <xf numFmtId="0" fontId="3" fillId="0" borderId="48" xfId="0" applyFont="1" applyBorder="1" applyAlignment="1">
      <alignment horizontal="center" vertical="center"/>
    </xf>
    <xf numFmtId="0" fontId="65" fillId="0" borderId="52" xfId="0" applyFont="1" applyFill="1" applyBorder="1" applyAlignment="1">
      <alignment horizontal="left" vertical="center" wrapText="1"/>
    </xf>
    <xf numFmtId="0" fontId="65" fillId="0" borderId="53" xfId="0" applyFont="1" applyFill="1" applyBorder="1" applyAlignment="1">
      <alignment horizontal="left" vertical="center" wrapText="1"/>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9" borderId="52" xfId="0" applyFont="1" applyFill="1" applyBorder="1" applyAlignment="1">
      <alignment horizontal="center" vertical="center"/>
    </xf>
    <xf numFmtId="0" fontId="5" fillId="9" borderId="53" xfId="0" applyFont="1" applyFill="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3" fillId="0" borderId="56" xfId="0" applyFont="1" applyBorder="1" applyAlignment="1">
      <alignment horizontal="center" wrapText="1"/>
    </xf>
    <xf numFmtId="0" fontId="3" fillId="0" borderId="52"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17" fillId="0" borderId="52" xfId="0" applyFont="1" applyBorder="1" applyAlignment="1">
      <alignment horizontal="center" vertical="center" textRotation="90"/>
    </xf>
    <xf numFmtId="0" fontId="17" fillId="0" borderId="56" xfId="0" applyFont="1" applyBorder="1" applyAlignment="1">
      <alignment horizontal="center" vertical="center" textRotation="90"/>
    </xf>
    <xf numFmtId="0" fontId="17" fillId="0" borderId="53" xfId="0" applyFont="1" applyBorder="1" applyAlignment="1">
      <alignment horizontal="center" vertical="center" textRotation="90"/>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3" xfId="0" applyFont="1" applyFill="1" applyBorder="1" applyAlignment="1">
      <alignment horizontal="left" vertical="center" wrapText="1"/>
    </xf>
    <xf numFmtId="0" fontId="3" fillId="0" borderId="48" xfId="0" applyFont="1" applyBorder="1" applyAlignment="1">
      <alignment horizontal="left" vertical="center" wrapText="1"/>
    </xf>
    <xf numFmtId="0" fontId="5" fillId="7" borderId="48" xfId="0" applyFont="1" applyFill="1" applyBorder="1" applyAlignment="1">
      <alignment horizontal="center" vertical="center" wrapText="1"/>
    </xf>
    <xf numFmtId="0" fontId="3" fillId="7" borderId="48" xfId="0" applyFont="1" applyFill="1" applyBorder="1" applyAlignment="1">
      <alignment horizontal="center" vertical="center" wrapText="1"/>
    </xf>
    <xf numFmtId="0" fontId="15" fillId="10" borderId="48" xfId="0" applyFont="1" applyFill="1" applyBorder="1" applyAlignment="1">
      <alignment horizontal="center" vertical="center" wrapText="1"/>
    </xf>
    <xf numFmtId="0" fontId="6" fillId="10" borderId="52" xfId="0" applyFont="1" applyFill="1" applyBorder="1" applyAlignment="1">
      <alignment horizontal="center" vertical="center" wrapText="1"/>
    </xf>
    <xf numFmtId="0" fontId="6" fillId="10" borderId="53" xfId="0" applyFont="1" applyFill="1" applyBorder="1" applyAlignment="1">
      <alignment horizontal="center" vertical="center" wrapText="1"/>
    </xf>
    <xf numFmtId="0" fontId="3" fillId="9" borderId="52" xfId="0" applyFont="1" applyFill="1" applyBorder="1" applyAlignment="1">
      <alignment horizontal="center" vertical="center" wrapText="1"/>
    </xf>
    <xf numFmtId="0" fontId="3" fillId="9" borderId="53"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51" xfId="0" applyFont="1" applyFill="1" applyBorder="1" applyAlignment="1">
      <alignment horizontal="center" vertical="center" wrapText="1"/>
    </xf>
    <xf numFmtId="0" fontId="5" fillId="2" borderId="52"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8" fillId="0" borderId="0" xfId="0" applyFont="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29" fillId="2" borderId="0" xfId="0" applyFont="1" applyFill="1" applyAlignment="1">
      <alignment horizontal="center" vertical="center"/>
    </xf>
    <xf numFmtId="0" fontId="22" fillId="2" borderId="6"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30" fillId="2" borderId="7" xfId="0" applyFont="1" applyFill="1" applyBorder="1" applyAlignment="1">
      <alignment horizontal="left" vertical="center" wrapText="1"/>
    </xf>
    <xf numFmtId="0" fontId="30" fillId="2" borderId="11" xfId="0" applyFont="1" applyFill="1" applyBorder="1" applyAlignment="1">
      <alignment horizontal="left" vertical="center" wrapText="1"/>
    </xf>
    <xf numFmtId="9" fontId="55" fillId="2" borderId="7" xfId="0" applyNumberFormat="1" applyFont="1" applyFill="1" applyBorder="1" applyAlignment="1">
      <alignment horizontal="center" vertical="center" wrapText="1"/>
    </xf>
    <xf numFmtId="9" fontId="55" fillId="2" borderId="11" xfId="0" applyNumberFormat="1"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11" xfId="0" applyFont="1" applyFill="1" applyBorder="1" applyAlignment="1">
      <alignment horizontal="center" vertical="center" wrapText="1"/>
    </xf>
    <xf numFmtId="14" fontId="30" fillId="2" borderId="7" xfId="0" applyNumberFormat="1" applyFont="1" applyFill="1" applyBorder="1" applyAlignment="1">
      <alignment horizontal="center" vertical="center" wrapText="1"/>
    </xf>
    <xf numFmtId="14" fontId="30" fillId="2" borderId="11" xfId="0" applyNumberFormat="1" applyFont="1" applyFill="1" applyBorder="1" applyAlignment="1">
      <alignment horizontal="center" vertical="center" wrapText="1"/>
    </xf>
    <xf numFmtId="9" fontId="30" fillId="2" borderId="7" xfId="1" applyFont="1" applyFill="1" applyBorder="1" applyAlignment="1">
      <alignment horizontal="center" vertical="center"/>
    </xf>
    <xf numFmtId="9" fontId="30" fillId="2" borderId="11" xfId="1" applyFont="1" applyFill="1" applyBorder="1" applyAlignment="1">
      <alignment horizontal="center" vertical="center"/>
    </xf>
    <xf numFmtId="0" fontId="48" fillId="2" borderId="7" xfId="0" applyFont="1" applyFill="1" applyBorder="1" applyAlignment="1">
      <alignment horizontal="center" vertical="center" wrapText="1"/>
    </xf>
    <xf numFmtId="0" fontId="48" fillId="2" borderId="11" xfId="0" applyFont="1" applyFill="1" applyBorder="1" applyAlignment="1">
      <alignment horizontal="center" vertical="center" wrapText="1"/>
    </xf>
    <xf numFmtId="9" fontId="56" fillId="2" borderId="7" xfId="1" applyFont="1" applyFill="1" applyBorder="1" applyAlignment="1">
      <alignment horizontal="left" vertical="center" wrapText="1"/>
    </xf>
    <xf numFmtId="9" fontId="56" fillId="2" borderId="11" xfId="1"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6" fillId="3" borderId="3"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7" xfId="0" applyFont="1" applyFill="1" applyBorder="1" applyAlignment="1">
      <alignment horizontal="center" vertical="center"/>
    </xf>
    <xf numFmtId="0" fontId="58" fillId="3" borderId="1" xfId="0" applyFont="1" applyFill="1" applyBorder="1" applyAlignment="1">
      <alignment horizontal="center" vertical="center" wrapText="1"/>
    </xf>
    <xf numFmtId="0" fontId="58" fillId="3" borderId="7" xfId="0" applyFont="1" applyFill="1" applyBorder="1" applyAlignment="1">
      <alignment horizontal="center" vertical="center" wrapText="1"/>
    </xf>
    <xf numFmtId="0" fontId="26" fillId="3" borderId="1" xfId="0" applyFont="1" applyFill="1" applyBorder="1" applyAlignment="1">
      <alignment horizontal="center" vertical="center" wrapText="1"/>
    </xf>
    <xf numFmtId="9" fontId="43" fillId="2" borderId="0" xfId="0" applyNumberFormat="1" applyFont="1" applyFill="1" applyBorder="1" applyAlignment="1">
      <alignment horizontal="center" vertical="center"/>
    </xf>
    <xf numFmtId="0" fontId="43" fillId="2" borderId="0" xfId="0" applyFont="1" applyFill="1" applyBorder="1" applyAlignment="1">
      <alignment horizontal="center" vertical="center"/>
    </xf>
    <xf numFmtId="0" fontId="44" fillId="2" borderId="0" xfId="0" applyFont="1" applyFill="1" applyBorder="1" applyAlignment="1">
      <alignment horizontal="center" vertic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60" xfId="0" applyFont="1" applyBorder="1" applyAlignment="1">
      <alignment horizontal="center"/>
    </xf>
    <xf numFmtId="0" fontId="10" fillId="0" borderId="23" xfId="0" applyFont="1" applyBorder="1" applyAlignment="1">
      <alignment horizontal="center"/>
    </xf>
    <xf numFmtId="0" fontId="10" fillId="0" borderId="61" xfId="0" applyFont="1" applyBorder="1" applyAlignment="1">
      <alignment horizontal="center"/>
    </xf>
    <xf numFmtId="0" fontId="10" fillId="0" borderId="9" xfId="0" applyFont="1" applyBorder="1" applyAlignment="1">
      <alignment horizontal="center"/>
    </xf>
    <xf numFmtId="0" fontId="11" fillId="0" borderId="59" xfId="0" applyFont="1" applyBorder="1" applyAlignment="1">
      <alignment horizontal="center" vertical="center"/>
    </xf>
    <xf numFmtId="0" fontId="11" fillId="0" borderId="62" xfId="0" applyFont="1" applyBorder="1" applyAlignment="1">
      <alignment horizontal="center" wrapText="1"/>
    </xf>
    <xf numFmtId="0" fontId="11" fillId="0" borderId="63" xfId="0" applyFont="1" applyBorder="1" applyAlignment="1">
      <alignment horizontal="left" vertical="center"/>
    </xf>
    <xf numFmtId="0" fontId="11" fillId="0" borderId="64" xfId="0" applyFont="1" applyBorder="1" applyAlignment="1">
      <alignment horizontal="left" vertical="center"/>
    </xf>
    <xf numFmtId="0" fontId="11" fillId="0" borderId="65" xfId="0" applyFont="1" applyBorder="1" applyAlignment="1">
      <alignment horizontal="left" vertical="center"/>
    </xf>
    <xf numFmtId="0" fontId="11" fillId="0" borderId="23" xfId="0" applyFont="1" applyBorder="1" applyAlignment="1">
      <alignment horizontal="center" vertical="center"/>
    </xf>
    <xf numFmtId="0" fontId="11" fillId="0" borderId="9" xfId="0" applyFont="1" applyBorder="1" applyAlignment="1">
      <alignment horizontal="center" wrapText="1"/>
    </xf>
    <xf numFmtId="0" fontId="11" fillId="0" borderId="61" xfId="0" applyFont="1" applyBorder="1" applyAlignment="1">
      <alignment horizontal="left" vertical="center"/>
    </xf>
    <xf numFmtId="0" fontId="11" fillId="0" borderId="13" xfId="0" applyFont="1" applyBorder="1" applyAlignment="1">
      <alignment horizontal="left" vertical="center"/>
    </xf>
    <xf numFmtId="0" fontId="11" fillId="0" borderId="60" xfId="0" applyFont="1" applyBorder="1" applyAlignment="1">
      <alignment horizontal="left" vertical="center"/>
    </xf>
  </cellXfs>
  <cellStyles count="6">
    <cellStyle name="Millares" xfId="5" builtinId="3"/>
    <cellStyle name="Millares [0]" xfId="4" builtinId="6"/>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251884</xdr:rowOff>
    </xdr:from>
    <xdr:ext cx="2677583" cy="523876"/>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51884"/>
          <a:ext cx="2677583" cy="5238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296883</xdr:colOff>
      <xdr:row>0</xdr:row>
      <xdr:rowOff>106385</xdr:rowOff>
    </xdr:from>
    <xdr:to>
      <xdr:col>2</xdr:col>
      <xdr:colOff>777586</xdr:colOff>
      <xdr:row>0</xdr:row>
      <xdr:rowOff>1073728</xdr:rowOff>
    </xdr:to>
    <xdr:pic>
      <xdr:nvPicPr>
        <xdr:cNvPr id="2" name="Imagen 1">
          <a:extLst>
            <a:ext uri="{FF2B5EF4-FFF2-40B4-BE49-F238E27FC236}">
              <a16:creationId xmlns:a16="http://schemas.microsoft.com/office/drawing/2014/main" id="{B44DD70B-C213-4871-903F-BA443BBFFA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883" y="106385"/>
          <a:ext cx="3338203" cy="9673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0</xdr:row>
      <xdr:rowOff>77107</xdr:rowOff>
    </xdr:from>
    <xdr:to>
      <xdr:col>1</xdr:col>
      <xdr:colOff>1222375</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BFADEA2-D244-4C95-8D5C-E07A18561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77107"/>
          <a:ext cx="2326821"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430137</xdr:colOff>
      <xdr:row>0</xdr:row>
      <xdr:rowOff>147409</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BBC1372-7F1C-4A27-9452-C1CD96B8F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137" y="147409"/>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187137</xdr:colOff>
      <xdr:row>0</xdr:row>
      <xdr:rowOff>177053</xdr:rowOff>
    </xdr:from>
    <xdr:ext cx="3728617" cy="7125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512" y="177053"/>
          <a:ext cx="3728617" cy="7125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cgutierrezs/OneDrive%20-%20mineducacion.gov.co/APRENDIENDO/2018-2022/planeacio&#769;n%202019/Reporte%20a%20presidencia_seguimiento%20203%20propuestas%20de%20campan&#771;a/C:/Users/Jorge%20Jaimes/Downloads/MONITOREO%20DE%20TRAMILTES%20PAAC%202020%20-%20Registro%20Calificado.xlsx?D5B67366" TargetMode="External"/><Relationship Id="rId1" Type="http://schemas.openxmlformats.org/officeDocument/2006/relationships/externalLinkPath" Target="file:///\\D5B67366\MONITOREO%20DE%20TRAMILTES%20PAAC%202020%20-%20Registro%20Calificado.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cgutierrezs/OneDrive%20-%20mineducacion.gov.co/APRENDIENDO/2018-2022/planeacio&#769;n%202019/Reporte%20a%20presidencia_seguimiento%20203%20propuestas%20de%20campan&#771;a/C:/Users/jbicenty/AppData/Local/Microsoft/Windows/INetCache/Content.Outlook/WZSKEZM5/Monitoreo%20PAAC%20I%20Trimestre-Convalidaciones%20B&#225;sica.xlsx?6C159609" TargetMode="External"/><Relationship Id="rId1" Type="http://schemas.openxmlformats.org/officeDocument/2006/relationships/externalLinkPath" Target="file:///\\6C159609\Monitoreo%20PAAC%20I%20Trimestre-Convalidaciones%20B&#225;s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I14"/>
  <sheetViews>
    <sheetView topLeftCell="D11" zoomScale="80" zoomScaleNormal="80" workbookViewId="0">
      <selection activeCell="I14" sqref="I14"/>
    </sheetView>
  </sheetViews>
  <sheetFormatPr baseColWidth="10" defaultColWidth="11.42578125" defaultRowHeight="15"/>
  <cols>
    <col min="1" max="1" width="41.7109375" customWidth="1"/>
    <col min="2" max="2" width="12.140625" customWidth="1"/>
    <col min="3" max="3" width="54.85546875" customWidth="1"/>
    <col min="4" max="4" width="27.42578125" customWidth="1"/>
    <col min="5" max="5" width="28.140625" customWidth="1"/>
    <col min="6" max="6" width="20.28515625" customWidth="1"/>
    <col min="7" max="7" width="17.42578125" customWidth="1"/>
    <col min="8" max="8" width="17.42578125" style="96" customWidth="1"/>
    <col min="9" max="9" width="90.140625" customWidth="1"/>
  </cols>
  <sheetData>
    <row r="1" spans="1:9" ht="80.25" customHeight="1">
      <c r="A1" s="12"/>
      <c r="B1" s="13"/>
      <c r="C1" s="184" t="s">
        <v>0</v>
      </c>
      <c r="D1" s="184"/>
      <c r="E1" s="184"/>
      <c r="F1" s="184"/>
      <c r="G1" s="184"/>
      <c r="H1" s="184"/>
      <c r="I1" s="184"/>
    </row>
    <row r="2" spans="1:9" s="15" customFormat="1" ht="48.75" customHeight="1">
      <c r="A2" s="185" t="s">
        <v>1</v>
      </c>
      <c r="B2" s="185"/>
      <c r="C2" s="185"/>
      <c r="D2" s="185"/>
      <c r="E2" s="185"/>
      <c r="F2" s="185"/>
      <c r="G2" s="185"/>
      <c r="H2" s="185"/>
      <c r="I2" s="185"/>
    </row>
    <row r="3" spans="1:9" s="15" customFormat="1" ht="54.75" customHeight="1">
      <c r="A3" s="47" t="s">
        <v>2</v>
      </c>
      <c r="B3" s="47" t="s">
        <v>3</v>
      </c>
      <c r="C3" s="47" t="s">
        <v>4</v>
      </c>
      <c r="D3" s="47" t="s">
        <v>5</v>
      </c>
      <c r="E3" s="47" t="s">
        <v>6</v>
      </c>
      <c r="F3" s="47" t="s">
        <v>7</v>
      </c>
      <c r="G3" s="47" t="s">
        <v>8</v>
      </c>
      <c r="H3" s="47" t="s">
        <v>9</v>
      </c>
      <c r="I3" s="48" t="s">
        <v>10</v>
      </c>
    </row>
    <row r="4" spans="1:9" ht="117.75" customHeight="1">
      <c r="A4" s="97" t="s">
        <v>11</v>
      </c>
      <c r="B4" s="32" t="s">
        <v>12</v>
      </c>
      <c r="C4" s="53" t="s">
        <v>13</v>
      </c>
      <c r="D4" s="31" t="s">
        <v>14</v>
      </c>
      <c r="E4" s="31" t="s">
        <v>15</v>
      </c>
      <c r="F4" s="91">
        <v>43862</v>
      </c>
      <c r="G4" s="91" t="s">
        <v>16</v>
      </c>
      <c r="H4" s="92">
        <v>1</v>
      </c>
      <c r="I4" s="53" t="s">
        <v>17</v>
      </c>
    </row>
    <row r="5" spans="1:9" ht="78.75" customHeight="1">
      <c r="A5" s="186" t="s">
        <v>18</v>
      </c>
      <c r="B5" s="33" t="s">
        <v>19</v>
      </c>
      <c r="C5" s="11" t="s">
        <v>20</v>
      </c>
      <c r="D5" s="14" t="s">
        <v>21</v>
      </c>
      <c r="E5" s="14" t="s">
        <v>15</v>
      </c>
      <c r="F5" s="74">
        <v>43831</v>
      </c>
      <c r="G5" s="74">
        <v>43861</v>
      </c>
      <c r="H5" s="93">
        <v>1</v>
      </c>
      <c r="I5" s="53" t="s">
        <v>22</v>
      </c>
    </row>
    <row r="6" spans="1:9" s="50" customFormat="1" ht="165" customHeight="1">
      <c r="A6" s="186"/>
      <c r="B6" s="49" t="s">
        <v>23</v>
      </c>
      <c r="C6" s="6" t="s">
        <v>24</v>
      </c>
      <c r="D6" s="147" t="s">
        <v>25</v>
      </c>
      <c r="E6" s="147" t="s">
        <v>26</v>
      </c>
      <c r="F6" s="148">
        <v>43861</v>
      </c>
      <c r="G6" s="148">
        <v>44195</v>
      </c>
      <c r="H6" s="89">
        <v>0.9</v>
      </c>
      <c r="I6" s="11" t="s">
        <v>27</v>
      </c>
    </row>
    <row r="7" spans="1:9" s="67" customFormat="1" ht="128.25" customHeight="1">
      <c r="A7" s="187" t="s">
        <v>28</v>
      </c>
      <c r="B7" s="143" t="s">
        <v>29</v>
      </c>
      <c r="C7" s="11" t="s">
        <v>30</v>
      </c>
      <c r="D7" s="11" t="s">
        <v>31</v>
      </c>
      <c r="E7" s="40" t="s">
        <v>15</v>
      </c>
      <c r="F7" s="148">
        <v>43862</v>
      </c>
      <c r="G7" s="148">
        <v>44134</v>
      </c>
      <c r="H7" s="94">
        <v>0.7</v>
      </c>
      <c r="I7" s="11" t="s">
        <v>32</v>
      </c>
    </row>
    <row r="8" spans="1:9" ht="94.5" customHeight="1">
      <c r="A8" s="187"/>
      <c r="B8" s="49" t="s">
        <v>33</v>
      </c>
      <c r="C8" s="11" t="s">
        <v>34</v>
      </c>
      <c r="D8" s="14" t="s">
        <v>35</v>
      </c>
      <c r="E8" s="14" t="s">
        <v>15</v>
      </c>
      <c r="F8" s="74">
        <v>43863</v>
      </c>
      <c r="G8" s="74">
        <v>44196</v>
      </c>
      <c r="H8" s="95">
        <v>1</v>
      </c>
      <c r="I8" s="54" t="s">
        <v>36</v>
      </c>
    </row>
    <row r="9" spans="1:9" ht="195" customHeight="1">
      <c r="A9" s="187" t="s">
        <v>37</v>
      </c>
      <c r="B9" s="120" t="s">
        <v>38</v>
      </c>
      <c r="C9" s="121" t="s">
        <v>39</v>
      </c>
      <c r="D9" s="146" t="s">
        <v>40</v>
      </c>
      <c r="E9" s="146" t="s">
        <v>41</v>
      </c>
      <c r="F9" s="122">
        <v>43863</v>
      </c>
      <c r="G9" s="122">
        <v>44196</v>
      </c>
      <c r="H9" s="95">
        <v>0.75</v>
      </c>
      <c r="I9" s="121" t="s">
        <v>42</v>
      </c>
    </row>
    <row r="10" spans="1:9" ht="194.25" customHeight="1">
      <c r="A10" s="187"/>
      <c r="B10" s="120" t="s">
        <v>43</v>
      </c>
      <c r="C10" s="121" t="s">
        <v>44</v>
      </c>
      <c r="D10" s="146" t="s">
        <v>45</v>
      </c>
      <c r="E10" s="146" t="s">
        <v>26</v>
      </c>
      <c r="F10" s="122">
        <v>43863</v>
      </c>
      <c r="G10" s="122">
        <v>44196</v>
      </c>
      <c r="H10" s="95">
        <v>0.75</v>
      </c>
      <c r="I10" s="121" t="s">
        <v>46</v>
      </c>
    </row>
    <row r="11" spans="1:9" s="50" customFormat="1" ht="122.25" customHeight="1">
      <c r="A11" s="182" t="s">
        <v>47</v>
      </c>
      <c r="B11" s="143" t="s">
        <v>48</v>
      </c>
      <c r="C11" s="11" t="s">
        <v>49</v>
      </c>
      <c r="D11" s="144" t="s">
        <v>50</v>
      </c>
      <c r="E11" s="144" t="s">
        <v>51</v>
      </c>
      <c r="F11" s="183" t="s">
        <v>52</v>
      </c>
      <c r="G11" s="183"/>
      <c r="H11" s="90">
        <v>0.66</v>
      </c>
      <c r="I11" s="121" t="s">
        <v>53</v>
      </c>
    </row>
    <row r="12" spans="1:9" s="50" customFormat="1" ht="127.5" customHeight="1">
      <c r="A12" s="182"/>
      <c r="B12" s="123" t="s">
        <v>54</v>
      </c>
      <c r="C12" s="11" t="s">
        <v>55</v>
      </c>
      <c r="D12" s="144" t="s">
        <v>56</v>
      </c>
      <c r="E12" s="144" t="s">
        <v>51</v>
      </c>
      <c r="F12" s="183"/>
      <c r="G12" s="183"/>
      <c r="H12" s="90">
        <v>0.66</v>
      </c>
      <c r="I12" s="121" t="s">
        <v>57</v>
      </c>
    </row>
    <row r="13" spans="1:9" ht="32.25" customHeight="1">
      <c r="F13" s="135"/>
      <c r="G13" s="136"/>
      <c r="H13" s="137"/>
      <c r="I13" s="138"/>
    </row>
    <row r="14" spans="1:9">
      <c r="F14" s="135"/>
      <c r="G14" s="135"/>
      <c r="H14" s="135"/>
      <c r="I14" s="135"/>
    </row>
  </sheetData>
  <autoFilter ref="A3:I12" xr:uid="{00000000-0009-0000-0000-000000000000}"/>
  <mergeCells count="7">
    <mergeCell ref="A11:A12"/>
    <mergeCell ref="F11:G12"/>
    <mergeCell ref="C1:I1"/>
    <mergeCell ref="A2:I2"/>
    <mergeCell ref="A5:A6"/>
    <mergeCell ref="A7:A8"/>
    <mergeCell ref="A9: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C947-D413-49CF-9C3E-D65FC5A3BC57}">
  <sheetPr>
    <tabColor theme="0"/>
  </sheetPr>
  <dimension ref="A1:T23"/>
  <sheetViews>
    <sheetView zoomScale="50" zoomScaleNormal="50" workbookViewId="0">
      <selection activeCell="H13" sqref="H13"/>
    </sheetView>
  </sheetViews>
  <sheetFormatPr baseColWidth="10" defaultColWidth="0" defaultRowHeight="0" customHeight="1" zeroHeight="1"/>
  <cols>
    <col min="1" max="1" width="16.85546875" style="15" bestFit="1" customWidth="1"/>
    <col min="2" max="2" width="26" style="15" customWidth="1"/>
    <col min="3" max="3" width="23.28515625" style="30" customWidth="1"/>
    <col min="4" max="4" width="43.42578125" style="15" customWidth="1"/>
    <col min="5" max="5" width="25.140625" style="15" customWidth="1"/>
    <col min="6" max="6" width="29.42578125" style="15" customWidth="1"/>
    <col min="7" max="7" width="38.28515625" style="15" customWidth="1"/>
    <col min="8" max="8" width="39.7109375" style="15" customWidth="1"/>
    <col min="9" max="9" width="39.42578125" style="15" customWidth="1"/>
    <col min="10" max="10" width="18.85546875" style="15" customWidth="1"/>
    <col min="11" max="11" width="116.140625" style="15" customWidth="1"/>
    <col min="12" max="12" width="17.42578125" style="15" customWidth="1"/>
    <col min="13" max="13" width="96.28515625" style="15" customWidth="1"/>
    <col min="14" max="14" width="15" style="15" customWidth="1"/>
    <col min="15" max="15" width="90.85546875" style="15" customWidth="1"/>
    <col min="16" max="16" width="19.140625" style="15" customWidth="1"/>
    <col min="17" max="17" width="110.7109375" style="15" customWidth="1"/>
    <col min="18" max="20" width="0" style="15" hidden="1" customWidth="1"/>
    <col min="21" max="16384" width="11.42578125" style="15" hidden="1"/>
  </cols>
  <sheetData>
    <row r="1" spans="1:18" ht="102.75" customHeight="1">
      <c r="A1" s="29"/>
      <c r="B1" s="29"/>
      <c r="C1" s="145"/>
      <c r="D1" s="189"/>
      <c r="E1" s="189"/>
      <c r="F1" s="189"/>
      <c r="G1" s="189"/>
      <c r="H1" s="189"/>
      <c r="I1" s="189"/>
      <c r="J1" s="189"/>
      <c r="K1" s="189"/>
      <c r="L1" s="189"/>
      <c r="M1" s="189"/>
      <c r="N1" s="189"/>
      <c r="O1" s="189"/>
      <c r="P1" s="189"/>
      <c r="Q1" s="189"/>
      <c r="R1" s="29"/>
    </row>
    <row r="2" spans="1:18" ht="50.1" customHeight="1" thickBot="1">
      <c r="A2" s="190" t="s">
        <v>58</v>
      </c>
      <c r="B2" s="191"/>
      <c r="C2" s="191"/>
      <c r="D2" s="191"/>
      <c r="E2" s="191"/>
      <c r="F2" s="191"/>
      <c r="G2" s="191"/>
      <c r="H2" s="191"/>
      <c r="I2" s="191"/>
      <c r="J2" s="191"/>
      <c r="K2" s="191"/>
      <c r="L2" s="191"/>
      <c r="M2" s="191"/>
      <c r="N2" s="191"/>
      <c r="O2" s="191"/>
      <c r="P2" s="191"/>
      <c r="Q2" s="191"/>
      <c r="R2" s="29"/>
    </row>
    <row r="3" spans="1:18" s="58" customFormat="1" ht="42.75" customHeight="1" thickBot="1">
      <c r="A3" s="188" t="s">
        <v>59</v>
      </c>
      <c r="B3" s="188"/>
      <c r="C3" s="188" t="s">
        <v>60</v>
      </c>
      <c r="D3" s="188"/>
      <c r="E3" s="188"/>
      <c r="F3" s="188"/>
      <c r="G3" s="188"/>
      <c r="H3" s="188"/>
      <c r="I3" s="192" t="s">
        <v>61</v>
      </c>
      <c r="J3" s="193"/>
      <c r="K3" s="193"/>
      <c r="L3" s="193"/>
      <c r="M3" s="193"/>
      <c r="N3" s="193"/>
      <c r="O3" s="193"/>
      <c r="P3" s="193"/>
      <c r="Q3" s="193"/>
      <c r="R3" s="25"/>
    </row>
    <row r="4" spans="1:18" s="58" customFormat="1" ht="117" customHeight="1" thickBot="1">
      <c r="A4" s="56"/>
      <c r="B4" s="56"/>
      <c r="C4" s="56"/>
      <c r="D4" s="56"/>
      <c r="E4" s="56"/>
      <c r="F4" s="56"/>
      <c r="G4" s="56"/>
      <c r="H4" s="56"/>
      <c r="I4" s="57" t="s">
        <v>62</v>
      </c>
      <c r="J4" s="188" t="s">
        <v>63</v>
      </c>
      <c r="K4" s="188"/>
      <c r="L4" s="188" t="s">
        <v>64</v>
      </c>
      <c r="M4" s="188"/>
      <c r="N4" s="188" t="s">
        <v>65</v>
      </c>
      <c r="O4" s="188"/>
      <c r="P4" s="188" t="s">
        <v>66</v>
      </c>
      <c r="Q4" s="188"/>
      <c r="R4" s="25"/>
    </row>
    <row r="5" spans="1:18" s="105" customFormat="1" ht="111.75" customHeight="1">
      <c r="A5" s="100" t="s">
        <v>67</v>
      </c>
      <c r="B5" s="100" t="s">
        <v>68</v>
      </c>
      <c r="C5" s="100" t="s">
        <v>69</v>
      </c>
      <c r="D5" s="100" t="s">
        <v>70</v>
      </c>
      <c r="E5" s="100" t="s">
        <v>71</v>
      </c>
      <c r="F5" s="100" t="s">
        <v>72</v>
      </c>
      <c r="G5" s="100" t="s">
        <v>6</v>
      </c>
      <c r="H5" s="100" t="s">
        <v>73</v>
      </c>
      <c r="I5" s="101" t="s">
        <v>74</v>
      </c>
      <c r="J5" s="102" t="s">
        <v>75</v>
      </c>
      <c r="K5" s="103" t="s">
        <v>76</v>
      </c>
      <c r="L5" s="103" t="s">
        <v>75</v>
      </c>
      <c r="M5" s="103" t="s">
        <v>76</v>
      </c>
      <c r="N5" s="103" t="s">
        <v>75</v>
      </c>
      <c r="O5" s="103" t="s">
        <v>76</v>
      </c>
      <c r="P5" s="103" t="s">
        <v>75</v>
      </c>
      <c r="Q5" s="103" t="s">
        <v>76</v>
      </c>
      <c r="R5" s="104"/>
    </row>
    <row r="6" spans="1:18" s="99" customFormat="1" ht="321" customHeight="1">
      <c r="A6" s="107" t="s">
        <v>77</v>
      </c>
      <c r="B6" s="108" t="s">
        <v>78</v>
      </c>
      <c r="C6" s="108" t="s">
        <v>79</v>
      </c>
      <c r="D6" s="109" t="s">
        <v>80</v>
      </c>
      <c r="E6" s="107" t="s">
        <v>81</v>
      </c>
      <c r="F6" s="110">
        <v>44196</v>
      </c>
      <c r="G6" s="109" t="s">
        <v>82</v>
      </c>
      <c r="H6" s="55" t="str">
        <f>+H7</f>
        <v>German Cordón</v>
      </c>
      <c r="I6" s="55" t="s">
        <v>83</v>
      </c>
      <c r="J6" s="106" t="s">
        <v>3</v>
      </c>
      <c r="K6" s="109" t="s">
        <v>84</v>
      </c>
      <c r="L6" s="106" t="s">
        <v>3</v>
      </c>
      <c r="M6" s="109" t="s">
        <v>85</v>
      </c>
      <c r="N6" s="106" t="s">
        <v>3</v>
      </c>
      <c r="O6" s="109" t="s">
        <v>86</v>
      </c>
      <c r="P6" s="106" t="s">
        <v>3</v>
      </c>
      <c r="Q6" s="109" t="s">
        <v>87</v>
      </c>
      <c r="R6" s="98"/>
    </row>
    <row r="7" spans="1:18" s="99" customFormat="1" ht="207" customHeight="1">
      <c r="A7" s="107" t="s">
        <v>77</v>
      </c>
      <c r="B7" s="108" t="s">
        <v>78</v>
      </c>
      <c r="C7" s="108" t="s">
        <v>88</v>
      </c>
      <c r="D7" s="109" t="s">
        <v>89</v>
      </c>
      <c r="E7" s="110">
        <v>43831</v>
      </c>
      <c r="F7" s="110">
        <v>44196</v>
      </c>
      <c r="G7" s="109" t="s">
        <v>82</v>
      </c>
      <c r="H7" s="55" t="s">
        <v>90</v>
      </c>
      <c r="I7" s="55" t="s">
        <v>83</v>
      </c>
      <c r="J7" s="106" t="s">
        <v>3</v>
      </c>
      <c r="K7" s="109" t="s">
        <v>91</v>
      </c>
      <c r="L7" s="106" t="s">
        <v>3</v>
      </c>
      <c r="M7" s="109" t="s">
        <v>92</v>
      </c>
      <c r="N7" s="106" t="s">
        <v>3</v>
      </c>
      <c r="O7" s="109" t="s">
        <v>93</v>
      </c>
      <c r="P7" s="106" t="s">
        <v>3</v>
      </c>
      <c r="Q7" s="109" t="s">
        <v>94</v>
      </c>
      <c r="R7" s="98"/>
    </row>
    <row r="8" spans="1:18" s="132" customFormat="1" ht="300.75" customHeight="1">
      <c r="A8" s="124">
        <v>1853</v>
      </c>
      <c r="B8" s="125" t="s">
        <v>95</v>
      </c>
      <c r="C8" s="125" t="s">
        <v>96</v>
      </c>
      <c r="D8" s="126" t="s">
        <v>97</v>
      </c>
      <c r="E8" s="127">
        <v>43101</v>
      </c>
      <c r="F8" s="127">
        <v>44196</v>
      </c>
      <c r="G8" s="126" t="s">
        <v>98</v>
      </c>
      <c r="H8" s="128" t="s">
        <v>99</v>
      </c>
      <c r="I8" s="129" t="s">
        <v>83</v>
      </c>
      <c r="J8" s="130" t="s">
        <v>3</v>
      </c>
      <c r="K8" s="131" t="s">
        <v>100</v>
      </c>
      <c r="L8" s="130" t="s">
        <v>3</v>
      </c>
      <c r="M8" s="126" t="s">
        <v>101</v>
      </c>
      <c r="N8" s="130" t="s">
        <v>3</v>
      </c>
      <c r="O8" s="126" t="s">
        <v>102</v>
      </c>
      <c r="P8" s="130" t="s">
        <v>3</v>
      </c>
      <c r="Q8" s="126" t="s">
        <v>103</v>
      </c>
      <c r="R8" s="86"/>
    </row>
    <row r="9" spans="1:18" ht="15.75" hidden="1">
      <c r="A9" s="29"/>
      <c r="B9" s="29"/>
      <c r="C9" s="145"/>
      <c r="D9" s="29"/>
      <c r="E9" s="29"/>
      <c r="F9" s="29"/>
      <c r="G9" s="29"/>
      <c r="H9" s="29"/>
      <c r="I9" s="29"/>
      <c r="J9" s="29"/>
      <c r="K9" s="29"/>
      <c r="L9" s="29"/>
      <c r="M9" s="29"/>
      <c r="N9" s="29"/>
      <c r="O9" s="29"/>
      <c r="P9" s="29"/>
      <c r="Q9" s="29"/>
    </row>
    <row r="10" spans="1:18" ht="15.75" hidden="1">
      <c r="A10" s="29"/>
      <c r="B10" s="29"/>
      <c r="C10" s="145"/>
      <c r="D10" s="29"/>
      <c r="E10" s="29"/>
      <c r="F10" s="29"/>
      <c r="G10" s="29"/>
      <c r="H10" s="29"/>
      <c r="I10" s="29"/>
      <c r="J10" s="29"/>
      <c r="K10" s="29"/>
      <c r="L10" s="29"/>
      <c r="M10" s="29"/>
      <c r="N10" s="29"/>
      <c r="O10" s="29"/>
      <c r="P10" s="29"/>
      <c r="Q10" s="29"/>
    </row>
    <row r="11" spans="1:18" ht="15.75" hidden="1">
      <c r="A11" s="29"/>
      <c r="B11" s="29"/>
      <c r="C11" s="145"/>
      <c r="D11" s="29"/>
      <c r="E11" s="29"/>
      <c r="F11" s="29"/>
      <c r="G11" s="29"/>
      <c r="H11" s="29"/>
      <c r="I11" s="29"/>
      <c r="J11" s="29"/>
      <c r="K11" s="29"/>
      <c r="L11" s="29"/>
      <c r="M11" s="29"/>
      <c r="N11" s="29"/>
      <c r="O11" s="29"/>
      <c r="P11" s="29"/>
      <c r="Q11" s="29"/>
    </row>
    <row r="12" spans="1:18" ht="15.75" hidden="1">
      <c r="A12" s="29"/>
      <c r="B12" s="29"/>
      <c r="C12" s="145"/>
      <c r="D12" s="29"/>
      <c r="E12" s="29"/>
      <c r="F12" s="29"/>
      <c r="G12" s="29"/>
      <c r="H12" s="29"/>
      <c r="I12" s="29"/>
      <c r="J12" s="29"/>
      <c r="K12" s="29"/>
      <c r="L12" s="29"/>
      <c r="M12" s="29"/>
      <c r="N12" s="29"/>
      <c r="O12" s="29"/>
      <c r="P12" s="29"/>
      <c r="Q12" s="29"/>
    </row>
    <row r="13" spans="1:18" ht="43.5" customHeight="1">
      <c r="H13" s="59"/>
    </row>
    <row r="14" spans="1:18" ht="15.75" hidden="1"/>
    <row r="15" spans="1:18" ht="15.75" hidden="1"/>
    <row r="16" spans="1:18" ht="15.75" hidden="1"/>
    <row r="17" spans="8:8" ht="15.75" hidden="1"/>
    <row r="18" spans="8:8" ht="15.75" hidden="1"/>
    <row r="19" spans="8:8" ht="15.75" hidden="1"/>
    <row r="20" spans="8:8" ht="15.75" hidden="1"/>
    <row r="21" spans="8:8" ht="15.75" hidden="1">
      <c r="H21" s="30"/>
    </row>
    <row r="22" spans="8:8" ht="15.75" hidden="1">
      <c r="H22" s="30"/>
    </row>
    <row r="23" spans="8:8" ht="15.75" hidden="1"/>
  </sheetData>
  <autoFilter ref="A5:Q5" xr:uid="{00000000-0009-0000-0000-000000000000}"/>
  <mergeCells count="9">
    <mergeCell ref="J4:K4"/>
    <mergeCell ref="L4:M4"/>
    <mergeCell ref="N4:O4"/>
    <mergeCell ref="P4:Q4"/>
    <mergeCell ref="D1:Q1"/>
    <mergeCell ref="A2:Q2"/>
    <mergeCell ref="A3:B3"/>
    <mergeCell ref="C3:H3"/>
    <mergeCell ref="I3:Q3"/>
  </mergeCells>
  <dataValidations count="3">
    <dataValidation type="list" showInputMessage="1" showErrorMessage="1" sqref="L6:L8 P6:P8" xr:uid="{1E68176C-35C0-457C-8B8D-1E54FFC6C6A2}">
      <formula1>"Sí, No"</formula1>
    </dataValidation>
    <dataValidation type="list" showInputMessage="1" showErrorMessage="1" sqref="J6:J8" xr:uid="{AC14F1C6-41D1-4FB4-9CA5-DEFF56D70316}">
      <formula1>"Sí,  No"</formula1>
    </dataValidation>
    <dataValidation type="list" allowBlank="1" showInputMessage="1" showErrorMessage="1" sqref="N6:N8" xr:uid="{5E5E4EDB-268E-4071-8E3E-E263C83968BC}">
      <formula1>"Sí , No"</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0BD401F-532F-4DA1-961D-16FF698C34FD}">
          <x14:formula1>
            <xm:f>'/Users/cgutierrezs/OneDrive - mineducacion.gov.co/APRENDIENDO/2018-2022/planeación 2019/Reporte a presidencia_seguimiento 203 propuestas de campaña/C:\Users\Jorge Jaimes\Downloads\[MONITOREO DE TRAMILTES PAAC 2020 - Registro Calificado.xlsx]Hoja1'!#REF!</xm:f>
          </x14:formula1>
          <xm:sqref>I6:I7</xm:sqref>
        </x14:dataValidation>
        <x14:dataValidation type="list" allowBlank="1" showInputMessage="1" showErrorMessage="1" xr:uid="{4C233700-FC76-4901-9E77-CA7B6733AE3C}">
          <x14:formula1>
            <xm:f>'/Users/cgutierrezs/OneDrive - mineducacion.gov.co/APRENDIENDO/2018-2022/planeación 2019/Reporte a presidencia_seguimiento 203 propuestas de campaña/C:\Users\jbicenty\AppData\Local\Microsoft\Windows\INetCache\Content.Outlook\WZSKEZM5\[Monitoreo PAAC I Trimestre-Convalidaciones Básica.xlsx]Hoja1'!#REF!</xm:f>
          </x14:formula1>
          <xm:sqref>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BBAD-C86E-4B5C-B248-5510FE366DAE}">
  <sheetPr>
    <tabColor theme="0"/>
  </sheetPr>
  <dimension ref="A1:U51"/>
  <sheetViews>
    <sheetView showGridLines="0" view="pageBreakPreview" topLeftCell="A6" zoomScale="70" zoomScaleNormal="60" zoomScaleSheetLayoutView="70" workbookViewId="0">
      <pane xSplit="1" ySplit="2" topLeftCell="B41" activePane="bottomRight" state="frozen"/>
      <selection activeCell="A6" sqref="A6"/>
      <selection pane="topRight" activeCell="B6" sqref="B6"/>
      <selection pane="bottomLeft" activeCell="A8" sqref="A8"/>
      <selection pane="bottomRight" activeCell="A51" sqref="A51"/>
    </sheetView>
  </sheetViews>
  <sheetFormatPr baseColWidth="10" defaultColWidth="11.42578125" defaultRowHeight="15"/>
  <cols>
    <col min="1" max="2" width="28.7109375" customWidth="1"/>
    <col min="3" max="3" width="5.28515625" customWidth="1"/>
    <col min="4" max="4" width="7.28515625" customWidth="1"/>
    <col min="5" max="5" width="7.85546875" customWidth="1"/>
    <col min="6" max="6" width="6.140625" customWidth="1"/>
    <col min="7" max="7" width="7.28515625" customWidth="1"/>
    <col min="8" max="8" width="4.42578125" style="168" customWidth="1"/>
    <col min="9" max="9" width="21.5703125" style="178" hidden="1" customWidth="1"/>
    <col min="10" max="10" width="36" style="23" customWidth="1"/>
    <col min="11" max="11" width="67.5703125" customWidth="1"/>
    <col min="12" max="12" width="17.28515625" customWidth="1"/>
    <col min="13" max="13" width="13.28515625" style="168" customWidth="1"/>
    <col min="14" max="14" width="14.42578125" style="168" customWidth="1"/>
    <col min="15" max="15" width="13.42578125" style="168" customWidth="1"/>
    <col min="16" max="16" width="14.42578125" style="168" customWidth="1"/>
    <col min="17" max="17" width="13.5703125" style="168" customWidth="1"/>
    <col min="18" max="18" width="11.42578125" style="168" customWidth="1"/>
    <col min="19" max="19" width="11.42578125" customWidth="1"/>
    <col min="20" max="20" width="13" customWidth="1"/>
    <col min="21" max="21" width="21.42578125" customWidth="1"/>
  </cols>
  <sheetData>
    <row r="1" spans="1:21" ht="15" customHeight="1">
      <c r="A1" s="194" t="s">
        <v>320</v>
      </c>
      <c r="B1" s="194"/>
      <c r="C1" s="194"/>
      <c r="D1" s="194"/>
      <c r="E1" s="194"/>
      <c r="F1" s="194"/>
      <c r="G1" s="194"/>
      <c r="H1" s="194"/>
      <c r="I1" s="194"/>
      <c r="J1" s="194"/>
      <c r="K1" s="194"/>
      <c r="L1" s="194"/>
      <c r="M1" s="194"/>
      <c r="N1" s="194"/>
      <c r="O1" s="194"/>
      <c r="P1" s="194"/>
      <c r="Q1" s="194"/>
      <c r="R1" s="194"/>
      <c r="S1" s="194"/>
      <c r="T1" s="194"/>
      <c r="U1" s="194"/>
    </row>
    <row r="2" spans="1:21" ht="15" customHeight="1">
      <c r="A2" s="194"/>
      <c r="B2" s="194"/>
      <c r="C2" s="194"/>
      <c r="D2" s="194"/>
      <c r="E2" s="194"/>
      <c r="F2" s="194"/>
      <c r="G2" s="194"/>
      <c r="H2" s="194"/>
      <c r="I2" s="194"/>
      <c r="J2" s="194"/>
      <c r="K2" s="194"/>
      <c r="L2" s="194"/>
      <c r="M2" s="194"/>
      <c r="N2" s="194"/>
      <c r="O2" s="194"/>
      <c r="P2" s="194"/>
      <c r="Q2" s="194"/>
      <c r="R2" s="194"/>
      <c r="S2" s="194"/>
      <c r="T2" s="194"/>
      <c r="U2" s="194"/>
    </row>
    <row r="3" spans="1:21" ht="15" customHeight="1">
      <c r="A3" s="194"/>
      <c r="B3" s="194"/>
      <c r="C3" s="194"/>
      <c r="D3" s="194"/>
      <c r="E3" s="194"/>
      <c r="F3" s="194"/>
      <c r="G3" s="194"/>
      <c r="H3" s="194"/>
      <c r="I3" s="194"/>
      <c r="J3" s="194"/>
      <c r="K3" s="194"/>
      <c r="L3" s="194"/>
      <c r="M3" s="194"/>
      <c r="N3" s="194"/>
      <c r="O3" s="194"/>
      <c r="P3" s="194"/>
      <c r="Q3" s="194"/>
      <c r="R3" s="194"/>
      <c r="S3" s="194"/>
      <c r="T3" s="194"/>
      <c r="U3" s="194"/>
    </row>
    <row r="4" spans="1:21" ht="15" customHeight="1">
      <c r="A4" s="194"/>
      <c r="B4" s="194"/>
      <c r="C4" s="194"/>
      <c r="D4" s="194"/>
      <c r="E4" s="194"/>
      <c r="F4" s="194"/>
      <c r="G4" s="194"/>
      <c r="H4" s="194"/>
      <c r="I4" s="194"/>
      <c r="J4" s="194"/>
      <c r="K4" s="194"/>
      <c r="L4" s="194"/>
      <c r="M4" s="194"/>
      <c r="N4" s="194"/>
      <c r="O4" s="194"/>
      <c r="P4" s="194"/>
      <c r="Q4" s="194"/>
      <c r="R4" s="194"/>
      <c r="S4" s="194"/>
      <c r="T4" s="194"/>
      <c r="U4" s="194"/>
    </row>
    <row r="5" spans="1:21" ht="21.75" customHeight="1" thickBot="1">
      <c r="A5" s="259" t="s">
        <v>104</v>
      </c>
      <c r="B5" s="260"/>
      <c r="C5" s="260"/>
      <c r="D5" s="260"/>
      <c r="E5" s="260"/>
      <c r="F5" s="260"/>
      <c r="G5" s="260"/>
      <c r="H5" s="260"/>
      <c r="I5" s="260"/>
      <c r="J5" s="260"/>
      <c r="K5" s="260"/>
      <c r="L5" s="260"/>
      <c r="M5" s="260"/>
      <c r="N5" s="260"/>
      <c r="O5" s="260"/>
      <c r="P5" s="260"/>
      <c r="Q5" s="260"/>
      <c r="R5" s="260"/>
      <c r="S5" s="260"/>
      <c r="T5" s="260"/>
      <c r="U5" s="260"/>
    </row>
    <row r="6" spans="1:21" ht="41.25" customHeight="1">
      <c r="A6" s="206" t="s">
        <v>105</v>
      </c>
      <c r="B6" s="208" t="s">
        <v>106</v>
      </c>
      <c r="C6" s="210" t="s">
        <v>107</v>
      </c>
      <c r="D6" s="211"/>
      <c r="E6" s="211"/>
      <c r="F6" s="211"/>
      <c r="G6" s="212"/>
      <c r="H6" s="213" t="s">
        <v>327</v>
      </c>
      <c r="I6" s="297" t="s">
        <v>383</v>
      </c>
      <c r="J6" s="213" t="s">
        <v>108</v>
      </c>
      <c r="K6" s="215" t="s">
        <v>109</v>
      </c>
      <c r="L6" s="208" t="s">
        <v>110</v>
      </c>
      <c r="M6" s="195" t="s">
        <v>111</v>
      </c>
      <c r="N6" s="195"/>
      <c r="O6" s="195"/>
      <c r="P6" s="195"/>
      <c r="Q6" s="195"/>
      <c r="R6" s="195"/>
      <c r="S6" s="195" t="s">
        <v>112</v>
      </c>
      <c r="T6" s="195"/>
      <c r="U6" s="196" t="s">
        <v>113</v>
      </c>
    </row>
    <row r="7" spans="1:21" ht="90.75" customHeight="1">
      <c r="A7" s="207"/>
      <c r="B7" s="209"/>
      <c r="C7" s="27" t="s">
        <v>114</v>
      </c>
      <c r="D7" s="27" t="s">
        <v>115</v>
      </c>
      <c r="E7" s="27" t="s">
        <v>116</v>
      </c>
      <c r="F7" s="27" t="s">
        <v>117</v>
      </c>
      <c r="G7" s="28" t="s">
        <v>118</v>
      </c>
      <c r="H7" s="214"/>
      <c r="I7" s="298"/>
      <c r="J7" s="214"/>
      <c r="K7" s="216"/>
      <c r="L7" s="209"/>
      <c r="M7" s="19" t="s">
        <v>321</v>
      </c>
      <c r="N7" s="19" t="s">
        <v>322</v>
      </c>
      <c r="O7" s="19" t="s">
        <v>323</v>
      </c>
      <c r="P7" s="19" t="s">
        <v>324</v>
      </c>
      <c r="Q7" s="19" t="s">
        <v>325</v>
      </c>
      <c r="R7" s="165" t="s">
        <v>119</v>
      </c>
      <c r="S7" s="20" t="s">
        <v>120</v>
      </c>
      <c r="T7" s="20" t="s">
        <v>121</v>
      </c>
      <c r="U7" s="197"/>
    </row>
    <row r="8" spans="1:21" ht="177" customHeight="1">
      <c r="A8" s="204" t="s">
        <v>122</v>
      </c>
      <c r="B8" s="199" t="s">
        <v>369</v>
      </c>
      <c r="C8" s="200" t="s">
        <v>123</v>
      </c>
      <c r="D8" s="201"/>
      <c r="E8" s="201"/>
      <c r="F8" s="201"/>
      <c r="G8" s="201"/>
      <c r="H8" s="198">
        <v>1</v>
      </c>
      <c r="I8" s="290" t="s">
        <v>382</v>
      </c>
      <c r="J8" s="228" t="s">
        <v>343</v>
      </c>
      <c r="K8" s="231" t="s">
        <v>326</v>
      </c>
      <c r="L8" s="201" t="s">
        <v>124</v>
      </c>
      <c r="M8" s="217">
        <v>1</v>
      </c>
      <c r="N8" s="217"/>
      <c r="O8" s="158">
        <v>0</v>
      </c>
      <c r="P8" s="164">
        <v>0</v>
      </c>
      <c r="Q8" s="164" t="s">
        <v>125</v>
      </c>
      <c r="R8" s="166">
        <f>+SUM(M8:P8)</f>
        <v>1</v>
      </c>
      <c r="S8" s="202">
        <v>44593</v>
      </c>
      <c r="T8" s="202">
        <v>44742</v>
      </c>
      <c r="U8" s="198" t="s">
        <v>126</v>
      </c>
    </row>
    <row r="9" spans="1:21" ht="50.25" customHeight="1">
      <c r="A9" s="204"/>
      <c r="B9" s="199"/>
      <c r="C9" s="200"/>
      <c r="D9" s="201"/>
      <c r="E9" s="201"/>
      <c r="F9" s="201"/>
      <c r="G9" s="201"/>
      <c r="H9" s="198"/>
      <c r="I9" s="290"/>
      <c r="J9" s="228"/>
      <c r="K9" s="231"/>
      <c r="L9" s="201"/>
      <c r="M9" s="163">
        <v>0.6</v>
      </c>
      <c r="N9" s="163">
        <v>1</v>
      </c>
      <c r="O9" s="163">
        <v>1</v>
      </c>
      <c r="P9" s="167">
        <v>1</v>
      </c>
      <c r="Q9" s="167"/>
      <c r="R9" s="163">
        <v>1</v>
      </c>
      <c r="S9" s="202"/>
      <c r="T9" s="202"/>
      <c r="U9" s="198"/>
    </row>
    <row r="10" spans="1:21" ht="53.25" customHeight="1">
      <c r="A10" s="204"/>
      <c r="B10" s="199" t="s">
        <v>370</v>
      </c>
      <c r="C10" s="200" t="s">
        <v>123</v>
      </c>
      <c r="D10" s="201"/>
      <c r="E10" s="201"/>
      <c r="F10" s="201"/>
      <c r="G10" s="201"/>
      <c r="H10" s="201">
        <v>2</v>
      </c>
      <c r="I10" s="291" t="s">
        <v>382</v>
      </c>
      <c r="J10" s="228" t="s">
        <v>391</v>
      </c>
      <c r="K10" s="228" t="s">
        <v>328</v>
      </c>
      <c r="L10" s="201" t="s">
        <v>378</v>
      </c>
      <c r="M10" s="160">
        <v>1</v>
      </c>
      <c r="N10" s="158">
        <v>0</v>
      </c>
      <c r="O10" s="164">
        <v>0</v>
      </c>
      <c r="P10" s="164">
        <v>0</v>
      </c>
      <c r="Q10" s="164" t="s">
        <v>125</v>
      </c>
      <c r="R10" s="166">
        <f>+SUM(M10:P10)</f>
        <v>1</v>
      </c>
      <c r="S10" s="202">
        <v>44593</v>
      </c>
      <c r="T10" s="202">
        <v>44620</v>
      </c>
      <c r="U10" s="198" t="s">
        <v>138</v>
      </c>
    </row>
    <row r="11" spans="1:21" ht="31.5" customHeight="1">
      <c r="A11" s="204"/>
      <c r="B11" s="199"/>
      <c r="C11" s="200"/>
      <c r="D11" s="201"/>
      <c r="E11" s="201"/>
      <c r="F11" s="201"/>
      <c r="G11" s="201"/>
      <c r="H11" s="201"/>
      <c r="I11" s="291"/>
      <c r="J11" s="228"/>
      <c r="K11" s="228"/>
      <c r="L11" s="201"/>
      <c r="M11" s="163">
        <v>1</v>
      </c>
      <c r="N11" s="163">
        <v>1</v>
      </c>
      <c r="O11" s="163">
        <v>1</v>
      </c>
      <c r="P11" s="163">
        <v>1</v>
      </c>
      <c r="Q11" s="163"/>
      <c r="R11" s="163">
        <v>1</v>
      </c>
      <c r="S11" s="202"/>
      <c r="T11" s="202"/>
      <c r="U11" s="198"/>
    </row>
    <row r="12" spans="1:21" ht="207.75" customHeight="1">
      <c r="A12" s="204"/>
      <c r="B12" s="199"/>
      <c r="C12" s="200"/>
      <c r="D12" s="201"/>
      <c r="E12" s="201"/>
      <c r="F12" s="201"/>
      <c r="G12" s="201"/>
      <c r="H12" s="201">
        <v>3</v>
      </c>
      <c r="I12" s="291" t="s">
        <v>384</v>
      </c>
      <c r="J12" s="228" t="s">
        <v>345</v>
      </c>
      <c r="K12" s="228" t="s">
        <v>392</v>
      </c>
      <c r="L12" s="201" t="s">
        <v>330</v>
      </c>
      <c r="M12" s="155">
        <v>0.25</v>
      </c>
      <c r="N12" s="171">
        <v>0.5</v>
      </c>
      <c r="O12" s="155">
        <v>0.75</v>
      </c>
      <c r="P12" s="155">
        <v>1</v>
      </c>
      <c r="Q12" s="164" t="s">
        <v>125</v>
      </c>
      <c r="R12" s="172">
        <v>1</v>
      </c>
      <c r="S12" s="202">
        <v>44593</v>
      </c>
      <c r="T12" s="202">
        <v>44926</v>
      </c>
      <c r="U12" s="198"/>
    </row>
    <row r="13" spans="1:21" ht="32.25" customHeight="1">
      <c r="A13" s="204"/>
      <c r="B13" s="199"/>
      <c r="C13" s="200"/>
      <c r="D13" s="201"/>
      <c r="E13" s="201"/>
      <c r="F13" s="201"/>
      <c r="G13" s="201"/>
      <c r="H13" s="201"/>
      <c r="I13" s="291"/>
      <c r="J13" s="228"/>
      <c r="K13" s="228"/>
      <c r="L13" s="201"/>
      <c r="M13" s="163">
        <v>0.25</v>
      </c>
      <c r="N13" s="163">
        <v>0.5</v>
      </c>
      <c r="O13" s="163">
        <v>0.75</v>
      </c>
      <c r="P13" s="163">
        <v>1</v>
      </c>
      <c r="Q13" s="163"/>
      <c r="R13" s="163">
        <v>1</v>
      </c>
      <c r="S13" s="202"/>
      <c r="T13" s="202"/>
      <c r="U13" s="198"/>
    </row>
    <row r="14" spans="1:21" ht="84" customHeight="1">
      <c r="A14" s="204"/>
      <c r="B14" s="233" t="s">
        <v>127</v>
      </c>
      <c r="C14" s="224" t="s">
        <v>123</v>
      </c>
      <c r="D14" s="200" t="s">
        <v>123</v>
      </c>
      <c r="E14" s="200" t="s">
        <v>123</v>
      </c>
      <c r="F14" s="201"/>
      <c r="G14" s="201"/>
      <c r="H14" s="198">
        <v>4</v>
      </c>
      <c r="I14" s="290" t="s">
        <v>380</v>
      </c>
      <c r="J14" s="228" t="s">
        <v>329</v>
      </c>
      <c r="K14" s="232" t="s">
        <v>335</v>
      </c>
      <c r="L14" s="201" t="s">
        <v>124</v>
      </c>
      <c r="M14" s="160">
        <v>1</v>
      </c>
      <c r="N14" s="164">
        <v>0</v>
      </c>
      <c r="O14" s="164">
        <v>0</v>
      </c>
      <c r="P14" s="164">
        <v>0</v>
      </c>
      <c r="Q14" s="164" t="s">
        <v>125</v>
      </c>
      <c r="R14" s="166">
        <f>+SUM(M14:P14)</f>
        <v>1</v>
      </c>
      <c r="S14" s="202">
        <v>44593</v>
      </c>
      <c r="T14" s="202">
        <v>44651</v>
      </c>
      <c r="U14" s="198" t="s">
        <v>128</v>
      </c>
    </row>
    <row r="15" spans="1:21" ht="46.5" customHeight="1">
      <c r="A15" s="204"/>
      <c r="B15" s="233"/>
      <c r="C15" s="224"/>
      <c r="D15" s="200"/>
      <c r="E15" s="200"/>
      <c r="F15" s="201"/>
      <c r="G15" s="201"/>
      <c r="H15" s="198"/>
      <c r="I15" s="290"/>
      <c r="J15" s="228"/>
      <c r="K15" s="232"/>
      <c r="L15" s="201"/>
      <c r="M15" s="163">
        <v>1</v>
      </c>
      <c r="N15" s="163">
        <v>1</v>
      </c>
      <c r="O15" s="163">
        <v>1</v>
      </c>
      <c r="P15" s="163">
        <v>1</v>
      </c>
      <c r="Q15" s="163"/>
      <c r="R15" s="163">
        <v>1</v>
      </c>
      <c r="S15" s="203"/>
      <c r="T15" s="203"/>
      <c r="U15" s="198"/>
    </row>
    <row r="16" spans="1:21" ht="143.25" customHeight="1">
      <c r="A16" s="204"/>
      <c r="B16" s="229" t="s">
        <v>336</v>
      </c>
      <c r="C16" s="201"/>
      <c r="D16" s="224" t="s">
        <v>123</v>
      </c>
      <c r="E16" s="224" t="s">
        <v>123</v>
      </c>
      <c r="F16" s="224" t="s">
        <v>123</v>
      </c>
      <c r="G16" s="218"/>
      <c r="H16" s="201">
        <v>5</v>
      </c>
      <c r="I16" s="292" t="s">
        <v>381</v>
      </c>
      <c r="J16" s="220" t="s">
        <v>337</v>
      </c>
      <c r="K16" s="221" t="s">
        <v>393</v>
      </c>
      <c r="L16" s="201" t="s">
        <v>340</v>
      </c>
      <c r="M16" s="159">
        <v>0.25</v>
      </c>
      <c r="N16" s="159">
        <v>0.5</v>
      </c>
      <c r="O16" s="159">
        <v>0.75</v>
      </c>
      <c r="P16" s="159">
        <v>1</v>
      </c>
      <c r="Q16" s="164" t="s">
        <v>125</v>
      </c>
      <c r="R16" s="172">
        <v>1</v>
      </c>
      <c r="S16" s="202">
        <v>44562</v>
      </c>
      <c r="T16" s="202">
        <v>44926</v>
      </c>
      <c r="U16" s="198" t="s">
        <v>128</v>
      </c>
    </row>
    <row r="17" spans="1:21" ht="30.75" customHeight="1">
      <c r="A17" s="204"/>
      <c r="B17" s="230"/>
      <c r="C17" s="201"/>
      <c r="D17" s="224"/>
      <c r="E17" s="224"/>
      <c r="F17" s="224"/>
      <c r="G17" s="218"/>
      <c r="H17" s="201"/>
      <c r="I17" s="292"/>
      <c r="J17" s="220"/>
      <c r="K17" s="221"/>
      <c r="L17" s="201"/>
      <c r="M17" s="163">
        <v>0.25</v>
      </c>
      <c r="N17" s="163">
        <v>0.5</v>
      </c>
      <c r="O17" s="163">
        <v>0.75</v>
      </c>
      <c r="P17" s="163">
        <v>1</v>
      </c>
      <c r="Q17" s="163"/>
      <c r="R17" s="163">
        <v>1</v>
      </c>
      <c r="S17" s="202"/>
      <c r="T17" s="202"/>
      <c r="U17" s="198"/>
    </row>
    <row r="18" spans="1:21" ht="97.5" customHeight="1">
      <c r="A18" s="205" t="s">
        <v>129</v>
      </c>
      <c r="B18" s="262" t="s">
        <v>377</v>
      </c>
      <c r="C18" s="164"/>
      <c r="D18" s="161" t="s">
        <v>123</v>
      </c>
      <c r="E18" s="161" t="s">
        <v>123</v>
      </c>
      <c r="F18" s="164"/>
      <c r="G18" s="164"/>
      <c r="H18" s="169">
        <v>6</v>
      </c>
      <c r="I18" s="179" t="s">
        <v>379</v>
      </c>
      <c r="J18" s="154" t="s">
        <v>361</v>
      </c>
      <c r="K18" s="162" t="s">
        <v>331</v>
      </c>
      <c r="L18" s="201" t="s">
        <v>339</v>
      </c>
      <c r="M18" s="219">
        <v>0.25</v>
      </c>
      <c r="N18" s="219">
        <v>0.5</v>
      </c>
      <c r="O18" s="219">
        <v>0.75</v>
      </c>
      <c r="P18" s="219">
        <v>1</v>
      </c>
      <c r="Q18" s="264" t="s">
        <v>125</v>
      </c>
      <c r="R18" s="222">
        <v>1</v>
      </c>
      <c r="S18" s="202">
        <v>44562</v>
      </c>
      <c r="T18" s="202">
        <v>44926</v>
      </c>
      <c r="U18" s="198" t="s">
        <v>128</v>
      </c>
    </row>
    <row r="19" spans="1:21" ht="63.75" customHeight="1">
      <c r="A19" s="205"/>
      <c r="B19" s="262"/>
      <c r="C19" s="164"/>
      <c r="D19" s="161" t="s">
        <v>123</v>
      </c>
      <c r="E19" s="161" t="s">
        <v>123</v>
      </c>
      <c r="F19" s="164"/>
      <c r="G19" s="164"/>
      <c r="H19" s="169">
        <v>7</v>
      </c>
      <c r="I19" s="179" t="s">
        <v>382</v>
      </c>
      <c r="J19" s="154" t="s">
        <v>332</v>
      </c>
      <c r="K19" s="162" t="s">
        <v>333</v>
      </c>
      <c r="L19" s="201"/>
      <c r="M19" s="219"/>
      <c r="N19" s="219"/>
      <c r="O19" s="219"/>
      <c r="P19" s="219"/>
      <c r="Q19" s="264"/>
      <c r="R19" s="223"/>
      <c r="S19" s="202"/>
      <c r="T19" s="202"/>
      <c r="U19" s="198"/>
    </row>
    <row r="20" spans="1:21" ht="62.25" customHeight="1">
      <c r="A20" s="205"/>
      <c r="B20" s="262"/>
      <c r="C20" s="164"/>
      <c r="D20" s="164"/>
      <c r="E20" s="164"/>
      <c r="F20" s="161" t="s">
        <v>123</v>
      </c>
      <c r="G20" s="164"/>
      <c r="H20" s="169">
        <v>8</v>
      </c>
      <c r="I20" s="179" t="s">
        <v>379</v>
      </c>
      <c r="J20" s="154" t="s">
        <v>130</v>
      </c>
      <c r="K20" s="162" t="s">
        <v>334</v>
      </c>
      <c r="L20" s="201"/>
      <c r="M20" s="219"/>
      <c r="N20" s="219"/>
      <c r="O20" s="219"/>
      <c r="P20" s="219"/>
      <c r="Q20" s="264"/>
      <c r="R20" s="223"/>
      <c r="S20" s="202"/>
      <c r="T20" s="202"/>
      <c r="U20" s="198"/>
    </row>
    <row r="21" spans="1:21" ht="35.25" customHeight="1">
      <c r="A21" s="205"/>
      <c r="B21" s="262"/>
      <c r="C21" s="235"/>
      <c r="D21" s="235"/>
      <c r="E21" s="235"/>
      <c r="F21" s="235"/>
      <c r="G21" s="217" t="s">
        <v>123</v>
      </c>
      <c r="H21" s="201">
        <v>9</v>
      </c>
      <c r="I21" s="291" t="s">
        <v>379</v>
      </c>
      <c r="J21" s="220" t="s">
        <v>131</v>
      </c>
      <c r="K21" s="225" t="s">
        <v>132</v>
      </c>
      <c r="L21" s="201"/>
      <c r="M21" s="219"/>
      <c r="N21" s="219"/>
      <c r="O21" s="219"/>
      <c r="P21" s="219"/>
      <c r="Q21" s="264"/>
      <c r="R21" s="223"/>
      <c r="S21" s="202"/>
      <c r="T21" s="202"/>
      <c r="U21" s="198"/>
    </row>
    <row r="22" spans="1:21" ht="24.75" customHeight="1">
      <c r="A22" s="205"/>
      <c r="B22" s="262"/>
      <c r="C22" s="235"/>
      <c r="D22" s="235"/>
      <c r="E22" s="235"/>
      <c r="F22" s="235"/>
      <c r="G22" s="217"/>
      <c r="H22" s="201"/>
      <c r="I22" s="291"/>
      <c r="J22" s="220"/>
      <c r="K22" s="225"/>
      <c r="L22" s="201"/>
      <c r="M22" s="163">
        <v>0.25</v>
      </c>
      <c r="N22" s="163">
        <v>0.5</v>
      </c>
      <c r="O22" s="163">
        <v>0.75</v>
      </c>
      <c r="P22" s="163">
        <v>1</v>
      </c>
      <c r="Q22" s="163"/>
      <c r="R22" s="163">
        <v>1</v>
      </c>
      <c r="S22" s="202"/>
      <c r="T22" s="202"/>
      <c r="U22" s="198"/>
    </row>
    <row r="23" spans="1:21" ht="94.5" customHeight="1">
      <c r="A23" s="205"/>
      <c r="B23" s="261" t="s">
        <v>371</v>
      </c>
      <c r="C23" s="203"/>
      <c r="D23" s="263" t="s">
        <v>123</v>
      </c>
      <c r="E23" s="263" t="s">
        <v>123</v>
      </c>
      <c r="F23" s="263" t="s">
        <v>123</v>
      </c>
      <c r="G23" s="198"/>
      <c r="H23" s="198">
        <v>10</v>
      </c>
      <c r="I23" s="292" t="s">
        <v>381</v>
      </c>
      <c r="J23" s="228" t="s">
        <v>385</v>
      </c>
      <c r="K23" s="228" t="s">
        <v>386</v>
      </c>
      <c r="L23" s="198" t="s">
        <v>338</v>
      </c>
      <c r="M23" s="159">
        <v>0.25</v>
      </c>
      <c r="N23" s="159">
        <v>0.5</v>
      </c>
      <c r="O23" s="159">
        <v>0.75</v>
      </c>
      <c r="P23" s="159">
        <v>1</v>
      </c>
      <c r="Q23" s="173" t="s">
        <v>125</v>
      </c>
      <c r="R23" s="173">
        <v>1</v>
      </c>
      <c r="S23" s="202">
        <v>44593</v>
      </c>
      <c r="T23" s="202">
        <v>44926</v>
      </c>
      <c r="U23" s="236" t="s">
        <v>344</v>
      </c>
    </row>
    <row r="24" spans="1:21" ht="21.75" customHeight="1">
      <c r="A24" s="205"/>
      <c r="B24" s="261"/>
      <c r="C24" s="203"/>
      <c r="D24" s="263"/>
      <c r="E24" s="263"/>
      <c r="F24" s="263"/>
      <c r="G24" s="198"/>
      <c r="H24" s="198"/>
      <c r="I24" s="292"/>
      <c r="J24" s="228"/>
      <c r="K24" s="228"/>
      <c r="L24" s="198"/>
      <c r="M24" s="163">
        <v>0.25</v>
      </c>
      <c r="N24" s="163">
        <v>0.5</v>
      </c>
      <c r="O24" s="163">
        <v>0.75</v>
      </c>
      <c r="P24" s="163">
        <v>1</v>
      </c>
      <c r="Q24" s="163"/>
      <c r="R24" s="163">
        <v>1</v>
      </c>
      <c r="S24" s="202"/>
      <c r="T24" s="202"/>
      <c r="U24" s="236"/>
    </row>
    <row r="25" spans="1:21" ht="288.75" customHeight="1">
      <c r="A25" s="205"/>
      <c r="B25" s="265" t="s">
        <v>372</v>
      </c>
      <c r="C25" s="267"/>
      <c r="D25" s="269" t="s">
        <v>123</v>
      </c>
      <c r="E25" s="269" t="s">
        <v>123</v>
      </c>
      <c r="F25" s="269" t="s">
        <v>123</v>
      </c>
      <c r="G25" s="269" t="s">
        <v>123</v>
      </c>
      <c r="H25" s="267">
        <v>11</v>
      </c>
      <c r="I25" s="293" t="s">
        <v>387</v>
      </c>
      <c r="J25" s="271" t="s">
        <v>341</v>
      </c>
      <c r="K25" s="273" t="s">
        <v>359</v>
      </c>
      <c r="L25" s="226" t="s">
        <v>342</v>
      </c>
      <c r="M25" s="155">
        <v>0.25</v>
      </c>
      <c r="N25" s="155">
        <v>0.5</v>
      </c>
      <c r="O25" s="155">
        <v>0.75</v>
      </c>
      <c r="P25" s="155">
        <v>1</v>
      </c>
      <c r="Q25" s="173" t="s">
        <v>125</v>
      </c>
      <c r="R25" s="173">
        <v>1</v>
      </c>
      <c r="S25" s="253">
        <v>44593</v>
      </c>
      <c r="T25" s="253">
        <v>44926</v>
      </c>
      <c r="U25" s="236" t="s">
        <v>344</v>
      </c>
    </row>
    <row r="26" spans="1:21" ht="21.75" customHeight="1">
      <c r="A26" s="205"/>
      <c r="B26" s="266"/>
      <c r="C26" s="268"/>
      <c r="D26" s="270"/>
      <c r="E26" s="270"/>
      <c r="F26" s="270"/>
      <c r="G26" s="270"/>
      <c r="H26" s="268"/>
      <c r="I26" s="294"/>
      <c r="J26" s="272"/>
      <c r="K26" s="274"/>
      <c r="L26" s="227"/>
      <c r="M26" s="163">
        <v>0.25</v>
      </c>
      <c r="N26" s="163">
        <v>0.5</v>
      </c>
      <c r="O26" s="163">
        <v>0.75</v>
      </c>
      <c r="P26" s="163">
        <v>1</v>
      </c>
      <c r="Q26" s="163"/>
      <c r="R26" s="163">
        <v>1</v>
      </c>
      <c r="S26" s="254"/>
      <c r="T26" s="254"/>
      <c r="U26" s="236"/>
    </row>
    <row r="27" spans="1:21" ht="63.75" customHeight="1">
      <c r="A27" s="205"/>
      <c r="B27" s="234" t="s">
        <v>133</v>
      </c>
      <c r="C27" s="235"/>
      <c r="D27" s="235"/>
      <c r="E27" s="235"/>
      <c r="F27" s="235"/>
      <c r="G27" s="217" t="s">
        <v>123</v>
      </c>
      <c r="H27" s="201">
        <v>12</v>
      </c>
      <c r="I27" s="291" t="s">
        <v>379</v>
      </c>
      <c r="J27" s="220" t="s">
        <v>394</v>
      </c>
      <c r="K27" s="225" t="s">
        <v>134</v>
      </c>
      <c r="L27" s="201" t="s">
        <v>366</v>
      </c>
      <c r="M27" s="164">
        <v>0</v>
      </c>
      <c r="N27" s="246">
        <v>1</v>
      </c>
      <c r="O27" s="247"/>
      <c r="P27" s="174">
        <v>0</v>
      </c>
      <c r="Q27" s="164" t="s">
        <v>125</v>
      </c>
      <c r="R27" s="166">
        <f>+SUM(M27:P27)</f>
        <v>1</v>
      </c>
      <c r="S27" s="237">
        <v>44652</v>
      </c>
      <c r="T27" s="237">
        <v>44804</v>
      </c>
      <c r="U27" s="236" t="s">
        <v>128</v>
      </c>
    </row>
    <row r="28" spans="1:21" ht="27" customHeight="1">
      <c r="A28" s="205"/>
      <c r="B28" s="234"/>
      <c r="C28" s="235"/>
      <c r="D28" s="235"/>
      <c r="E28" s="235"/>
      <c r="F28" s="235"/>
      <c r="G28" s="217"/>
      <c r="H28" s="201"/>
      <c r="I28" s="291"/>
      <c r="J28" s="220"/>
      <c r="K28" s="225"/>
      <c r="L28" s="201"/>
      <c r="M28" s="163">
        <v>0</v>
      </c>
      <c r="N28" s="163">
        <v>0.6</v>
      </c>
      <c r="O28" s="163">
        <v>1</v>
      </c>
      <c r="P28" s="163">
        <v>1</v>
      </c>
      <c r="Q28" s="163"/>
      <c r="R28" s="163">
        <v>1</v>
      </c>
      <c r="S28" s="238"/>
      <c r="T28" s="238"/>
      <c r="U28" s="236"/>
    </row>
    <row r="29" spans="1:21" ht="112.5" customHeight="1">
      <c r="A29" s="279" t="s">
        <v>135</v>
      </c>
      <c r="B29" s="282" t="s">
        <v>365</v>
      </c>
      <c r="C29" s="284"/>
      <c r="D29" s="240" t="s">
        <v>123</v>
      </c>
      <c r="E29" s="240" t="s">
        <v>123</v>
      </c>
      <c r="F29" s="240" t="s">
        <v>123</v>
      </c>
      <c r="G29" s="284"/>
      <c r="H29" s="286">
        <v>13</v>
      </c>
      <c r="I29" s="293" t="s">
        <v>387</v>
      </c>
      <c r="J29" s="229" t="s">
        <v>364</v>
      </c>
      <c r="K29" s="271" t="s">
        <v>363</v>
      </c>
      <c r="L29" s="286" t="s">
        <v>360</v>
      </c>
      <c r="M29" s="248">
        <v>1</v>
      </c>
      <c r="N29" s="249"/>
      <c r="O29" s="173">
        <v>0</v>
      </c>
      <c r="P29" s="173">
        <v>0</v>
      </c>
      <c r="Q29" s="173" t="s">
        <v>125</v>
      </c>
      <c r="R29" s="175">
        <v>1</v>
      </c>
      <c r="S29" s="250">
        <v>44593</v>
      </c>
      <c r="T29" s="250">
        <v>44742</v>
      </c>
      <c r="U29" s="236" t="s">
        <v>128</v>
      </c>
    </row>
    <row r="30" spans="1:21" ht="27" customHeight="1">
      <c r="A30" s="280"/>
      <c r="B30" s="283"/>
      <c r="C30" s="285"/>
      <c r="D30" s="242"/>
      <c r="E30" s="242"/>
      <c r="F30" s="242"/>
      <c r="G30" s="285"/>
      <c r="H30" s="287"/>
      <c r="I30" s="294"/>
      <c r="J30" s="288"/>
      <c r="K30" s="272"/>
      <c r="L30" s="287"/>
      <c r="M30" s="163">
        <v>0.5</v>
      </c>
      <c r="N30" s="163">
        <v>1</v>
      </c>
      <c r="O30" s="163">
        <v>1</v>
      </c>
      <c r="P30" s="163">
        <v>1</v>
      </c>
      <c r="Q30" s="163"/>
      <c r="R30" s="163">
        <v>1</v>
      </c>
      <c r="S30" s="251"/>
      <c r="T30" s="251"/>
      <c r="U30" s="236"/>
    </row>
    <row r="31" spans="1:21" ht="180.75" customHeight="1">
      <c r="A31" s="280"/>
      <c r="B31" s="199" t="s">
        <v>373</v>
      </c>
      <c r="C31" s="235"/>
      <c r="D31" s="201"/>
      <c r="E31" s="200" t="s">
        <v>123</v>
      </c>
      <c r="F31" s="200" t="s">
        <v>123</v>
      </c>
      <c r="G31" s="201"/>
      <c r="H31" s="201">
        <v>14</v>
      </c>
      <c r="I31" s="291" t="s">
        <v>388</v>
      </c>
      <c r="J31" s="220" t="s">
        <v>136</v>
      </c>
      <c r="K31" s="232" t="s">
        <v>362</v>
      </c>
      <c r="L31" s="201" t="s">
        <v>330</v>
      </c>
      <c r="M31" s="155">
        <v>0.25</v>
      </c>
      <c r="N31" s="171">
        <v>0.5</v>
      </c>
      <c r="O31" s="155">
        <v>0.75</v>
      </c>
      <c r="P31" s="155">
        <v>1</v>
      </c>
      <c r="Q31" s="164" t="s">
        <v>125</v>
      </c>
      <c r="R31" s="172">
        <v>1</v>
      </c>
      <c r="S31" s="202">
        <v>44593</v>
      </c>
      <c r="T31" s="202">
        <v>44926</v>
      </c>
      <c r="U31" s="198" t="s">
        <v>344</v>
      </c>
    </row>
    <row r="32" spans="1:21" ht="39.75" customHeight="1">
      <c r="A32" s="280"/>
      <c r="B32" s="199"/>
      <c r="C32" s="235"/>
      <c r="D32" s="201"/>
      <c r="E32" s="200"/>
      <c r="F32" s="200"/>
      <c r="G32" s="201"/>
      <c r="H32" s="201"/>
      <c r="I32" s="291"/>
      <c r="J32" s="220"/>
      <c r="K32" s="232"/>
      <c r="L32" s="201"/>
      <c r="M32" s="163">
        <v>0.25</v>
      </c>
      <c r="N32" s="163">
        <v>0.5</v>
      </c>
      <c r="O32" s="163">
        <v>0.75</v>
      </c>
      <c r="P32" s="163">
        <v>1</v>
      </c>
      <c r="Q32" s="163"/>
      <c r="R32" s="163">
        <v>1</v>
      </c>
      <c r="S32" s="203"/>
      <c r="T32" s="203"/>
      <c r="U32" s="198"/>
    </row>
    <row r="33" spans="1:21" ht="76.5" customHeight="1">
      <c r="A33" s="280"/>
      <c r="B33" s="289" t="s">
        <v>348</v>
      </c>
      <c r="C33" s="255"/>
      <c r="D33" s="255"/>
      <c r="E33" s="255"/>
      <c r="F33" s="295" t="s">
        <v>123</v>
      </c>
      <c r="G33" s="295" t="s">
        <v>123</v>
      </c>
      <c r="H33" s="301">
        <v>15</v>
      </c>
      <c r="I33" s="293" t="s">
        <v>387</v>
      </c>
      <c r="J33" s="271" t="s">
        <v>347</v>
      </c>
      <c r="K33" s="271" t="s">
        <v>346</v>
      </c>
      <c r="L33" s="255" t="s">
        <v>349</v>
      </c>
      <c r="M33" s="155">
        <v>0.25</v>
      </c>
      <c r="N33" s="171">
        <v>0.5</v>
      </c>
      <c r="O33" s="155">
        <v>0.75</v>
      </c>
      <c r="P33" s="155">
        <v>1</v>
      </c>
      <c r="Q33" s="164" t="s">
        <v>125</v>
      </c>
      <c r="R33" s="172">
        <v>1</v>
      </c>
      <c r="S33" s="202">
        <v>44593</v>
      </c>
      <c r="T33" s="202">
        <v>44926</v>
      </c>
      <c r="U33" s="255" t="s">
        <v>128</v>
      </c>
    </row>
    <row r="34" spans="1:21" ht="24" customHeight="1">
      <c r="A34" s="280"/>
      <c r="B34" s="289"/>
      <c r="C34" s="256"/>
      <c r="D34" s="256"/>
      <c r="E34" s="256"/>
      <c r="F34" s="296"/>
      <c r="G34" s="296"/>
      <c r="H34" s="302"/>
      <c r="I34" s="294"/>
      <c r="J34" s="272"/>
      <c r="K34" s="272"/>
      <c r="L34" s="256"/>
      <c r="M34" s="163">
        <v>0.25</v>
      </c>
      <c r="N34" s="163">
        <v>0.5</v>
      </c>
      <c r="O34" s="163">
        <v>0.75</v>
      </c>
      <c r="P34" s="163">
        <v>1</v>
      </c>
      <c r="Q34" s="163"/>
      <c r="R34" s="163">
        <v>1</v>
      </c>
      <c r="S34" s="203"/>
      <c r="T34" s="203"/>
      <c r="U34" s="256"/>
    </row>
    <row r="35" spans="1:21" ht="81" customHeight="1">
      <c r="A35" s="280"/>
      <c r="B35" s="229" t="s">
        <v>350</v>
      </c>
      <c r="C35" s="255"/>
      <c r="D35" s="255"/>
      <c r="E35" s="255"/>
      <c r="F35" s="276"/>
      <c r="G35" s="240" t="s">
        <v>123</v>
      </c>
      <c r="H35" s="220">
        <v>16</v>
      </c>
      <c r="I35" s="291" t="s">
        <v>379</v>
      </c>
      <c r="J35" s="220" t="s">
        <v>352</v>
      </c>
      <c r="K35" s="232" t="s">
        <v>353</v>
      </c>
      <c r="L35" s="201" t="s">
        <v>124</v>
      </c>
      <c r="M35" s="160">
        <v>1</v>
      </c>
      <c r="N35" s="164">
        <v>0</v>
      </c>
      <c r="O35" s="164">
        <v>0</v>
      </c>
      <c r="P35" s="164">
        <v>0</v>
      </c>
      <c r="Q35" s="164" t="s">
        <v>125</v>
      </c>
      <c r="R35" s="166">
        <f>+SUM(M35:P35)</f>
        <v>1</v>
      </c>
      <c r="S35" s="202">
        <v>44593</v>
      </c>
      <c r="T35" s="202">
        <v>44651</v>
      </c>
      <c r="U35" s="252" t="s">
        <v>128</v>
      </c>
    </row>
    <row r="36" spans="1:21" ht="19.5" customHeight="1">
      <c r="A36" s="280"/>
      <c r="B36" s="230"/>
      <c r="C36" s="275"/>
      <c r="D36" s="275"/>
      <c r="E36" s="275"/>
      <c r="F36" s="277"/>
      <c r="G36" s="241"/>
      <c r="H36" s="220"/>
      <c r="I36" s="291"/>
      <c r="J36" s="220"/>
      <c r="K36" s="232"/>
      <c r="L36" s="201"/>
      <c r="M36" s="163">
        <v>1</v>
      </c>
      <c r="N36" s="163">
        <v>1</v>
      </c>
      <c r="O36" s="163">
        <v>1</v>
      </c>
      <c r="P36" s="163">
        <v>1</v>
      </c>
      <c r="Q36" s="163"/>
      <c r="R36" s="163">
        <v>1</v>
      </c>
      <c r="S36" s="202"/>
      <c r="T36" s="202"/>
      <c r="U36" s="252"/>
    </row>
    <row r="37" spans="1:21" ht="77.25" customHeight="1">
      <c r="A37" s="280"/>
      <c r="B37" s="230"/>
      <c r="C37" s="275"/>
      <c r="D37" s="275"/>
      <c r="E37" s="275"/>
      <c r="F37" s="277"/>
      <c r="G37" s="241"/>
      <c r="H37" s="220">
        <v>17</v>
      </c>
      <c r="I37" s="291" t="s">
        <v>379</v>
      </c>
      <c r="J37" s="220" t="s">
        <v>351</v>
      </c>
      <c r="K37" s="220" t="s">
        <v>355</v>
      </c>
      <c r="L37" s="201" t="s">
        <v>124</v>
      </c>
      <c r="M37" s="164">
        <v>0</v>
      </c>
      <c r="N37" s="246">
        <v>1</v>
      </c>
      <c r="O37" s="247"/>
      <c r="P37" s="164">
        <v>0</v>
      </c>
      <c r="Q37" s="164" t="s">
        <v>139</v>
      </c>
      <c r="R37" s="166">
        <v>1</v>
      </c>
      <c r="S37" s="202">
        <v>44682</v>
      </c>
      <c r="T37" s="202">
        <v>44804</v>
      </c>
      <c r="U37" s="252" t="s">
        <v>128</v>
      </c>
    </row>
    <row r="38" spans="1:21" ht="20.25" customHeight="1">
      <c r="A38" s="280"/>
      <c r="B38" s="230"/>
      <c r="C38" s="275"/>
      <c r="D38" s="275"/>
      <c r="E38" s="275"/>
      <c r="F38" s="277"/>
      <c r="G38" s="241"/>
      <c r="H38" s="220"/>
      <c r="I38" s="291"/>
      <c r="J38" s="220"/>
      <c r="K38" s="220"/>
      <c r="L38" s="201"/>
      <c r="M38" s="163">
        <v>0</v>
      </c>
      <c r="N38" s="163">
        <v>0.5</v>
      </c>
      <c r="O38" s="163">
        <v>1</v>
      </c>
      <c r="P38" s="163">
        <v>1</v>
      </c>
      <c r="Q38" s="163"/>
      <c r="R38" s="163">
        <v>1</v>
      </c>
      <c r="S38" s="202"/>
      <c r="T38" s="202"/>
      <c r="U38" s="252"/>
    </row>
    <row r="39" spans="1:21" ht="72" customHeight="1">
      <c r="A39" s="280"/>
      <c r="B39" s="230"/>
      <c r="C39" s="275"/>
      <c r="D39" s="275"/>
      <c r="E39" s="275"/>
      <c r="F39" s="277"/>
      <c r="G39" s="241"/>
      <c r="H39" s="286">
        <v>18</v>
      </c>
      <c r="I39" s="293" t="s">
        <v>387</v>
      </c>
      <c r="J39" s="299" t="s">
        <v>389</v>
      </c>
      <c r="K39" s="229" t="s">
        <v>390</v>
      </c>
      <c r="L39" s="286" t="s">
        <v>124</v>
      </c>
      <c r="M39" s="181">
        <v>0</v>
      </c>
      <c r="N39" s="181">
        <v>0</v>
      </c>
      <c r="O39" s="180">
        <v>1</v>
      </c>
      <c r="P39" s="181">
        <v>0</v>
      </c>
      <c r="Q39" s="181" t="s">
        <v>139</v>
      </c>
      <c r="R39" s="181">
        <v>1</v>
      </c>
      <c r="S39" s="253">
        <v>44743</v>
      </c>
      <c r="T39" s="253">
        <v>44834</v>
      </c>
      <c r="U39" s="257" t="s">
        <v>128</v>
      </c>
    </row>
    <row r="40" spans="1:21" ht="20.25" customHeight="1">
      <c r="A40" s="280"/>
      <c r="B40" s="230"/>
      <c r="C40" s="275"/>
      <c r="D40" s="275"/>
      <c r="E40" s="275"/>
      <c r="F40" s="277"/>
      <c r="G40" s="241"/>
      <c r="H40" s="287"/>
      <c r="I40" s="294"/>
      <c r="J40" s="300"/>
      <c r="K40" s="288"/>
      <c r="L40" s="287"/>
      <c r="M40" s="176">
        <v>0</v>
      </c>
      <c r="N40" s="176">
        <v>0</v>
      </c>
      <c r="O40" s="176">
        <v>1</v>
      </c>
      <c r="P40" s="176">
        <v>1</v>
      </c>
      <c r="Q40" s="176"/>
      <c r="R40" s="176">
        <v>1</v>
      </c>
      <c r="S40" s="254"/>
      <c r="T40" s="254"/>
      <c r="U40" s="258"/>
    </row>
    <row r="41" spans="1:21" ht="57" customHeight="1">
      <c r="A41" s="280"/>
      <c r="B41" s="230"/>
      <c r="C41" s="275"/>
      <c r="D41" s="275"/>
      <c r="E41" s="275"/>
      <c r="F41" s="277"/>
      <c r="G41" s="241"/>
      <c r="H41" s="220">
        <v>19</v>
      </c>
      <c r="I41" s="291" t="s">
        <v>379</v>
      </c>
      <c r="J41" s="220" t="s">
        <v>354</v>
      </c>
      <c r="K41" s="220" t="s">
        <v>356</v>
      </c>
      <c r="L41" s="201" t="s">
        <v>124</v>
      </c>
      <c r="M41" s="164">
        <v>0</v>
      </c>
      <c r="N41" s="164">
        <v>0</v>
      </c>
      <c r="O41" s="164">
        <v>0</v>
      </c>
      <c r="P41" s="217">
        <v>1</v>
      </c>
      <c r="Q41" s="217"/>
      <c r="R41" s="166">
        <v>1</v>
      </c>
      <c r="S41" s="202">
        <v>44896</v>
      </c>
      <c r="T41" s="202">
        <v>44957</v>
      </c>
      <c r="U41" s="252" t="s">
        <v>128</v>
      </c>
    </row>
    <row r="42" spans="1:21" ht="19.5" customHeight="1">
      <c r="A42" s="280"/>
      <c r="B42" s="288"/>
      <c r="C42" s="256"/>
      <c r="D42" s="256"/>
      <c r="E42" s="256"/>
      <c r="F42" s="278"/>
      <c r="G42" s="242"/>
      <c r="H42" s="220"/>
      <c r="I42" s="291"/>
      <c r="J42" s="220"/>
      <c r="K42" s="220"/>
      <c r="L42" s="201"/>
      <c r="M42" s="163">
        <v>0</v>
      </c>
      <c r="N42" s="163">
        <v>0</v>
      </c>
      <c r="O42" s="163">
        <v>0</v>
      </c>
      <c r="P42" s="239">
        <v>1</v>
      </c>
      <c r="Q42" s="239"/>
      <c r="R42" s="163">
        <v>1</v>
      </c>
      <c r="S42" s="202"/>
      <c r="T42" s="202"/>
      <c r="U42" s="252"/>
    </row>
    <row r="43" spans="1:21" ht="62.25" customHeight="1">
      <c r="A43" s="280"/>
      <c r="B43" s="199" t="s">
        <v>374</v>
      </c>
      <c r="C43" s="235"/>
      <c r="D43" s="235"/>
      <c r="E43" s="235"/>
      <c r="F43" s="235"/>
      <c r="G43" s="217" t="s">
        <v>123</v>
      </c>
      <c r="H43" s="201">
        <v>20</v>
      </c>
      <c r="I43" s="291" t="s">
        <v>382</v>
      </c>
      <c r="J43" s="220" t="s">
        <v>357</v>
      </c>
      <c r="K43" s="232" t="s">
        <v>367</v>
      </c>
      <c r="L43" s="201" t="s">
        <v>124</v>
      </c>
      <c r="M43" s="164">
        <v>0</v>
      </c>
      <c r="N43" s="164">
        <v>0</v>
      </c>
      <c r="O43" s="164">
        <v>0</v>
      </c>
      <c r="P43" s="217">
        <v>1</v>
      </c>
      <c r="Q43" s="217"/>
      <c r="R43" s="166">
        <f>+SUM(M43:P43)</f>
        <v>1</v>
      </c>
      <c r="S43" s="245">
        <v>44835</v>
      </c>
      <c r="T43" s="245">
        <v>44941</v>
      </c>
      <c r="U43" s="201" t="s">
        <v>51</v>
      </c>
    </row>
    <row r="44" spans="1:21" ht="30.75" customHeight="1">
      <c r="A44" s="280"/>
      <c r="B44" s="199"/>
      <c r="C44" s="235"/>
      <c r="D44" s="235"/>
      <c r="E44" s="235"/>
      <c r="F44" s="235"/>
      <c r="G44" s="217"/>
      <c r="H44" s="201"/>
      <c r="I44" s="291"/>
      <c r="J44" s="220"/>
      <c r="K44" s="232"/>
      <c r="L44" s="201"/>
      <c r="M44" s="163">
        <v>0</v>
      </c>
      <c r="N44" s="163">
        <v>0</v>
      </c>
      <c r="O44" s="163">
        <v>0</v>
      </c>
      <c r="P44" s="239">
        <v>1</v>
      </c>
      <c r="Q44" s="239"/>
      <c r="R44" s="163">
        <v>1</v>
      </c>
      <c r="S44" s="245"/>
      <c r="T44" s="245"/>
      <c r="U44" s="201"/>
    </row>
    <row r="45" spans="1:21" ht="80.25" customHeight="1">
      <c r="A45" s="280"/>
      <c r="B45" s="199" t="s">
        <v>368</v>
      </c>
      <c r="C45" s="235"/>
      <c r="D45" s="235"/>
      <c r="E45" s="235"/>
      <c r="F45" s="235"/>
      <c r="G45" s="217" t="s">
        <v>123</v>
      </c>
      <c r="H45" s="201">
        <v>21</v>
      </c>
      <c r="I45" s="291" t="s">
        <v>382</v>
      </c>
      <c r="J45" s="220" t="s">
        <v>137</v>
      </c>
      <c r="K45" s="232" t="s">
        <v>358</v>
      </c>
      <c r="L45" s="201" t="s">
        <v>124</v>
      </c>
      <c r="M45" s="164">
        <v>0</v>
      </c>
      <c r="N45" s="164">
        <v>0</v>
      </c>
      <c r="O45" s="164">
        <v>0</v>
      </c>
      <c r="P45" s="217">
        <v>1</v>
      </c>
      <c r="Q45" s="217"/>
      <c r="R45" s="166">
        <f>+SUM(M45:P45)</f>
        <v>1</v>
      </c>
      <c r="S45" s="202">
        <v>44835</v>
      </c>
      <c r="T45" s="202">
        <v>44941</v>
      </c>
      <c r="U45" s="198" t="s">
        <v>138</v>
      </c>
    </row>
    <row r="46" spans="1:21" ht="30.75" customHeight="1">
      <c r="A46" s="281"/>
      <c r="B46" s="199"/>
      <c r="C46" s="235"/>
      <c r="D46" s="235"/>
      <c r="E46" s="235"/>
      <c r="F46" s="235"/>
      <c r="G46" s="217"/>
      <c r="H46" s="201"/>
      <c r="I46" s="291"/>
      <c r="J46" s="220"/>
      <c r="K46" s="232"/>
      <c r="L46" s="201"/>
      <c r="M46" s="163">
        <v>0</v>
      </c>
      <c r="N46" s="163">
        <v>0</v>
      </c>
      <c r="O46" s="163">
        <v>0</v>
      </c>
      <c r="P46" s="239">
        <v>1</v>
      </c>
      <c r="Q46" s="239"/>
      <c r="R46" s="163">
        <v>1</v>
      </c>
      <c r="S46" s="202"/>
      <c r="T46" s="202"/>
      <c r="U46" s="198"/>
    </row>
    <row r="47" spans="1:21" ht="27.75" thickBot="1">
      <c r="A47" s="21"/>
      <c r="B47" s="21"/>
      <c r="C47" s="21"/>
      <c r="D47" s="21"/>
      <c r="E47" s="21"/>
      <c r="F47" s="21"/>
      <c r="G47" s="21"/>
      <c r="H47" s="170"/>
      <c r="I47" s="177"/>
      <c r="J47" s="24"/>
      <c r="K47" s="18"/>
      <c r="L47" s="133" t="s">
        <v>140</v>
      </c>
      <c r="M47" s="22">
        <f>+(M9+M11+M13+M15+M17+M22+M24+M26+M28+M30+M32+M34+M36+M38+M40+M42+M44+M46)/18</f>
        <v>0.32499999999999996</v>
      </c>
      <c r="N47" s="22">
        <f t="shared" ref="N47:P47" si="0">+(N9+N11+N13+N15+N17+N22+N24+N26+N28+N30+N32+N34+N36+N38+N40+N42+N44+N46)/18</f>
        <v>0.53333333333333333</v>
      </c>
      <c r="O47" s="22">
        <f t="shared" si="0"/>
        <v>0.73611111111111116</v>
      </c>
      <c r="P47" s="243">
        <f t="shared" si="0"/>
        <v>1</v>
      </c>
      <c r="Q47" s="244"/>
      <c r="R47" s="22">
        <f t="shared" ref="R47" si="1">+(R9+R11+R13+R15+R17+R22+R24+R26+R28+R30+R32+R34+R36+R38+R40+R42+R44+R46)/18</f>
        <v>1</v>
      </c>
      <c r="S47" s="18"/>
      <c r="T47" s="18"/>
      <c r="U47" s="18"/>
    </row>
    <row r="48" spans="1:21">
      <c r="A48" s="156" t="s">
        <v>375</v>
      </c>
    </row>
    <row r="49" spans="1:1">
      <c r="A49" s="156" t="s">
        <v>376</v>
      </c>
    </row>
    <row r="50" spans="1:1">
      <c r="A50" s="156" t="s">
        <v>319</v>
      </c>
    </row>
    <row r="51" spans="1:1">
      <c r="A51" s="157" t="s">
        <v>395</v>
      </c>
    </row>
  </sheetData>
  <autoFilter ref="A7:U51" xr:uid="{D0E3BBAD-C86E-4B5C-B248-5510FE366DAE}"/>
  <mergeCells count="260">
    <mergeCell ref="I45:I46"/>
    <mergeCell ref="I6:I7"/>
    <mergeCell ref="J39:J40"/>
    <mergeCell ref="K39:K40"/>
    <mergeCell ref="I39:I40"/>
    <mergeCell ref="H39:H40"/>
    <mergeCell ref="S39:S40"/>
    <mergeCell ref="T39:T40"/>
    <mergeCell ref="L39:L40"/>
    <mergeCell ref="K29:K30"/>
    <mergeCell ref="L29:L30"/>
    <mergeCell ref="H33:H34"/>
    <mergeCell ref="J33:J34"/>
    <mergeCell ref="K33:K34"/>
    <mergeCell ref="L33:L34"/>
    <mergeCell ref="J10:J11"/>
    <mergeCell ref="H27:H28"/>
    <mergeCell ref="H6:H7"/>
    <mergeCell ref="H8:H9"/>
    <mergeCell ref="H21:H22"/>
    <mergeCell ref="H23:H24"/>
    <mergeCell ref="T43:T44"/>
    <mergeCell ref="J45:J46"/>
    <mergeCell ref="K45:K46"/>
    <mergeCell ref="B43:B44"/>
    <mergeCell ref="C43:C44"/>
    <mergeCell ref="D43:D44"/>
    <mergeCell ref="I8:I9"/>
    <mergeCell ref="I10:I11"/>
    <mergeCell ref="I12:I13"/>
    <mergeCell ref="I14:I15"/>
    <mergeCell ref="I16:I17"/>
    <mergeCell ref="I21:I22"/>
    <mergeCell ref="I23:I24"/>
    <mergeCell ref="I25:I26"/>
    <mergeCell ref="I27:I28"/>
    <mergeCell ref="I29:I30"/>
    <mergeCell ref="I31:I32"/>
    <mergeCell ref="I33:I34"/>
    <mergeCell ref="I35:I36"/>
    <mergeCell ref="I37:I38"/>
    <mergeCell ref="I41:I42"/>
    <mergeCell ref="I43:I44"/>
    <mergeCell ref="E33:E34"/>
    <mergeCell ref="F33:F34"/>
    <mergeCell ref="G33:G34"/>
    <mergeCell ref="S29:S30"/>
    <mergeCell ref="T31:T32"/>
    <mergeCell ref="A29:A46"/>
    <mergeCell ref="B29:B30"/>
    <mergeCell ref="C29:C30"/>
    <mergeCell ref="D29:D30"/>
    <mergeCell ref="E29:E30"/>
    <mergeCell ref="F29:F30"/>
    <mergeCell ref="G29:G30"/>
    <mergeCell ref="H29:H30"/>
    <mergeCell ref="J29:J30"/>
    <mergeCell ref="B35:B42"/>
    <mergeCell ref="B33:B34"/>
    <mergeCell ref="H45:H46"/>
    <mergeCell ref="H37:H38"/>
    <mergeCell ref="H41:H42"/>
    <mergeCell ref="H35:H36"/>
    <mergeCell ref="H43:H44"/>
    <mergeCell ref="E31:E32"/>
    <mergeCell ref="H31:H32"/>
    <mergeCell ref="F31:F32"/>
    <mergeCell ref="C33:C34"/>
    <mergeCell ref="D33:D34"/>
    <mergeCell ref="G31:G32"/>
    <mergeCell ref="E21:E22"/>
    <mergeCell ref="F21:F22"/>
    <mergeCell ref="G21:G22"/>
    <mergeCell ref="S18:S22"/>
    <mergeCell ref="F14:F15"/>
    <mergeCell ref="S16:S17"/>
    <mergeCell ref="C35:C42"/>
    <mergeCell ref="D35:D42"/>
    <mergeCell ref="E35:E42"/>
    <mergeCell ref="F35:F42"/>
    <mergeCell ref="S27:S28"/>
    <mergeCell ref="L23:L24"/>
    <mergeCell ref="S23:S24"/>
    <mergeCell ref="K27:K28"/>
    <mergeCell ref="K31:K32"/>
    <mergeCell ref="J27:J28"/>
    <mergeCell ref="L31:L32"/>
    <mergeCell ref="S31:S32"/>
    <mergeCell ref="J31:J32"/>
    <mergeCell ref="L27:L28"/>
    <mergeCell ref="S25:S26"/>
    <mergeCell ref="N27:O27"/>
    <mergeCell ref="H14:H15"/>
    <mergeCell ref="H16:H17"/>
    <mergeCell ref="B25:B26"/>
    <mergeCell ref="C25:C26"/>
    <mergeCell ref="D25:D26"/>
    <mergeCell ref="E25:E26"/>
    <mergeCell ref="F25:F26"/>
    <mergeCell ref="G25:G26"/>
    <mergeCell ref="H25:H26"/>
    <mergeCell ref="J25:J26"/>
    <mergeCell ref="K25:K26"/>
    <mergeCell ref="A5:U5"/>
    <mergeCell ref="B23:B24"/>
    <mergeCell ref="U23:U24"/>
    <mergeCell ref="U18:U22"/>
    <mergeCell ref="B18:B22"/>
    <mergeCell ref="K23:K24"/>
    <mergeCell ref="C23:C24"/>
    <mergeCell ref="D23:D24"/>
    <mergeCell ref="E23:E24"/>
    <mergeCell ref="F23:F24"/>
    <mergeCell ref="G23:G24"/>
    <mergeCell ref="J23:J24"/>
    <mergeCell ref="T18:T22"/>
    <mergeCell ref="O18:O21"/>
    <mergeCell ref="P18:P21"/>
    <mergeCell ref="Q18:Q21"/>
    <mergeCell ref="C21:C22"/>
    <mergeCell ref="D21:D22"/>
    <mergeCell ref="T16:T17"/>
    <mergeCell ref="B8:B9"/>
    <mergeCell ref="C8:C9"/>
    <mergeCell ref="D8:D9"/>
    <mergeCell ref="E8:E9"/>
    <mergeCell ref="F8:F9"/>
    <mergeCell ref="U43:U44"/>
    <mergeCell ref="P44:Q44"/>
    <mergeCell ref="T23:T24"/>
    <mergeCell ref="M29:N29"/>
    <mergeCell ref="T29:T30"/>
    <mergeCell ref="T35:T36"/>
    <mergeCell ref="U35:U36"/>
    <mergeCell ref="P41:Q41"/>
    <mergeCell ref="P42:Q42"/>
    <mergeCell ref="S41:S42"/>
    <mergeCell ref="T41:T42"/>
    <mergeCell ref="U41:U42"/>
    <mergeCell ref="U37:U38"/>
    <mergeCell ref="T37:T38"/>
    <mergeCell ref="S37:S38"/>
    <mergeCell ref="S35:S36"/>
    <mergeCell ref="U31:U32"/>
    <mergeCell ref="U25:U26"/>
    <mergeCell ref="T25:T26"/>
    <mergeCell ref="S33:S34"/>
    <mergeCell ref="T33:T34"/>
    <mergeCell ref="U33:U34"/>
    <mergeCell ref="U39:U40"/>
    <mergeCell ref="U29:U30"/>
    <mergeCell ref="L45:L46"/>
    <mergeCell ref="P47:Q47"/>
    <mergeCell ref="L43:L44"/>
    <mergeCell ref="P43:Q43"/>
    <mergeCell ref="S43:S44"/>
    <mergeCell ref="L37:L38"/>
    <mergeCell ref="L41:L42"/>
    <mergeCell ref="N37:O37"/>
    <mergeCell ref="L35:L36"/>
    <mergeCell ref="J41:J42"/>
    <mergeCell ref="J37:J38"/>
    <mergeCell ref="K41:K42"/>
    <mergeCell ref="E43:E44"/>
    <mergeCell ref="F43:F44"/>
    <mergeCell ref="G43:G44"/>
    <mergeCell ref="J43:J44"/>
    <mergeCell ref="K43:K44"/>
    <mergeCell ref="G35:G42"/>
    <mergeCell ref="J35:J36"/>
    <mergeCell ref="B27:B28"/>
    <mergeCell ref="C27:C28"/>
    <mergeCell ref="D27:D28"/>
    <mergeCell ref="E27:E28"/>
    <mergeCell ref="F27:F28"/>
    <mergeCell ref="G27:G28"/>
    <mergeCell ref="U27:U28"/>
    <mergeCell ref="T27:T28"/>
    <mergeCell ref="B45:B46"/>
    <mergeCell ref="C45:C46"/>
    <mergeCell ref="D45:D46"/>
    <mergeCell ref="E45:E46"/>
    <mergeCell ref="F45:F46"/>
    <mergeCell ref="B31:B32"/>
    <mergeCell ref="C31:C32"/>
    <mergeCell ref="D31:D32"/>
    <mergeCell ref="U45:U46"/>
    <mergeCell ref="P46:Q46"/>
    <mergeCell ref="P45:Q45"/>
    <mergeCell ref="S45:S46"/>
    <mergeCell ref="T45:T46"/>
    <mergeCell ref="K37:K38"/>
    <mergeCell ref="G45:G46"/>
    <mergeCell ref="K35:K36"/>
    <mergeCell ref="G8:G9"/>
    <mergeCell ref="J8:J9"/>
    <mergeCell ref="K8:K9"/>
    <mergeCell ref="G14:G15"/>
    <mergeCell ref="J14:J15"/>
    <mergeCell ref="K14:K15"/>
    <mergeCell ref="B14:B15"/>
    <mergeCell ref="C14:C15"/>
    <mergeCell ref="D14:D15"/>
    <mergeCell ref="C16:C17"/>
    <mergeCell ref="D16:D17"/>
    <mergeCell ref="E16:E17"/>
    <mergeCell ref="K10:K11"/>
    <mergeCell ref="H12:H13"/>
    <mergeCell ref="J12:J13"/>
    <mergeCell ref="K12:K13"/>
    <mergeCell ref="B16:B17"/>
    <mergeCell ref="H10:H11"/>
    <mergeCell ref="A18:A28"/>
    <mergeCell ref="A6:A7"/>
    <mergeCell ref="B6:B7"/>
    <mergeCell ref="C6:G6"/>
    <mergeCell ref="J6:J7"/>
    <mergeCell ref="K6:K7"/>
    <mergeCell ref="L6:L7"/>
    <mergeCell ref="M6:R6"/>
    <mergeCell ref="L10:L11"/>
    <mergeCell ref="L14:L15"/>
    <mergeCell ref="M8:N8"/>
    <mergeCell ref="G16:G17"/>
    <mergeCell ref="L18:L22"/>
    <mergeCell ref="M18:M21"/>
    <mergeCell ref="N18:N21"/>
    <mergeCell ref="J16:J17"/>
    <mergeCell ref="K16:K17"/>
    <mergeCell ref="L16:L17"/>
    <mergeCell ref="R18:R21"/>
    <mergeCell ref="F16:F17"/>
    <mergeCell ref="L8:L9"/>
    <mergeCell ref="J21:J22"/>
    <mergeCell ref="K21:K22"/>
    <mergeCell ref="L25:L26"/>
    <mergeCell ref="A1:U4"/>
    <mergeCell ref="S6:T6"/>
    <mergeCell ref="U6:U7"/>
    <mergeCell ref="U16:U17"/>
    <mergeCell ref="B10:B13"/>
    <mergeCell ref="C10:C13"/>
    <mergeCell ref="D10:D13"/>
    <mergeCell ref="E10:E13"/>
    <mergeCell ref="F10:F13"/>
    <mergeCell ref="G10:G13"/>
    <mergeCell ref="U8:U9"/>
    <mergeCell ref="L12:L13"/>
    <mergeCell ref="T12:T13"/>
    <mergeCell ref="T14:T15"/>
    <mergeCell ref="U14:U15"/>
    <mergeCell ref="S14:S15"/>
    <mergeCell ref="T10:T11"/>
    <mergeCell ref="U10:U13"/>
    <mergeCell ref="S10:S11"/>
    <mergeCell ref="S8:S9"/>
    <mergeCell ref="S12:S13"/>
    <mergeCell ref="T8:T9"/>
    <mergeCell ref="E14:E15"/>
    <mergeCell ref="A8:A17"/>
  </mergeCells>
  <phoneticPr fontId="64" type="noConversion"/>
  <pageMargins left="0.70866141732283472" right="0.70866141732283472" top="0.74803149606299213" bottom="0.74803149606299213" header="0.31496062992125984" footer="0.31496062992125984"/>
  <pageSetup paperSize="5" scale="36" orientation="landscape" r:id="rId1"/>
  <rowBreaks count="1" manualBreakCount="1">
    <brk id="1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A5489-0A4B-48A3-9CCC-BB23F81F56A9}">
  <dimension ref="A1:L4"/>
  <sheetViews>
    <sheetView tabSelected="1" workbookViewId="0">
      <selection activeCell="L22" sqref="L22"/>
    </sheetView>
  </sheetViews>
  <sheetFormatPr baseColWidth="10" defaultRowHeight="15"/>
  <cols>
    <col min="2" max="2" width="17" customWidth="1"/>
  </cols>
  <sheetData>
    <row r="1" spans="1:12" ht="16.5" thickBot="1">
      <c r="A1" s="361" t="s">
        <v>396</v>
      </c>
      <c r="B1" s="362"/>
      <c r="C1" s="362"/>
      <c r="D1" s="362"/>
      <c r="E1" s="362"/>
      <c r="F1" s="362"/>
      <c r="G1" s="362"/>
      <c r="H1" s="362"/>
      <c r="I1" s="362"/>
      <c r="J1" s="362"/>
      <c r="K1" s="362"/>
      <c r="L1" s="363"/>
    </row>
    <row r="2" spans="1:12" ht="16.5" thickBot="1">
      <c r="A2" s="364" t="s">
        <v>397</v>
      </c>
      <c r="B2" s="366" t="s">
        <v>398</v>
      </c>
      <c r="C2" s="365" t="s">
        <v>76</v>
      </c>
      <c r="D2" s="362"/>
      <c r="E2" s="362"/>
      <c r="F2" s="362"/>
      <c r="G2" s="362"/>
      <c r="H2" s="362"/>
      <c r="I2" s="362"/>
      <c r="J2" s="362"/>
      <c r="K2" s="362"/>
      <c r="L2" s="363"/>
    </row>
    <row r="3" spans="1:12" ht="31.5" thickBot="1">
      <c r="A3" s="372">
        <v>1</v>
      </c>
      <c r="B3" s="373" t="s">
        <v>399</v>
      </c>
      <c r="C3" s="374" t="s">
        <v>400</v>
      </c>
      <c r="D3" s="375"/>
      <c r="E3" s="375"/>
      <c r="F3" s="375"/>
      <c r="G3" s="375"/>
      <c r="H3" s="375"/>
      <c r="I3" s="375"/>
      <c r="J3" s="375"/>
      <c r="K3" s="375"/>
      <c r="L3" s="376"/>
    </row>
    <row r="4" spans="1:12" ht="31.5" thickBot="1">
      <c r="A4" s="367">
        <v>2</v>
      </c>
      <c r="B4" s="368" t="s">
        <v>401</v>
      </c>
      <c r="C4" s="369" t="s">
        <v>402</v>
      </c>
      <c r="D4" s="370"/>
      <c r="E4" s="370"/>
      <c r="F4" s="370"/>
      <c r="G4" s="370"/>
      <c r="H4" s="370"/>
      <c r="I4" s="370"/>
      <c r="J4" s="370"/>
      <c r="K4" s="370"/>
      <c r="L4" s="371"/>
    </row>
  </sheetData>
  <mergeCells count="4">
    <mergeCell ref="A1:L1"/>
    <mergeCell ref="C3:L3"/>
    <mergeCell ref="C4:L4"/>
    <mergeCell ref="C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CE8B-F13E-4832-9E60-935759616434}">
  <sheetPr filterMode="1">
    <tabColor theme="0"/>
  </sheetPr>
  <dimension ref="A1:K21"/>
  <sheetViews>
    <sheetView topLeftCell="E7" zoomScale="70" zoomScaleNormal="70" workbookViewId="0">
      <selection activeCell="E7" sqref="E7"/>
    </sheetView>
  </sheetViews>
  <sheetFormatPr baseColWidth="10" defaultColWidth="11.42578125" defaultRowHeight="14.25"/>
  <cols>
    <col min="1" max="1" width="30.42578125" style="4" customWidth="1"/>
    <col min="2" max="2" width="11.42578125" style="4"/>
    <col min="3" max="3" width="43" style="4" customWidth="1"/>
    <col min="4" max="4" width="29.42578125" style="4" customWidth="1"/>
    <col min="5" max="5" width="30.7109375" style="4" customWidth="1"/>
    <col min="6" max="6" width="16" style="4" customWidth="1"/>
    <col min="7" max="7" width="25.85546875" style="4" customWidth="1"/>
    <col min="8" max="8" width="20" style="4" customWidth="1"/>
    <col min="9" max="9" width="16.42578125" style="4" customWidth="1"/>
    <col min="10" max="10" width="81.85546875" style="4" customWidth="1"/>
    <col min="11" max="11" width="56.85546875" style="4" customWidth="1"/>
    <col min="12" max="16384" width="11.42578125" style="4"/>
  </cols>
  <sheetData>
    <row r="1" spans="1:10" s="3" customFormat="1">
      <c r="A1" s="303" t="s">
        <v>0</v>
      </c>
      <c r="B1" s="303"/>
      <c r="C1" s="303"/>
      <c r="D1" s="303"/>
      <c r="E1" s="303"/>
      <c r="F1" s="303"/>
      <c r="G1" s="303"/>
      <c r="H1" s="303"/>
      <c r="I1" s="303"/>
      <c r="J1" s="303"/>
    </row>
    <row r="2" spans="1:10" s="3" customFormat="1" ht="72" customHeight="1" thickBot="1">
      <c r="A2" s="303"/>
      <c r="B2" s="303"/>
      <c r="C2" s="303"/>
      <c r="D2" s="303"/>
      <c r="E2" s="303"/>
      <c r="F2" s="303"/>
      <c r="G2" s="303"/>
      <c r="H2" s="303"/>
      <c r="I2" s="303"/>
      <c r="J2" s="303"/>
    </row>
    <row r="3" spans="1:10" ht="56.25" customHeight="1" thickBot="1">
      <c r="A3" s="304" t="s">
        <v>141</v>
      </c>
      <c r="B3" s="305"/>
      <c r="C3" s="305"/>
      <c r="D3" s="305"/>
      <c r="E3" s="305"/>
      <c r="F3" s="305"/>
      <c r="G3" s="305"/>
      <c r="H3" s="305"/>
      <c r="I3" s="305"/>
      <c r="J3" s="305"/>
    </row>
    <row r="4" spans="1:10" ht="26.25" customHeight="1" thickBot="1">
      <c r="A4" s="306" t="s">
        <v>2</v>
      </c>
      <c r="B4" s="308" t="s">
        <v>4</v>
      </c>
      <c r="C4" s="309"/>
      <c r="D4" s="312" t="s">
        <v>5</v>
      </c>
      <c r="E4" s="314" t="s">
        <v>142</v>
      </c>
      <c r="F4" s="316" t="s">
        <v>143</v>
      </c>
      <c r="G4" s="317"/>
      <c r="H4" s="317"/>
      <c r="I4" s="317"/>
      <c r="J4" s="318"/>
    </row>
    <row r="5" spans="1:10" ht="81" customHeight="1" thickBot="1">
      <c r="A5" s="307"/>
      <c r="B5" s="310"/>
      <c r="C5" s="311"/>
      <c r="D5" s="313"/>
      <c r="E5" s="315"/>
      <c r="F5" s="2" t="s">
        <v>144</v>
      </c>
      <c r="G5" s="2" t="s">
        <v>144</v>
      </c>
      <c r="H5" s="1" t="s">
        <v>145</v>
      </c>
      <c r="I5" s="1" t="s">
        <v>146</v>
      </c>
      <c r="J5" s="51" t="s">
        <v>147</v>
      </c>
    </row>
    <row r="6" spans="1:10" ht="98.25" customHeight="1">
      <c r="A6" s="319" t="s">
        <v>148</v>
      </c>
      <c r="B6" s="5" t="s">
        <v>12</v>
      </c>
      <c r="C6" s="6" t="s">
        <v>149</v>
      </c>
      <c r="D6" s="7" t="s">
        <v>150</v>
      </c>
      <c r="E6" s="7" t="s">
        <v>151</v>
      </c>
      <c r="F6" s="8">
        <v>43862</v>
      </c>
      <c r="G6" s="9">
        <v>44196</v>
      </c>
      <c r="H6" s="134">
        <v>0.75</v>
      </c>
      <c r="I6" s="10">
        <v>0.75</v>
      </c>
      <c r="J6" s="16" t="s">
        <v>152</v>
      </c>
    </row>
    <row r="7" spans="1:10" ht="160.5" customHeight="1">
      <c r="A7" s="320"/>
      <c r="B7" s="5" t="s">
        <v>153</v>
      </c>
      <c r="C7" s="11" t="s">
        <v>154</v>
      </c>
      <c r="D7" s="17" t="s">
        <v>155</v>
      </c>
      <c r="E7" s="40" t="s">
        <v>15</v>
      </c>
      <c r="F7" s="8">
        <v>43862</v>
      </c>
      <c r="G7" s="9">
        <v>44196</v>
      </c>
      <c r="H7" s="134">
        <v>0.75</v>
      </c>
      <c r="I7" s="10">
        <v>0.75</v>
      </c>
      <c r="J7" s="52" t="s">
        <v>156</v>
      </c>
    </row>
    <row r="8" spans="1:10" ht="251.25" customHeight="1">
      <c r="A8" s="321"/>
      <c r="B8" s="5" t="s">
        <v>157</v>
      </c>
      <c r="C8" s="6" t="s">
        <v>158</v>
      </c>
      <c r="D8" s="7" t="s">
        <v>159</v>
      </c>
      <c r="E8" s="40" t="s">
        <v>15</v>
      </c>
      <c r="F8" s="8">
        <v>43862</v>
      </c>
      <c r="G8" s="9">
        <v>44196</v>
      </c>
      <c r="H8" s="134">
        <v>0.75</v>
      </c>
      <c r="I8" s="10">
        <v>0.75</v>
      </c>
      <c r="J8" s="52" t="s">
        <v>160</v>
      </c>
    </row>
    <row r="9" spans="1:10" ht="108" customHeight="1">
      <c r="A9" s="322" t="s">
        <v>161</v>
      </c>
      <c r="B9" s="5" t="s">
        <v>19</v>
      </c>
      <c r="C9" s="11" t="s">
        <v>162</v>
      </c>
      <c r="D9" s="7" t="s">
        <v>163</v>
      </c>
      <c r="E9" s="7" t="s">
        <v>164</v>
      </c>
      <c r="F9" s="8">
        <v>43863</v>
      </c>
      <c r="G9" s="9">
        <v>44196</v>
      </c>
      <c r="H9" s="134">
        <v>1</v>
      </c>
      <c r="I9" s="10">
        <v>1</v>
      </c>
      <c r="J9" s="16" t="s">
        <v>165</v>
      </c>
    </row>
    <row r="10" spans="1:10" ht="143.25" customHeight="1">
      <c r="A10" s="322"/>
      <c r="B10" s="5" t="s">
        <v>23</v>
      </c>
      <c r="C10" s="6" t="s">
        <v>166</v>
      </c>
      <c r="D10" s="7" t="s">
        <v>167</v>
      </c>
      <c r="E10" s="7" t="s">
        <v>168</v>
      </c>
      <c r="F10" s="8">
        <v>43863</v>
      </c>
      <c r="G10" s="9">
        <v>44196</v>
      </c>
      <c r="H10" s="134">
        <v>0.75</v>
      </c>
      <c r="I10" s="10">
        <v>0.75</v>
      </c>
      <c r="J10" s="16" t="s">
        <v>169</v>
      </c>
    </row>
    <row r="11" spans="1:10" ht="142.5" customHeight="1">
      <c r="A11" s="319" t="s">
        <v>170</v>
      </c>
      <c r="B11" s="5" t="s">
        <v>29</v>
      </c>
      <c r="C11" s="6" t="s">
        <v>171</v>
      </c>
      <c r="D11" s="7" t="s">
        <v>172</v>
      </c>
      <c r="E11" s="7" t="s">
        <v>168</v>
      </c>
      <c r="F11" s="8">
        <v>43832</v>
      </c>
      <c r="G11" s="9">
        <v>44196</v>
      </c>
      <c r="H11" s="134">
        <v>1</v>
      </c>
      <c r="I11" s="10">
        <v>1</v>
      </c>
      <c r="J11" s="16" t="s">
        <v>173</v>
      </c>
    </row>
    <row r="12" spans="1:10" ht="82.5" customHeight="1">
      <c r="A12" s="320"/>
      <c r="B12" s="5" t="s">
        <v>33</v>
      </c>
      <c r="C12" s="6" t="s">
        <v>174</v>
      </c>
      <c r="D12" s="7" t="s">
        <v>175</v>
      </c>
      <c r="E12" s="7" t="s">
        <v>176</v>
      </c>
      <c r="F12" s="8">
        <v>43832</v>
      </c>
      <c r="G12" s="9">
        <v>44196</v>
      </c>
      <c r="H12" s="134">
        <v>0.75</v>
      </c>
      <c r="I12" s="10">
        <v>0.75</v>
      </c>
      <c r="J12" s="16" t="s">
        <v>177</v>
      </c>
    </row>
    <row r="13" spans="1:10" ht="84.75" customHeight="1">
      <c r="A13" s="321"/>
      <c r="B13" s="5" t="s">
        <v>178</v>
      </c>
      <c r="C13" s="6" t="s">
        <v>179</v>
      </c>
      <c r="D13" s="7" t="s">
        <v>180</v>
      </c>
      <c r="E13" s="40" t="s">
        <v>15</v>
      </c>
      <c r="F13" s="8">
        <v>43832</v>
      </c>
      <c r="G13" s="9">
        <v>44196</v>
      </c>
      <c r="H13" s="134">
        <v>0.75</v>
      </c>
      <c r="I13" s="10">
        <v>0.75</v>
      </c>
      <c r="J13" s="16" t="s">
        <v>181</v>
      </c>
    </row>
    <row r="14" spans="1:10" ht="84.75" customHeight="1">
      <c r="A14" s="319" t="s">
        <v>182</v>
      </c>
      <c r="B14" s="5" t="s">
        <v>38</v>
      </c>
      <c r="C14" s="11" t="s">
        <v>183</v>
      </c>
      <c r="D14" s="7" t="s">
        <v>184</v>
      </c>
      <c r="E14" s="7" t="s">
        <v>185</v>
      </c>
      <c r="F14" s="8">
        <v>43832</v>
      </c>
      <c r="G14" s="9">
        <v>44196</v>
      </c>
      <c r="H14" s="134">
        <v>0.75</v>
      </c>
      <c r="I14" s="10">
        <v>0.75</v>
      </c>
      <c r="J14" s="16" t="s">
        <v>186</v>
      </c>
    </row>
    <row r="15" spans="1:10" ht="75" customHeight="1">
      <c r="A15" s="320"/>
      <c r="B15" s="5" t="s">
        <v>43</v>
      </c>
      <c r="C15" s="11" t="s">
        <v>187</v>
      </c>
      <c r="D15" s="7" t="s">
        <v>188</v>
      </c>
      <c r="E15" s="7" t="s">
        <v>185</v>
      </c>
      <c r="F15" s="8">
        <v>43832</v>
      </c>
      <c r="G15" s="9">
        <v>44196</v>
      </c>
      <c r="H15" s="142">
        <v>0.5</v>
      </c>
      <c r="I15" s="142">
        <v>0.5</v>
      </c>
      <c r="J15" s="87" t="s">
        <v>189</v>
      </c>
    </row>
    <row r="16" spans="1:10" ht="81" customHeight="1">
      <c r="A16" s="320"/>
      <c r="B16" s="5" t="s">
        <v>190</v>
      </c>
      <c r="C16" s="11" t="s">
        <v>191</v>
      </c>
      <c r="D16" s="7" t="s">
        <v>192</v>
      </c>
      <c r="E16" s="7" t="s">
        <v>185</v>
      </c>
      <c r="F16" s="8">
        <v>43832</v>
      </c>
      <c r="G16" s="9">
        <v>44196</v>
      </c>
      <c r="H16" s="134">
        <v>0.75</v>
      </c>
      <c r="I16" s="10">
        <v>0.75</v>
      </c>
      <c r="J16" s="16" t="s">
        <v>193</v>
      </c>
    </row>
    <row r="17" spans="1:11" ht="153">
      <c r="A17" s="321"/>
      <c r="B17" s="5" t="s">
        <v>194</v>
      </c>
      <c r="C17" s="11" t="s">
        <v>195</v>
      </c>
      <c r="D17" s="7" t="s">
        <v>196</v>
      </c>
      <c r="E17" s="7" t="s">
        <v>15</v>
      </c>
      <c r="F17" s="8">
        <v>43922</v>
      </c>
      <c r="G17" s="9">
        <v>44196</v>
      </c>
      <c r="H17" s="134">
        <v>0.75</v>
      </c>
      <c r="I17" s="10">
        <v>0.75</v>
      </c>
      <c r="J17" s="52" t="s">
        <v>197</v>
      </c>
    </row>
    <row r="18" spans="1:11" ht="90">
      <c r="A18" s="323" t="s">
        <v>198</v>
      </c>
      <c r="B18" s="5" t="s">
        <v>48</v>
      </c>
      <c r="C18" s="6" t="s">
        <v>199</v>
      </c>
      <c r="D18" s="7" t="s">
        <v>200</v>
      </c>
      <c r="E18" s="7" t="s">
        <v>201</v>
      </c>
      <c r="F18" s="8">
        <v>43832</v>
      </c>
      <c r="G18" s="9">
        <v>44196</v>
      </c>
      <c r="H18" s="134">
        <v>0.75</v>
      </c>
      <c r="I18" s="10">
        <v>0.75</v>
      </c>
      <c r="J18" s="16" t="s">
        <v>202</v>
      </c>
    </row>
    <row r="19" spans="1:11" ht="75.75" customHeight="1">
      <c r="A19" s="324"/>
      <c r="B19" s="39" t="s">
        <v>54</v>
      </c>
      <c r="C19" s="11" t="s">
        <v>203</v>
      </c>
      <c r="D19" s="40" t="s">
        <v>204</v>
      </c>
      <c r="E19" s="40" t="s">
        <v>185</v>
      </c>
      <c r="F19" s="41">
        <v>43832</v>
      </c>
      <c r="G19" s="42">
        <v>44196</v>
      </c>
      <c r="H19" s="134">
        <v>0.75</v>
      </c>
      <c r="I19" s="10">
        <v>0.75</v>
      </c>
      <c r="J19" s="16" t="s">
        <v>205</v>
      </c>
      <c r="K19" s="45"/>
    </row>
    <row r="20" spans="1:11" ht="65.25" customHeight="1">
      <c r="A20" s="325"/>
      <c r="B20" s="43" t="s">
        <v>206</v>
      </c>
      <c r="C20" s="11" t="s">
        <v>207</v>
      </c>
      <c r="D20" s="11" t="s">
        <v>208</v>
      </c>
      <c r="E20" s="40" t="s">
        <v>185</v>
      </c>
      <c r="F20" s="44">
        <v>44105</v>
      </c>
      <c r="G20" s="44">
        <v>44196</v>
      </c>
      <c r="H20" s="134">
        <v>0</v>
      </c>
      <c r="I20" s="134">
        <v>0</v>
      </c>
      <c r="J20" s="16" t="s">
        <v>209</v>
      </c>
    </row>
    <row r="21" spans="1:11" ht="28.5" customHeight="1"/>
  </sheetData>
  <autoFilter ref="A5:J20" xr:uid="{BB190A44-844F-4093-9C5A-8A26CB769FC8}">
    <filterColumn colId="1" showButton="0"/>
    <filterColumn colId="4">
      <filters>
        <filter val="_x000a_Grupo de Atención al Ciudadano"/>
        <filter val="Grupo de  Atención  al Ciudadano"/>
        <filter val="Grupo de  Atención al Ciudadano - Empresa contratada_x000a_Subdirección de Contratación"/>
        <filter val="Grupo de Atención  al Ciudadano"/>
        <filter val="Grupo de Atención al ciudadano"/>
        <filter val="Unidad de Atención al Ciudadano, empresa  tercerizada Conalcréditos"/>
      </filters>
    </filterColumn>
  </autoFilter>
  <mergeCells count="12">
    <mergeCell ref="A6:A8"/>
    <mergeCell ref="A9:A10"/>
    <mergeCell ref="A11:A13"/>
    <mergeCell ref="A14:A17"/>
    <mergeCell ref="A18:A20"/>
    <mergeCell ref="A1:J2"/>
    <mergeCell ref="A3:J3"/>
    <mergeCell ref="A4:A5"/>
    <mergeCell ref="B4:C5"/>
    <mergeCell ref="D4:D5"/>
    <mergeCell ref="E4:E5"/>
    <mergeCell ref="F4:J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K34"/>
  <sheetViews>
    <sheetView topLeftCell="J23" zoomScale="30" zoomScaleNormal="30" zoomScaleSheetLayoutView="80" workbookViewId="0">
      <selection activeCell="J23" sqref="J23"/>
    </sheetView>
  </sheetViews>
  <sheetFormatPr baseColWidth="10" defaultColWidth="11.42578125" defaultRowHeight="33.75"/>
  <cols>
    <col min="1" max="1" width="5" style="25" customWidth="1"/>
    <col min="2" max="2" width="51" style="25" customWidth="1"/>
    <col min="3" max="3" width="17.140625" style="83" customWidth="1"/>
    <col min="4" max="4" width="105.7109375" style="34" customWidth="1"/>
    <col min="5" max="5" width="98.42578125" style="119" customWidth="1"/>
    <col min="6" max="6" width="81.42578125" style="25" customWidth="1"/>
    <col min="7" max="7" width="33.42578125" style="25" customWidth="1"/>
    <col min="8" max="8" width="53.28515625" style="25" customWidth="1"/>
    <col min="9" max="9" width="36.85546875" style="112" customWidth="1"/>
    <col min="10" max="10" width="42.7109375" style="25" customWidth="1"/>
    <col min="11" max="11" width="248.42578125" style="25" customWidth="1"/>
    <col min="12" max="12" width="25.7109375" style="25" customWidth="1"/>
    <col min="13" max="16384" width="11.42578125" style="25"/>
  </cols>
  <sheetData>
    <row r="1" spans="2:11" ht="20.25" customHeight="1">
      <c r="B1" s="326" t="s">
        <v>0</v>
      </c>
      <c r="C1" s="326"/>
      <c r="D1" s="326"/>
      <c r="E1" s="326"/>
      <c r="F1" s="326"/>
      <c r="G1" s="326"/>
      <c r="H1" s="326"/>
      <c r="I1" s="326"/>
      <c r="J1" s="326"/>
      <c r="K1" s="326"/>
    </row>
    <row r="2" spans="2:11" ht="56.25" customHeight="1">
      <c r="B2" s="326"/>
      <c r="C2" s="326"/>
      <c r="D2" s="326"/>
      <c r="E2" s="326"/>
      <c r="F2" s="326"/>
      <c r="G2" s="326"/>
      <c r="H2" s="326"/>
      <c r="I2" s="326"/>
      <c r="J2" s="326"/>
      <c r="K2" s="326"/>
    </row>
    <row r="4" spans="2:11" s="35" customFormat="1" ht="104.25" customHeight="1">
      <c r="B4" s="349" t="s">
        <v>210</v>
      </c>
      <c r="C4" s="350"/>
      <c r="D4" s="350"/>
      <c r="E4" s="350"/>
      <c r="F4" s="350"/>
      <c r="G4" s="350"/>
      <c r="H4" s="350"/>
      <c r="I4" s="350"/>
      <c r="J4" s="350"/>
      <c r="K4" s="350"/>
    </row>
    <row r="5" spans="2:11" s="35" customFormat="1" ht="62.25" customHeight="1" thickBot="1">
      <c r="B5" s="351" t="s">
        <v>2</v>
      </c>
      <c r="C5" s="353" t="s">
        <v>4</v>
      </c>
      <c r="D5" s="353"/>
      <c r="E5" s="355" t="s">
        <v>5</v>
      </c>
      <c r="F5" s="353" t="s">
        <v>142</v>
      </c>
      <c r="G5" s="357" t="s">
        <v>143</v>
      </c>
      <c r="H5" s="357"/>
      <c r="I5" s="357" t="s">
        <v>211</v>
      </c>
      <c r="J5" s="357"/>
      <c r="K5" s="357"/>
    </row>
    <row r="6" spans="2:11" s="35" customFormat="1" ht="140.25" customHeight="1" thickBot="1">
      <c r="B6" s="352"/>
      <c r="C6" s="354"/>
      <c r="D6" s="354"/>
      <c r="E6" s="356"/>
      <c r="F6" s="354"/>
      <c r="G6" s="75" t="s">
        <v>144</v>
      </c>
      <c r="H6" s="75" t="s">
        <v>144</v>
      </c>
      <c r="I6" s="75" t="s">
        <v>212</v>
      </c>
      <c r="J6" s="36" t="s">
        <v>146</v>
      </c>
      <c r="K6" s="36" t="s">
        <v>147</v>
      </c>
    </row>
    <row r="7" spans="2:11" ht="327.75" customHeight="1">
      <c r="B7" s="327" t="s">
        <v>213</v>
      </c>
      <c r="C7" s="80" t="s">
        <v>12</v>
      </c>
      <c r="D7" s="60" t="s">
        <v>214</v>
      </c>
      <c r="E7" s="117" t="s">
        <v>215</v>
      </c>
      <c r="F7" s="61" t="s">
        <v>138</v>
      </c>
      <c r="G7" s="62">
        <v>43831</v>
      </c>
      <c r="H7" s="62">
        <v>44196</v>
      </c>
      <c r="I7" s="63">
        <v>0.75</v>
      </c>
      <c r="J7" s="64">
        <v>0.75</v>
      </c>
      <c r="K7" s="114" t="s">
        <v>216</v>
      </c>
    </row>
    <row r="8" spans="2:11" ht="303.75" customHeight="1">
      <c r="B8" s="328"/>
      <c r="C8" s="81" t="s">
        <v>153</v>
      </c>
      <c r="D8" s="65" t="s">
        <v>217</v>
      </c>
      <c r="E8" s="76" t="s">
        <v>218</v>
      </c>
      <c r="F8" s="65" t="s">
        <v>219</v>
      </c>
      <c r="G8" s="66">
        <v>43831</v>
      </c>
      <c r="H8" s="38">
        <v>44196</v>
      </c>
      <c r="I8" s="63">
        <v>0.75</v>
      </c>
      <c r="J8" s="64">
        <v>0.75</v>
      </c>
      <c r="K8" s="114" t="s">
        <v>220</v>
      </c>
    </row>
    <row r="9" spans="2:11" s="86" customFormat="1" ht="268.5" customHeight="1">
      <c r="B9" s="329"/>
      <c r="C9" s="84" t="s">
        <v>157</v>
      </c>
      <c r="D9" s="85" t="s">
        <v>221</v>
      </c>
      <c r="E9" s="118" t="s">
        <v>222</v>
      </c>
      <c r="F9" s="149" t="s">
        <v>223</v>
      </c>
      <c r="G9" s="150">
        <v>43831</v>
      </c>
      <c r="H9" s="150">
        <v>44196</v>
      </c>
      <c r="I9" s="63">
        <v>0.75</v>
      </c>
      <c r="J9" s="64">
        <v>0.75</v>
      </c>
      <c r="K9" s="115" t="s">
        <v>224</v>
      </c>
    </row>
    <row r="10" spans="2:11" ht="255.75" customHeight="1">
      <c r="B10" s="330"/>
      <c r="C10" s="343" t="s">
        <v>225</v>
      </c>
      <c r="D10" s="333" t="s">
        <v>226</v>
      </c>
      <c r="E10" s="335" t="s">
        <v>227</v>
      </c>
      <c r="F10" s="337" t="s">
        <v>228</v>
      </c>
      <c r="G10" s="339">
        <v>43831</v>
      </c>
      <c r="H10" s="339">
        <v>44196</v>
      </c>
      <c r="I10" s="341">
        <v>0.75</v>
      </c>
      <c r="J10" s="341">
        <v>0.75</v>
      </c>
      <c r="K10" s="345" t="s">
        <v>229</v>
      </c>
    </row>
    <row r="11" spans="2:11" ht="302.25" customHeight="1">
      <c r="B11" s="331"/>
      <c r="C11" s="344"/>
      <c r="D11" s="334"/>
      <c r="E11" s="336"/>
      <c r="F11" s="338"/>
      <c r="G11" s="340"/>
      <c r="H11" s="340"/>
      <c r="I11" s="342"/>
      <c r="J11" s="342"/>
      <c r="K11" s="346"/>
    </row>
    <row r="12" spans="2:11" ht="289.5" customHeight="1">
      <c r="B12" s="328"/>
      <c r="C12" s="81" t="s">
        <v>230</v>
      </c>
      <c r="D12" s="65" t="s">
        <v>231</v>
      </c>
      <c r="E12" s="76" t="s">
        <v>232</v>
      </c>
      <c r="F12" s="79" t="s">
        <v>233</v>
      </c>
      <c r="G12" s="66">
        <v>43831</v>
      </c>
      <c r="H12" s="38">
        <v>44196</v>
      </c>
      <c r="I12" s="63">
        <v>0.75</v>
      </c>
      <c r="J12" s="64">
        <v>0.75</v>
      </c>
      <c r="K12" s="114" t="s">
        <v>234</v>
      </c>
    </row>
    <row r="13" spans="2:11" s="86" customFormat="1" ht="228" customHeight="1">
      <c r="B13" s="329"/>
      <c r="C13" s="84" t="s">
        <v>235</v>
      </c>
      <c r="D13" s="85" t="s">
        <v>236</v>
      </c>
      <c r="E13" s="118" t="s">
        <v>237</v>
      </c>
      <c r="F13" s="85" t="s">
        <v>238</v>
      </c>
      <c r="G13" s="150">
        <v>43831</v>
      </c>
      <c r="H13" s="150">
        <v>44196</v>
      </c>
      <c r="I13" s="63">
        <v>0.75</v>
      </c>
      <c r="J13" s="64">
        <v>0.75</v>
      </c>
      <c r="K13" s="116" t="s">
        <v>239</v>
      </c>
    </row>
    <row r="14" spans="2:11" s="46" customFormat="1" ht="374.25" customHeight="1">
      <c r="B14" s="331"/>
      <c r="C14" s="82" t="s">
        <v>240</v>
      </c>
      <c r="D14" s="37" t="s">
        <v>241</v>
      </c>
      <c r="E14" s="113" t="s">
        <v>242</v>
      </c>
      <c r="F14" s="37" t="s">
        <v>243</v>
      </c>
      <c r="G14" s="38">
        <v>43831</v>
      </c>
      <c r="H14" s="38">
        <v>44196</v>
      </c>
      <c r="I14" s="63">
        <v>0.75</v>
      </c>
      <c r="J14" s="64">
        <v>0.55000000000000004</v>
      </c>
      <c r="K14" s="115" t="s">
        <v>244</v>
      </c>
    </row>
    <row r="15" spans="2:11" ht="307.5" customHeight="1">
      <c r="B15" s="328"/>
      <c r="C15" s="81" t="s">
        <v>245</v>
      </c>
      <c r="D15" s="37" t="s">
        <v>246</v>
      </c>
      <c r="E15" s="113" t="s">
        <v>247</v>
      </c>
      <c r="F15" s="37" t="s">
        <v>248</v>
      </c>
      <c r="G15" s="38">
        <v>43831</v>
      </c>
      <c r="H15" s="38">
        <v>43861</v>
      </c>
      <c r="I15" s="63">
        <v>1</v>
      </c>
      <c r="J15" s="64">
        <v>1</v>
      </c>
      <c r="K15" s="116" t="s">
        <v>249</v>
      </c>
    </row>
    <row r="16" spans="2:11" s="86" customFormat="1" ht="319.5" customHeight="1">
      <c r="B16" s="328"/>
      <c r="C16" s="111" t="s">
        <v>250</v>
      </c>
      <c r="D16" s="37" t="s">
        <v>251</v>
      </c>
      <c r="E16" s="113" t="s">
        <v>252</v>
      </c>
      <c r="F16" s="37" t="s">
        <v>15</v>
      </c>
      <c r="G16" s="38">
        <v>43831</v>
      </c>
      <c r="H16" s="38">
        <v>44196</v>
      </c>
      <c r="I16" s="63">
        <v>0.75</v>
      </c>
      <c r="J16" s="64">
        <v>0.75</v>
      </c>
      <c r="K16" s="114" t="s">
        <v>253</v>
      </c>
    </row>
    <row r="17" spans="2:11" ht="296.25" customHeight="1">
      <c r="B17" s="328"/>
      <c r="C17" s="81" t="s">
        <v>254</v>
      </c>
      <c r="D17" s="37" t="s">
        <v>255</v>
      </c>
      <c r="E17" s="113" t="s">
        <v>256</v>
      </c>
      <c r="F17" s="37" t="s">
        <v>15</v>
      </c>
      <c r="G17" s="66">
        <v>43831</v>
      </c>
      <c r="H17" s="38">
        <v>44196</v>
      </c>
      <c r="I17" s="63">
        <v>0.75</v>
      </c>
      <c r="J17" s="64">
        <v>0.75</v>
      </c>
      <c r="K17" s="114" t="s">
        <v>257</v>
      </c>
    </row>
    <row r="18" spans="2:11" ht="366.75" customHeight="1">
      <c r="B18" s="328"/>
      <c r="C18" s="81" t="s">
        <v>258</v>
      </c>
      <c r="D18" s="37" t="s">
        <v>259</v>
      </c>
      <c r="E18" s="113" t="s">
        <v>260</v>
      </c>
      <c r="F18" s="37" t="s">
        <v>15</v>
      </c>
      <c r="G18" s="66">
        <v>43831</v>
      </c>
      <c r="H18" s="38">
        <v>44196</v>
      </c>
      <c r="I18" s="63">
        <v>0.75</v>
      </c>
      <c r="J18" s="64">
        <v>0.75</v>
      </c>
      <c r="K18" s="114" t="s">
        <v>261</v>
      </c>
    </row>
    <row r="19" spans="2:11" ht="213.75" customHeight="1">
      <c r="B19" s="328"/>
      <c r="C19" s="81" t="s">
        <v>262</v>
      </c>
      <c r="D19" s="37" t="s">
        <v>263</v>
      </c>
      <c r="E19" s="113" t="s">
        <v>264</v>
      </c>
      <c r="F19" s="37" t="s">
        <v>15</v>
      </c>
      <c r="G19" s="66">
        <v>43831</v>
      </c>
      <c r="H19" s="38">
        <v>44196</v>
      </c>
      <c r="I19" s="63">
        <v>0.75</v>
      </c>
      <c r="J19" s="64">
        <v>0.75</v>
      </c>
      <c r="K19" s="114" t="s">
        <v>265</v>
      </c>
    </row>
    <row r="20" spans="2:11" s="86" customFormat="1" ht="264" customHeight="1">
      <c r="B20" s="328" t="s">
        <v>266</v>
      </c>
      <c r="C20" s="111" t="s">
        <v>19</v>
      </c>
      <c r="D20" s="78" t="s">
        <v>267</v>
      </c>
      <c r="E20" s="113" t="s">
        <v>268</v>
      </c>
      <c r="F20" s="37" t="s">
        <v>15</v>
      </c>
      <c r="G20" s="38">
        <v>43831</v>
      </c>
      <c r="H20" s="38">
        <v>44196</v>
      </c>
      <c r="I20" s="63">
        <v>0.75</v>
      </c>
      <c r="J20" s="64">
        <v>0.75</v>
      </c>
      <c r="K20" s="88" t="s">
        <v>269</v>
      </c>
    </row>
    <row r="21" spans="2:11" ht="184.5" customHeight="1">
      <c r="B21" s="328"/>
      <c r="C21" s="81" t="s">
        <v>23</v>
      </c>
      <c r="D21" s="65" t="s">
        <v>270</v>
      </c>
      <c r="E21" s="76" t="s">
        <v>271</v>
      </c>
      <c r="F21" s="65" t="s">
        <v>272</v>
      </c>
      <c r="G21" s="66">
        <v>43831</v>
      </c>
      <c r="H21" s="38">
        <v>44196</v>
      </c>
      <c r="I21" s="63">
        <v>0.75</v>
      </c>
      <c r="J21" s="63">
        <v>0.75</v>
      </c>
      <c r="K21" s="114" t="s">
        <v>273</v>
      </c>
    </row>
    <row r="22" spans="2:11" ht="224.25" customHeight="1">
      <c r="B22" s="332" t="s">
        <v>274</v>
      </c>
      <c r="C22" s="82" t="s">
        <v>29</v>
      </c>
      <c r="D22" s="65" t="s">
        <v>275</v>
      </c>
      <c r="E22" s="76" t="s">
        <v>276</v>
      </c>
      <c r="F22" s="65" t="s">
        <v>138</v>
      </c>
      <c r="G22" s="66">
        <v>43831</v>
      </c>
      <c r="H22" s="38">
        <v>44196</v>
      </c>
      <c r="I22" s="63">
        <v>0.75</v>
      </c>
      <c r="J22" s="64">
        <v>0.75</v>
      </c>
      <c r="K22" s="114" t="s">
        <v>277</v>
      </c>
    </row>
    <row r="23" spans="2:11" ht="409.5" customHeight="1">
      <c r="B23" s="332"/>
      <c r="C23" s="82" t="s">
        <v>33</v>
      </c>
      <c r="D23" s="65" t="s">
        <v>278</v>
      </c>
      <c r="E23" s="76" t="s">
        <v>279</v>
      </c>
      <c r="F23" s="65" t="s">
        <v>138</v>
      </c>
      <c r="G23" s="66">
        <v>43831</v>
      </c>
      <c r="H23" s="38">
        <v>44196</v>
      </c>
      <c r="I23" s="63">
        <v>0.75</v>
      </c>
      <c r="J23" s="77">
        <v>0.75</v>
      </c>
      <c r="K23" s="114" t="s">
        <v>280</v>
      </c>
    </row>
    <row r="24" spans="2:11" ht="229.5" customHeight="1">
      <c r="B24" s="332"/>
      <c r="C24" s="82" t="s">
        <v>178</v>
      </c>
      <c r="D24" s="65" t="s">
        <v>281</v>
      </c>
      <c r="E24" s="113" t="s">
        <v>282</v>
      </c>
      <c r="F24" s="65" t="s">
        <v>283</v>
      </c>
      <c r="G24" s="66">
        <v>43831</v>
      </c>
      <c r="H24" s="38">
        <v>44196</v>
      </c>
      <c r="I24" s="63">
        <v>0.75</v>
      </c>
      <c r="J24" s="64">
        <v>0.75</v>
      </c>
      <c r="K24" s="114" t="s">
        <v>284</v>
      </c>
    </row>
    <row r="25" spans="2:11" ht="226.5" customHeight="1">
      <c r="B25" s="332"/>
      <c r="C25" s="82" t="s">
        <v>285</v>
      </c>
      <c r="D25" s="65" t="s">
        <v>286</v>
      </c>
      <c r="E25" s="113" t="s">
        <v>287</v>
      </c>
      <c r="F25" s="65" t="s">
        <v>283</v>
      </c>
      <c r="G25" s="66">
        <v>43831</v>
      </c>
      <c r="H25" s="38">
        <v>44196</v>
      </c>
      <c r="I25" s="63">
        <v>0.75</v>
      </c>
      <c r="J25" s="64">
        <v>0.75</v>
      </c>
      <c r="K25" s="114" t="s">
        <v>288</v>
      </c>
    </row>
    <row r="26" spans="2:11" ht="257.25" customHeight="1">
      <c r="B26" s="332"/>
      <c r="C26" s="82" t="s">
        <v>289</v>
      </c>
      <c r="D26" s="37" t="s">
        <v>290</v>
      </c>
      <c r="E26" s="113" t="s">
        <v>291</v>
      </c>
      <c r="F26" s="37" t="s">
        <v>292</v>
      </c>
      <c r="G26" s="66">
        <v>43831</v>
      </c>
      <c r="H26" s="38">
        <v>44196</v>
      </c>
      <c r="I26" s="63">
        <v>0.75</v>
      </c>
      <c r="J26" s="64">
        <v>0.75</v>
      </c>
      <c r="K26" s="114" t="s">
        <v>293</v>
      </c>
    </row>
    <row r="27" spans="2:11" ht="409.5" customHeight="1">
      <c r="B27" s="328" t="s">
        <v>294</v>
      </c>
      <c r="C27" s="81" t="s">
        <v>38</v>
      </c>
      <c r="D27" s="37" t="s">
        <v>295</v>
      </c>
      <c r="E27" s="113" t="s">
        <v>296</v>
      </c>
      <c r="F27" s="37" t="s">
        <v>292</v>
      </c>
      <c r="G27" s="66">
        <v>43831</v>
      </c>
      <c r="H27" s="38">
        <v>44196</v>
      </c>
      <c r="I27" s="63">
        <v>0.75</v>
      </c>
      <c r="J27" s="64">
        <v>0.75</v>
      </c>
      <c r="K27" s="114" t="s">
        <v>297</v>
      </c>
    </row>
    <row r="28" spans="2:11" ht="409.5" customHeight="1">
      <c r="B28" s="328"/>
      <c r="C28" s="81" t="s">
        <v>43</v>
      </c>
      <c r="D28" s="37" t="s">
        <v>298</v>
      </c>
      <c r="E28" s="113" t="s">
        <v>299</v>
      </c>
      <c r="F28" s="37" t="s">
        <v>292</v>
      </c>
      <c r="G28" s="66">
        <v>43831</v>
      </c>
      <c r="H28" s="38">
        <v>44196</v>
      </c>
      <c r="I28" s="63">
        <v>0.75</v>
      </c>
      <c r="J28" s="64">
        <v>0.75</v>
      </c>
      <c r="K28" s="114" t="s">
        <v>300</v>
      </c>
    </row>
    <row r="29" spans="2:11" ht="210.75" customHeight="1">
      <c r="B29" s="347" t="s">
        <v>301</v>
      </c>
      <c r="C29" s="81" t="s">
        <v>48</v>
      </c>
      <c r="D29" s="65" t="s">
        <v>302</v>
      </c>
      <c r="E29" s="113" t="s">
        <v>303</v>
      </c>
      <c r="F29" s="65" t="s">
        <v>304</v>
      </c>
      <c r="G29" s="66">
        <v>43831</v>
      </c>
      <c r="H29" s="66">
        <v>44196</v>
      </c>
      <c r="I29" s="63">
        <v>0.75</v>
      </c>
      <c r="J29" s="64">
        <v>0.75</v>
      </c>
      <c r="K29" s="114" t="s">
        <v>305</v>
      </c>
    </row>
    <row r="30" spans="2:11" ht="308.25" customHeight="1">
      <c r="B30" s="347"/>
      <c r="C30" s="81" t="s">
        <v>54</v>
      </c>
      <c r="D30" s="65" t="s">
        <v>306</v>
      </c>
      <c r="E30" s="113" t="s">
        <v>307</v>
      </c>
      <c r="F30" s="65" t="s">
        <v>304</v>
      </c>
      <c r="G30" s="66">
        <v>43831</v>
      </c>
      <c r="H30" s="66">
        <v>44196</v>
      </c>
      <c r="I30" s="63">
        <v>0.75</v>
      </c>
      <c r="J30" s="64">
        <v>0.75</v>
      </c>
      <c r="K30" s="114" t="s">
        <v>308</v>
      </c>
    </row>
    <row r="31" spans="2:11" ht="234.75" customHeight="1">
      <c r="B31" s="347"/>
      <c r="C31" s="81" t="s">
        <v>206</v>
      </c>
      <c r="D31" s="65" t="s">
        <v>309</v>
      </c>
      <c r="E31" s="113" t="s">
        <v>310</v>
      </c>
      <c r="F31" s="65" t="s">
        <v>304</v>
      </c>
      <c r="G31" s="66">
        <v>43831</v>
      </c>
      <c r="H31" s="66">
        <v>44196</v>
      </c>
      <c r="I31" s="63">
        <v>0.75</v>
      </c>
      <c r="J31" s="64">
        <v>0.75</v>
      </c>
      <c r="K31" s="114" t="s">
        <v>311</v>
      </c>
    </row>
    <row r="32" spans="2:11" ht="217.5" customHeight="1">
      <c r="B32" s="347"/>
      <c r="C32" s="81" t="s">
        <v>312</v>
      </c>
      <c r="D32" s="65" t="s">
        <v>313</v>
      </c>
      <c r="E32" s="113" t="s">
        <v>314</v>
      </c>
      <c r="F32" s="65" t="s">
        <v>304</v>
      </c>
      <c r="G32" s="66">
        <v>43831</v>
      </c>
      <c r="H32" s="66">
        <v>44196</v>
      </c>
      <c r="I32" s="63">
        <v>0.75</v>
      </c>
      <c r="J32" s="64">
        <v>0.75</v>
      </c>
      <c r="K32" s="114" t="s">
        <v>315</v>
      </c>
    </row>
    <row r="33" spans="2:11" ht="285.75" customHeight="1" thickBot="1">
      <c r="B33" s="348"/>
      <c r="C33" s="81" t="s">
        <v>316</v>
      </c>
      <c r="D33" s="65" t="s">
        <v>317</v>
      </c>
      <c r="E33" s="76" t="s">
        <v>271</v>
      </c>
      <c r="F33" s="65" t="s">
        <v>272</v>
      </c>
      <c r="G33" s="66">
        <v>43862</v>
      </c>
      <c r="H33" s="66">
        <v>44196</v>
      </c>
      <c r="I33" s="63">
        <v>0.75</v>
      </c>
      <c r="J33" s="63">
        <v>0.75</v>
      </c>
      <c r="K33" s="114" t="s">
        <v>318</v>
      </c>
    </row>
    <row r="34" spans="2:11" ht="54.75" customHeight="1">
      <c r="I34" s="139"/>
      <c r="J34" s="140"/>
      <c r="K34" s="141"/>
    </row>
  </sheetData>
  <autoFilter ref="A6:L33" xr:uid="{00000000-0009-0000-0000-000003000000}">
    <filterColumn colId="2" showButton="0"/>
  </autoFilter>
  <mergeCells count="22">
    <mergeCell ref="B29:B33"/>
    <mergeCell ref="B4:K4"/>
    <mergeCell ref="B5:B6"/>
    <mergeCell ref="C5:D6"/>
    <mergeCell ref="E5:E6"/>
    <mergeCell ref="F5:F6"/>
    <mergeCell ref="G5:H5"/>
    <mergeCell ref="I5:K5"/>
    <mergeCell ref="B1:K2"/>
    <mergeCell ref="B7:B19"/>
    <mergeCell ref="B20:B21"/>
    <mergeCell ref="B22:B26"/>
    <mergeCell ref="B27:B28"/>
    <mergeCell ref="D10:D11"/>
    <mergeCell ref="E10:E11"/>
    <mergeCell ref="F10:F11"/>
    <mergeCell ref="G10:G11"/>
    <mergeCell ref="H10:H11"/>
    <mergeCell ref="I10:I11"/>
    <mergeCell ref="J10:J11"/>
    <mergeCell ref="C10:C11"/>
    <mergeCell ref="K10:K11"/>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2B3E-B5BA-4779-A3EB-5DAB53DA5BE8}">
  <dimension ref="A1:I34"/>
  <sheetViews>
    <sheetView workbookViewId="0">
      <selection activeCell="B2" sqref="B2"/>
    </sheetView>
  </sheetViews>
  <sheetFormatPr baseColWidth="10" defaultColWidth="11.42578125" defaultRowHeight="15"/>
  <cols>
    <col min="1" max="5" width="11.42578125" style="68"/>
    <col min="6" max="6" width="23.7109375" style="68" customWidth="1"/>
    <col min="7" max="7" width="11.42578125" style="68"/>
    <col min="8" max="8" width="11.42578125" style="69"/>
    <col min="9" max="9" width="11.42578125" style="68"/>
  </cols>
  <sheetData>
    <row r="1" spans="1:8">
      <c r="A1" s="152">
        <v>1</v>
      </c>
    </row>
    <row r="2" spans="1:8" ht="44.25">
      <c r="A2" s="70">
        <v>0.9</v>
      </c>
      <c r="B2" s="68">
        <v>90</v>
      </c>
      <c r="F2" s="153">
        <v>1</v>
      </c>
    </row>
    <row r="3" spans="1:8" ht="45">
      <c r="A3" s="152">
        <v>1</v>
      </c>
      <c r="B3" s="68">
        <v>100</v>
      </c>
      <c r="F3" s="26">
        <v>0.9</v>
      </c>
      <c r="H3" s="69">
        <v>0.9</v>
      </c>
    </row>
    <row r="4" spans="1:8" ht="44.25">
      <c r="A4" s="70">
        <v>1</v>
      </c>
      <c r="B4" s="68">
        <v>40</v>
      </c>
      <c r="F4" s="153">
        <v>1</v>
      </c>
    </row>
    <row r="5" spans="1:8" ht="45">
      <c r="A5" s="152">
        <v>0</v>
      </c>
      <c r="B5" s="68">
        <v>70</v>
      </c>
      <c r="F5" s="26">
        <v>1</v>
      </c>
      <c r="H5" s="69">
        <v>1</v>
      </c>
    </row>
    <row r="6" spans="1:8" ht="44.25">
      <c r="A6" s="70">
        <v>0.4</v>
      </c>
      <c r="B6" s="68">
        <v>50</v>
      </c>
      <c r="F6" s="153">
        <v>0</v>
      </c>
    </row>
    <row r="7" spans="1:8" ht="45">
      <c r="A7" s="152">
        <v>0</v>
      </c>
      <c r="B7" s="68">
        <v>50</v>
      </c>
      <c r="F7" s="26">
        <v>0</v>
      </c>
      <c r="H7" s="69">
        <v>0</v>
      </c>
    </row>
    <row r="8" spans="1:8">
      <c r="A8" s="70">
        <v>0.7</v>
      </c>
      <c r="B8" s="68">
        <v>50</v>
      </c>
      <c r="F8" s="360">
        <v>0</v>
      </c>
    </row>
    <row r="9" spans="1:8">
      <c r="A9" s="151">
        <v>0.5</v>
      </c>
      <c r="B9" s="68">
        <v>60</v>
      </c>
      <c r="F9" s="360"/>
    </row>
    <row r="10" spans="1:8">
      <c r="A10" s="70">
        <v>0.5</v>
      </c>
      <c r="B10" s="68">
        <v>0</v>
      </c>
      <c r="F10" s="360"/>
    </row>
    <row r="11" spans="1:8">
      <c r="A11" s="151">
        <v>0.5</v>
      </c>
      <c r="B11" s="68">
        <v>40</v>
      </c>
      <c r="F11" s="360"/>
    </row>
    <row r="12" spans="1:8">
      <c r="A12" s="70">
        <v>0.5</v>
      </c>
      <c r="B12" s="68">
        <v>15</v>
      </c>
      <c r="F12" s="360"/>
    </row>
    <row r="13" spans="1:8" ht="45">
      <c r="A13" s="358">
        <v>0.5</v>
      </c>
      <c r="B13" s="68">
        <v>0</v>
      </c>
      <c r="F13" s="26">
        <v>0.7</v>
      </c>
      <c r="H13" s="69">
        <v>0.7</v>
      </c>
    </row>
    <row r="14" spans="1:8" ht="44.25">
      <c r="A14" s="359"/>
      <c r="B14" s="68">
        <v>100</v>
      </c>
      <c r="F14" s="153">
        <v>0</v>
      </c>
    </row>
    <row r="15" spans="1:8" ht="45">
      <c r="A15" s="359"/>
      <c r="B15" s="68">
        <v>40</v>
      </c>
      <c r="F15" s="26">
        <v>0</v>
      </c>
      <c r="H15" s="69">
        <v>0</v>
      </c>
    </row>
    <row r="16" spans="1:8" ht="44.25">
      <c r="A16" s="359"/>
      <c r="F16" s="153">
        <v>0</v>
      </c>
    </row>
    <row r="17" spans="1:8" ht="45">
      <c r="A17" s="70">
        <v>0.5</v>
      </c>
      <c r="F17" s="26">
        <v>0.6</v>
      </c>
      <c r="H17" s="69">
        <v>0.6</v>
      </c>
    </row>
    <row r="18" spans="1:8" ht="45">
      <c r="A18" s="152">
        <v>1</v>
      </c>
      <c r="F18" s="26">
        <v>0.4</v>
      </c>
    </row>
    <row r="19" spans="1:8" ht="45">
      <c r="A19" s="70">
        <v>0.6</v>
      </c>
      <c r="F19" s="26">
        <v>0.4</v>
      </c>
      <c r="H19" s="69">
        <v>0.4</v>
      </c>
    </row>
    <row r="20" spans="1:8" ht="44.25">
      <c r="A20" s="71">
        <v>0</v>
      </c>
      <c r="F20" s="72">
        <v>0</v>
      </c>
    </row>
    <row r="21" spans="1:8" ht="45">
      <c r="A21" s="70">
        <v>0</v>
      </c>
      <c r="F21" s="26">
        <v>0</v>
      </c>
      <c r="H21" s="69">
        <v>0</v>
      </c>
    </row>
    <row r="22" spans="1:8" ht="44.25">
      <c r="A22" s="152">
        <v>0</v>
      </c>
      <c r="F22" s="72">
        <v>0</v>
      </c>
    </row>
    <row r="23" spans="1:8" ht="45">
      <c r="A23" s="70">
        <v>0.4</v>
      </c>
      <c r="F23" s="26">
        <v>0</v>
      </c>
      <c r="H23" s="69">
        <v>0</v>
      </c>
    </row>
    <row r="24" spans="1:8">
      <c r="A24" s="73">
        <v>0.15</v>
      </c>
    </row>
    <row r="25" spans="1:8">
      <c r="A25" s="70">
        <v>0.15</v>
      </c>
    </row>
    <row r="26" spans="1:8">
      <c r="A26" s="73">
        <v>0</v>
      </c>
    </row>
    <row r="27" spans="1:8">
      <c r="A27" s="70">
        <v>0</v>
      </c>
    </row>
    <row r="28" spans="1:8">
      <c r="A28" s="152">
        <v>1</v>
      </c>
    </row>
    <row r="29" spans="1:8">
      <c r="A29" s="70">
        <v>1</v>
      </c>
    </row>
    <row r="30" spans="1:8">
      <c r="A30" s="151">
        <v>0.4</v>
      </c>
    </row>
    <row r="31" spans="1:8">
      <c r="A31" s="70">
        <v>0.4</v>
      </c>
    </row>
    <row r="32" spans="1:8">
      <c r="A32" s="152">
        <v>0</v>
      </c>
    </row>
    <row r="33" spans="1:1">
      <c r="A33" s="70">
        <v>0</v>
      </c>
    </row>
    <row r="34" spans="1:1">
      <c r="A34" s="70">
        <f>+(A2+A4+A6+A8+A10+A17+A19+A21+A23+A25+A27+A33+A12+A29+A31)/15</f>
        <v>0.47000000000000003</v>
      </c>
    </row>
  </sheetData>
  <mergeCells count="2">
    <mergeCell ref="A13:A16"/>
    <mergeCell ref="F8: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072667-E17A-44A7-B466-DCF0AF9B3553}"/>
</file>

<file path=customXml/itemProps2.xml><?xml version="1.0" encoding="utf-8"?>
<ds:datastoreItem xmlns:ds="http://schemas.openxmlformats.org/officeDocument/2006/customXml" ds:itemID="{A352BC22-4C2D-4356-A1EA-3A2838FC04F7}">
  <ds:schemaRefs>
    <ds:schemaRef ds:uri="http://schemas.microsoft.com/sharepoint/v3/contenttype/forms"/>
  </ds:schemaRefs>
</ds:datastoreItem>
</file>

<file path=customXml/itemProps3.xml><?xml version="1.0" encoding="utf-8"?>
<ds:datastoreItem xmlns:ds="http://schemas.openxmlformats.org/officeDocument/2006/customXml" ds:itemID="{B98730BE-6545-4645-AB9F-6A92C613D15D}">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c46af148-e09e-41e7-8c99-1d2d5d395de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1. Mapa de Riesgos Corrupción</vt:lpstr>
      <vt:lpstr>2 Racionalización trámites</vt:lpstr>
      <vt:lpstr>3. Rendición de Cuentas</vt:lpstr>
      <vt:lpstr>Historial de Cambios</vt:lpstr>
      <vt:lpstr>4. Servicio al Ciudadano</vt:lpstr>
      <vt:lpstr>5. Transparencia y Acceso IP</vt:lpstr>
      <vt:lpstr>Hoja2</vt:lpstr>
      <vt:lpstr>'5. Transparencia y Acceso IP'!Área_de_impresión</vt:lpstr>
      <vt:lpstr>'3. Rendición de Cuentas'!Títulos_a_imprimir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Toro Garcia</dc:creator>
  <cp:keywords/>
  <dc:description/>
  <cp:lastModifiedBy>Lina Mercedes Duran Martinez</cp:lastModifiedBy>
  <cp:revision/>
  <cp:lastPrinted>2021-07-14T16:26:28Z</cp:lastPrinted>
  <dcterms:created xsi:type="dcterms:W3CDTF">2020-01-28T16:17:28Z</dcterms:created>
  <dcterms:modified xsi:type="dcterms:W3CDTF">2022-01-28T21:22:35Z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