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0" yWindow="0" windowWidth="25600" windowHeight="7740" activeTab="0"/>
  </bookViews>
  <sheets>
    <sheet name="FORMATO" sheetId="1" r:id="rId1"/>
    <sheet name="INSTRUCTIVO" sheetId="2" r:id="rId2"/>
  </sheets>
  <definedNames/>
  <calcPr fullCalcOnLoad="1"/>
</workbook>
</file>

<file path=xl/comments2.xml><?xml version="1.0" encoding="utf-8"?>
<comments xmlns="http://schemas.openxmlformats.org/spreadsheetml/2006/main">
  <authors>
    <author>Liz marllori</author>
  </authors>
  <commentList>
    <comment ref="C1" authorId="0">
      <text>
        <r>
          <rPr>
            <b/>
            <sz val="9"/>
            <rFont val="Tahoma"/>
            <family val="2"/>
          </rPr>
          <t>Liz marllori:</t>
        </r>
        <r>
          <rPr>
            <sz val="9"/>
            <rFont val="Tahoma"/>
            <family val="2"/>
          </rPr>
          <t xml:space="preserve">
INFORME DE EJECUCIÓN DEL RECURSOS
</t>
        </r>
      </text>
    </comment>
    <comment ref="B6" authorId="0">
      <text>
        <r>
          <rPr>
            <b/>
            <sz val="9"/>
            <rFont val="Tahoma"/>
            <family val="2"/>
          </rPr>
          <t>Liz marllori:</t>
        </r>
        <r>
          <rPr>
            <sz val="9"/>
            <rFont val="Tahoma"/>
            <family val="2"/>
          </rPr>
          <t xml:space="preserve">
COLOCAR CUIDADO EN LE DILIGENCIAIENTO POR PARTE DEL OPERADOR.</t>
        </r>
      </text>
    </comment>
    <comment ref="I7" authorId="0">
      <text>
        <r>
          <rPr>
            <b/>
            <sz val="9"/>
            <rFont val="Tahoma"/>
            <family val="2"/>
          </rPr>
          <t>Liz marllori:</t>
        </r>
        <r>
          <rPr>
            <sz val="9"/>
            <rFont val="Tahoma"/>
            <family val="2"/>
          </rPr>
          <t xml:space="preserve">
TAMBIEN DETALLAR DESPLAZZDOS PARA ESTA MODALIDAD
</t>
        </r>
      </text>
    </comment>
  </commentList>
</comments>
</file>

<file path=xl/sharedStrings.xml><?xml version="1.0" encoding="utf-8"?>
<sst xmlns="http://schemas.openxmlformats.org/spreadsheetml/2006/main" count="102" uniqueCount="58">
  <si>
    <t>Días contratados:</t>
  </si>
  <si>
    <t>Contrato número:</t>
  </si>
  <si>
    <t>Valor del contrato:</t>
  </si>
  <si>
    <t>N° Almuerzos:</t>
  </si>
  <si>
    <t>Fecha acta de inicio:</t>
  </si>
  <si>
    <t>Total raciones:</t>
  </si>
  <si>
    <t>Total ejecutado a la fecha</t>
  </si>
  <si>
    <t>% de Ejecución financiera</t>
  </si>
  <si>
    <t>Total por ejecutar</t>
  </si>
  <si>
    <t>Periodo de ejecución:</t>
  </si>
  <si>
    <t>Fecha elaboración informe:</t>
  </si>
  <si>
    <t>FIRMA Y CÉDULA</t>
  </si>
  <si>
    <t>Contrato</t>
  </si>
  <si>
    <t>Operador:</t>
  </si>
  <si>
    <t>N° Almuerzos Desplazados:</t>
  </si>
  <si>
    <t>EJECUCIÓN DEL RECURSO</t>
  </si>
  <si>
    <t>Ejecución Agosto</t>
  </si>
  <si>
    <t>N°Complemento Alimentario AM/PM  Despalzados</t>
  </si>
  <si>
    <t xml:space="preserve">N°Complemento Alimentario AM/PM </t>
  </si>
  <si>
    <t>Ejecución Enero</t>
  </si>
  <si>
    <t>Ejecución Febrero</t>
  </si>
  <si>
    <t>Ejecución Marzo</t>
  </si>
  <si>
    <t>Ejecución Abril</t>
  </si>
  <si>
    <t>Ejecución Mayo</t>
  </si>
  <si>
    <t>Ejecución Junio</t>
  </si>
  <si>
    <t>Ejecución Julio</t>
  </si>
  <si>
    <t>INFORMACIÓN SOBRE EL ANTICIPO</t>
  </si>
  <si>
    <t>Valor anticipo</t>
  </si>
  <si>
    <t>Amortización mensual anticipo</t>
  </si>
  <si>
    <t xml:space="preserve">Saldo por amortizar </t>
  </si>
  <si>
    <t>PARA CONSTANCIA SE FIRMA EN:</t>
  </si>
  <si>
    <t>Municipio</t>
  </si>
  <si>
    <t>FECHA:</t>
  </si>
  <si>
    <t>DÍA</t>
  </si>
  <si>
    <t>MES</t>
  </si>
  <si>
    <t>AÑO</t>
  </si>
  <si>
    <t>NOMBRES Y APELLIDOS DEL REPRESENTANTE LEGAL</t>
  </si>
  <si>
    <t>Ejecución Septiembre</t>
  </si>
  <si>
    <t>Ejecución Octubre</t>
  </si>
  <si>
    <t>Ejecución Noviembre</t>
  </si>
  <si>
    <t>Ejecución Diciembre</t>
  </si>
  <si>
    <t xml:space="preserve">
INFORME DE EJECUCIÓN  DE RECURSOS</t>
  </si>
  <si>
    <t>N°Complemento Alimentario AM/PM PAE REGULAR</t>
  </si>
  <si>
    <t>N°Complemento Alimentario AM/PM PAE JORNADA ÚNICA</t>
  </si>
  <si>
    <t>N° Almuerzos PAE REGULAR</t>
  </si>
  <si>
    <t>N° Almuerzos PAE JORNADA ÚNICA</t>
  </si>
  <si>
    <t>N° Raciones entregadas Complementos Alimentarios am/pm PAE REGULAR</t>
  </si>
  <si>
    <t>Costo Unitario Complementos Alimentarios am/pm PAE REGULAR</t>
  </si>
  <si>
    <t>Costo Total Raciones  Complementos Alimentarios am/pm PAE REGULAR</t>
  </si>
  <si>
    <t>N° Raciones entregadas Almuerzos PAE REGULAR</t>
  </si>
  <si>
    <t>Costo Unitario Almuerzos PAE REGULAR</t>
  </si>
  <si>
    <t>Costo Total Raciones Almuerzos PAE REGULAR</t>
  </si>
  <si>
    <t>N° Raciones entregadas Complementos Alimentarios am/pm  PAE JORNADA ÚNICA</t>
  </si>
  <si>
    <t>Costo Unitario Complementos Alimentarios am/pm  PAE JORNADA ÚNICA</t>
  </si>
  <si>
    <t>Costo Total Raciones Complementos Alimentarios am/pm  PAE JORNADA ÚNICA</t>
  </si>
  <si>
    <t>N° Raciones entregadas Almuerzos  PAE JORNADA ÚNICA</t>
  </si>
  <si>
    <t>Costo Unitario Almuerzos  PAE JORNADA ÚNICA</t>
  </si>
  <si>
    <t>Costo Total Raciones Almuerzos  PAE JORNADA ÚNICA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</si>
</sst>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d/mm/yyyy;@"/>
    <numFmt numFmtId="181" formatCode="_(&quot;$&quot;\ * #,##0_);_(&quot;$&quot;\ * \(#,##0\);_(&quot;$&quot;\ * &quot;-&quot;??_);_(@_)"/>
    <numFmt numFmtId="182" formatCode="_(* #,##0_);_(* \(#,##0\);_(* &quot;-&quot;??_);_(@_)"/>
    <numFmt numFmtId="183" formatCode="&quot;$&quot;\ #,##0;[Red]&quot;$&quot;\ 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2"/>
      <color indexed="19"/>
      <name val="Calibri"/>
      <family val="2"/>
    </font>
    <font>
      <b/>
      <sz val="12"/>
      <color indexed="8"/>
      <name val="Calibri"/>
      <family val="2"/>
    </font>
    <font>
      <b/>
      <sz val="14"/>
      <color indexed="1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20"/>
      <color indexed="8"/>
      <name val="Calibri"/>
      <family val="2"/>
    </font>
    <font>
      <sz val="12"/>
      <color indexed="55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5"/>
      <name val="Calibri"/>
      <family val="2"/>
    </font>
    <font>
      <b/>
      <sz val="12"/>
      <color theme="1"/>
      <name val="Calibri"/>
      <family val="2"/>
    </font>
    <font>
      <b/>
      <sz val="14"/>
      <color theme="5"/>
      <name val="Calibri"/>
      <family val="2"/>
    </font>
    <font>
      <sz val="14"/>
      <color theme="1"/>
      <name val="Calibri"/>
      <family val="2"/>
    </font>
    <font>
      <sz val="12"/>
      <color theme="0" tint="-0.3499799966812134"/>
      <name val="Calibri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justify"/>
    </xf>
    <xf numFmtId="0" fontId="52" fillId="0" borderId="11" xfId="0" applyFont="1" applyBorder="1" applyAlignment="1">
      <alignment/>
    </xf>
    <xf numFmtId="180" fontId="22" fillId="33" borderId="0" xfId="0" applyNumberFormat="1" applyFont="1" applyFill="1" applyBorder="1" applyAlignment="1" applyProtection="1">
      <alignment horizontal="right" vertical="center" wrapText="1"/>
      <protection locked="0"/>
    </xf>
    <xf numFmtId="3" fontId="23" fillId="33" borderId="0" xfId="0" applyNumberFormat="1" applyFont="1" applyFill="1" applyBorder="1" applyAlignment="1" applyProtection="1">
      <alignment wrapText="1"/>
      <protection/>
    </xf>
    <xf numFmtId="3" fontId="23" fillId="33" borderId="11" xfId="0" applyNumberFormat="1" applyFont="1" applyFill="1" applyBorder="1" applyAlignment="1" applyProtection="1">
      <alignment wrapText="1"/>
      <protection/>
    </xf>
    <xf numFmtId="0" fontId="52" fillId="0" borderId="0" xfId="0" applyFont="1" applyFill="1" applyAlignment="1">
      <alignment/>
    </xf>
    <xf numFmtId="3" fontId="22" fillId="0" borderId="12" xfId="0" applyNumberFormat="1" applyFont="1" applyFill="1" applyBorder="1" applyAlignment="1" applyProtection="1">
      <alignment vertical="center" wrapText="1"/>
      <protection/>
    </xf>
    <xf numFmtId="172" fontId="52" fillId="0" borderId="12" xfId="54" applyNumberFormat="1" applyFont="1" applyFill="1" applyBorder="1" applyAlignment="1" applyProtection="1">
      <alignment vertical="center"/>
      <protection locked="0"/>
    </xf>
    <xf numFmtId="182" fontId="52" fillId="0" borderId="12" xfId="52" applyNumberFormat="1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 applyProtection="1">
      <alignment vertical="center" wrapText="1"/>
      <protection/>
    </xf>
    <xf numFmtId="172" fontId="52" fillId="0" borderId="0" xfId="54" applyNumberFormat="1" applyFont="1" applyFill="1" applyBorder="1" applyAlignment="1" applyProtection="1">
      <alignment vertical="center"/>
      <protection locked="0"/>
    </xf>
    <xf numFmtId="9" fontId="54" fillId="0" borderId="0" xfId="58" applyNumberFormat="1" applyFont="1" applyFill="1" applyBorder="1" applyAlignment="1" applyProtection="1">
      <alignment horizontal="right" vertical="center"/>
      <protection/>
    </xf>
    <xf numFmtId="0" fontId="55" fillId="33" borderId="0" xfId="0" applyFont="1" applyFill="1" applyAlignment="1" applyProtection="1">
      <alignment vertical="center"/>
      <protection locked="0"/>
    </xf>
    <xf numFmtId="0" fontId="52" fillId="33" borderId="0" xfId="0" applyFont="1" applyFill="1" applyAlignment="1" applyProtection="1">
      <alignment vertical="center"/>
      <protection locked="0"/>
    </xf>
    <xf numFmtId="181" fontId="52" fillId="33" borderId="0" xfId="54" applyNumberFormat="1" applyFont="1" applyFill="1" applyAlignment="1" applyProtection="1">
      <alignment vertical="center"/>
      <protection locked="0"/>
    </xf>
    <xf numFmtId="0" fontId="52" fillId="33" borderId="0" xfId="0" applyFont="1" applyFill="1" applyAlignment="1" applyProtection="1">
      <alignment/>
      <protection locked="0"/>
    </xf>
    <xf numFmtId="181" fontId="52" fillId="33" borderId="0" xfId="54" applyNumberFormat="1" applyFont="1" applyFill="1" applyAlignment="1" applyProtection="1">
      <alignment/>
      <protection locked="0"/>
    </xf>
    <xf numFmtId="182" fontId="22" fillId="0" borderId="12" xfId="52" applyNumberFormat="1" applyFont="1" applyFill="1" applyBorder="1" applyAlignment="1" applyProtection="1">
      <alignment vertical="center" wrapText="1"/>
      <protection/>
    </xf>
    <xf numFmtId="182" fontId="52" fillId="0" borderId="0" xfId="52" applyNumberFormat="1" applyFont="1" applyAlignment="1">
      <alignment/>
    </xf>
    <xf numFmtId="3" fontId="22" fillId="2" borderId="12" xfId="0" applyNumberFormat="1" applyFont="1" applyFill="1" applyBorder="1" applyAlignment="1" applyProtection="1">
      <alignment vertical="center" wrapText="1"/>
      <protection/>
    </xf>
    <xf numFmtId="172" fontId="52" fillId="2" borderId="12" xfId="54" applyNumberFormat="1" applyFont="1" applyFill="1" applyBorder="1" applyAlignment="1" applyProtection="1">
      <alignment vertical="center"/>
      <protection locked="0"/>
    </xf>
    <xf numFmtId="182" fontId="52" fillId="2" borderId="12" xfId="52" applyNumberFormat="1" applyFont="1" applyFill="1" applyBorder="1" applyAlignment="1" applyProtection="1">
      <alignment vertical="center"/>
      <protection locked="0"/>
    </xf>
    <xf numFmtId="182" fontId="22" fillId="2" borderId="12" xfId="52" applyNumberFormat="1" applyFont="1" applyFill="1" applyBorder="1" applyAlignment="1" applyProtection="1">
      <alignment vertical="center" wrapText="1"/>
      <protection/>
    </xf>
    <xf numFmtId="182" fontId="54" fillId="0" borderId="0" xfId="52" applyNumberFormat="1" applyFont="1" applyFill="1" applyBorder="1" applyAlignment="1" applyProtection="1">
      <alignment horizontal="right" vertical="center"/>
      <protection/>
    </xf>
    <xf numFmtId="9" fontId="56" fillId="0" borderId="0" xfId="58" applyNumberFormat="1" applyFont="1" applyFill="1" applyBorder="1" applyAlignment="1" applyProtection="1">
      <alignment horizontal="right" vertical="center"/>
      <protection/>
    </xf>
    <xf numFmtId="0" fontId="55" fillId="0" borderId="0" xfId="0" applyFont="1" applyFill="1" applyBorder="1" applyAlignment="1">
      <alignment vertical="center" wrapText="1"/>
    </xf>
    <xf numFmtId="3" fontId="23" fillId="0" borderId="12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Alignment="1">
      <alignment horizontal="left"/>
    </xf>
    <xf numFmtId="0" fontId="52" fillId="0" borderId="0" xfId="0" applyFont="1" applyAlignment="1">
      <alignment horizontal="left"/>
    </xf>
    <xf numFmtId="3" fontId="23" fillId="33" borderId="12" xfId="0" applyNumberFormat="1" applyFont="1" applyFill="1" applyBorder="1" applyAlignment="1" applyProtection="1">
      <alignment horizontal="left" wrapText="1"/>
      <protection/>
    </xf>
    <xf numFmtId="0" fontId="22" fillId="33" borderId="12" xfId="0" applyNumberFormat="1" applyFont="1" applyFill="1" applyBorder="1" applyAlignment="1" applyProtection="1">
      <alignment horizontal="center" wrapText="1"/>
      <protection locked="0"/>
    </xf>
    <xf numFmtId="172" fontId="52" fillId="34" borderId="12" xfId="54" applyNumberFormat="1" applyFont="1" applyFill="1" applyBorder="1" applyAlignment="1" applyProtection="1">
      <alignment vertical="center"/>
      <protection locked="0"/>
    </xf>
    <xf numFmtId="3" fontId="22" fillId="34" borderId="12" xfId="0" applyNumberFormat="1" applyFont="1" applyFill="1" applyBorder="1" applyAlignment="1" applyProtection="1">
      <alignment vertical="center" wrapText="1"/>
      <protection/>
    </xf>
    <xf numFmtId="182" fontId="54" fillId="34" borderId="12" xfId="52" applyNumberFormat="1" applyFont="1" applyFill="1" applyBorder="1" applyAlignment="1" applyProtection="1">
      <alignment horizontal="right" vertical="center"/>
      <protection/>
    </xf>
    <xf numFmtId="172" fontId="54" fillId="34" borderId="12" xfId="54" applyNumberFormat="1" applyFont="1" applyFill="1" applyBorder="1" applyAlignment="1" applyProtection="1">
      <alignment horizontal="right" vertical="center"/>
      <protection/>
    </xf>
    <xf numFmtId="0" fontId="56" fillId="34" borderId="12" xfId="58" applyNumberFormat="1" applyFont="1" applyFill="1" applyBorder="1" applyAlignment="1" applyProtection="1">
      <alignment horizontal="right" vertical="center"/>
      <protection/>
    </xf>
    <xf numFmtId="9" fontId="54" fillId="34" borderId="12" xfId="58" applyNumberFormat="1" applyFont="1" applyFill="1" applyBorder="1" applyAlignment="1" applyProtection="1">
      <alignment horizontal="right" vertical="center"/>
      <protection/>
    </xf>
    <xf numFmtId="9" fontId="56" fillId="34" borderId="12" xfId="58" applyNumberFormat="1" applyFont="1" applyFill="1" applyBorder="1" applyAlignment="1" applyProtection="1">
      <alignment horizontal="right" vertical="center"/>
      <protection/>
    </xf>
    <xf numFmtId="172" fontId="27" fillId="34" borderId="12" xfId="54" applyNumberFormat="1" applyFont="1" applyFill="1" applyBorder="1" applyAlignment="1" applyProtection="1">
      <alignment horizontal="right" vertical="center"/>
      <protection/>
    </xf>
    <xf numFmtId="172" fontId="56" fillId="34" borderId="12" xfId="54" applyNumberFormat="1" applyFont="1" applyFill="1" applyBorder="1" applyAlignment="1" applyProtection="1">
      <alignment horizontal="right" vertical="center"/>
      <protection/>
    </xf>
    <xf numFmtId="3" fontId="23" fillId="35" borderId="12" xfId="0" applyNumberFormat="1" applyFont="1" applyFill="1" applyBorder="1" applyAlignment="1" applyProtection="1">
      <alignment horizontal="center" vertical="center" wrapText="1"/>
      <protection/>
    </xf>
    <xf numFmtId="181" fontId="23" fillId="35" borderId="12" xfId="54" applyNumberFormat="1" applyFont="1" applyFill="1" applyBorder="1" applyAlignment="1" applyProtection="1">
      <alignment horizontal="center" vertical="center" wrapText="1"/>
      <protection/>
    </xf>
    <xf numFmtId="3" fontId="27" fillId="33" borderId="12" xfId="0" applyNumberFormat="1" applyFont="1" applyFill="1" applyBorder="1" applyAlignment="1" applyProtection="1">
      <alignment horizontal="left" vertical="center" wrapText="1"/>
      <protection/>
    </xf>
    <xf numFmtId="182" fontId="52" fillId="0" borderId="0" xfId="52" applyNumberFormat="1" applyFont="1" applyFill="1" applyAlignment="1">
      <alignment/>
    </xf>
    <xf numFmtId="0" fontId="52" fillId="0" borderId="12" xfId="0" applyFont="1" applyFill="1" applyBorder="1" applyAlignment="1">
      <alignment/>
    </xf>
    <xf numFmtId="172" fontId="52" fillId="0" borderId="13" xfId="54" applyNumberFormat="1" applyFont="1" applyFill="1" applyBorder="1" applyAlignment="1" applyProtection="1">
      <alignment vertical="center"/>
      <protection locked="0"/>
    </xf>
    <xf numFmtId="3" fontId="28" fillId="36" borderId="12" xfId="0" applyNumberFormat="1" applyFont="1" applyFill="1" applyBorder="1" applyAlignment="1" applyProtection="1">
      <alignment vertical="center" wrapText="1"/>
      <protection/>
    </xf>
    <xf numFmtId="3" fontId="27" fillId="33" borderId="14" xfId="0" applyNumberFormat="1" applyFont="1" applyFill="1" applyBorder="1" applyAlignment="1" applyProtection="1">
      <alignment vertical="center" wrapText="1"/>
      <protection/>
    </xf>
    <xf numFmtId="3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182" fontId="52" fillId="0" borderId="0" xfId="52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3" fontId="27" fillId="33" borderId="12" xfId="0" applyNumberFormat="1" applyFont="1" applyFill="1" applyBorder="1" applyAlignment="1" applyProtection="1">
      <alignment horizontal="left" vertical="center" wrapText="1"/>
      <protection/>
    </xf>
    <xf numFmtId="0" fontId="30" fillId="0" borderId="12" xfId="0" applyNumberFormat="1" applyFont="1" applyFill="1" applyBorder="1" applyAlignment="1" applyProtection="1">
      <alignment vertical="center" wrapText="1"/>
      <protection/>
    </xf>
    <xf numFmtId="0" fontId="52" fillId="0" borderId="12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center" vertical="center"/>
    </xf>
    <xf numFmtId="3" fontId="27" fillId="33" borderId="14" xfId="0" applyNumberFormat="1" applyFont="1" applyFill="1" applyBorder="1" applyAlignment="1" applyProtection="1">
      <alignment horizontal="center" vertical="center" wrapText="1"/>
      <protection/>
    </xf>
    <xf numFmtId="3" fontId="27" fillId="33" borderId="15" xfId="0" applyNumberFormat="1" applyFont="1" applyFill="1" applyBorder="1" applyAlignment="1" applyProtection="1">
      <alignment horizontal="center" vertical="center" wrapText="1"/>
      <protection/>
    </xf>
    <xf numFmtId="3" fontId="27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0" fontId="30" fillId="0" borderId="13" xfId="0" applyNumberFormat="1" applyFont="1" applyFill="1" applyBorder="1" applyAlignment="1" applyProtection="1">
      <alignment horizontal="left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left" vertical="center" wrapText="1"/>
      <protection/>
    </xf>
    <xf numFmtId="0" fontId="52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3" fillId="35" borderId="22" xfId="0" applyFont="1" applyFill="1" applyBorder="1" applyAlignment="1" applyProtection="1">
      <alignment horizontal="center" vertical="center"/>
      <protection locked="0"/>
    </xf>
    <xf numFmtId="0" fontId="53" fillId="35" borderId="23" xfId="0" applyFont="1" applyFill="1" applyBorder="1" applyAlignment="1" applyProtection="1">
      <alignment horizontal="center" vertical="center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3" fontId="27" fillId="33" borderId="12" xfId="0" applyNumberFormat="1" applyFont="1" applyFill="1" applyBorder="1" applyAlignment="1" applyProtection="1">
      <alignment horizontal="left" vertical="center" wrapText="1"/>
      <protection/>
    </xf>
    <xf numFmtId="0" fontId="55" fillId="2" borderId="16" xfId="0" applyFont="1" applyFill="1" applyBorder="1" applyAlignment="1">
      <alignment horizontal="center" vertical="center" wrapText="1"/>
    </xf>
    <xf numFmtId="0" fontId="55" fillId="2" borderId="17" xfId="0" applyFont="1" applyFill="1" applyBorder="1" applyAlignment="1">
      <alignment horizontal="center" vertical="center" wrapText="1"/>
    </xf>
    <xf numFmtId="0" fontId="55" fillId="2" borderId="18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5" fillId="2" borderId="19" xfId="0" applyFont="1" applyFill="1" applyBorder="1" applyAlignment="1">
      <alignment horizontal="center" vertical="center" wrapText="1"/>
    </xf>
    <xf numFmtId="0" fontId="55" fillId="2" borderId="20" xfId="0" applyFont="1" applyFill="1" applyBorder="1" applyAlignment="1">
      <alignment horizontal="center" vertical="center" wrapText="1"/>
    </xf>
    <xf numFmtId="0" fontId="55" fillId="2" borderId="21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wrapText="1"/>
      <protection/>
    </xf>
    <xf numFmtId="3" fontId="23" fillId="33" borderId="12" xfId="0" applyNumberFormat="1" applyFont="1" applyFill="1" applyBorder="1" applyAlignment="1" applyProtection="1">
      <alignment horizontal="left" wrapText="1"/>
      <protection/>
    </xf>
    <xf numFmtId="180" fontId="22" fillId="33" borderId="12" xfId="0" applyNumberFormat="1" applyFont="1" applyFill="1" applyBorder="1" applyAlignment="1" applyProtection="1">
      <alignment horizontal="left" wrapText="1"/>
      <protection locked="0"/>
    </xf>
    <xf numFmtId="0" fontId="22" fillId="33" borderId="12" xfId="0" applyNumberFormat="1" applyFont="1" applyFill="1" applyBorder="1" applyAlignment="1" applyProtection="1">
      <alignment horizontal="left" wrapText="1"/>
      <protection locked="0"/>
    </xf>
    <xf numFmtId="9" fontId="56" fillId="34" borderId="12" xfId="58" applyFont="1" applyFill="1" applyBorder="1" applyAlignment="1" applyProtection="1">
      <alignment horizontal="right" vertical="center"/>
      <protection/>
    </xf>
    <xf numFmtId="172" fontId="55" fillId="0" borderId="12" xfId="54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1933575</xdr:colOff>
      <xdr:row>0</xdr:row>
      <xdr:rowOff>28575</xdr:rowOff>
    </xdr:from>
    <xdr:to>
      <xdr:col>1</xdr:col>
      <xdr:colOff>209550</xdr:colOff>
      <xdr:row>3</xdr:row>
      <xdr:rowOff>104775</xdr:rowOff>
    </xdr:to>
    <xdr:sp>
      <xdr:nvSpPr>
        <xdr:cNvPr id="1" name="2 Llamada rectangular"/>
        <xdr:cNvSpPr>
          <a:spLocks/>
        </xdr:cNvSpPr>
      </xdr:nvSpPr>
      <xdr:spPr>
        <a:xfrm>
          <a:off x="1933575" y="28575"/>
          <a:ext cx="1619250" cy="847725"/>
        </a:xfrm>
        <a:prstGeom prst="wedgeRectCallout">
          <a:avLst>
            <a:gd name="adj1" fmla="val 48990"/>
            <a:gd name="adj2" fmla="val 11118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INDIQUE LA FECHA  DE EJCUCION.  DESDE... HASTA</a:t>
          </a:r>
        </a:p>
      </xdr:txBody>
    </xdr:sp>
    <xdr:clientData/>
  </xdr:twoCellAnchor>
  <xdr:twoCellAnchor>
    <xdr:from>
      <xdr:col>1</xdr:col>
      <xdr:colOff>285750</xdr:colOff>
      <xdr:row>0</xdr:row>
      <xdr:rowOff>28575</xdr:rowOff>
    </xdr:from>
    <xdr:to>
      <xdr:col>2</xdr:col>
      <xdr:colOff>1123950</xdr:colOff>
      <xdr:row>3</xdr:row>
      <xdr:rowOff>104775</xdr:rowOff>
    </xdr:to>
    <xdr:sp>
      <xdr:nvSpPr>
        <xdr:cNvPr id="2" name="3 Llamada rectangular"/>
        <xdr:cNvSpPr>
          <a:spLocks/>
        </xdr:cNvSpPr>
      </xdr:nvSpPr>
      <xdr:spPr>
        <a:xfrm>
          <a:off x="3629025" y="28575"/>
          <a:ext cx="1971675" cy="847725"/>
        </a:xfrm>
        <a:prstGeom prst="wedgeRectCallout">
          <a:avLst>
            <a:gd name="adj1" fmla="val -29282"/>
            <a:gd name="adj2" fmla="val 15181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ESCRIBA DE MANERA COMPLETA  LA RAZON SOCIAL DEL  OPERADOR</a:t>
          </a:r>
        </a:p>
      </xdr:txBody>
    </xdr:sp>
    <xdr:clientData/>
  </xdr:twoCellAnchor>
  <xdr:twoCellAnchor>
    <xdr:from>
      <xdr:col>2</xdr:col>
      <xdr:colOff>1209675</xdr:colOff>
      <xdr:row>0</xdr:row>
      <xdr:rowOff>66675</xdr:rowOff>
    </xdr:from>
    <xdr:to>
      <xdr:col>3</xdr:col>
      <xdr:colOff>1104900</xdr:colOff>
      <xdr:row>3</xdr:row>
      <xdr:rowOff>104775</xdr:rowOff>
    </xdr:to>
    <xdr:sp>
      <xdr:nvSpPr>
        <xdr:cNvPr id="3" name="4 Llamada rectangular"/>
        <xdr:cNvSpPr>
          <a:spLocks/>
        </xdr:cNvSpPr>
      </xdr:nvSpPr>
      <xdr:spPr>
        <a:xfrm>
          <a:off x="5686425" y="66675"/>
          <a:ext cx="1381125" cy="809625"/>
        </a:xfrm>
        <a:prstGeom prst="wedgeRectCallout">
          <a:avLst>
            <a:gd name="adj1" fmla="val -189425"/>
            <a:gd name="adj2" fmla="val 215583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DILIGENCIE EL NUMERO DEL CONTRATO </a:t>
          </a:r>
        </a:p>
      </xdr:txBody>
    </xdr:sp>
    <xdr:clientData/>
  </xdr:twoCellAnchor>
  <xdr:twoCellAnchor>
    <xdr:from>
      <xdr:col>3</xdr:col>
      <xdr:colOff>1162050</xdr:colOff>
      <xdr:row>0</xdr:row>
      <xdr:rowOff>85725</xdr:rowOff>
    </xdr:from>
    <xdr:to>
      <xdr:col>4</xdr:col>
      <xdr:colOff>847725</xdr:colOff>
      <xdr:row>3</xdr:row>
      <xdr:rowOff>152400</xdr:rowOff>
    </xdr:to>
    <xdr:sp>
      <xdr:nvSpPr>
        <xdr:cNvPr id="4" name="5 Llamada rectangular"/>
        <xdr:cNvSpPr>
          <a:spLocks/>
        </xdr:cNvSpPr>
      </xdr:nvSpPr>
      <xdr:spPr>
        <a:xfrm>
          <a:off x="7124700" y="85725"/>
          <a:ext cx="1171575" cy="838200"/>
        </a:xfrm>
        <a:prstGeom prst="wedgeRectCallout">
          <a:avLst>
            <a:gd name="adj1" fmla="val -336273"/>
            <a:gd name="adj2" fmla="val 24999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INDIQUE EL VALOR  DEL CONTRATO</a:t>
          </a:r>
        </a:p>
      </xdr:txBody>
    </xdr:sp>
    <xdr:clientData/>
  </xdr:twoCellAnchor>
  <xdr:twoCellAnchor>
    <xdr:from>
      <xdr:col>3</xdr:col>
      <xdr:colOff>857250</xdr:colOff>
      <xdr:row>5</xdr:row>
      <xdr:rowOff>219075</xdr:rowOff>
    </xdr:from>
    <xdr:to>
      <xdr:col>4</xdr:col>
      <xdr:colOff>1362075</xdr:colOff>
      <xdr:row>7</xdr:row>
      <xdr:rowOff>142875</xdr:rowOff>
    </xdr:to>
    <xdr:sp>
      <xdr:nvSpPr>
        <xdr:cNvPr id="5" name="6 Llamada rectangular"/>
        <xdr:cNvSpPr>
          <a:spLocks/>
        </xdr:cNvSpPr>
      </xdr:nvSpPr>
      <xdr:spPr>
        <a:xfrm>
          <a:off x="6819900" y="1447800"/>
          <a:ext cx="1990725" cy="695325"/>
        </a:xfrm>
        <a:prstGeom prst="wedgeRectCallout">
          <a:avLst>
            <a:gd name="adj1" fmla="val -171236"/>
            <a:gd name="adj2" fmla="val 14875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INDIQUE LA FECHA DE INICIO DEL CONTRATO</a:t>
          </a:r>
        </a:p>
      </xdr:txBody>
    </xdr:sp>
    <xdr:clientData/>
  </xdr:twoCellAnchor>
  <xdr:twoCellAnchor>
    <xdr:from>
      <xdr:col>3</xdr:col>
      <xdr:colOff>723900</xdr:colOff>
      <xdr:row>7</xdr:row>
      <xdr:rowOff>257175</xdr:rowOff>
    </xdr:from>
    <xdr:to>
      <xdr:col>4</xdr:col>
      <xdr:colOff>1447800</xdr:colOff>
      <xdr:row>9</xdr:row>
      <xdr:rowOff>190500</xdr:rowOff>
    </xdr:to>
    <xdr:sp>
      <xdr:nvSpPr>
        <xdr:cNvPr id="6" name="7 Llamada rectangular"/>
        <xdr:cNvSpPr>
          <a:spLocks/>
        </xdr:cNvSpPr>
      </xdr:nvSpPr>
      <xdr:spPr>
        <a:xfrm>
          <a:off x="6686550" y="2257425"/>
          <a:ext cx="2209800" cy="619125"/>
        </a:xfrm>
        <a:prstGeom prst="wedgeRectCallout">
          <a:avLst>
            <a:gd name="adj1" fmla="val -139037"/>
            <a:gd name="adj2" fmla="val 6767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INDIQUE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LA FECHA  EN LA CUAL ELABORÓ EL INFOFORME</a:t>
          </a:r>
        </a:p>
      </xdr:txBody>
    </xdr:sp>
    <xdr:clientData/>
  </xdr:twoCellAnchor>
  <xdr:twoCellAnchor>
    <xdr:from>
      <xdr:col>9</xdr:col>
      <xdr:colOff>733425</xdr:colOff>
      <xdr:row>0</xdr:row>
      <xdr:rowOff>66675</xdr:rowOff>
    </xdr:from>
    <xdr:to>
      <xdr:col>10</xdr:col>
      <xdr:colOff>600075</xdr:colOff>
      <xdr:row>3</xdr:row>
      <xdr:rowOff>66675</xdr:rowOff>
    </xdr:to>
    <xdr:sp>
      <xdr:nvSpPr>
        <xdr:cNvPr id="7" name="8 Llamada rectangular"/>
        <xdr:cNvSpPr>
          <a:spLocks/>
        </xdr:cNvSpPr>
      </xdr:nvSpPr>
      <xdr:spPr>
        <a:xfrm>
          <a:off x="12801600" y="66675"/>
          <a:ext cx="1562100" cy="771525"/>
        </a:xfrm>
        <a:prstGeom prst="wedgeRectCallout">
          <a:avLst>
            <a:gd name="adj1" fmla="val -149449"/>
            <a:gd name="adj2" fmla="val 119851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ESCRIBA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NUMERO DE DIAS CONTRATADOS </a:t>
          </a:r>
        </a:p>
      </xdr:txBody>
    </xdr:sp>
    <xdr:clientData/>
  </xdr:twoCellAnchor>
  <xdr:twoCellAnchor>
    <xdr:from>
      <xdr:col>10</xdr:col>
      <xdr:colOff>733425</xdr:colOff>
      <xdr:row>0</xdr:row>
      <xdr:rowOff>85725</xdr:rowOff>
    </xdr:from>
    <xdr:to>
      <xdr:col>12</xdr:col>
      <xdr:colOff>38100</xdr:colOff>
      <xdr:row>3</xdr:row>
      <xdr:rowOff>200025</xdr:rowOff>
    </xdr:to>
    <xdr:sp>
      <xdr:nvSpPr>
        <xdr:cNvPr id="8" name="9 Llamada rectangular"/>
        <xdr:cNvSpPr>
          <a:spLocks/>
        </xdr:cNvSpPr>
      </xdr:nvSpPr>
      <xdr:spPr>
        <a:xfrm>
          <a:off x="14497050" y="85725"/>
          <a:ext cx="2390775" cy="885825"/>
        </a:xfrm>
        <a:prstGeom prst="wedgeRectCallout">
          <a:avLst>
            <a:gd name="adj1" fmla="val -138449"/>
            <a:gd name="adj2" fmla="val 14972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ESCRIBA EL Nº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COMPLEMTO ALIMENTARIO , A ENTREGAR  SEGUN   EL CONTRATO INCLUIDAS LAS DOS JORNADAS, MAÑANA Y TARDE</a:t>
          </a:r>
        </a:p>
      </xdr:txBody>
    </xdr:sp>
    <xdr:clientData/>
  </xdr:twoCellAnchor>
  <xdr:twoCellAnchor>
    <xdr:from>
      <xdr:col>10</xdr:col>
      <xdr:colOff>990600</xdr:colOff>
      <xdr:row>4</xdr:row>
      <xdr:rowOff>38100</xdr:rowOff>
    </xdr:from>
    <xdr:to>
      <xdr:col>12</xdr:col>
      <xdr:colOff>19050</xdr:colOff>
      <xdr:row>6</xdr:row>
      <xdr:rowOff>504825</xdr:rowOff>
    </xdr:to>
    <xdr:sp>
      <xdr:nvSpPr>
        <xdr:cNvPr id="9" name="10 Llamada rectangular"/>
        <xdr:cNvSpPr>
          <a:spLocks/>
        </xdr:cNvSpPr>
      </xdr:nvSpPr>
      <xdr:spPr>
        <a:xfrm>
          <a:off x="14754225" y="1066800"/>
          <a:ext cx="2114550" cy="904875"/>
        </a:xfrm>
        <a:prstGeom prst="wedgeRectCallout">
          <a:avLst>
            <a:gd name="adj1" fmla="val -160152"/>
            <a:gd name="adj2" fmla="val 75578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ESCRIBA EL Nº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COMPLEMTO ALIMENTARIO  A DESPALZADOS A ENTREGAR  SEGUN   EL CONTRATO INCLUIDAS LAS DOS JORNADAS, MAÑANA Y TARDE</a:t>
          </a:r>
        </a:p>
      </xdr:txBody>
    </xdr:sp>
    <xdr:clientData/>
  </xdr:twoCellAnchor>
  <xdr:twoCellAnchor>
    <xdr:from>
      <xdr:col>10</xdr:col>
      <xdr:colOff>942975</xdr:colOff>
      <xdr:row>7</xdr:row>
      <xdr:rowOff>104775</xdr:rowOff>
    </xdr:from>
    <xdr:to>
      <xdr:col>12</xdr:col>
      <xdr:colOff>19050</xdr:colOff>
      <xdr:row>9</xdr:row>
      <xdr:rowOff>76200</xdr:rowOff>
    </xdr:to>
    <xdr:sp>
      <xdr:nvSpPr>
        <xdr:cNvPr id="10" name="11 Llamada rectangular"/>
        <xdr:cNvSpPr>
          <a:spLocks/>
        </xdr:cNvSpPr>
      </xdr:nvSpPr>
      <xdr:spPr>
        <a:xfrm>
          <a:off x="14706600" y="2105025"/>
          <a:ext cx="2162175" cy="657225"/>
        </a:xfrm>
        <a:prstGeom prst="wedgeRectCallout">
          <a:avLst>
            <a:gd name="adj1" fmla="val -160152"/>
            <a:gd name="adj2" fmla="val 29861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ESCRIBA EL Nº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ALMUERZOS  A  A ENTREGAR  SEGUN   EL CONTRATO </a:t>
          </a:r>
        </a:p>
      </xdr:txBody>
    </xdr:sp>
    <xdr:clientData/>
  </xdr:twoCellAnchor>
  <xdr:twoCellAnchor>
    <xdr:from>
      <xdr:col>10</xdr:col>
      <xdr:colOff>1028700</xdr:colOff>
      <xdr:row>9</xdr:row>
      <xdr:rowOff>114300</xdr:rowOff>
    </xdr:from>
    <xdr:to>
      <xdr:col>12</xdr:col>
      <xdr:colOff>66675</xdr:colOff>
      <xdr:row>12</xdr:row>
      <xdr:rowOff>161925</xdr:rowOff>
    </xdr:to>
    <xdr:sp>
      <xdr:nvSpPr>
        <xdr:cNvPr id="11" name="12 Llamada rectangular"/>
        <xdr:cNvSpPr>
          <a:spLocks/>
        </xdr:cNvSpPr>
      </xdr:nvSpPr>
      <xdr:spPr>
        <a:xfrm>
          <a:off x="14792325" y="2800350"/>
          <a:ext cx="2124075" cy="638175"/>
        </a:xfrm>
        <a:prstGeom prst="wedgeRectCallout">
          <a:avLst>
            <a:gd name="adj1" fmla="val -159467"/>
            <a:gd name="adj2" fmla="val -59273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ESCRIBA EL Nº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ALMUERZOS  A DESPALZADOS A ENTREGAR  SEGUN   EL CONTRATO </a:t>
          </a:r>
        </a:p>
      </xdr:txBody>
    </xdr:sp>
    <xdr:clientData/>
  </xdr:twoCellAnchor>
  <xdr:twoCellAnchor>
    <xdr:from>
      <xdr:col>9</xdr:col>
      <xdr:colOff>923925</xdr:colOff>
      <xdr:row>10</xdr:row>
      <xdr:rowOff>142875</xdr:rowOff>
    </xdr:from>
    <xdr:to>
      <xdr:col>10</xdr:col>
      <xdr:colOff>638175</xdr:colOff>
      <xdr:row>12</xdr:row>
      <xdr:rowOff>161925</xdr:rowOff>
    </xdr:to>
    <xdr:sp>
      <xdr:nvSpPr>
        <xdr:cNvPr id="12" name="13 Llamada rectangular"/>
        <xdr:cNvSpPr>
          <a:spLocks/>
        </xdr:cNvSpPr>
      </xdr:nvSpPr>
      <xdr:spPr>
        <a:xfrm>
          <a:off x="12992100" y="3028950"/>
          <a:ext cx="1409700" cy="409575"/>
        </a:xfrm>
        <a:prstGeom prst="wedgeRectCallout">
          <a:avLst>
            <a:gd name="adj1" fmla="val -84444"/>
            <a:gd name="adj2" fmla="val -59273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SUMA DE RACIONES</a:t>
          </a:r>
        </a:p>
      </xdr:txBody>
    </xdr:sp>
    <xdr:clientData/>
  </xdr:twoCellAnchor>
  <xdr:twoCellAnchor>
    <xdr:from>
      <xdr:col>2</xdr:col>
      <xdr:colOff>57150</xdr:colOff>
      <xdr:row>15</xdr:row>
      <xdr:rowOff>114300</xdr:rowOff>
    </xdr:from>
    <xdr:to>
      <xdr:col>7</xdr:col>
      <xdr:colOff>0</xdr:colOff>
      <xdr:row>16</xdr:row>
      <xdr:rowOff>381000</xdr:rowOff>
    </xdr:to>
    <xdr:sp>
      <xdr:nvSpPr>
        <xdr:cNvPr id="13" name="14 Llamada rectangular"/>
        <xdr:cNvSpPr>
          <a:spLocks/>
        </xdr:cNvSpPr>
      </xdr:nvSpPr>
      <xdr:spPr>
        <a:xfrm>
          <a:off x="4533900" y="5524500"/>
          <a:ext cx="7534275" cy="647700"/>
        </a:xfrm>
        <a:prstGeom prst="wedgeRectCallout">
          <a:avLst>
            <a:gd name="adj1" fmla="val -5879"/>
            <a:gd name="adj2" fmla="val -14275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DESCRIBA EL VALOR EJECUTADO POR CADA LITERAL MES A MES, DE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ACUERCDO CON LOS INFORMES  FINANCIEROS Y CONTABLES Y EL SEGUIMIENTO FINANCIERO QUE SE REALIZA AL PROGRAMA</a:t>
          </a:r>
        </a:p>
      </xdr:txBody>
    </xdr:sp>
    <xdr:clientData/>
  </xdr:twoCellAnchor>
  <xdr:twoCellAnchor>
    <xdr:from>
      <xdr:col>0</xdr:col>
      <xdr:colOff>3324225</xdr:colOff>
      <xdr:row>15</xdr:row>
      <xdr:rowOff>314325</xdr:rowOff>
    </xdr:from>
    <xdr:to>
      <xdr:col>1</xdr:col>
      <xdr:colOff>1123950</xdr:colOff>
      <xdr:row>18</xdr:row>
      <xdr:rowOff>304800</xdr:rowOff>
    </xdr:to>
    <xdr:sp>
      <xdr:nvSpPr>
        <xdr:cNvPr id="14" name="15 Llamada rectangular"/>
        <xdr:cNvSpPr>
          <a:spLocks/>
        </xdr:cNvSpPr>
      </xdr:nvSpPr>
      <xdr:spPr>
        <a:xfrm>
          <a:off x="3324225" y="5724525"/>
          <a:ext cx="1143000" cy="1133475"/>
        </a:xfrm>
        <a:prstGeom prst="wedgeRectCallout">
          <a:avLst>
            <a:gd name="adj1" fmla="val -10467"/>
            <a:gd name="adj2" fmla="val -11343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ESCRIBIR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VALOR SEGUN EL CONTRATO</a:t>
          </a:r>
        </a:p>
      </xdr:txBody>
    </xdr:sp>
    <xdr:clientData/>
  </xdr:twoCellAnchor>
  <xdr:twoCellAnchor>
    <xdr:from>
      <xdr:col>2</xdr:col>
      <xdr:colOff>619125</xdr:colOff>
      <xdr:row>41</xdr:row>
      <xdr:rowOff>47625</xdr:rowOff>
    </xdr:from>
    <xdr:to>
      <xdr:col>3</xdr:col>
      <xdr:colOff>1343025</xdr:colOff>
      <xdr:row>45</xdr:row>
      <xdr:rowOff>66675</xdr:rowOff>
    </xdr:to>
    <xdr:sp>
      <xdr:nvSpPr>
        <xdr:cNvPr id="15" name="16 Llamada rectangular"/>
        <xdr:cNvSpPr>
          <a:spLocks/>
        </xdr:cNvSpPr>
      </xdr:nvSpPr>
      <xdr:spPr>
        <a:xfrm>
          <a:off x="5095875" y="12658725"/>
          <a:ext cx="2209800" cy="781050"/>
        </a:xfrm>
        <a:prstGeom prst="wedgeRectCallout">
          <a:avLst>
            <a:gd name="adj1" fmla="val -166013"/>
            <a:gd name="adj2" fmla="val -64087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ESCRIBA  LOS NOMBRES Y APLLELLIDOS DOMPLETOS DEL REPRESENTANTE LEGAL</a:t>
          </a:r>
        </a:p>
      </xdr:txBody>
    </xdr:sp>
    <xdr:clientData/>
  </xdr:twoCellAnchor>
  <xdr:twoCellAnchor>
    <xdr:from>
      <xdr:col>10</xdr:col>
      <xdr:colOff>257175</xdr:colOff>
      <xdr:row>35</xdr:row>
      <xdr:rowOff>76200</xdr:rowOff>
    </xdr:from>
    <xdr:to>
      <xdr:col>11</xdr:col>
      <xdr:colOff>314325</xdr:colOff>
      <xdr:row>39</xdr:row>
      <xdr:rowOff>76200</xdr:rowOff>
    </xdr:to>
    <xdr:sp>
      <xdr:nvSpPr>
        <xdr:cNvPr id="16" name="17 Llamada rectangular"/>
        <xdr:cNvSpPr>
          <a:spLocks/>
        </xdr:cNvSpPr>
      </xdr:nvSpPr>
      <xdr:spPr>
        <a:xfrm>
          <a:off x="14020800" y="11544300"/>
          <a:ext cx="1752600" cy="762000"/>
        </a:xfrm>
        <a:prstGeom prst="wedgeRectCallout">
          <a:avLst>
            <a:gd name="adj1" fmla="val -120833"/>
            <a:gd name="adj2" fmla="val 7940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FIRMA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CEDULA DEL REPRESENTANTE LEGAL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10</xdr:col>
      <xdr:colOff>1019175</xdr:colOff>
      <xdr:row>18</xdr:row>
      <xdr:rowOff>142875</xdr:rowOff>
    </xdr:to>
    <xdr:sp>
      <xdr:nvSpPr>
        <xdr:cNvPr id="17" name="25 Llamada rectangular"/>
        <xdr:cNvSpPr>
          <a:spLocks/>
        </xdr:cNvSpPr>
      </xdr:nvSpPr>
      <xdr:spPr>
        <a:xfrm>
          <a:off x="12068175" y="5791200"/>
          <a:ext cx="2714625" cy="904875"/>
        </a:xfrm>
        <a:prstGeom prst="wedgeRectCallout">
          <a:avLst>
            <a:gd name="adj1" fmla="val -165273"/>
            <a:gd name="adj2" fmla="val 4118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CALCULO DE ESTOS VALORES ES AUTOMÁTICO, FAVOR NO MODIFICAR LAS FÓRMULAS</a:t>
          </a:r>
        </a:p>
      </xdr:txBody>
    </xdr:sp>
    <xdr:clientData/>
  </xdr:twoCellAnchor>
  <xdr:twoCellAnchor>
    <xdr:from>
      <xdr:col>0</xdr:col>
      <xdr:colOff>2019300</xdr:colOff>
      <xdr:row>30</xdr:row>
      <xdr:rowOff>304800</xdr:rowOff>
    </xdr:from>
    <xdr:to>
      <xdr:col>2</xdr:col>
      <xdr:colOff>76200</xdr:colOff>
      <xdr:row>33</xdr:row>
      <xdr:rowOff>47625</xdr:rowOff>
    </xdr:to>
    <xdr:sp>
      <xdr:nvSpPr>
        <xdr:cNvPr id="18" name="19 Llamada rectangular"/>
        <xdr:cNvSpPr>
          <a:spLocks/>
        </xdr:cNvSpPr>
      </xdr:nvSpPr>
      <xdr:spPr>
        <a:xfrm rot="10064081" flipV="1">
          <a:off x="2019300" y="10582275"/>
          <a:ext cx="2533650" cy="552450"/>
        </a:xfrm>
        <a:prstGeom prst="wedgeRectCallout">
          <a:avLst>
            <a:gd name="adj1" fmla="val -10467"/>
            <a:gd name="adj2" fmla="val -11343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ESCRIBIR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VALOR DEL ANTICIPO</a:t>
          </a:r>
        </a:p>
      </xdr:txBody>
    </xdr:sp>
    <xdr:clientData/>
  </xdr:twoCellAnchor>
  <xdr:twoCellAnchor>
    <xdr:from>
      <xdr:col>3</xdr:col>
      <xdr:colOff>1466850</xdr:colOff>
      <xdr:row>29</xdr:row>
      <xdr:rowOff>342900</xdr:rowOff>
    </xdr:from>
    <xdr:to>
      <xdr:col>5</xdr:col>
      <xdr:colOff>704850</xdr:colOff>
      <xdr:row>32</xdr:row>
      <xdr:rowOff>104775</xdr:rowOff>
    </xdr:to>
    <xdr:sp>
      <xdr:nvSpPr>
        <xdr:cNvPr id="19" name="20 Llamada rectangular"/>
        <xdr:cNvSpPr>
          <a:spLocks/>
        </xdr:cNvSpPr>
      </xdr:nvSpPr>
      <xdr:spPr>
        <a:xfrm>
          <a:off x="7429500" y="10191750"/>
          <a:ext cx="2209800" cy="809625"/>
        </a:xfrm>
        <a:prstGeom prst="wedgeRectCallout">
          <a:avLst>
            <a:gd name="adj1" fmla="val -166013"/>
            <a:gd name="adj2" fmla="val -64087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ESCRIBA  EL VALOR MENSUAL DE AMORTIZACIÓN AL ANTICIPO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2"/>
  <sheetViews>
    <sheetView showGridLines="0" tabSelected="1" zoomScale="75" zoomScaleNormal="75" workbookViewId="0" topLeftCell="A1">
      <selection activeCell="B27" sqref="B27"/>
    </sheetView>
  </sheetViews>
  <sheetFormatPr defaultColWidth="11.57421875" defaultRowHeight="15"/>
  <cols>
    <col min="1" max="1" width="2.7109375" style="1" customWidth="1"/>
    <col min="2" max="2" width="50.140625" style="1" customWidth="1"/>
    <col min="3" max="3" width="20.8515625" style="1" bestFit="1" customWidth="1"/>
    <col min="4" max="6" width="22.28125" style="1" customWidth="1"/>
    <col min="7" max="7" width="19.140625" style="1" customWidth="1"/>
    <col min="8" max="9" width="22.28125" style="1" customWidth="1"/>
    <col min="10" max="14" width="19.8515625" style="1" customWidth="1"/>
    <col min="15" max="15" width="24.7109375" style="1" customWidth="1"/>
    <col min="16" max="17" width="15.00390625" style="1" customWidth="1"/>
    <col min="18" max="18" width="15.28125" style="1" customWidth="1"/>
    <col min="19" max="19" width="11.421875" style="1" customWidth="1"/>
    <col min="20" max="20" width="12.421875" style="1" bestFit="1" customWidth="1"/>
    <col min="21" max="16384" width="11.421875" style="1" customWidth="1"/>
  </cols>
  <sheetData>
    <row r="1" spans="2:19" ht="20.25" customHeight="1">
      <c r="B1" s="80"/>
      <c r="C1" s="80"/>
      <c r="D1" s="81" t="s">
        <v>41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3"/>
    </row>
    <row r="2" spans="2:19" ht="20.25" customHeight="1">
      <c r="B2" s="80"/>
      <c r="C2" s="80"/>
      <c r="D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2"/>
    </row>
    <row r="3" spans="2:18" ht="20.25" customHeight="1">
      <c r="B3" s="80"/>
      <c r="C3" s="80"/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</row>
    <row r="4" spans="2:18" ht="20.25" customHeight="1">
      <c r="B4" s="80"/>
      <c r="C4" s="80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</row>
    <row r="5" spans="2:18" ht="19.5" customHeight="1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"/>
    </row>
    <row r="6" spans="2:18" s="53" customFormat="1" ht="25.5" customHeight="1">
      <c r="B6" s="52" t="s">
        <v>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2:18" s="54" customFormat="1" ht="25.5" customHeight="1">
      <c r="B7" s="52" t="s">
        <v>13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2:18" s="54" customFormat="1" ht="48" customHeight="1">
      <c r="B8" s="46" t="s">
        <v>1</v>
      </c>
      <c r="C8" s="72"/>
      <c r="D8" s="73"/>
      <c r="E8" s="74"/>
      <c r="F8" s="51" t="s">
        <v>2</v>
      </c>
      <c r="G8" s="75"/>
      <c r="H8" s="75"/>
      <c r="I8" s="75"/>
      <c r="J8" s="75"/>
      <c r="K8" s="75"/>
      <c r="L8" s="75"/>
      <c r="M8" s="75"/>
      <c r="N8" s="75"/>
      <c r="O8" s="75"/>
      <c r="P8" s="46" t="s">
        <v>0</v>
      </c>
      <c r="Q8" s="70"/>
      <c r="R8" s="71"/>
    </row>
    <row r="9" spans="2:18" s="54" customFormat="1" ht="37.5" customHeight="1">
      <c r="B9" s="46" t="s">
        <v>42</v>
      </c>
      <c r="C9" s="92"/>
      <c r="D9" s="92"/>
      <c r="E9" s="92"/>
      <c r="F9" s="92"/>
      <c r="G9" s="92"/>
      <c r="H9" s="92"/>
      <c r="I9" s="93" t="s">
        <v>44</v>
      </c>
      <c r="J9" s="93"/>
      <c r="K9" s="65"/>
      <c r="L9" s="66"/>
      <c r="M9" s="66"/>
      <c r="N9" s="66"/>
      <c r="O9" s="66"/>
      <c r="P9" s="66"/>
      <c r="Q9" s="66"/>
      <c r="R9" s="67"/>
    </row>
    <row r="10" spans="2:18" s="54" customFormat="1" ht="40.5" customHeight="1">
      <c r="B10" s="61" t="s">
        <v>43</v>
      </c>
      <c r="C10" s="92"/>
      <c r="D10" s="92"/>
      <c r="E10" s="92"/>
      <c r="F10" s="92"/>
      <c r="G10" s="92"/>
      <c r="H10" s="92"/>
      <c r="I10" s="93" t="s">
        <v>45</v>
      </c>
      <c r="J10" s="93"/>
      <c r="K10" s="65"/>
      <c r="L10" s="66"/>
      <c r="M10" s="66"/>
      <c r="N10" s="66"/>
      <c r="O10" s="66"/>
      <c r="P10" s="66"/>
      <c r="Q10" s="66"/>
      <c r="R10" s="67"/>
    </row>
    <row r="11" spans="2:18" s="54" customFormat="1" ht="25.5" customHeight="1">
      <c r="B11" s="46" t="s">
        <v>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2:18" s="54" customFormat="1" ht="25.5" customHeight="1">
      <c r="B12" s="46" t="s">
        <v>10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5:19" ht="15">
      <c r="E13" s="6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"/>
    </row>
    <row r="14" spans="2:18" ht="15">
      <c r="B14" s="1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7"/>
      <c r="R14" s="17"/>
    </row>
    <row r="15" spans="2:18" ht="40.5" customHeight="1">
      <c r="B15" s="90" t="s">
        <v>15</v>
      </c>
      <c r="C15" s="44" t="s">
        <v>12</v>
      </c>
      <c r="D15" s="45" t="s">
        <v>19</v>
      </c>
      <c r="E15" s="45" t="s">
        <v>20</v>
      </c>
      <c r="F15" s="45" t="s">
        <v>21</v>
      </c>
      <c r="G15" s="45" t="s">
        <v>22</v>
      </c>
      <c r="H15" s="45" t="s">
        <v>23</v>
      </c>
      <c r="I15" s="45" t="s">
        <v>24</v>
      </c>
      <c r="J15" s="45" t="s">
        <v>25</v>
      </c>
      <c r="K15" s="45" t="s">
        <v>16</v>
      </c>
      <c r="L15" s="45" t="s">
        <v>37</v>
      </c>
      <c r="M15" s="45" t="s">
        <v>38</v>
      </c>
      <c r="N15" s="45" t="s">
        <v>39</v>
      </c>
      <c r="O15" s="45" t="s">
        <v>40</v>
      </c>
      <c r="P15" s="45" t="s">
        <v>6</v>
      </c>
      <c r="Q15" s="45" t="s">
        <v>7</v>
      </c>
      <c r="R15" s="45" t="s">
        <v>8</v>
      </c>
    </row>
    <row r="16" spans="2:19" ht="27.75" customHeight="1">
      <c r="B16" s="91"/>
      <c r="C16" s="42">
        <f aca="true" t="shared" si="0" ref="C16:O16">+C19+C22+C25+C28</f>
        <v>0</v>
      </c>
      <c r="D16" s="42">
        <f t="shared" si="0"/>
        <v>0</v>
      </c>
      <c r="E16" s="42">
        <f t="shared" si="0"/>
        <v>0</v>
      </c>
      <c r="F16" s="42">
        <f t="shared" si="0"/>
        <v>0</v>
      </c>
      <c r="G16" s="42">
        <f t="shared" si="0"/>
        <v>0</v>
      </c>
      <c r="H16" s="42">
        <f t="shared" si="0"/>
        <v>0</v>
      </c>
      <c r="I16" s="42">
        <f t="shared" si="0"/>
        <v>0</v>
      </c>
      <c r="J16" s="42">
        <f t="shared" si="0"/>
        <v>0</v>
      </c>
      <c r="K16" s="42">
        <f>+K19+K22+K25+K28</f>
        <v>0</v>
      </c>
      <c r="L16" s="42">
        <f>+L19+L22+L25+L28</f>
        <v>0</v>
      </c>
      <c r="M16" s="42">
        <f>+M19+M22+M25+M28</f>
        <v>0</v>
      </c>
      <c r="N16" s="42">
        <f>+N19+N22+N25+N28</f>
        <v>0</v>
      </c>
      <c r="O16" s="42">
        <f t="shared" si="0"/>
        <v>0</v>
      </c>
      <c r="P16" s="37">
        <f>SUM(D16:O16)</f>
        <v>0</v>
      </c>
      <c r="Q16" s="108" t="e">
        <f>+P16/C16</f>
        <v>#DIV/0!</v>
      </c>
      <c r="R16" s="43">
        <f>+C16-P16</f>
        <v>0</v>
      </c>
      <c r="S16" s="22"/>
    </row>
    <row r="17" spans="2:19" s="22" customFormat="1" ht="30">
      <c r="B17" s="21" t="s">
        <v>46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37">
        <f>SUM(D17:O17)</f>
        <v>0</v>
      </c>
      <c r="Q17" s="108" t="e">
        <f>+P17/C17</f>
        <v>#DIV/0!</v>
      </c>
      <c r="R17" s="37">
        <f>+C17-P17</f>
        <v>0</v>
      </c>
      <c r="S17" s="1"/>
    </row>
    <row r="18" spans="2:18" ht="39.75" customHeight="1">
      <c r="B18" s="10" t="s">
        <v>47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8"/>
      <c r="Q18" s="40"/>
      <c r="R18" s="38"/>
    </row>
    <row r="19" spans="2:19" ht="33" customHeight="1">
      <c r="B19" s="36" t="s">
        <v>48</v>
      </c>
      <c r="C19" s="35">
        <f aca="true" t="shared" si="1" ref="C19:O19">+C17*C18</f>
        <v>0</v>
      </c>
      <c r="D19" s="35">
        <f t="shared" si="1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  <c r="O19" s="35">
        <f t="shared" si="1"/>
        <v>0</v>
      </c>
      <c r="P19" s="37">
        <f>SUM(D19:O19)</f>
        <v>0</v>
      </c>
      <c r="Q19" s="41" t="e">
        <f>+P19/C19</f>
        <v>#DIV/0!</v>
      </c>
      <c r="R19" s="37">
        <f>+C19-P19</f>
        <v>0</v>
      </c>
      <c r="S19" s="22"/>
    </row>
    <row r="20" spans="2:19" s="22" customFormat="1" ht="33.75" customHeight="1">
      <c r="B20" s="26" t="s">
        <v>52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7">
        <f>SUM(D20:O20)</f>
        <v>0</v>
      </c>
      <c r="Q20" s="41" t="e">
        <f>+P20/C20</f>
        <v>#DIV/0!</v>
      </c>
      <c r="R20" s="37">
        <f>+C20-P20</f>
        <v>0</v>
      </c>
      <c r="S20" s="1"/>
    </row>
    <row r="21" spans="2:18" ht="41.25" customHeight="1">
      <c r="B21" s="23" t="s">
        <v>53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38"/>
      <c r="Q21" s="40"/>
      <c r="R21" s="38"/>
    </row>
    <row r="22" spans="2:19" ht="36.75" customHeight="1">
      <c r="B22" s="36" t="s">
        <v>54</v>
      </c>
      <c r="C22" s="35">
        <f aca="true" t="shared" si="2" ref="C22:O22">+C20*C21</f>
        <v>0</v>
      </c>
      <c r="D22" s="35">
        <f t="shared" si="2"/>
        <v>0</v>
      </c>
      <c r="E22" s="35">
        <f t="shared" si="2"/>
        <v>0</v>
      </c>
      <c r="F22" s="35">
        <f t="shared" si="2"/>
        <v>0</v>
      </c>
      <c r="G22" s="35">
        <f t="shared" si="2"/>
        <v>0</v>
      </c>
      <c r="H22" s="35">
        <f aca="true" t="shared" si="3" ref="H22:N22">+H20*H21</f>
        <v>0</v>
      </c>
      <c r="I22" s="35">
        <f t="shared" si="3"/>
        <v>0</v>
      </c>
      <c r="J22" s="35">
        <f t="shared" si="3"/>
        <v>0</v>
      </c>
      <c r="K22" s="35">
        <f t="shared" si="3"/>
        <v>0</v>
      </c>
      <c r="L22" s="35">
        <f t="shared" si="3"/>
        <v>0</v>
      </c>
      <c r="M22" s="35">
        <f t="shared" si="3"/>
        <v>0</v>
      </c>
      <c r="N22" s="35">
        <f t="shared" si="3"/>
        <v>0</v>
      </c>
      <c r="O22" s="35">
        <f t="shared" si="2"/>
        <v>0</v>
      </c>
      <c r="P22" s="37">
        <f>SUM(D22:O22)</f>
        <v>0</v>
      </c>
      <c r="Q22" s="41" t="e">
        <f>+P22/C22</f>
        <v>#DIV/0!</v>
      </c>
      <c r="R22" s="37">
        <f>+C22-P22</f>
        <v>0</v>
      </c>
      <c r="S22" s="22"/>
    </row>
    <row r="23" spans="2:19" s="22" customFormat="1" ht="18">
      <c r="B23" s="21" t="s">
        <v>49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37">
        <f>SUM(D23:O23)</f>
        <v>0</v>
      </c>
      <c r="Q23" s="41" t="e">
        <f>+P23/C23</f>
        <v>#DIV/0!</v>
      </c>
      <c r="R23" s="37">
        <f>+C23-P23</f>
        <v>0</v>
      </c>
      <c r="S23" s="1"/>
    </row>
    <row r="24" spans="2:18" ht="15">
      <c r="B24" s="10" t="s">
        <v>50</v>
      </c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38"/>
      <c r="Q24" s="40"/>
      <c r="R24" s="38"/>
    </row>
    <row r="25" spans="2:19" ht="33" customHeight="1">
      <c r="B25" s="36" t="s">
        <v>51</v>
      </c>
      <c r="C25" s="35">
        <f aca="true" t="shared" si="4" ref="C25:O25">+C23*C24</f>
        <v>0</v>
      </c>
      <c r="D25" s="35">
        <f t="shared" si="4"/>
        <v>0</v>
      </c>
      <c r="E25" s="35">
        <f t="shared" si="4"/>
        <v>0</v>
      </c>
      <c r="F25" s="35">
        <f t="shared" si="4"/>
        <v>0</v>
      </c>
      <c r="G25" s="35">
        <f t="shared" si="4"/>
        <v>0</v>
      </c>
      <c r="H25" s="35">
        <f aca="true" t="shared" si="5" ref="H25:N25">+H23*H24</f>
        <v>0</v>
      </c>
      <c r="I25" s="35">
        <f t="shared" si="5"/>
        <v>0</v>
      </c>
      <c r="J25" s="35">
        <f t="shared" si="5"/>
        <v>0</v>
      </c>
      <c r="K25" s="35">
        <f t="shared" si="5"/>
        <v>0</v>
      </c>
      <c r="L25" s="35">
        <f t="shared" si="5"/>
        <v>0</v>
      </c>
      <c r="M25" s="35">
        <f t="shared" si="5"/>
        <v>0</v>
      </c>
      <c r="N25" s="35">
        <f t="shared" si="5"/>
        <v>0</v>
      </c>
      <c r="O25" s="35">
        <f t="shared" si="4"/>
        <v>0</v>
      </c>
      <c r="P25" s="37">
        <f>SUM(D25:O25)</f>
        <v>0</v>
      </c>
      <c r="Q25" s="41" t="e">
        <f>+P25/C25</f>
        <v>#DIV/0!</v>
      </c>
      <c r="R25" s="37">
        <f>+C25-P25</f>
        <v>0</v>
      </c>
      <c r="S25" s="22"/>
    </row>
    <row r="26" spans="2:19" s="22" customFormat="1" ht="21.75" customHeight="1">
      <c r="B26" s="26" t="s">
        <v>55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7">
        <f>SUM(D26:O26)</f>
        <v>0</v>
      </c>
      <c r="Q26" s="41" t="e">
        <f>+P26/C26</f>
        <v>#DIV/0!</v>
      </c>
      <c r="R26" s="37">
        <f>+C26-P26</f>
        <v>0</v>
      </c>
      <c r="S26" s="1"/>
    </row>
    <row r="27" spans="2:18" ht="19.5" customHeight="1">
      <c r="B27" s="23" t="s">
        <v>56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38"/>
      <c r="Q27" s="40"/>
      <c r="R27" s="38"/>
    </row>
    <row r="28" spans="2:19" ht="21.75" customHeight="1">
      <c r="B28" s="36" t="s">
        <v>57</v>
      </c>
      <c r="C28" s="35">
        <f aca="true" t="shared" si="6" ref="C28:O28">+C26*C27</f>
        <v>0</v>
      </c>
      <c r="D28" s="35">
        <f t="shared" si="6"/>
        <v>0</v>
      </c>
      <c r="E28" s="35">
        <f t="shared" si="6"/>
        <v>0</v>
      </c>
      <c r="F28" s="35">
        <f t="shared" si="6"/>
        <v>0</v>
      </c>
      <c r="G28" s="35">
        <f t="shared" si="6"/>
        <v>0</v>
      </c>
      <c r="H28" s="35">
        <f aca="true" t="shared" si="7" ref="H28:N28">+H26*H27</f>
        <v>0</v>
      </c>
      <c r="I28" s="35">
        <f t="shared" si="7"/>
        <v>0</v>
      </c>
      <c r="J28" s="35">
        <f t="shared" si="7"/>
        <v>0</v>
      </c>
      <c r="K28" s="35">
        <f t="shared" si="7"/>
        <v>0</v>
      </c>
      <c r="L28" s="35">
        <f t="shared" si="7"/>
        <v>0</v>
      </c>
      <c r="M28" s="35">
        <f t="shared" si="7"/>
        <v>0</v>
      </c>
      <c r="N28" s="35">
        <f t="shared" si="7"/>
        <v>0</v>
      </c>
      <c r="O28" s="35">
        <f t="shared" si="6"/>
        <v>0</v>
      </c>
      <c r="P28" s="37">
        <f>SUM(D28:O28)</f>
        <v>0</v>
      </c>
      <c r="Q28" s="41" t="e">
        <f>+P28/C28</f>
        <v>#DIV/0!</v>
      </c>
      <c r="R28" s="37">
        <f>+C28-P28</f>
        <v>0</v>
      </c>
      <c r="S28" s="22"/>
    </row>
    <row r="29" spans="2:19" s="9" customFormat="1" ht="18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7"/>
      <c r="Q29" s="28"/>
      <c r="R29" s="27"/>
      <c r="S29" s="47"/>
    </row>
    <row r="30" spans="2:19" s="9" customFormat="1" ht="18">
      <c r="B30" s="50" t="s">
        <v>26</v>
      </c>
      <c r="C30" s="109" t="s">
        <v>27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7"/>
      <c r="Q30" s="28"/>
      <c r="R30" s="27"/>
      <c r="S30" s="47"/>
    </row>
    <row r="31" spans="2:20" s="9" customFormat="1" ht="18">
      <c r="B31" s="48" t="s">
        <v>28</v>
      </c>
      <c r="C31" s="11"/>
      <c r="D31" s="11"/>
      <c r="E31" s="11"/>
      <c r="F31" s="11"/>
      <c r="G31" s="11"/>
      <c r="H31" s="11"/>
      <c r="I31" s="14"/>
      <c r="J31" s="14"/>
      <c r="K31" s="14"/>
      <c r="L31" s="14"/>
      <c r="M31" s="14"/>
      <c r="N31" s="14"/>
      <c r="O31" s="14"/>
      <c r="P31" s="27"/>
      <c r="Q31" s="28"/>
      <c r="R31" s="27"/>
      <c r="S31" s="59"/>
      <c r="T31" s="60"/>
    </row>
    <row r="32" spans="2:20" s="9" customFormat="1" ht="18">
      <c r="B32" s="10" t="s">
        <v>29</v>
      </c>
      <c r="C32" s="11"/>
      <c r="D32" s="49">
        <f>+C31-D31</f>
        <v>0</v>
      </c>
      <c r="E32" s="49">
        <f>+D32-E31</f>
        <v>0</v>
      </c>
      <c r="F32" s="49">
        <f>+E32-F31</f>
        <v>0</v>
      </c>
      <c r="G32" s="11">
        <f>+F32-G31</f>
        <v>0</v>
      </c>
      <c r="H32" s="11">
        <f>+G32-H31</f>
        <v>0</v>
      </c>
      <c r="I32" s="14"/>
      <c r="J32" s="14"/>
      <c r="K32" s="14"/>
      <c r="L32" s="14"/>
      <c r="M32" s="14"/>
      <c r="N32" s="14"/>
      <c r="O32" s="14"/>
      <c r="P32" s="27"/>
      <c r="Q32" s="28"/>
      <c r="R32" s="27"/>
      <c r="S32" s="59"/>
      <c r="T32" s="60"/>
    </row>
    <row r="33" spans="2:18" s="9" customFormat="1" ht="33.75" customHeight="1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7"/>
      <c r="Q33" s="28"/>
      <c r="R33" s="27"/>
    </row>
    <row r="34" spans="2:18" ht="15"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9"/>
      <c r="R34" s="19"/>
    </row>
    <row r="35" spans="2:18" ht="15">
      <c r="B35" s="68" t="s">
        <v>30</v>
      </c>
      <c r="C35" s="68"/>
      <c r="D35" s="68"/>
      <c r="E35" s="68"/>
      <c r="F35" s="69" t="s">
        <v>31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19"/>
      <c r="R35" s="19"/>
    </row>
    <row r="36" spans="2:18" ht="15">
      <c r="B36" s="55" t="s">
        <v>32</v>
      </c>
      <c r="C36" s="55" t="s">
        <v>33</v>
      </c>
      <c r="D36" s="76"/>
      <c r="E36" s="77"/>
      <c r="F36" s="55" t="s">
        <v>34</v>
      </c>
      <c r="G36" s="78"/>
      <c r="H36" s="79"/>
      <c r="I36" s="56"/>
      <c r="J36" s="55" t="s">
        <v>35</v>
      </c>
      <c r="K36" s="57"/>
      <c r="L36" s="57"/>
      <c r="M36" s="57"/>
      <c r="N36" s="57"/>
      <c r="O36" s="57"/>
      <c r="P36" s="58"/>
      <c r="Q36" s="19"/>
      <c r="R36" s="19"/>
    </row>
    <row r="37" spans="2:18" ht="1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19"/>
      <c r="R37" s="19"/>
    </row>
    <row r="38" spans="2:18" ht="1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19"/>
      <c r="R38" s="19"/>
    </row>
    <row r="39" spans="2:18" ht="1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9"/>
      <c r="R39" s="19"/>
    </row>
    <row r="40" spans="2:18" ht="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9"/>
      <c r="R40" s="19"/>
    </row>
    <row r="41" spans="2:18" ht="1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19"/>
      <c r="R41" s="19"/>
    </row>
    <row r="42" spans="2:18" ht="15">
      <c r="B42" s="64" t="s">
        <v>36</v>
      </c>
      <c r="C42" s="64"/>
      <c r="D42" s="64"/>
      <c r="E42" s="64"/>
      <c r="F42" s="64" t="s">
        <v>11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19"/>
      <c r="R42" s="19"/>
    </row>
  </sheetData>
  <sheetProtection/>
  <mergeCells count="24">
    <mergeCell ref="B1:C4"/>
    <mergeCell ref="D1:R4"/>
    <mergeCell ref="B15:B16"/>
    <mergeCell ref="C9:H9"/>
    <mergeCell ref="I9:J9"/>
    <mergeCell ref="C10:H10"/>
    <mergeCell ref="I10:J10"/>
    <mergeCell ref="K10:R10"/>
    <mergeCell ref="C11:R11"/>
    <mergeCell ref="Q8:R8"/>
    <mergeCell ref="C8:E8"/>
    <mergeCell ref="G8:O8"/>
    <mergeCell ref="D36:E36"/>
    <mergeCell ref="G36:H36"/>
    <mergeCell ref="C12:R12"/>
    <mergeCell ref="C6:R6"/>
    <mergeCell ref="C7:R7"/>
    <mergeCell ref="B37:E41"/>
    <mergeCell ref="F37:P41"/>
    <mergeCell ref="B42:E42"/>
    <mergeCell ref="F42:P42"/>
    <mergeCell ref="K9:R9"/>
    <mergeCell ref="B35:E35"/>
    <mergeCell ref="F35:P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/>
  <ignoredErrors>
    <ignoredError sqref="Q16" evalError="1"/>
    <ignoredError sqref="Q28 C19 D19:F19 G19 H19:I19 C22:G22 H22:I22 C25:F25 C28:F28 G25 H25:I25 P24 D32:H32 J22 J19 O22 O19 K22:N22 K19:N19 G28 H28:I28 J25 O25 K25:N25 K28:N28 O28 J28 Q18 Q20:Q21 Q23:Q25 Q22 Q26:Q27 Q19" evalError="1" unlockedFormula="1"/>
    <ignoredError sqref="C19 D19:F19 G19 H19:I19 C22:G22 H22:I22 C25:F25 C28:F28 G25 H25:I25 P24 D32:H32 J22 J19 O22 O19 K22:N22 K19:N19 G28 H28:I28 J25 O25 K25:N25 K28:N28 O28 J28" emptyCellReference="1" unlockedFormula="1"/>
    <ignoredError sqref="Q18 Q20:Q21" emptyCellReference="1" evalError="1"/>
    <ignoredError sqref="Q23:Q25 Q22 Q26:Q27 Q19" emptyCellReference="1" evalError="1" unlockedFormula="1"/>
    <ignoredError sqref="P19 P25 R24 P23 P20:P21 R20:R21 P17:P18 R17:R18 R19 P26:P27 R26:R27 P22 R22 R25 R23 J29:O2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="66" zoomScaleNormal="66" workbookViewId="0" topLeftCell="A10">
      <selection activeCell="A21" sqref="A21"/>
    </sheetView>
  </sheetViews>
  <sheetFormatPr defaultColWidth="11.57421875" defaultRowHeight="15"/>
  <cols>
    <col min="1" max="1" width="50.140625" style="1" customWidth="1"/>
    <col min="2" max="2" width="17.00390625" style="1" customWidth="1"/>
    <col min="3" max="6" width="22.28125" style="1" customWidth="1"/>
    <col min="7" max="7" width="24.7109375" style="1" customWidth="1"/>
    <col min="8" max="8" width="3.8515625" style="1" hidden="1" customWidth="1"/>
    <col min="9" max="9" width="22.28125" style="1" hidden="1" customWidth="1"/>
    <col min="10" max="11" width="25.421875" style="1" customWidth="1"/>
    <col min="12" max="12" width="20.8515625" style="1" bestFit="1" customWidth="1"/>
    <col min="13" max="13" width="11.421875" style="1" customWidth="1"/>
    <col min="14" max="14" width="12.421875" style="1" bestFit="1" customWidth="1"/>
    <col min="15" max="16384" width="11.421875" style="1" customWidth="1"/>
  </cols>
  <sheetData>
    <row r="1" spans="1:13" ht="20.25" customHeight="1">
      <c r="A1" s="80"/>
      <c r="B1" s="80"/>
      <c r="C1" s="94" t="s">
        <v>41</v>
      </c>
      <c r="D1" s="95"/>
      <c r="E1" s="95"/>
      <c r="F1" s="95"/>
      <c r="G1" s="95"/>
      <c r="H1" s="95"/>
      <c r="I1" s="95"/>
      <c r="J1" s="95"/>
      <c r="K1" s="95"/>
      <c r="L1" s="96"/>
      <c r="M1" s="29"/>
    </row>
    <row r="2" spans="1:13" ht="20.25" customHeight="1">
      <c r="A2" s="80"/>
      <c r="B2" s="80"/>
      <c r="C2" s="97"/>
      <c r="D2" s="98"/>
      <c r="E2" s="98"/>
      <c r="F2" s="98"/>
      <c r="G2" s="98"/>
      <c r="H2" s="98"/>
      <c r="I2" s="98"/>
      <c r="J2" s="98"/>
      <c r="K2" s="98"/>
      <c r="L2" s="99"/>
      <c r="M2" s="2"/>
    </row>
    <row r="3" spans="1:12" ht="20.25" customHeight="1">
      <c r="A3" s="80"/>
      <c r="B3" s="80"/>
      <c r="C3" s="97"/>
      <c r="D3" s="98"/>
      <c r="E3" s="98"/>
      <c r="F3" s="98"/>
      <c r="G3" s="98"/>
      <c r="H3" s="98"/>
      <c r="I3" s="98"/>
      <c r="J3" s="98"/>
      <c r="K3" s="98"/>
      <c r="L3" s="99"/>
    </row>
    <row r="4" spans="1:12" ht="20.25" customHeight="1">
      <c r="A4" s="80"/>
      <c r="B4" s="80"/>
      <c r="C4" s="100"/>
      <c r="D4" s="101"/>
      <c r="E4" s="101"/>
      <c r="F4" s="101"/>
      <c r="G4" s="101"/>
      <c r="H4" s="101"/>
      <c r="I4" s="101"/>
      <c r="J4" s="101"/>
      <c r="K4" s="101"/>
      <c r="L4" s="102"/>
    </row>
    <row r="5" spans="1:12" ht="15.7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5"/>
    </row>
    <row r="6" spans="1:12" s="31" customFormat="1" ht="18.75" customHeight="1">
      <c r="A6" s="30" t="s">
        <v>9</v>
      </c>
      <c r="B6" s="103"/>
      <c r="C6" s="104"/>
      <c r="D6" s="104"/>
      <c r="E6" s="104"/>
      <c r="F6" s="105" t="s">
        <v>0</v>
      </c>
      <c r="G6" s="105"/>
      <c r="H6" s="105"/>
      <c r="I6" s="106"/>
      <c r="J6" s="106"/>
      <c r="K6" s="106"/>
      <c r="L6" s="106"/>
    </row>
    <row r="7" spans="1:12" s="32" customFormat="1" ht="42" customHeight="1">
      <c r="A7" s="30" t="s">
        <v>13</v>
      </c>
      <c r="B7" s="107"/>
      <c r="C7" s="107"/>
      <c r="D7" s="107"/>
      <c r="E7" s="107"/>
      <c r="F7" s="105" t="s">
        <v>18</v>
      </c>
      <c r="G7" s="105"/>
      <c r="H7" s="105"/>
      <c r="I7" s="106"/>
      <c r="J7" s="106"/>
      <c r="K7" s="106"/>
      <c r="L7" s="106"/>
    </row>
    <row r="8" spans="1:12" s="32" customFormat="1" ht="38.25" customHeight="1">
      <c r="A8" s="33" t="s">
        <v>1</v>
      </c>
      <c r="B8" s="107"/>
      <c r="C8" s="107"/>
      <c r="D8" s="107"/>
      <c r="E8" s="107"/>
      <c r="F8" s="105" t="s">
        <v>17</v>
      </c>
      <c r="G8" s="105"/>
      <c r="H8" s="105"/>
      <c r="I8" s="106"/>
      <c r="J8" s="106"/>
      <c r="K8" s="106"/>
      <c r="L8" s="106"/>
    </row>
    <row r="9" spans="1:12" s="32" customFormat="1" ht="15.75" customHeight="1">
      <c r="A9" s="33" t="s">
        <v>2</v>
      </c>
      <c r="B9" s="107"/>
      <c r="C9" s="107"/>
      <c r="D9" s="107"/>
      <c r="E9" s="107"/>
      <c r="F9" s="105" t="s">
        <v>3</v>
      </c>
      <c r="G9" s="105"/>
      <c r="H9" s="105"/>
      <c r="I9" s="106"/>
      <c r="J9" s="106"/>
      <c r="K9" s="106"/>
      <c r="L9" s="106"/>
    </row>
    <row r="10" spans="1:12" s="32" customFormat="1" ht="15.75" customHeight="1">
      <c r="A10" s="33" t="s">
        <v>4</v>
      </c>
      <c r="B10" s="107"/>
      <c r="C10" s="107"/>
      <c r="D10" s="107"/>
      <c r="E10" s="107"/>
      <c r="F10" s="105" t="s">
        <v>14</v>
      </c>
      <c r="G10" s="105"/>
      <c r="H10" s="105"/>
      <c r="I10" s="106"/>
      <c r="J10" s="106"/>
      <c r="K10" s="106"/>
      <c r="L10" s="106"/>
    </row>
    <row r="11" spans="1:12" s="32" customFormat="1" ht="15.75" customHeight="1">
      <c r="A11" s="33" t="s">
        <v>10</v>
      </c>
      <c r="B11" s="34"/>
      <c r="C11" s="34"/>
      <c r="D11" s="34"/>
      <c r="E11" s="34"/>
      <c r="F11" s="105" t="s">
        <v>5</v>
      </c>
      <c r="G11" s="105"/>
      <c r="H11" s="105"/>
      <c r="I11" s="106"/>
      <c r="J11" s="106"/>
      <c r="K11" s="106"/>
      <c r="L11" s="106"/>
    </row>
    <row r="12" spans="4:12" ht="15">
      <c r="D12" s="6"/>
      <c r="E12" s="6"/>
      <c r="F12" s="7"/>
      <c r="G12" s="7"/>
      <c r="H12" s="7"/>
      <c r="I12" s="7"/>
      <c r="J12" s="7"/>
      <c r="K12" s="7"/>
      <c r="L12" s="8"/>
    </row>
    <row r="13" spans="1:12" ht="1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7"/>
      <c r="L13" s="17"/>
    </row>
    <row r="14" spans="1:12" ht="135">
      <c r="A14" s="90" t="s">
        <v>15</v>
      </c>
      <c r="B14" s="44" t="s">
        <v>12</v>
      </c>
      <c r="C14" s="45" t="s">
        <v>19</v>
      </c>
      <c r="D14" s="45" t="s">
        <v>20</v>
      </c>
      <c r="E14" s="45" t="s">
        <v>21</v>
      </c>
      <c r="F14" s="45" t="s">
        <v>22</v>
      </c>
      <c r="G14" s="45" t="s">
        <v>23</v>
      </c>
      <c r="H14" s="45" t="s">
        <v>6</v>
      </c>
      <c r="I14" s="45" t="s">
        <v>7</v>
      </c>
      <c r="J14" s="45" t="s">
        <v>6</v>
      </c>
      <c r="K14" s="45" t="s">
        <v>7</v>
      </c>
      <c r="L14" s="45" t="s">
        <v>8</v>
      </c>
    </row>
    <row r="15" spans="1:13" ht="18">
      <c r="A15" s="91"/>
      <c r="B15" s="42" t="e">
        <f>+B18+B21+B24+B27+#REF!+#REF!</f>
        <v>#REF!</v>
      </c>
      <c r="C15" s="42" t="e">
        <f>+C18+C21+C24+C27+#REF!+#REF!</f>
        <v>#REF!</v>
      </c>
      <c r="D15" s="42" t="e">
        <f>+D18+D21+D24+D27+#REF!+#REF!</f>
        <v>#REF!</v>
      </c>
      <c r="E15" s="42" t="e">
        <f>+E18+E21+E24+E27+#REF!+#REF!</f>
        <v>#REF!</v>
      </c>
      <c r="F15" s="42" t="e">
        <f>+F18+F21+F24+F27+#REF!+#REF!</f>
        <v>#REF!</v>
      </c>
      <c r="G15" s="42" t="e">
        <f>+G18+G21+G24+G27+#REF!+#REF!</f>
        <v>#REF!</v>
      </c>
      <c r="H15" s="37" t="e">
        <f>SUM(B15:G15)</f>
        <v>#REF!</v>
      </c>
      <c r="I15" s="39" t="e">
        <f>+H15/B15</f>
        <v>#REF!</v>
      </c>
      <c r="J15" s="37" t="e">
        <f>SUM(B15:G15)</f>
        <v>#REF!</v>
      </c>
      <c r="K15" s="39" t="e">
        <f>+J15/D15</f>
        <v>#REF!</v>
      </c>
      <c r="L15" s="43" t="e">
        <f>+D15-J15</f>
        <v>#REF!</v>
      </c>
      <c r="M15" s="22"/>
    </row>
    <row r="16" spans="1:13" s="22" customFormat="1" ht="30">
      <c r="A16" s="21" t="s">
        <v>46</v>
      </c>
      <c r="B16" s="12"/>
      <c r="C16" s="12"/>
      <c r="D16" s="12"/>
      <c r="E16" s="12"/>
      <c r="F16" s="12"/>
      <c r="G16" s="12"/>
      <c r="H16" s="37">
        <f>SUM(B16:G16)</f>
        <v>0</v>
      </c>
      <c r="I16" s="39" t="e">
        <f>+H16/B16</f>
        <v>#DIV/0!</v>
      </c>
      <c r="J16" s="37">
        <f>SUM(B16:G16)</f>
        <v>0</v>
      </c>
      <c r="K16" s="39" t="e">
        <f>+J16/D16</f>
        <v>#DIV/0!</v>
      </c>
      <c r="L16" s="37">
        <f>+D16-J16</f>
        <v>0</v>
      </c>
      <c r="M16" s="1"/>
    </row>
    <row r="17" spans="1:12" ht="30">
      <c r="A17" s="10" t="s">
        <v>47</v>
      </c>
      <c r="B17" s="11">
        <v>943</v>
      </c>
      <c r="C17" s="12">
        <f>+$B$17</f>
        <v>943</v>
      </c>
      <c r="D17" s="12">
        <f>+$B$17</f>
        <v>943</v>
      </c>
      <c r="E17" s="12">
        <f>+$B$17</f>
        <v>943</v>
      </c>
      <c r="F17" s="12">
        <f>+$B$17</f>
        <v>943</v>
      </c>
      <c r="G17" s="12">
        <f>+$B$17</f>
        <v>943</v>
      </c>
      <c r="H17" s="38"/>
      <c r="I17" s="40"/>
      <c r="J17" s="38"/>
      <c r="K17" s="40"/>
      <c r="L17" s="38"/>
    </row>
    <row r="18" spans="1:13" ht="30">
      <c r="A18" s="36" t="s">
        <v>48</v>
      </c>
      <c r="B18" s="35">
        <f aca="true" t="shared" si="0" ref="B18:G18">+B16*B17</f>
        <v>0</v>
      </c>
      <c r="C18" s="35">
        <f t="shared" si="0"/>
        <v>0</v>
      </c>
      <c r="D18" s="35">
        <f t="shared" si="0"/>
        <v>0</v>
      </c>
      <c r="E18" s="35">
        <f t="shared" si="0"/>
        <v>0</v>
      </c>
      <c r="F18" s="35">
        <f t="shared" si="0"/>
        <v>0</v>
      </c>
      <c r="G18" s="35">
        <f t="shared" si="0"/>
        <v>0</v>
      </c>
      <c r="H18" s="37">
        <f>SUM(B18:G18)</f>
        <v>0</v>
      </c>
      <c r="I18" s="41" t="e">
        <f>+H18/B18</f>
        <v>#DIV/0!</v>
      </c>
      <c r="J18" s="37">
        <f>SUM(B18:G18)</f>
        <v>0</v>
      </c>
      <c r="K18" s="41" t="e">
        <f>+J18/D18</f>
        <v>#DIV/0!</v>
      </c>
      <c r="L18" s="37">
        <f>+D18-J18</f>
        <v>0</v>
      </c>
      <c r="M18" s="22"/>
    </row>
    <row r="19" spans="1:13" s="22" customFormat="1" ht="30">
      <c r="A19" s="26" t="s">
        <v>52</v>
      </c>
      <c r="B19" s="25"/>
      <c r="C19" s="25"/>
      <c r="D19" s="25"/>
      <c r="E19" s="25"/>
      <c r="F19" s="25"/>
      <c r="G19" s="25"/>
      <c r="H19" s="37">
        <f>SUM(B19:G19)</f>
        <v>0</v>
      </c>
      <c r="I19" s="41" t="e">
        <f>+H19/B19</f>
        <v>#DIV/0!</v>
      </c>
      <c r="J19" s="37">
        <f>SUM(B19:G19)</f>
        <v>0</v>
      </c>
      <c r="K19" s="41" t="e">
        <f>+J19/D19</f>
        <v>#DIV/0!</v>
      </c>
      <c r="L19" s="37">
        <f>+D19-J19</f>
        <v>0</v>
      </c>
      <c r="M19" s="1"/>
    </row>
    <row r="20" spans="1:12" ht="30">
      <c r="A20" s="23" t="s">
        <v>53</v>
      </c>
      <c r="B20" s="24">
        <v>1182</v>
      </c>
      <c r="C20" s="24">
        <v>1182</v>
      </c>
      <c r="D20" s="24">
        <v>1182</v>
      </c>
      <c r="E20" s="24">
        <v>1182</v>
      </c>
      <c r="F20" s="24">
        <v>1182</v>
      </c>
      <c r="G20" s="24">
        <v>1182</v>
      </c>
      <c r="H20" s="38"/>
      <c r="I20" s="40"/>
      <c r="J20" s="38"/>
      <c r="K20" s="40"/>
      <c r="L20" s="38"/>
    </row>
    <row r="21" spans="1:13" ht="30">
      <c r="A21" s="36" t="s">
        <v>54</v>
      </c>
      <c r="B21" s="35">
        <f aca="true" t="shared" si="1" ref="B21:G21">+B19*B20</f>
        <v>0</v>
      </c>
      <c r="C21" s="35">
        <f t="shared" si="1"/>
        <v>0</v>
      </c>
      <c r="D21" s="35">
        <f t="shared" si="1"/>
        <v>0</v>
      </c>
      <c r="E21" s="35">
        <f t="shared" si="1"/>
        <v>0</v>
      </c>
      <c r="F21" s="35">
        <f t="shared" si="1"/>
        <v>0</v>
      </c>
      <c r="G21" s="35">
        <f t="shared" si="1"/>
        <v>0</v>
      </c>
      <c r="H21" s="37">
        <f>SUM(B21:G21)</f>
        <v>0</v>
      </c>
      <c r="I21" s="41" t="e">
        <f>+H21/B21</f>
        <v>#DIV/0!</v>
      </c>
      <c r="J21" s="37">
        <f>SUM(B21:G21)</f>
        <v>0</v>
      </c>
      <c r="K21" s="41" t="e">
        <f>+J21/D21</f>
        <v>#DIV/0!</v>
      </c>
      <c r="L21" s="37">
        <f>+D21-J21</f>
        <v>0</v>
      </c>
      <c r="M21" s="22"/>
    </row>
    <row r="22" spans="1:13" s="22" customFormat="1" ht="18">
      <c r="A22" s="21" t="s">
        <v>49</v>
      </c>
      <c r="B22" s="12"/>
      <c r="C22" s="12"/>
      <c r="D22" s="12"/>
      <c r="E22" s="12"/>
      <c r="F22" s="12"/>
      <c r="G22" s="12"/>
      <c r="H22" s="37">
        <f>SUM(B22:G22)</f>
        <v>0</v>
      </c>
      <c r="I22" s="41" t="e">
        <f>+H22/B22</f>
        <v>#DIV/0!</v>
      </c>
      <c r="J22" s="37">
        <f>SUM(B22:G22)</f>
        <v>0</v>
      </c>
      <c r="K22" s="41" t="e">
        <f>+J22/D22</f>
        <v>#DIV/0!</v>
      </c>
      <c r="L22" s="37">
        <f>+D22-J22</f>
        <v>0</v>
      </c>
      <c r="M22" s="1"/>
    </row>
    <row r="23" spans="1:12" ht="15">
      <c r="A23" s="10" t="s">
        <v>50</v>
      </c>
      <c r="B23" s="11">
        <v>1282</v>
      </c>
      <c r="C23" s="12">
        <f>+$B$23</f>
        <v>1282</v>
      </c>
      <c r="D23" s="12">
        <f>+$B$23</f>
        <v>1282</v>
      </c>
      <c r="E23" s="12">
        <f>+$B$23</f>
        <v>1282</v>
      </c>
      <c r="F23" s="12">
        <f>+$B$23</f>
        <v>1282</v>
      </c>
      <c r="G23" s="12">
        <f>+$B$23</f>
        <v>1282</v>
      </c>
      <c r="H23" s="38"/>
      <c r="I23" s="40"/>
      <c r="J23" s="38"/>
      <c r="K23" s="40"/>
      <c r="L23" s="38"/>
    </row>
    <row r="24" spans="1:13" ht="18">
      <c r="A24" s="36" t="s">
        <v>51</v>
      </c>
      <c r="B24" s="11">
        <f aca="true" t="shared" si="2" ref="B24:G24">+B22*B23</f>
        <v>0</v>
      </c>
      <c r="C24" s="11">
        <f t="shared" si="2"/>
        <v>0</v>
      </c>
      <c r="D24" s="11">
        <f t="shared" si="2"/>
        <v>0</v>
      </c>
      <c r="E24" s="11">
        <f t="shared" si="2"/>
        <v>0</v>
      </c>
      <c r="F24" s="11">
        <f t="shared" si="2"/>
        <v>0</v>
      </c>
      <c r="G24" s="11">
        <f t="shared" si="2"/>
        <v>0</v>
      </c>
      <c r="H24" s="37">
        <f>SUM(B24:G24)</f>
        <v>0</v>
      </c>
      <c r="I24" s="41" t="e">
        <f>+H24/B24</f>
        <v>#DIV/0!</v>
      </c>
      <c r="J24" s="37">
        <f>SUM(B24:G24)</f>
        <v>0</v>
      </c>
      <c r="K24" s="41" t="e">
        <f>+J24/D24</f>
        <v>#DIV/0!</v>
      </c>
      <c r="L24" s="37">
        <f>+D24-J24</f>
        <v>0</v>
      </c>
      <c r="M24" s="22"/>
    </row>
    <row r="25" spans="1:13" s="22" customFormat="1" ht="18">
      <c r="A25" s="26" t="s">
        <v>55</v>
      </c>
      <c r="B25" s="25"/>
      <c r="C25" s="25"/>
      <c r="D25" s="25"/>
      <c r="E25" s="25"/>
      <c r="F25" s="25"/>
      <c r="G25" s="25"/>
      <c r="H25" s="37">
        <f>SUM(B25:G25)</f>
        <v>0</v>
      </c>
      <c r="I25" s="41" t="e">
        <f>+H25/B25</f>
        <v>#DIV/0!</v>
      </c>
      <c r="J25" s="37">
        <f>SUM(B25:G25)</f>
        <v>0</v>
      </c>
      <c r="K25" s="41" t="e">
        <f>+J25/D25</f>
        <v>#DIV/0!</v>
      </c>
      <c r="L25" s="37">
        <f>+D25-J25</f>
        <v>0</v>
      </c>
      <c r="M25" s="1"/>
    </row>
    <row r="26" spans="1:12" ht="15">
      <c r="A26" s="23" t="s">
        <v>56</v>
      </c>
      <c r="B26" s="24">
        <v>1696</v>
      </c>
      <c r="C26" s="24">
        <v>1696</v>
      </c>
      <c r="D26" s="24">
        <v>1696</v>
      </c>
      <c r="E26" s="24">
        <v>1696</v>
      </c>
      <c r="F26" s="24">
        <v>1696</v>
      </c>
      <c r="G26" s="24">
        <v>1696</v>
      </c>
      <c r="H26" s="38"/>
      <c r="I26" s="40"/>
      <c r="J26" s="38"/>
      <c r="K26" s="40"/>
      <c r="L26" s="38"/>
    </row>
    <row r="27" spans="1:13" ht="18">
      <c r="A27" s="36" t="s">
        <v>57</v>
      </c>
      <c r="B27" s="35">
        <f aca="true" t="shared" si="3" ref="B27:G27">+B25*B26</f>
        <v>0</v>
      </c>
      <c r="C27" s="35">
        <f t="shared" si="3"/>
        <v>0</v>
      </c>
      <c r="D27" s="35">
        <f t="shared" si="3"/>
        <v>0</v>
      </c>
      <c r="E27" s="35">
        <f t="shared" si="3"/>
        <v>0</v>
      </c>
      <c r="F27" s="35">
        <f t="shared" si="3"/>
        <v>0</v>
      </c>
      <c r="G27" s="35">
        <f t="shared" si="3"/>
        <v>0</v>
      </c>
      <c r="H27" s="37">
        <f>SUM(B27:G27)</f>
        <v>0</v>
      </c>
      <c r="I27" s="41" t="e">
        <f>+H27/B27</f>
        <v>#DIV/0!</v>
      </c>
      <c r="J27" s="37">
        <f>SUM(B27:G27)</f>
        <v>0</v>
      </c>
      <c r="K27" s="41" t="e">
        <f>+J27/D27</f>
        <v>#DIV/0!</v>
      </c>
      <c r="L27" s="37">
        <f>+D27-J27</f>
        <v>0</v>
      </c>
      <c r="M27" s="22"/>
    </row>
    <row r="28" spans="1:12" s="9" customFormat="1" ht="33.75" customHeight="1">
      <c r="A28" s="13"/>
      <c r="B28" s="14"/>
      <c r="C28" s="14"/>
      <c r="D28" s="14"/>
      <c r="E28" s="14"/>
      <c r="F28" s="14"/>
      <c r="G28" s="14"/>
      <c r="H28" s="14"/>
      <c r="I28" s="14"/>
      <c r="J28" s="27"/>
      <c r="K28" s="15"/>
      <c r="L28" s="27"/>
    </row>
    <row r="29" spans="1:12" s="9" customFormat="1" ht="33.75" customHeight="1">
      <c r="A29" s="50" t="s">
        <v>26</v>
      </c>
      <c r="B29" s="11" t="s">
        <v>27</v>
      </c>
      <c r="C29" s="14"/>
      <c r="D29" s="14"/>
      <c r="E29" s="14"/>
      <c r="F29" s="14"/>
      <c r="G29" s="14"/>
      <c r="H29" s="14"/>
      <c r="I29" s="14"/>
      <c r="J29" s="27"/>
      <c r="K29" s="15"/>
      <c r="L29" s="27"/>
    </row>
    <row r="30" spans="1:12" s="9" customFormat="1" ht="33.75" customHeight="1">
      <c r="A30" s="48" t="s">
        <v>28</v>
      </c>
      <c r="B30" s="11">
        <v>15000000</v>
      </c>
      <c r="C30" s="11">
        <v>3000000</v>
      </c>
      <c r="D30" s="11">
        <v>3000000</v>
      </c>
      <c r="E30" s="11">
        <v>3000000</v>
      </c>
      <c r="F30" s="11">
        <v>3000000</v>
      </c>
      <c r="G30" s="11">
        <v>3000000</v>
      </c>
      <c r="H30" s="14"/>
      <c r="I30" s="14"/>
      <c r="J30" s="27"/>
      <c r="K30" s="15"/>
      <c r="L30" s="27"/>
    </row>
    <row r="31" spans="1:12" s="9" customFormat="1" ht="33.75" customHeight="1">
      <c r="A31" s="10" t="s">
        <v>29</v>
      </c>
      <c r="B31" s="11"/>
      <c r="C31" s="49">
        <f>+B30-C30</f>
        <v>12000000</v>
      </c>
      <c r="D31" s="49">
        <f>+C31-D30</f>
        <v>9000000</v>
      </c>
      <c r="E31" s="49">
        <f>+D31-E30</f>
        <v>6000000</v>
      </c>
      <c r="F31" s="11">
        <f>+E31-F30</f>
        <v>3000000</v>
      </c>
      <c r="G31" s="11">
        <f>+F31-G30</f>
        <v>0</v>
      </c>
      <c r="H31" s="14"/>
      <c r="I31" s="14"/>
      <c r="J31" s="27"/>
      <c r="K31" s="15"/>
      <c r="L31" s="27"/>
    </row>
    <row r="32" spans="1:12" ht="15">
      <c r="A32" s="13"/>
      <c r="B32" s="14"/>
      <c r="C32" s="14"/>
      <c r="D32" s="14"/>
      <c r="E32" s="14"/>
      <c r="F32" s="14"/>
      <c r="G32" s="14"/>
      <c r="H32" s="20"/>
      <c r="I32" s="20"/>
      <c r="J32" s="20"/>
      <c r="K32" s="19"/>
      <c r="L32" s="19"/>
    </row>
    <row r="33" spans="1:12" ht="15">
      <c r="A33" s="19"/>
      <c r="B33" s="19"/>
      <c r="C33" s="20"/>
      <c r="D33" s="20"/>
      <c r="E33" s="20"/>
      <c r="F33" s="20"/>
      <c r="G33" s="20"/>
      <c r="H33" s="20"/>
      <c r="I33" s="20"/>
      <c r="J33" s="20"/>
      <c r="K33" s="19"/>
      <c r="L33" s="19"/>
    </row>
    <row r="34" spans="1:12" ht="15">
      <c r="A34" s="19"/>
      <c r="B34" s="19"/>
      <c r="C34" s="20"/>
      <c r="D34" s="20"/>
      <c r="E34" s="20"/>
      <c r="F34" s="20"/>
      <c r="G34" s="20"/>
      <c r="H34" s="20"/>
      <c r="I34" s="20"/>
      <c r="J34" s="20"/>
      <c r="K34" s="19"/>
      <c r="L34" s="19"/>
    </row>
    <row r="35" spans="1:12" ht="15">
      <c r="A35" s="68" t="s">
        <v>30</v>
      </c>
      <c r="B35" s="68"/>
      <c r="C35" s="68"/>
      <c r="D35" s="68"/>
      <c r="E35" s="69" t="s">
        <v>31</v>
      </c>
      <c r="F35" s="69"/>
      <c r="G35" s="69"/>
      <c r="H35" s="69"/>
      <c r="I35" s="69"/>
      <c r="J35" s="69"/>
      <c r="K35" s="69"/>
      <c r="L35" s="19"/>
    </row>
    <row r="36" spans="1:12" ht="15">
      <c r="A36" s="55" t="s">
        <v>32</v>
      </c>
      <c r="B36" s="55" t="s">
        <v>33</v>
      </c>
      <c r="C36" s="76"/>
      <c r="D36" s="77"/>
      <c r="E36" s="55" t="s">
        <v>34</v>
      </c>
      <c r="F36" s="78"/>
      <c r="G36" s="79"/>
      <c r="H36" s="56"/>
      <c r="I36" s="55" t="s">
        <v>35</v>
      </c>
      <c r="J36" s="57"/>
      <c r="K36" s="58"/>
      <c r="L36" s="19"/>
    </row>
    <row r="37" spans="1:12" ht="1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9"/>
    </row>
    <row r="38" spans="1:12" ht="1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19"/>
    </row>
    <row r="39" spans="1:12" ht="1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19"/>
    </row>
    <row r="40" spans="1:12" ht="1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19"/>
    </row>
    <row r="41" spans="1:12" ht="1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19"/>
    </row>
    <row r="42" spans="1:12" ht="15">
      <c r="A42" s="64" t="s">
        <v>36</v>
      </c>
      <c r="B42" s="64"/>
      <c r="C42" s="64"/>
      <c r="D42" s="64"/>
      <c r="E42" s="64" t="s">
        <v>11</v>
      </c>
      <c r="F42" s="64"/>
      <c r="G42" s="64"/>
      <c r="H42" s="64"/>
      <c r="I42" s="64"/>
      <c r="J42" s="64"/>
      <c r="K42" s="64"/>
      <c r="L42" s="19"/>
    </row>
    <row r="43" spans="1:12" ht="15">
      <c r="A43" s="19"/>
      <c r="B43" s="19"/>
      <c r="C43" s="20"/>
      <c r="D43" s="20"/>
      <c r="E43" s="20"/>
      <c r="F43" s="20"/>
      <c r="G43" s="20"/>
      <c r="H43" s="20"/>
      <c r="I43" s="20"/>
      <c r="J43" s="20"/>
      <c r="K43" s="19"/>
      <c r="L43" s="19"/>
    </row>
    <row r="44" spans="1:12" ht="15">
      <c r="A44" s="19"/>
      <c r="B44" s="19"/>
      <c r="C44" s="20"/>
      <c r="D44" s="20"/>
      <c r="E44" s="20"/>
      <c r="F44" s="20"/>
      <c r="G44" s="20"/>
      <c r="H44" s="20"/>
      <c r="I44" s="20"/>
      <c r="J44" s="20"/>
      <c r="K44" s="19"/>
      <c r="L44" s="19"/>
    </row>
    <row r="45" spans="1:12" ht="15">
      <c r="A45" s="19"/>
      <c r="B45" s="19"/>
      <c r="C45" s="20"/>
      <c r="D45" s="20"/>
      <c r="E45" s="20"/>
      <c r="F45" s="20"/>
      <c r="G45" s="20"/>
      <c r="H45" s="20"/>
      <c r="I45" s="20"/>
      <c r="J45" s="20"/>
      <c r="K45" s="19"/>
      <c r="L45" s="19"/>
    </row>
    <row r="46" spans="1:12" ht="15">
      <c r="A46" s="19"/>
      <c r="B46" s="19"/>
      <c r="C46" s="20"/>
      <c r="D46" s="20"/>
      <c r="E46" s="20"/>
      <c r="F46" s="20"/>
      <c r="G46" s="20"/>
      <c r="H46" s="20"/>
      <c r="I46" s="20"/>
      <c r="J46" s="20"/>
      <c r="K46" s="19"/>
      <c r="L46" s="19"/>
    </row>
    <row r="47" spans="1:12" ht="15">
      <c r="A47" s="19"/>
      <c r="B47" s="19"/>
      <c r="C47" s="20"/>
      <c r="D47" s="20"/>
      <c r="E47" s="20"/>
      <c r="F47" s="20"/>
      <c r="G47" s="20"/>
      <c r="H47" s="20"/>
      <c r="I47" s="20"/>
      <c r="J47" s="20"/>
      <c r="K47" s="19"/>
      <c r="L47" s="19"/>
    </row>
    <row r="48" spans="1:12" ht="15">
      <c r="A48" s="19"/>
      <c r="B48" s="19"/>
      <c r="C48" s="20"/>
      <c r="D48" s="20"/>
      <c r="E48" s="20"/>
      <c r="F48" s="20"/>
      <c r="G48" s="20"/>
      <c r="H48" s="20"/>
      <c r="I48" s="20"/>
      <c r="J48" s="20"/>
      <c r="K48" s="19"/>
      <c r="L48" s="19"/>
    </row>
    <row r="49" spans="1:12" ht="15">
      <c r="A49" s="19"/>
      <c r="B49" s="19"/>
      <c r="C49" s="20"/>
      <c r="D49" s="20"/>
      <c r="E49" s="20"/>
      <c r="F49" s="20"/>
      <c r="G49" s="20"/>
      <c r="H49" s="20"/>
      <c r="I49" s="20"/>
      <c r="J49" s="20"/>
      <c r="K49" s="19"/>
      <c r="L49" s="19"/>
    </row>
    <row r="50" spans="1:12" ht="15">
      <c r="A50" s="19"/>
      <c r="B50" s="19"/>
      <c r="C50" s="20"/>
      <c r="D50" s="20"/>
      <c r="E50" s="20"/>
      <c r="F50" s="20"/>
      <c r="G50" s="20"/>
      <c r="H50" s="20"/>
      <c r="I50" s="20"/>
      <c r="J50" s="20"/>
      <c r="K50" s="19"/>
      <c r="L50" s="19"/>
    </row>
    <row r="51" spans="1:12" ht="15">
      <c r="A51" s="19"/>
      <c r="B51" s="19"/>
      <c r="C51" s="20"/>
      <c r="D51" s="20"/>
      <c r="E51" s="20"/>
      <c r="F51" s="20"/>
      <c r="G51" s="20"/>
      <c r="H51" s="20"/>
      <c r="I51" s="20"/>
      <c r="J51" s="20"/>
      <c r="K51" s="19"/>
      <c r="L51" s="19"/>
    </row>
    <row r="52" spans="1:12" ht="15">
      <c r="A52" s="19"/>
      <c r="B52" s="19"/>
      <c r="C52" s="20"/>
      <c r="D52" s="20"/>
      <c r="E52" s="20"/>
      <c r="F52" s="20"/>
      <c r="G52" s="20"/>
      <c r="H52" s="20"/>
      <c r="I52" s="20"/>
      <c r="J52" s="20"/>
      <c r="K52" s="19"/>
      <c r="L52" s="19"/>
    </row>
    <row r="53" spans="1:12" ht="15">
      <c r="A53" s="19"/>
      <c r="B53" s="19"/>
      <c r="C53" s="20"/>
      <c r="D53" s="20"/>
      <c r="E53" s="20"/>
      <c r="F53" s="20"/>
      <c r="G53" s="20"/>
      <c r="H53" s="20"/>
      <c r="I53" s="20"/>
      <c r="J53" s="20"/>
      <c r="K53" s="19"/>
      <c r="L53" s="19"/>
    </row>
    <row r="54" spans="1:12" ht="15">
      <c r="A54" s="19"/>
      <c r="B54" s="19"/>
      <c r="C54" s="20"/>
      <c r="D54" s="20"/>
      <c r="E54" s="20"/>
      <c r="F54" s="20"/>
      <c r="G54" s="20"/>
      <c r="H54" s="20"/>
      <c r="I54" s="20"/>
      <c r="J54" s="20"/>
      <c r="K54" s="19"/>
      <c r="L54" s="19"/>
    </row>
    <row r="55" spans="1:12" ht="15">
      <c r="A55" s="19"/>
      <c r="B55" s="19"/>
      <c r="C55" s="20"/>
      <c r="D55" s="20"/>
      <c r="E55" s="20"/>
      <c r="F55" s="20"/>
      <c r="G55" s="20"/>
      <c r="H55" s="20"/>
      <c r="I55" s="20"/>
      <c r="J55" s="20"/>
      <c r="K55" s="19"/>
      <c r="L55" s="19"/>
    </row>
    <row r="56" spans="1:12" ht="15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19"/>
      <c r="L56" s="19"/>
    </row>
  </sheetData>
  <sheetProtection/>
  <mergeCells count="28">
    <mergeCell ref="C36:D36"/>
    <mergeCell ref="B10:E10"/>
    <mergeCell ref="F10:H10"/>
    <mergeCell ref="I10:L10"/>
    <mergeCell ref="F11:H11"/>
    <mergeCell ref="I11:L11"/>
    <mergeCell ref="A35:D35"/>
    <mergeCell ref="E35:K35"/>
    <mergeCell ref="F36:G36"/>
    <mergeCell ref="F7:H7"/>
    <mergeCell ref="I7:L7"/>
    <mergeCell ref="A14:A15"/>
    <mergeCell ref="B8:E8"/>
    <mergeCell ref="F8:H8"/>
    <mergeCell ref="I8:L8"/>
    <mergeCell ref="B9:E9"/>
    <mergeCell ref="F9:H9"/>
    <mergeCell ref="I9:L9"/>
    <mergeCell ref="A37:D41"/>
    <mergeCell ref="E37:K41"/>
    <mergeCell ref="A42:D42"/>
    <mergeCell ref="E42:K42"/>
    <mergeCell ref="A1:B4"/>
    <mergeCell ref="C1:L4"/>
    <mergeCell ref="B6:E6"/>
    <mergeCell ref="F6:H6"/>
    <mergeCell ref="I6:L6"/>
    <mergeCell ref="B7:E7"/>
  </mergeCells>
  <printOptions/>
  <pageMargins left="0.7" right="0.7" top="0.75" bottom="0.75" header="0.3" footer="0.3"/>
  <pageSetup horizontalDpi="200" verticalDpi="200" orientation="portrait" paperSize="9"/>
  <ignoredErrors>
    <ignoredError sqref="C18:G27 B15:B27" unlockedFormula="1"/>
    <ignoredError sqref="J15:J27" formula="1"/>
    <ignoredError sqref="K15:K27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Ana Maria Alzate Arismendy</cp:lastModifiedBy>
  <dcterms:created xsi:type="dcterms:W3CDTF">2014-01-14T22:12:36Z</dcterms:created>
  <dcterms:modified xsi:type="dcterms:W3CDTF">2017-01-28T16:51:34Z</dcterms:modified>
  <cp:category/>
  <cp:version/>
  <cp:contentType/>
  <cp:contentStatus/>
</cp:coreProperties>
</file>