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995" firstSheet="2" activeTab="2"/>
  </bookViews>
  <sheets>
    <sheet name="CERES creados 2011-2012-2013" sheetId="1" r:id="rId1"/>
    <sheet name="2011 %programas T&amp;T en CERES" sheetId="2" r:id="rId2"/>
    <sheet name="Regionalización 2011-2012-2013" sheetId="3" r:id="rId3"/>
    <sheet name="2012-2013 % CERES apoyados" sheetId="4" r:id="rId4"/>
    <sheet name="2013 Consolidación" sheetId="5" r:id="rId5"/>
  </sheets>
  <definedNames/>
  <calcPr fullCalcOnLoad="1"/>
</workbook>
</file>

<file path=xl/sharedStrings.xml><?xml version="1.0" encoding="utf-8"?>
<sst xmlns="http://schemas.openxmlformats.org/spreadsheetml/2006/main" count="1465" uniqueCount="592">
  <si>
    <t xml:space="preserve"> </t>
  </si>
  <si>
    <t>Vigencia 2011</t>
  </si>
  <si>
    <t>Nombre Política</t>
  </si>
  <si>
    <t>Nombre Proyecto</t>
  </si>
  <si>
    <t>Cerrar Brechas con enfoque Regional en Educación Superior (Acceso y Permanencia)</t>
  </si>
  <si>
    <t>Ampliación y fortalecimiento de la regionalización y flexibilidad de la oferta de Educación Superior.</t>
  </si>
  <si>
    <t>Actividad</t>
  </si>
  <si>
    <t>Creación de nuevos CERES y fortalecimiento de los existentes</t>
  </si>
  <si>
    <t>Departamento CERES</t>
  </si>
  <si>
    <t>Nombre CERES</t>
  </si>
  <si>
    <t>ATLANTICO</t>
  </si>
  <si>
    <t>SUAN</t>
  </si>
  <si>
    <t>LURUACO</t>
  </si>
  <si>
    <t>BOLIVAR</t>
  </si>
  <si>
    <t>SANTA ROSA DEL SUR</t>
  </si>
  <si>
    <t>ARROYO HONDO</t>
  </si>
  <si>
    <t>CASANARE</t>
  </si>
  <si>
    <t>PAZ DE ARIPORO</t>
  </si>
  <si>
    <t>CAUCA</t>
  </si>
  <si>
    <t>LA VEGA</t>
  </si>
  <si>
    <t>CORDOBA</t>
  </si>
  <si>
    <t>PUERTO LIBERTADOR</t>
  </si>
  <si>
    <t>MOÑITOS</t>
  </si>
  <si>
    <t>MONTERIA</t>
  </si>
  <si>
    <t>CUNDINAMARCA</t>
  </si>
  <si>
    <t>MEDINA</t>
  </si>
  <si>
    <t>PANDI</t>
  </si>
  <si>
    <t>VILLAPINZON</t>
  </si>
  <si>
    <t>UNE</t>
  </si>
  <si>
    <t>HUILA</t>
  </si>
  <si>
    <t>GARZON</t>
  </si>
  <si>
    <t>SANTANDER</t>
  </si>
  <si>
    <t>EL PLAYÓN</t>
  </si>
  <si>
    <t>VALLE DEL CAUCA</t>
  </si>
  <si>
    <t>JAMUNDI</t>
  </si>
  <si>
    <t>Vigencia 2012</t>
  </si>
  <si>
    <t>Universidad Operadora</t>
  </si>
  <si>
    <t>UNIVERSIDAD TECNOLOGICA DE BOLIVAR</t>
  </si>
  <si>
    <t>MARIA LA BAJA</t>
  </si>
  <si>
    <t>COLEGIO MAYOR DE BOLIVAR</t>
  </si>
  <si>
    <t>BOYACA</t>
  </si>
  <si>
    <t>MUZO</t>
  </si>
  <si>
    <t>FUNDACION UNIVERSITARIA JUAN DE CASTELLANOS</t>
  </si>
  <si>
    <t>MIRANDA</t>
  </si>
  <si>
    <t>UNIVERSIDAD DEL CAUCA</t>
  </si>
  <si>
    <t>CESAR</t>
  </si>
  <si>
    <t xml:space="preserve">EL PASO </t>
  </si>
  <si>
    <t>TECNOLOGICA FITEC</t>
  </si>
  <si>
    <t>N DE SANTANDER</t>
  </si>
  <si>
    <t>TOLEDO</t>
  </si>
  <si>
    <t>INSTITUTO SUPERIOR DE EDUCACION RURAL-ISER-</t>
  </si>
  <si>
    <t>NARIÑO</t>
  </si>
  <si>
    <t>LA UNIÓN</t>
  </si>
  <si>
    <t>UNIVERSIDAD DE NARIÑO</t>
  </si>
  <si>
    <t>PUTUMAYO</t>
  </si>
  <si>
    <t>VILLAGARZÓN</t>
  </si>
  <si>
    <t>INSTITUTO TECNOLOGICO DEL PUTUMAYO</t>
  </si>
  <si>
    <t>ZAPATOCA</t>
  </si>
  <si>
    <t>TOLIMA</t>
  </si>
  <si>
    <t>CAJAMARCA</t>
  </si>
  <si>
    <t>CORPORACION UNIVERSITARIA MINUTO DE DIOS -UNIMINUTO-</t>
  </si>
  <si>
    <t>PLANADAS</t>
  </si>
  <si>
    <t>UNIVERSIDAD DEL TOLIMA</t>
  </si>
  <si>
    <t>DAGUA</t>
  </si>
  <si>
    <t>INSTITUTO DE EDUCACION TECNICA PROFESIONAL DE ROLDANILLO</t>
  </si>
  <si>
    <t>INSTITUTO TECNOLOGICO DE SOLEDAD ATLANTICO</t>
  </si>
  <si>
    <t>FUNDACION UNIVERSITARIA INTERNACIONAL DEL TROPICO AMERICANO</t>
  </si>
  <si>
    <t>FUNDACION UNIVERSITARIA DE POPAYAN</t>
  </si>
  <si>
    <t>UNIVERSIDAD PONTIFICIA BOLIVARIANA</t>
  </si>
  <si>
    <t>UNIVERSIDAD DE CORDOBA</t>
  </si>
  <si>
    <t>FUNDACION UNIVERSITARIA DEL AREA ANDINA</t>
  </si>
  <si>
    <t>FUNDACION UNIVERSITARIA CATOLICA LUMEN GENTIUM</t>
  </si>
  <si>
    <t>Vigencia 2013</t>
  </si>
  <si>
    <t>BOYACÁ</t>
  </si>
  <si>
    <t>PUERTO BOYACA</t>
  </si>
  <si>
    <t>CORPORACIÓN POLITÉCNICO REGIONAL DE EDUCACIÓN SUPERIOR</t>
  </si>
  <si>
    <t>MIRAFLORES</t>
  </si>
  <si>
    <t>Universidad Pedagógica y Tecnológica de Colombia - UPTC</t>
  </si>
  <si>
    <t>VILLA DE LEYVA</t>
  </si>
  <si>
    <t>GUACHENÉ</t>
  </si>
  <si>
    <t>INSTITUCIÓN UNIVERSITARIA ANTONIO JOSÉ CAMACHO</t>
  </si>
  <si>
    <t>PUERTO ESCONDIDO</t>
  </si>
  <si>
    <t>SAN BERNARDO DEL VIENTO</t>
  </si>
  <si>
    <t>TOCANCIPÁ</t>
  </si>
  <si>
    <t>POLITÉCNICO GRANCOLOMBIANO</t>
  </si>
  <si>
    <t>TOCAIMA</t>
  </si>
  <si>
    <t>INSTITUTO TOLIMENSE DE FORMACION TECNICA PROFESIONAL</t>
  </si>
  <si>
    <t>GUASCA</t>
  </si>
  <si>
    <t>VILLETA</t>
  </si>
  <si>
    <t>EL CHARCO</t>
  </si>
  <si>
    <t>IBAGUÉ</t>
  </si>
  <si>
    <t>UNIVERSIDAD DE IBAGUE</t>
  </si>
  <si>
    <t>GUAMO</t>
  </si>
  <si>
    <t>HONDA</t>
  </si>
  <si>
    <t>NATAGAIMA</t>
  </si>
  <si>
    <t>VENADILLO</t>
  </si>
  <si>
    <t>Recursos</t>
  </si>
  <si>
    <t>Fomentar proyectos de regionalización de las IES</t>
  </si>
  <si>
    <t>AÑO CONVENIO</t>
  </si>
  <si>
    <t>ISER DE PAMPLONA</t>
  </si>
  <si>
    <t>5. Articulación</t>
  </si>
  <si>
    <t>UNIDADES TECNOLÓGICAS DE SANTANDER</t>
  </si>
  <si>
    <t>3. Orientación Profesional</t>
  </si>
  <si>
    <t>UNIVERSIDAD DE ANTIOQUIA</t>
  </si>
  <si>
    <t>UNIVERSIDAD DE CALDAS</t>
  </si>
  <si>
    <t>4. Infraestructura física y tecnológica</t>
  </si>
  <si>
    <t>UNIVERSIDAD DE CARTAGENA</t>
  </si>
  <si>
    <t>2. Formación Docente</t>
  </si>
  <si>
    <t>UNIVERSIDAD DE LA AMAZONIA</t>
  </si>
  <si>
    <t>UNIVERSIDAD DEL PACIFICO</t>
  </si>
  <si>
    <t>1. Caracterización Regional</t>
  </si>
  <si>
    <t>UNIVERSIDAD DEL VALLE</t>
  </si>
  <si>
    <t>UNIVERSIDAD NACIONAL DE COLOMBIA</t>
  </si>
  <si>
    <t xml:space="preserve">INSTITUTO UNIVERSITARIO DE LA PAZ UNIPAZ </t>
  </si>
  <si>
    <t>UNIVERSIDAD PEDAGÓGICA  NACIONAL - SEDE VALLE DE TENZA</t>
  </si>
  <si>
    <t>UNIVERSIDAD INDUSTRIAL DE SANTANDER</t>
  </si>
  <si>
    <t>INSTITUTO TECNOLÓGICO PASCUAL BRAVO</t>
  </si>
  <si>
    <t>INSTITUTO TECNOLÓGICO DE SOLEDAD ATLÁNTICO</t>
  </si>
  <si>
    <t>UNIVERSIDAD SURCOLOMBIANA</t>
  </si>
  <si>
    <t>UNIVERSIDAD DE LOS LLANOS</t>
  </si>
  <si>
    <t>UNIVERSIDAD DEL QUINDÍO</t>
  </si>
  <si>
    <t>UNIVERSIDAD PEDAGÓGICA Y TECNOLÓGICA DE COLOMBIA</t>
  </si>
  <si>
    <t xml:space="preserve">INSTITUTO TOLIMENSE DE FORMACIÓN TÉCNICA PROFESIONAL- ITFIP </t>
  </si>
  <si>
    <t>UNIVERSIDAD DE PAMPLONA</t>
  </si>
  <si>
    <t>LINEAS APOYADAS</t>
  </si>
  <si>
    <t>UNIDADES TECNOLOGICAS DE SANTANDER</t>
  </si>
  <si>
    <t>Fortalecimiento de CERES Existentes</t>
  </si>
  <si>
    <t>ANTIOQUIA</t>
  </si>
  <si>
    <t>YARUMAL</t>
  </si>
  <si>
    <t>SABANALARGA</t>
  </si>
  <si>
    <t>SABANAGRANDE</t>
  </si>
  <si>
    <t>CALDAS</t>
  </si>
  <si>
    <t>MARQUETALIA</t>
  </si>
  <si>
    <t>COLEGIO INTEGRADO NACIONAL ORIENTE DE CALDAS</t>
  </si>
  <si>
    <t>NEIRA</t>
  </si>
  <si>
    <t>CAQUETA</t>
  </si>
  <si>
    <t>CARTAGENA DEL CHAIRA</t>
  </si>
  <si>
    <t>CORPORACION UNIFICADA NACIONAL DE EDUCACION SUPERIOR-CUN-</t>
  </si>
  <si>
    <t>VILLANUEVA</t>
  </si>
  <si>
    <t>FUNDACION UNIVERSITARIA DE SAN GIL - UNISANGIL -</t>
  </si>
  <si>
    <t>GUAJIRA</t>
  </si>
  <si>
    <t>DIBULLA</t>
  </si>
  <si>
    <t>UNIVERSIDAD DEL MAGDALENA</t>
  </si>
  <si>
    <t>META</t>
  </si>
  <si>
    <t>GRANADA</t>
  </si>
  <si>
    <t>SARDINATA</t>
  </si>
  <si>
    <t>SEVILLA</t>
  </si>
  <si>
    <t>UNIVERSIDAD LA GRAN COLOMBIA</t>
  </si>
  <si>
    <t>RISARALDA</t>
  </si>
  <si>
    <t>SANTUARIO</t>
  </si>
  <si>
    <t>UNIVERSIDAD TECNOLOGICA DE PEREIRA - UTP</t>
  </si>
  <si>
    <t>PUEBLO RICO</t>
  </si>
  <si>
    <t>SAN VICENTE DE CHUCURI</t>
  </si>
  <si>
    <t>SUCRE</t>
  </si>
  <si>
    <t>SAN ONOFRE</t>
  </si>
  <si>
    <t>UNIVERSIDAD DE SUCRE</t>
  </si>
  <si>
    <t>SONSON</t>
  </si>
  <si>
    <t>GALAPA</t>
  </si>
  <si>
    <t>BARANOA</t>
  </si>
  <si>
    <t>MOMPOX</t>
  </si>
  <si>
    <t>CHINCHINA</t>
  </si>
  <si>
    <t>SAMANA</t>
  </si>
  <si>
    <t>AGUADAS</t>
  </si>
  <si>
    <t>SAN  VICENTE DEL CAGUAN</t>
  </si>
  <si>
    <t>UNIVERSIDAD NACIONAL ABIERTA Y A DISTANCIA UNAD</t>
  </si>
  <si>
    <t>CURUMANI</t>
  </si>
  <si>
    <t>TIERRALTA</t>
  </si>
  <si>
    <t>UNIVERSIDAD DEL SINU - ELIAS BECHARA ZAINUM - UNISINU -</t>
  </si>
  <si>
    <t>MONTELIBANO</t>
  </si>
  <si>
    <t>MAGDALENA</t>
  </si>
  <si>
    <t>ARACATACA</t>
  </si>
  <si>
    <t>PIVIJAY</t>
  </si>
  <si>
    <t>PUERTO ASIS</t>
  </si>
  <si>
    <t>UNIVERSIDAD PEDAGOGICA NACIONAL</t>
  </si>
  <si>
    <t>PUERTO WILCHES</t>
  </si>
  <si>
    <t>UNIVERSIDAD AUTONOMA DE BUCARAMANGA-UNAB-</t>
  </si>
  <si>
    <t>MOGOTES</t>
  </si>
  <si>
    <t>SUAITA</t>
  </si>
  <si>
    <t>COVEÑAS</t>
  </si>
  <si>
    <t>FLANDES</t>
  </si>
  <si>
    <t>CHAPARRAL</t>
  </si>
  <si>
    <t>CANDELARIA</t>
  </si>
  <si>
    <t>UNIVERSIDAD AUTONOMA DE OCCIDENTE</t>
  </si>
  <si>
    <t>EL CERRITO</t>
  </si>
  <si>
    <t>VAUPES</t>
  </si>
  <si>
    <t>MITU</t>
  </si>
  <si>
    <t>Linea a Financiar</t>
  </si>
  <si>
    <t xml:space="preserve">Vigencia </t>
  </si>
  <si>
    <t>Fomentar Proyectos Regionales</t>
  </si>
  <si>
    <t>CERES Creados</t>
  </si>
  <si>
    <t>IES Apoyadas en procesos de Regionalización</t>
  </si>
  <si>
    <t>Apoyo a Fortalecimiento de CERES</t>
  </si>
  <si>
    <t>Aliados</t>
  </si>
  <si>
    <t>Programado</t>
  </si>
  <si>
    <t>Ejecutado</t>
  </si>
  <si>
    <t>Acto Adminitrativo de creación
(Número de Convenio)</t>
  </si>
  <si>
    <t>Codigo CERES</t>
  </si>
  <si>
    <t>Departamento</t>
  </si>
  <si>
    <t>Ubicación CERES</t>
  </si>
  <si>
    <t>Formación técnica profesional</t>
  </si>
  <si>
    <t>Tecnológica</t>
  </si>
  <si>
    <t>Universitaria</t>
  </si>
  <si>
    <t>Total general</t>
  </si>
  <si>
    <t>BELLO</t>
  </si>
  <si>
    <t>BOGOTÁ D.C.</t>
  </si>
  <si>
    <t>BOGOTA D.C. - SUBA</t>
  </si>
  <si>
    <t>SIMITÍ</t>
  </si>
  <si>
    <t>TURBACO</t>
  </si>
  <si>
    <t>GARAGOA</t>
  </si>
  <si>
    <t>BOAVITA</t>
  </si>
  <si>
    <t>SOCHA</t>
  </si>
  <si>
    <t>SALAMINA</t>
  </si>
  <si>
    <t>LA GUAJIRA</t>
  </si>
  <si>
    <t>MANAURE</t>
  </si>
  <si>
    <t>LA PLATA</t>
  </si>
  <si>
    <t>CALI COMUNITEC SEDE EL POBLADO (C)</t>
  </si>
  <si>
    <t>CALI COMUNITEC SEDE ALFONSO LÓPEZ (B)</t>
  </si>
  <si>
    <t>CALI COMUNITEC SEDE EL PRADO (A)</t>
  </si>
  <si>
    <t>PUERTO LÓPEZ</t>
  </si>
  <si>
    <t>EL DOVIO</t>
  </si>
  <si>
    <t>CASTILLA</t>
  </si>
  <si>
    <t>LÉRIDA</t>
  </si>
  <si>
    <t>QUINDÍO</t>
  </si>
  <si>
    <t>PIJAO</t>
  </si>
  <si>
    <t>VÉLEZ</t>
  </si>
  <si>
    <t>QUIMBAYA</t>
  </si>
  <si>
    <t>QUINCHÍA</t>
  </si>
  <si>
    <t>MISTRATÓ</t>
  </si>
  <si>
    <t>SAN VICENTE DEL CAGUÁN</t>
  </si>
  <si>
    <t>BOLÍVAR</t>
  </si>
  <si>
    <t>TORIBÍO</t>
  </si>
  <si>
    <t>NORTE DE SANTANDER</t>
  </si>
  <si>
    <t>PEREIRA</t>
  </si>
  <si>
    <t>BUCARAMANGA COMUNAS 1 Y 2</t>
  </si>
  <si>
    <t>PURIFICACIÓN</t>
  </si>
  <si>
    <t>ICONÓNZO</t>
  </si>
  <si>
    <t>PUERTO NARE</t>
  </si>
  <si>
    <t>SILVIA</t>
  </si>
  <si>
    <t>EL BANCO</t>
  </si>
  <si>
    <t>SAN FRANCISCO</t>
  </si>
  <si>
    <t>CERRITO</t>
  </si>
  <si>
    <t>BUENAVENTURA (PUERTO MERIZALDE)</t>
  </si>
  <si>
    <t>SANTA FE DE ANTIOQUIA</t>
  </si>
  <si>
    <t>TALAIGANUEVO</t>
  </si>
  <si>
    <t>ANSERMA</t>
  </si>
  <si>
    <t>SABANA DE TORRES</t>
  </si>
  <si>
    <t>ZARZAL</t>
  </si>
  <si>
    <t>TUMACO</t>
  </si>
  <si>
    <t>SATELITE SEVILLA</t>
  </si>
  <si>
    <t>POZÓN - CARTAGENA</t>
  </si>
  <si>
    <t>PASACABALLO - CARTAGENA</t>
  </si>
  <si>
    <t>NELSON MANDELA - CARTAGENA</t>
  </si>
  <si>
    <t>SATELITE SAN ALBERTO</t>
  </si>
  <si>
    <t>SATELITE NEIRA</t>
  </si>
  <si>
    <t>PIEDECUESTA</t>
  </si>
  <si>
    <t>SATELITE GIRÓN</t>
  </si>
  <si>
    <t>SATELITE FLORIDABLANCA</t>
  </si>
  <si>
    <t>SATELITE FRESNO</t>
  </si>
  <si>
    <t>SATELITE PUERTO GAITAN</t>
  </si>
  <si>
    <t>SATELITE YUMBO</t>
  </si>
  <si>
    <t xml:space="preserve">SATELITE RICAURTE </t>
  </si>
  <si>
    <t>SATELITE BELEN DE UMBRIA</t>
  </si>
  <si>
    <t>COYAIMA</t>
  </si>
  <si>
    <t>GUADUAS</t>
  </si>
  <si>
    <t>MADRID</t>
  </si>
  <si>
    <t>BOGOTA - POTOSÍ</t>
  </si>
  <si>
    <t>ALBANIA</t>
  </si>
  <si>
    <t>APULO</t>
  </si>
  <si>
    <t>PUERRES</t>
  </si>
  <si>
    <t>SANDONÁ</t>
  </si>
  <si>
    <t>LA DORADA</t>
  </si>
  <si>
    <t>SAN JUAN DE ARAMA</t>
  </si>
  <si>
    <t>Unalde Country EL BOSQUE</t>
  </si>
  <si>
    <t>UNALDE INDUSTRIAL Y DE LA BAHIA</t>
  </si>
  <si>
    <t>UNALDE SANTA RITA - LEMAITRE</t>
  </si>
  <si>
    <t>UNALDE DE LA VIRGEN y TURISTICA</t>
  </si>
  <si>
    <t>UBATE</t>
  </si>
  <si>
    <t>CHOACHI</t>
  </si>
  <si>
    <t>GACHETA</t>
  </si>
  <si>
    <t>ZIPAQUIRA</t>
  </si>
  <si>
    <t>SAN JOSE DE LOS CAMPANOS</t>
  </si>
  <si>
    <t>ISLA DE TIERRA BOMBA - BOCACHICA</t>
  </si>
  <si>
    <t>BAYUNCA</t>
  </si>
  <si>
    <t>SAMANÁ</t>
  </si>
  <si>
    <t>RIOSUCIO - CALDAS</t>
  </si>
  <si>
    <t>FUNDACION</t>
  </si>
  <si>
    <t>SAN JUAN DE RIOSECO</t>
  </si>
  <si>
    <t>LA PALMA</t>
  </si>
  <si>
    <t>Nivel</t>
  </si>
  <si>
    <t>GOBERNACION, SECRETARIA DE EDUCACION DEPARTAMENTAL, ALCALDIA ARROYO HONDO, SECRETARIA DE EDUCACION DE ARROYO HONDO, UNIVERSIDAD AUTÓNOMA DE BUCARAMANGA UNAB, FUNDACION UNIVERSITARIA PANAMERICANA, INSTITUCION TECNOLOGICA COLEGIO MAYOR DE BOLIVAR, CAJA DE COMPENSACION FAMILIAR DE CARTAGENA - COMFAMILIA</t>
  </si>
  <si>
    <t>GOBERNACION DE CORDOBA, MUNICIPIO DE PUERTO LIBERTADOR,  FUNDACIGN SAN ISIDRO, UNIVERSIDAD PONTIFICIA BOLIVARIANA, CECAR, CENTRO DE COORDINACION DE ACCION INTEGRAL DE LA PRESIDENCIA DE LA REPUBLICA</t>
  </si>
  <si>
    <t>ALCALDÍA DE MONTERÍA, UNIVERSIDAD DE
CORDOBA, CORPORACION UNIFICADA NACIONAL DE COLOMBIA - CUN, FEDERACION GANADERA DE CORDOBA (GANA COR), FOADECOR, TELECOMUNICACIONES - EDATEL</t>
  </si>
  <si>
    <t>LA SECRETARIA DE EDUCACION, ALCALDÍA DE
MONTERÍA, UNIVERSIDAD DE CORDOBA, CORPORACION UNIFICADA NACIONAL DE COLOMBIA - CUN, FEDERACION GANADERA DE CORDOBA
(GANACOR), FOADECOR, TELECOMUNICACIONES - EDATEL</t>
  </si>
  <si>
    <t>701 - 2011</t>
  </si>
  <si>
    <t>702 - 2011</t>
  </si>
  <si>
    <t>716 - 2011</t>
  </si>
  <si>
    <t>730 - 2011</t>
  </si>
  <si>
    <t>713 - 2011</t>
  </si>
  <si>
    <t>729 - 2011</t>
  </si>
  <si>
    <t>699 - 2011</t>
  </si>
  <si>
    <t>697 - 2011</t>
  </si>
  <si>
    <t>696 - 2011</t>
  </si>
  <si>
    <t>723 - 2011</t>
  </si>
  <si>
    <t>717 - 2011</t>
  </si>
  <si>
    <t>718 - 2011</t>
  </si>
  <si>
    <t>706 - 2011</t>
  </si>
  <si>
    <t>719 - 2011</t>
  </si>
  <si>
    <t>698 - 2011</t>
  </si>
  <si>
    <t>708 - 2011</t>
  </si>
  <si>
    <t>GOBERNACION DE BOLIVAR, MUNICIPIO DE SANTA ROSA DET SUR, UNIVERIDAD DE CARTAGENA, FUNDACION LOS LIBERTADORES, TECNAR, UNIVERSIDAD TECNOLOGICA DE BOLIVARCA, CASE MUNICIPAL - SED, SENA, INSTITUCIONES DE EDUCACION MEDIA: INETIMM-INEAN, APROCASUR,
ASOCALIMA, SOTRAMAGDALENA, FUNDACION NIÑOS LIBRES, PARROQUIA SANTA ROSA DE LIMA, COMERCIO Y SECTOR MINERO,</t>
  </si>
  <si>
    <t>DEPARTAMENTO DEL CAUCA, FUNDACIÓN UNIVERSITARIA DE POPAYÁN - FUP, CORPORACIÓN UNIVERSITARIA MINUTO DE DIOS - UNIMINUTO, UNIVERSIDAD NACIONAL ABIERTA Y A DISTANCIA UNAD, MUNICIPIO DE LA VEGA, MUNICIPIO DE ALMAGUER, MUNICIPIO DE SAN SEBASTIÁN, MUNICIPIO DE SOTARA, RESGUARDO INDÍGENA YANACONA DE PANCITARÁ, RESGUARDO INDÍGENA YANACONA DE CAQUIONA, INSTITUCIÓN EDUCATIVA NORMAL SUPERIOR LOS ANDES - MUNICIPIO DE LA VEGA CAUCA, INSTITUCIO'N EDUCATIVA AGROPECUARIA YANACONAS, COMITÉ DEPARTAMENTAL DE CAFETEROS DEL CAUCA, COOPERATIVA DE
CAFICULTORES DEL CAUCA - "CAFICAUCA", COMITÉ DE GANADEROS DEL CAUCA, ASOCIACIÓN DE MUNICIPIOS DE LA ESTRELLA FLUVIAL DE MACIZO COLOMBIANO - AMEF.</t>
  </si>
  <si>
    <t>CORPORACIÓN UNIVERSITARIA MINUTO DE DIOS,
GOBERNACIÓN DE CUNDINAMARCA, MUNICIPIO DE PARATEBUENO, MUNICIPIO DE MEDINA, ASOCIACIÓN AGROPECUARIA DE USUARIOS DEL RÍO HUMEA, EMPRESA DE SERVICIOS PROFESIONALES AGROPECUARIOS- LLANOMED, ASOCIACIÓN DE CACAOTEROS DE MEDINA CUNDINAMARCA- ASOCAMED, CORPORACIÓN UNIVERSITARIA DE COLOMBIA- IDEAS FUNDACIÓN UNIVERSITARIA PANAMERICANA- LNALÁMBRIA INTERNANCIONAL, SENA
CUNDINAMARCA, UNIVERSIDAD SANTO TOMÁS</t>
  </si>
  <si>
    <t>CORPORACIÓN UNIVERSITARIA MINUTO DE
DIOS - UNIMINUTO, UNIVERSIDAD SURCOLOMBIANA, GOBERNACIÓN DEL HUILA-SECRETARIA DE EDUCACIÓN DEPARTAMENTAL DE HUILA, ALCALDÍA MUNICIPAL DE GARZÓN, CORPOAGROCENTRO, COOPERATIVA CENTRAL DE CAFICULTORES -COOCENTRAL, ASOCIACIÓN DE PEQUEÑOS
PISCICULTORES DE GARZÓN-ASOPEZ</t>
  </si>
  <si>
    <t>FUNDACIÓN TECNOLÓGICA FITEC, UNIVERSIDAD AUTÓNOMA DE BUCARAMANGA, MUNICIPIO EL PLAYÓN, CAJASÁN, ASOCIACIÓN DE CULTIVADORES AGROPECUARIOS Y AMBIENTALISTAS DEL PLAYÓN- ASOCAP, ASOCIACIÓN DE PSCICULTORES DEL MUNICIPIO DEL PLAYÓN- ASOPISP,</t>
  </si>
  <si>
    <t>ALCALDÍA MUNICIPAL DE JAMUNDÍ, FUNDACIÓN UNIVERSITARIA CATÓLICA LUMEN GENTIUM, CORPORACIÓN UNIVERSITARIA MINUTO DE DIOS, UNIVERSIDAD AUTÓNOMA DE OCCIDENTE, CAJA DE
COMPENSACIÓN COMFANDÍ, DIARIO EL PAÍS, ASOCAÑA, ARQUIDIÓCESIS DE CALI, FUNDAUTONOM</t>
  </si>
  <si>
    <t>DEPARTAMENTO DE CASANARE, MUNICIPIO DE PAZ DE ARIPORO - CASANARE, FUNDACIÓN UNIVERSITARIA INTERNACIONAL DEL TRÓPICO AMERICANO - UNITROPICO, INSTITUTO TÉCNICO INDUSTRIAL - ITEIPA, TAXCASANARE LTDA, TRANSCURUMA S.A.S., CLUB FESTIVAL FOLCLORICO ESTUDIANTIL EL ALCARAVAN DE ORO, INFORMAT LTDA</t>
  </si>
  <si>
    <t>CORPORACIÓN UNIVERSITARIA MINUTO DE DIOS, GOBERNACIÓN DE CUNDINAMARCA, LOS MUNICIPIOS DE PANDI, CABRERA, SAN BERNARDO, VENECIA, ARBELÁEZ, ASOCIACIÓN DE PRODUCCIÓN DE FRUTAS Y VERDURAS- FRUSAN, ASOCIACIÓN AGRÍCOLA DE PRODUCTORES Y COMERCIALIZADORES AGROPECUARIOS- SUMAPAZ, CORPORACIÓN UNIVERSITARIA DE COLOMBIA- IDEAS, INSTITUTO TOLIMENSE DE FORMACIÓN TÉCNICA PROFESIONAL, FUNDACIÓN UNIVERSITARIA PANAMERICANA, INALÁMBRIA INTERNACIONAL, SENA CUNDINAMARCA</t>
  </si>
  <si>
    <t>CORPORACIÓN UNIVERSITARIA MINUTO DE DIOS, GOBERNACIÓN DE CUNDINAMARCA, LOS MUNICIPIOS DE PANDI, CABRERA, SAN BERNARDO, VENECIA, ARBELÁEZ, ASOCIACIÓN DE PRODUCCIÓN DE FRUTAS Y VERDURAS- FRUSAN, ASOCIACIÓN AGRÍCOLA DE PRODUCTORES Y COMERCIALIZADORES AGROPECUARIOS- SUMAPAZ, CORPORACIÓN UNIVERSITARIA DE COLOMBIA- IDEAS, INSTITUTO TOLIMENSE DE FORMACIÓN TÉCNICA PROFESIONAL, FUNDACIÓN UNIVERSITARIA PANAMERICANA, INALÁMBRIA INTERNACIONAL, SENA CUNDINAMARCA, UNIVERSIDAD SANTO TOMÁS</t>
  </si>
  <si>
    <t>FUNDACIÓN UNIVERSITARIA DEL ÁREA ANDINA,
GOBERNACIÓN DE CUNDINAMARCA, ALCALDÍA DE TOCAIMA, ALCALDÍA DE AGUA DE DIOS, ALCALDÍA DE JERUSALÉN, ALCALDÍA DE VIOTÁ, ASOCIACIÓN PARA LA PROMOCIÓN INTEGRAL DE COMUNIDADES RURALES- ASOPRICOR</t>
  </si>
  <si>
    <t>GOBERNACIÓN DEL ATLÁNTICO, ALCALDÍA DEL MUNICIPIO DE SUAN, ALCALDÍA DEL MUNICIPIO DE CAMPO DE LA CRUZ, ALCALDÍA DEL MUNICIP O DE SANTA LUCIA, ALCALDÍA DEL MUNICIPIO DE CERRO SAN ANTONIO ALCALDÍA DEL MUNICIPIO DE CALAMAR, INSTITUTO TECNOLÓGICO DE  SOLEDAD ATLÁNTICO — ITSA, UNIVERSIDAD DEL ATLÁNTICO, ACOPI SECCIONAL ATLANTICO, ASOCIACIÓN DE PROFESIONALES DE SABANALARGA, ASPROS</t>
  </si>
  <si>
    <t>GOBERNACIÓN DEL ATLÁNTICO, ALCALDÍA. DEL MUNICIPIO DE LURUACO, ALCALDÍA DEL MUNICIPIO DE REPELÓN, ALCALDÍA DEL MUNICIPIO DE PIOJO, INSTITUTO TECNOLÓGICO DE SOLEDAD ATLÁNTICO — ITSA, UNIVERSID DEL ATLÁNTICO, CORPORACIÓN UNIVERSITARIA AMERICANA, FUNDACIÓ
UNIVERSITARIA ANTONIO ARÉVALO, TECNAR, ACOPI SECCIONAL ATLÁNTICO, ASOCIACIÓN DE PROFESIONALES DE SABANALARGA, ASPROS</t>
  </si>
  <si>
    <t>732 - 2011</t>
  </si>
  <si>
    <t>715 - 2011</t>
  </si>
  <si>
    <t>756 - 2011</t>
  </si>
  <si>
    <t>758 - 2011</t>
  </si>
  <si>
    <t>761 - 2011</t>
  </si>
  <si>
    <t>714 - 2011</t>
  </si>
  <si>
    <t>735 - 2011</t>
  </si>
  <si>
    <t>760 - 2011</t>
  </si>
  <si>
    <t>757 - 2011</t>
  </si>
  <si>
    <t>500 - 2012</t>
  </si>
  <si>
    <t>501 - 2012</t>
  </si>
  <si>
    <t>502 - 2012</t>
  </si>
  <si>
    <t>504 - 2012</t>
  </si>
  <si>
    <t>505 - 2012</t>
  </si>
  <si>
    <t>538 - 2012</t>
  </si>
  <si>
    <t>539 - 2012</t>
  </si>
  <si>
    <t>541 - 2012</t>
  </si>
  <si>
    <t>549 - 2012</t>
  </si>
  <si>
    <t>550 - 2012</t>
  </si>
  <si>
    <t>1201 -2013</t>
  </si>
  <si>
    <t>1216 - 2013</t>
  </si>
  <si>
    <t>1196 - 2013</t>
  </si>
  <si>
    <t>1200  - 2013</t>
  </si>
  <si>
    <t>1208 - 2013</t>
  </si>
  <si>
    <t>1176 - 2013</t>
  </si>
  <si>
    <t>1238 - 2013</t>
  </si>
  <si>
    <t>1223 - 2013</t>
  </si>
  <si>
    <t>1203 - 2013</t>
  </si>
  <si>
    <t>1242 - 2013</t>
  </si>
  <si>
    <t>1331 - 2013</t>
  </si>
  <si>
    <t>1240 - 2013</t>
  </si>
  <si>
    <t>1239 - 2013</t>
  </si>
  <si>
    <t>1246 - 2013</t>
  </si>
  <si>
    <t>1241 - 2013</t>
  </si>
  <si>
    <t>INSTITUCIÓN TECNOLÓGICA COLEGIO MAYOR DE BOLIVAR. GOBERNACIÓN DEL DEPARTAMENTO DE BOLIVAR, ALCALDIA MUNICIPAL DE MARIA LA BAJA, SECRETARIA DE EDUCACIÓN DEL DEPARTAMENTO DE BOLIVAR, SECRETARIA DE EDUCACIÓN DE MARÍA LA BAJA CAJA DE COMPENSACIÓN FAMILIAR DE CARTAGENA — COMFAMILIAR, UNIVERSIDAD DE CARTAGENA)</t>
  </si>
  <si>
    <t>840/2012</t>
  </si>
  <si>
    <t>FUNDACIÓN UNIVERSITARIA JUAN DE CASTELLANOS, GOBERNACIÓN DE BOYACA, SECRETARIA DE EDUCACIÓN DE BOYACA Y LA ALCALDIA MUNICIPAL DE MUZO)</t>
  </si>
  <si>
    <t>824/2012</t>
  </si>
  <si>
    <t>UNIVERSIDAD DEL CAUCA, GOBERNACION DEL
DEPARTAMENTO DEL CAUCA, ALCALDIA DE MIRANDA, INSTITUCION UNIVERSITARIA TECNOLÓGICA DE COMFACAUCA, INGENIO LA CABAÑA, CORPORACIÓN EMPRESARIAL DEL NORTE DEL CAUCA, COOPERATIVA DE CAFICULTORES DEL CAUCA, RESGUARDO INDIGENA LA CILIA LA CALERA, CAJA DE COMPENSACIÓN FAMILIAR DEL CAUCA)</t>
  </si>
  <si>
    <t>902/2012</t>
  </si>
  <si>
    <t>(ALCALDIA DE EL PASO. SECRETARIA DE EDUCACIÓN DEPARTAMENTAL DEL CESAR, TECNOLÓGICA FITEC, CORPOTEC, AGROPECUARIAS LAS DELICIAS EAT)</t>
  </si>
  <si>
    <t>842/2012</t>
  </si>
  <si>
    <t>GOBERNACIÓN DEL NORTE SANTANDER, ALCALDÍA DE TOLEDO, INSTITUCIÓN DE EDUCACIÓN SUPERIOR TECNOLÓGICA — FITEC-, ALCALDIA DE LABATECA, COMITÉ DEPARTAMENTAL DE CAFETEROS DEL NORTE DE SANTANDER, TECNOLÓGICA FITEC, INSTITUTO SUPERIOR DE EDUCACION RURAL ISER DE PAMPLONA)</t>
  </si>
  <si>
    <t>802/2012</t>
  </si>
  <si>
    <t>DEPARTAMENTO DE NARIÑO, MUNICIPIO DE LA UNIÓN, MUNICIPIO DE BUESACO, MUNICIPIO DE SAN LORENZO, MUNICIPIO DE SAN PEDRO DE CARTAGO, MUNICIPIO DE TAMINANGO, UNIVERSIDAD DE NARIÑO, UNIVERSIDAD COOPERATIVA DE COLOMBIA, INSTITUCIÓN EDUCATIVA JUANAMBÚ, INSTITUCIÓN EDUCATIVA NORMAL NACIONAL SAN CARLOS, FUNDACIÓN SOCIAL, CORPORACIÓN MINGA DE SUEÑOS, COMITÉ DEPARTAMENTAL DE CAFETEROS, FUNDACIÓN PARA EL DESARROLLO Y EL AMBIENTE NATURAL, ASOCIACIÓN DE PRODUCTORES DE LA UNIÓN, PLANTA INTEGRAL DE CAFÉ SAMAREY, EAT PRODUCTOS DON JOSE, COOPERATIVA DE COMERCIANTES DE CAFÉ, COLECTIVO DE COMUNICACIONES DE LA UNIÓN, ASOCIACION DE CACAOCULTORES VENTEÑOS)</t>
  </si>
  <si>
    <t>774/2012</t>
  </si>
  <si>
    <t xml:space="preserve">ALCALDÍA MUNICIPAL DE VILLAGARZÓN PUTUMAYO,
SECRETARIA DE EDUCACIÓN MUNICIPAL DE VILLAGARZON PUTUMAYO, GOBERNACIÓN DEL PUTUMAYO, SECRETARIA DE PLANEACIÓN DEPARTAMENTAL DEL PUTUMAYO, INSTITUCIÓN
EDUCATIVA GUILLERMO VALENCIA, INSTITUCIÓN EDUCTATIVA NUESTRA SEÑORA DEL PILAR, INSTITUCIÓN EDUCATIVA LUIS CARLOS GALÁN, INSTITUCIÓN EDUCATIVA RURAL PUERTO
UMBRÍA, INSTITUCIÓN EDUCATIVA RURAL VILLA AMAZÓNICA, INSTITUCIÓN EDUCATIVA RURAL SANTA JULIANA, ASOCIACIÓN COMUNAL DE JUNTAS DE VILLAGARZÓN, ASOCIACIÓN DE CABILDOS INDÍGENAS DE VILLAGARZÓN PUTUMAYO, ASOCIACIÓN DE LAS VEREDAS DE PUERTO UMBRÍA,
ASOCIACIÓN DE PRODUCTORES DE CHONTADURO DE VILLAGARZÓN, ASOCIACIÓN CAMPESINA AGROPECUARIA DE DESPLAZADOS NUEVA ESPERANZA, ORGANIZACIÓN COMUNIDADES NEGRAS DEL CASCO URBANO DE VILLAGARZÓN, CENTRO EDUCATIVO RURAL BILINGÜE INGA ATÚN NAMBI, INSTITUCIÓN EDUCATIVA RURAL RIO BLANCO, INSTITUTO DE EDUCACIÓN DEL PUTUMAYO, INSTITUTO TECNOLÓGICO DEL PUTUMAYO, ESMERALD ENERGY PLC SUCURSAL COLOMBIA </t>
  </si>
  <si>
    <t>775/2012</t>
  </si>
  <si>
    <t>GOBERNACIÓN DE SANTANDER, ALCALDÍA DE ZAPATOCA, INSTITUCIÓN DE EDUCACIÓN SUPERIOR TECNOLÓGICA — FITEC-, CORPORACIÓN UNIVERSITARIA UNIMINUTO, COAGROINZA, CLUB
CAMPESTRE DE ZAPATOCA, ASOGAZAP,  UNDECORAZON,
ASOPAF)</t>
  </si>
  <si>
    <t>800/2012</t>
  </si>
  <si>
    <t>CORPORACIÓN UNIVERSITARIA MINUTO DE DIOS — UNIMINUTO, MUNICIPIO DE IBAGUE, SECRETARIA DE EDUCACION MUNICIPAL DE IBAGUE, MUNICIPIO DE CAJAMARCA, INSTITUCIÓN EDUCATIVA NUESTRA SEÑORA DEL ROSARIO, INSTITUCIÓN EDUCATIVA ANAIME, CORPORACIÓN POLITÉCNICO REGIONAL DE EDUCACIÓN SUPERIOR, FUNDACIÓN UNIVERSITARIA CATÓLICA DEL NORTE, TECNOLÓGICA FITEC, BIOCULTIVOS, COOPERATIVA
SERVIARROZ, APROLECHE)</t>
  </si>
  <si>
    <t>838/2012</t>
  </si>
  <si>
    <t>UNIVERSIDAD DEL TOLIMA, GOBERNACIÓN DEL TOLIMA, ALCALDIA MUNICIPAL DE PLANADAS, ALCALDIA MUNICIPAL DE RIOBLANCO, SENA REGIONAL TOLIMA, FEDERACIÓN NACIONAL
DE CAFETEROS - COMITÉ DEPARTAMENTAL DE CAFETEROS DEL TOLIMA, COOPERATIVA DE CAFICULTORES DEL SUR DEL
TOLIMA, FINTUIBAGUE)</t>
  </si>
  <si>
    <t>837/2012</t>
  </si>
  <si>
    <t>ALCALDIA MUNICIPAL DE DAGUA - VALLE, ALCALDIA MUNICIPAL DE RESTREPO -VALLE, ALCALDIA MUNICIPAL DE LA CUMBRE — VALLE, UNIDAD CENTRAL DEL VALLE DEL CAUCA, INSTITUCIÓN UNIVERSITARIA ANTONIO JOSE CAMACHO, FUNDACIÓN UNIVERSITARIA PANAMERICANA SEDE CALI, INSTITUCIÓN EDUCATIVA BORRERO AYERBE, INSTITUCIÓN EDUCATIVA SANTA TERESITA DEL NIÑO JESÚS, ASOCIACIÓN DE PANELEROS DE ATUNCELA- ASPAT-, EMPRESA SOCIAL DEL ESTADO — ESE- HOSPITAL JOSE RUFINO VIVAS)</t>
  </si>
  <si>
    <t>847/2012</t>
  </si>
  <si>
    <t>Administración Municipal de Yarumal, Empresas de Talco Yarumal Ltda, Cooperativa de Yarumal, Fundación Universitaria Católica del Norte, Gobernación de Antioquia, Secretaría de Educación y Cultura de Antioquia, Universidad de Antioquia</t>
  </si>
  <si>
    <t xml:space="preserve">Gobernación del Atlántico, Alcaldía de Sabanalarga, Alcaldía de Galapa, Alcaldía de Sabanagrande, Alcaldía de Santo Tomas, Alcaldía de Palmar de Varela, Alcaldía de Candelaria, Alcaldía de Remolino, Alcaldía de Sitionuevo, Alcaldía de Baranoa, Alcaldía de Usiacurí, Instituto Tecnológico de Soledad - ITSA, Universidad del Atlántico, Universidad Simón Bolívar, Universidad Autónoma del Caribe, Corporación Universitaria de la Costa, Corporación Universitaria Latinoamericana, Corporación Universitaria Empresarial Salamanca, Universidad Nacional Abierta y a Distancia - UNAD, Asociación Colombiana de las Micro Pequeñas y Medianas Empresas - ACOPI Seccional Atlántico, Caja de Compensación Familiar - Combarranquilla, Asociación de Profesionales de Sabanalarga, ASPROS. </t>
  </si>
  <si>
    <t>IES CINOC, Universidad de Caldas, Secretaria de Educación de Caldas, Universidad Catolica de Medellín, Fundación Universitaria del Área Andina, Fundación Universitaria Luis Amigo,  Universidad Tecnológica de Pereira, Alcaldía de Marquetalia, Empresas Públicas de Marquetalia, Normal Superior de Marquetalia.</t>
  </si>
  <si>
    <t>Gobernación de Caldas, Fundación Manuel Mejía, Universidad del Tolima, Universidad Autónoma de Manizales, Alcaldías de Palestina, Chinchiná y Neira. UNIMINUTO</t>
  </si>
  <si>
    <t>Ministerio de Educación Nacional, Gobernación del Caqeueta, Alcaldia de Cartagena del Chaira, Sector Comercio, Sector Salud, Institución Educativa Agroecologico Amazonico, Uinversidad de la Amazonia, Universidad Nacional Abierta y a Distancia, Corporación Unificada Nacional de Educación  CUN</t>
  </si>
  <si>
    <t>Alcaldia Municipal de Villanueva, Rector Colegio Favio Riveros, Empresarios por la Educación Capitulo Casanare, Secretaria de Educación Departamental, UNISANGIL</t>
  </si>
  <si>
    <t>Universidad de la Guajira, UNAD, Universidad del Magdalena, Universidad del, Cesar, Universidad San Martín, Universidad Antonio Nariño, ESAP, Fundación Universitaria Juan de Castellanos, Departamento de La Guajira, Municipio de Dibulla, SENA Guajira, Cámara de Comercio de la Guajira, Consorcio Brisas S.A., Gecelca, Comfamiliar de la Guajira</t>
  </si>
  <si>
    <t>Universidad de los Llanos,Departmanrto del Meta,Municipio de Granada,Muncipio de San Juan de Arama,PtoLLeras,Vista Hermosa,Fuente de Oro,Mesetas y Lejanias,Asmigran,Univerisdad de Pamplona,Corporacion Unificada Nacioanl de Educacion Superior,Univeraidad Catolica del Norte,Fenalce,COFREM,SENA,COOTRANSARIARI,FEDEARROZ,AGANAR,COOAGROINDULLANOS,Univeraidad Nacional Abierta y A Distancia, Univeraidad del Tolima,Universidad Pedagogica y Tecnologica de Colombia.</t>
  </si>
  <si>
    <t>*Gobernacion del Norte de Santander -  Secretaria de Educacion Departamental *Alcaldia Municipal de Sardinata                         *Instituto Superior de Educación Rural - ISER de Pamplona.                                                              * Servicio Nacional de Aprendizaje - SENA      * Universidad de Pamplona. *                                * Asociacion de carboneros de Cucuta y Norte de Santander - ASOCARBON</t>
  </si>
  <si>
    <t>Universidad La Gran Colombia sucursal Armenia, la Gobernación del Departamento del Quindío,la Asociación de Municipios Cordilleranos, El Club Rotario de Armenia, CINOC y el INTEP de Roldanillo; Universidad del Tolima; Universidad del Quindío</t>
  </si>
  <si>
    <t>Municipio de Santuario, Corporaciòn Universitaria del Area Andina, Universidad Tecnològica de Pereira, Fundacion Universitaria del Arèa Andina, Gobernacion de Risaralda, Universidad catòlica Popular de Risaralda, SENA.</t>
  </si>
  <si>
    <t>Municipio de Pueblo Rico,  Universidad Tecnològica de Pereira, Fundacion Universitaria del Arèa Andina, Gobernacion de Risaralda, Universidad Nacional Abierta y a Distancia, SENA.</t>
  </si>
  <si>
    <t>Alcaldías de San Vicente del Chucurí, Betulia, Zapatoca, Carmen del Chucurí, SENA, CAJASAN, ICETEX, Gobernación de Santander, Federación Nacional de Cafeteros y FITEC</t>
  </si>
  <si>
    <t xml:space="preserve">UNAD, Universidad de Sucre, SENA, CUN, IAFIT, Universidad de Cartagena, ESAP, CORPOSUCRE, CECAR </t>
  </si>
  <si>
    <t>Administración Municipal de Sonson, Fundación Universitaria Católica del Norte, Gobernación de Antioquia, Secretaría de Educación y Cultura de Antioquia, Universidad de Antioquia</t>
  </si>
  <si>
    <t>CORPORACIÓN UNIVERSITARIA MINUTO DE DIOS (UNIMINUTO), MUNICIPIO DE PUERTO BOYACA, SECRETARIA DE EDUCACIÓN DEL DEPARTAMENTO DE BOYACA, INSTITUCIÓN EDUCATIVA SAN PEDRO CLAVER, CAMARA DE COMERCIO DE LA DORADA PUERTO BOYACA, PUERTO SALGAR Y ORIENTE DE CALDAS, CORPORACIÓN POLITECNICO REGIONAL DE DUCACIÓN SUPERIOR, FUNDACIÓN UNIVERSITARIA CATÓLICA DEL NORTE, ASOCIACIÓN REGIONAL DE GANADEROS, TECNOLÓGICA FITEC, BIOCULTIVOS)</t>
  </si>
  <si>
    <t>1235/2013</t>
  </si>
  <si>
    <t xml:space="preserve">                 69.300.000 </t>
  </si>
  <si>
    <t>UNIVERSIDAD PEDAGÓGICA Y TECNOLÓGICA DE COLOMBIA, MUNICIPIO DE MIRAFLORES, SECRETARIA DE EDUCACIÓN DEL DEPARTAMENTO DE BOYACA, CORPORACIÓN UNIVERSITARIA MINUTO DE DIOS, MUNICIPIO DE BERBEO, MUNICIPIO DE SAN EDUARDO, MUNICIPIO DE CAMPO HERMOSO, MUNICIPIO DE RONDON, MUNICIPIO DE PAEZ, MUNICIPIO DE ZETAQUIRA, CORPORACIÓN PARA EL FOMENTO Y EL DESARROLLO DE LENGUPA)</t>
  </si>
  <si>
    <t>1219/2013</t>
  </si>
  <si>
    <t xml:space="preserve">               115.600.000 </t>
  </si>
  <si>
    <t>UNIVERSIDAD PEDAGÓGICA Y TECNOLÓGICA DE COLOMBIA, MUNICIPIO DE VILLA DE LEYVA. SECRETARIA DE EDUCACIÓN DEL DEPARTAMENTO DE BOYACA, CORPORACIÓN UNIVERSITARIA MINUTO DE DIOS, MUNICIPIO DE GACHANCIPA, MUNICIPIO DE RAQUIRA, MUNICIPIO DE SACH1CA, MUNICIPIO DE SANTA SOFÍA, MUNICIPIO DE SUTAMARCHAN, MUNICIPIO DE TINJACA)</t>
  </si>
  <si>
    <t>1274/2013</t>
  </si>
  <si>
    <t>INSTITUCIÓN UNIVERSITARIA ANTONIO JOSÉ CAMACHO, ALCALDÍA DE GUACHENÉ, ALCALDÍA DE CAOLOTO, ALCADÍA DE PADILLA, ALCALDÍA DE VILLARICA, UNIVERSIDAD DEL PACÍFICO, INSTITUCIÓN UNIVERSITARIA ESCUELA NACIONAL DEL DEPORTE, FUNDACIÓN UNIVERSITARIA DE POPAYAN, CORPORACIÓN UNIVERSITARIA MINUTO
DE DIOS, FUNDACIÓN PARA EL DESAROLLO INTEGRAL DEL ÁREA DE INFLUENCIA DEL PARQUE INDUSTRIAL Y COMERCIAL DEL CAUCA — FUNDESINPA, CORPORACIÓN EMPRESARIAL DEL CAUCA —
CENCAUCA, CONSEJO COMUNITARIO DE LAS COMUNIDADES NEGRAS PILAMO PALENQUE, CORPORACIÓN PALENQUE RIO CAUCA)</t>
  </si>
  <si>
    <t>1228/2013</t>
  </si>
  <si>
    <t>UNIVERSIDAD DE CÓRDOBA, ALCALDIA MUNICIPAL DE PUERTO ESCONDIDO. CORPORACIÓN UNIFICADA NACIONAL (CUN). SERVICIO NACIONAL DE APRENDIZAJE (SENA) REGIONAL CÓRDOBA, ASOCIACIÓN POR LOS DERECHOS DE LAS COMUNICADES NEGRAS DEL MUNICIPIO DE PUERTO ESCONDIDO —CORDOBA- (COMEPUES). CONSEJO COMUNITARIO DE COMUNIDADES NEGRAS "FUTURO" DE PUERTO ESCONDIDO —"CONEFUPE". ASOCIACIÓN ECOLÓGICA DE PRODUCTORES AGROPECUARIOS DE SANTA BARBARA — ECOSANBA — PUERTO ESCONDIDO)</t>
  </si>
  <si>
    <t>1185/2013</t>
  </si>
  <si>
    <t>UNIVERSIDAD DE CÓRDOBA, ALCALDIA MUNICIPAL DE SAN BERNARDO DEL VIENTO, CORPORACIÓN UNIFICADA NACIONAL (CUN), SERVICIO NACIONAL DE APRENDIZAJE (SENA) REGIONAL CORDOBA, CORPORACIÓN VIENTO MIO DEL MUNICIPIO DE SAN BENARDO DEL VIENTO — CORDOBA. FUNDACIÓN VIENTOS DEL MAR DEL MUNICIPIO DE SAN BERNARDO DEL VIENTO — CORDOBA, ASOCIACIÓN COMUNITARIA DE CORREGIMIENTO DE VILLA CLARA ASCOIS DEL MUNICIPIO DE SAN BERNARDO DEL VIENTO — CORDOBA, ORGANIZACIÓN DE ETNIAS AFRODECENDIENTES DE ESPAÑA REAL PARAISO "GADEP" DEL MUNICIPIO DE SAN BENARDO DEL VIENTO — CORDOBA, FUNDACIÓN AFRODESCENDIENTE PARA EL DESARROLLO INTEGRAL DE SAN BERNARDO DEL VIENTO "FUNADEISAN" DEL MUNICIPIO DE SAN BERNARDO DEL VIENTO — CORDOBA)</t>
  </si>
  <si>
    <t>1186/2013</t>
  </si>
  <si>
    <t>POLITECNICO GRAN COLOMBIANO, SECRETARIA DE EDUCACIÓN DEL DEPARTAMENTO DE CUNDINAMARCA. MUNICIPIO DE TOCANCIPA, UNIVERSIDAD MANUELA BELTRAN)</t>
  </si>
  <si>
    <t>1204/2013</t>
  </si>
  <si>
    <t>INSTITUCIÓN TOLIMENSE DE FORMACIÓN TÉCNICA PROFESIONAL, SECRETARIA DE EDUCACIÓN DEPARTAMENTAL DE CUNDINAMARCA, ALCALDIA MUNICIPAL DE TOCAIMA CUNDINAMARCA, EMPRESAS PRESTADORAS DE SERVICIOS AGROPECUARIOS —EPSAGRO, INSTITUCIÓN DEPARTAMENTAL HERNAN VENEGAS CARRILLO</t>
  </si>
  <si>
    <t>1229/2013</t>
  </si>
  <si>
    <t xml:space="preserve">                 83.900.000 </t>
  </si>
  <si>
    <t>CORPORACIÓN UNIVERSITARIA MINUTO DE DIOS, SECRETARIA DE EDUCACION DEL DEPARTAMENTO DE CUNDINAMARCA, MUNICIPIO DE GUASCA,  MUNICIPIO DE LA CALERA, MUNICIPIO DE UBALÁ, UNIVERSIDAD MANUELA BELTRÁN, UNIVERSIDAD DE SAN BUENAVENTURA, INSTITUCIÓN UNIVERSITARIA POLITÉCNICO GRAN COLOMBIANO, FLORES CHIPATA S.A.)</t>
  </si>
  <si>
    <t>1220/2013</t>
  </si>
  <si>
    <t>CORPORACIÓN UNIVERSITARIA MINUTO DE DIOS, SECRETARIA DE EDUCACIÓN DEPARTAMENTO DE CUNDINAMARCA, MUNICIPIO DE VILLETA, MUNICIPIO DE UTICA, INSTITUCIÓN EDUCATIVA DEPARTAMENTAL "ALONSO DE OLALLA")</t>
  </si>
  <si>
    <t>1236/2013</t>
  </si>
  <si>
    <t>UNIVERSIDAD DE NARIÑO. DEPARTAMENTO DE NARIÑO, MUNICIPIO DE EL CHARCO, MUNICIPIO DE OLAYA HERRERA, MUNICIPIO DE LA TOLA. MUNICIPIO DE SANTA BARBARA, MUNICIPIO DE MOSQUERA, INSTITUCIÓN EDUCATIVA RIO TAPAJE. FUNDACIÓN PARA EL DESARROLLO PERSONAL DE LA POBLACIÓN VULNERABLE)</t>
  </si>
  <si>
    <t>1218/2013</t>
  </si>
  <si>
    <t xml:space="preserve">                 87.100.000 </t>
  </si>
  <si>
    <t>UNIVERSIDAD DE IBAGUE, DEPARTAMENTO DEL TOLIMA, FUNDACIÓN UNIVERSITARIA AGRARIA DE COLOMBIA, MUNICIPIO DE 'BAGUE, MUNICIPIO DE ALVARADO, MUNICIPIO DE PIEDRAS, COOPERATIVA SERVIARROZ LTDA, ZORROZA Y SUAREZ S.A.S, CORPORACIÓN OPCIÓN LEGAL</t>
  </si>
  <si>
    <t>1198/2013</t>
  </si>
  <si>
    <t>INSTITUCIÓN TOLIMENSE DE FORMACIÓN TÉCNICA PROFESIONAL, SECRETARIA DEPARTAMENTAL DEL TOLIMA, ALCALDÍA MUNICIPAL DE GUAMO TOLIMA, EMPRESA DE SERVICIOS PÚBLICOS DEL GUAMO, ESE HOSPITAL SAN ANTONIO, UNIDAD MUNICIPAL DE ASISTENCIA TECNICA AGROPECUARIA, ASOPALMA DEL GUAMA, AGREGADOS NACIONALES, INSTITUCION EDUCATIVA SOR JOSEFA DEL CASTILLO)</t>
  </si>
  <si>
    <t>1225/2013</t>
  </si>
  <si>
    <t>UNIVERSIDAD DEL TOLIMA, GOBERNACIÓN DEL TOLIMA, SERVICIO NACIONAL DE APRENDIZAJE (SENA) REGIONAL, ALCALDIA DE HONDA, ALCALDIA DE LA DORADA, ALCALDIA DE GUADUAS, CAMARA DE COMERCIO DE HONDA, TERMINAL DE TRANSPORTES DE HONDA, NUCLEO DE DESARROLLO EDUCATIVO DE HONDA, FUNDACIÓN
TOLIMA EMPRENDE)</t>
  </si>
  <si>
    <t>1231/2013</t>
  </si>
  <si>
    <t>UNIVERSIDAD DEL TOLIMA, DEPARTAMENTO DEL TOLIMA, SERVICIO NACIONAL DE APRENDIZAJE (SENA) REGIONAL, ALCALDIA DE NATAGAIMA, ALCALDIA DE VILLA VIEJA (HUILA),   OTRANSF'ACANDE, ASOCIACIÓN DE CABILDOS INDIGENAS DEL TOLIMA, ASOCIACIÓN DE MUJERES LÍDERES CAMPESINAS (ASOMULICAN), FUNDACIÓN TOLIMA EMPRENDE)</t>
  </si>
  <si>
    <t>1232/2013</t>
  </si>
  <si>
    <t xml:space="preserve">                 69.200.000 </t>
  </si>
  <si>
    <t>INSTITUTO TOLIMENSE DE FORMACIÓN TÉCNICA PROFESIONAL, ALCALDIA MUNICIPAL DE VENADILLO TOLIMA, EMPRESA DE SERVICIOS PÚBLICOS DE VENADILLO S.A. E.S.P., EL MOLINO CARIBE S.A.S., SECRETARIA DEPARTAMENTAL DEL TOLIMA)</t>
  </si>
  <si>
    <t>1224/2013</t>
  </si>
  <si>
    <t xml:space="preserve">Gobernación de Bolívar, Fundación Isla Brazo de Mompox, Secretaría de Educación Dptal y Mpal, Alcaldía Municipal, TAXIMOMPOX,  Asociación de Artesanos, Reforestadora San Sebastián, Universidad de Cartagena, Fundación los Libertadores, Universidad Tecnológica de Bolívar, SENA, ICBF, IEM </t>
  </si>
  <si>
    <t>Departamneto de Caldas. Municipio de Samaná-Caldas. Universidad de Caldas. Universidad de Manizales. Universidad Autónoma de Manizales. Cooperativa Multiactiva FAMI-ÉXITO. Institutción Educativa San Agustin. Instituto de Educación Superior. Colegio Integrado Oriente de Caldas.</t>
  </si>
  <si>
    <t xml:space="preserve"> Departamneto de Caldas. Municipio de Aguadas-Caldas. Universidad de Caldas. Universidad de Manizales. Universidad Autonoma de Manizales. Institución Educativa Roberto Pelaez. Cooperativa de Caficultores de Aguadas. Asociación Cívica Antena Parabólica. </t>
  </si>
  <si>
    <t>la gobernación del Caquetá, la alcaldía del municipio de San Vicente del Caguan, la Universidad de la Amazonía, la Corporación Unificada Nacional CUN, la Universidad Nacional Abierta y a Distancia UNAD</t>
  </si>
  <si>
    <t>UNAD, CUN y la Universidad Popular del Cesar , Gobernación del Cesar, Muncipio de Curumaní</t>
  </si>
  <si>
    <t xml:space="preserve">Gobernación de Córdoba, Alcaldía de Tierralta, Cámara de Comercio de Còrdoba, Caja de compensación familiar de Còrdoba, COMFACOR; SENA, regional Còrdoba; Empresa URRA S.A  E.S.P; Federaciòn Nacional de comerciantes, FENALCO; Federación ganadera de Córdoba, GANACOR, Universidad del Sinú, Universidad de Còrdoba, Corporación de los Valles del Sinú y San Jorge, CVS. </t>
  </si>
  <si>
    <t>Universidad del Magdalena, Alcaldia de Aracataca, Gobernación del Magdalena, Drummond Ltd,  SENA, Corporación Unificada Nacional (CUN), Universidad Nacional Abierta y a Distancia (UNAD), Fundación Universitaria Católica del Norte (UCN) y MEN.</t>
  </si>
  <si>
    <t>Universidad del Magdalena, Alcaldia de Pivijay, Gobernación del Magdalena,Coolechera, Fondo Ganadero del Magdalena,  CESMAG, INFOTEP de Ciénaga, SENA y Universidad Nacional Abierta y a Distancia (UNAD).</t>
  </si>
  <si>
    <t>Gobernación del Departamento del Putumayo - Alcaldía Municipal de Puerto Asis - Alcaldía Municipal de Puerto Caicedo - Institución Educativa San Francisco de Asis -Corporación Autonoma de Nariño - Hospital Local San Francisco de Asis - Asociación Cimarrón Putumayo - Emisora Comunitaria Colombianisima Stero - Kamarada soun Records - Institución Educativa José Antonio Galán - Corporación Nuevo Milenio - Cootranselva Ltda - Resguardo San Andres -Las Vegas - Villa Unión -Emisora Latina Stereo - Universidad Pedagogica Nacional.</t>
  </si>
  <si>
    <t>Alcaldía de Puerto Wilches,Cajasán,Corporación Justicia y Libertad,Fruto social de la Palma,Emisora Comunitaria.</t>
  </si>
  <si>
    <t>Alcaldia Municipal, Colegio ITIAD, Parroquia, Sector Productivo, Sector Artesanal, Cooperativa Servimcoop, Universidad "UNISANGIL"</t>
  </si>
  <si>
    <t>Alcalde Muncipal de suaita, párroco de Olival, párroco de Suaita, Rector Colegio Luis A. Acuña, Rector colegio Lucas Caballero, Presidente de J. A. C. central Olival, Representante  Fundipazo,UNISANGIL</t>
  </si>
  <si>
    <t>Universidad de Cartagena, CECAR, UNAD, Universidad de Sucre, CUN, Alcaldía de Coveñas, Gobernación,</t>
  </si>
  <si>
    <t>Alcaldia, Sector productivo, Institucion educativa Manuela Omaña, I. E. Jorge Eliecer Gaitan, Gobernacion del Tolima e ITFIP</t>
  </si>
  <si>
    <t>Alcaldías de Chaparral, Ataco, Planadas, Roncesvalles, Coyaima, Natagaima, Ortega, San Antonio, Cooperativa de Caficultores CAFISUR, CONTRAINSUR, COOTRANSRÍO, Conservatorio de Música del Tolima, Gobernación del Tolima, LECARVIN</t>
  </si>
  <si>
    <t xml:space="preserve">Universidad Autónoma de Occidente, Universidad Minuto de Dios, Fundación Universitaria Católica Lumen Gentium, Corporación Comunitec, Asocaña, CIAT, Comfandi, Fundación Caicedo González, Ingenio Mayagüez, Centro de Formación Integral Providencia, Alcaldía Municipal de Candelaria, Alcaldía Municipal de El Cerrito, Alcaldía Municipal de Florida, Alcaldía Municipal de Pradera, Alcaldía Municipal de Zarzal, Gobernación del Valle del Cauca </t>
  </si>
  <si>
    <t>Corporación Universitaria Minuto de Dios- UNIMINUTO, Gobernación de Vaupes, alcaldía de Mitú.</t>
  </si>
  <si>
    <t xml:space="preserve"> 80.700.000 </t>
  </si>
  <si>
    <t>Municipio CERES (Localización Geográfica)</t>
  </si>
  <si>
    <t>Departamento CERES (Localización Geográfica)</t>
  </si>
  <si>
    <t>Nuevos Ceres Creados</t>
  </si>
  <si>
    <t>Programados: 16</t>
  </si>
  <si>
    <t>Ejecutados: 16</t>
  </si>
  <si>
    <t xml:space="preserve">Operador </t>
  </si>
  <si>
    <t>Línea de base: En la vigencia 2010 no se crearon CERES</t>
  </si>
  <si>
    <t>Objeto</t>
  </si>
  <si>
    <t>Recursos Asignados</t>
  </si>
  <si>
    <t>Recursos Ejecutados</t>
  </si>
  <si>
    <t>Año</t>
  </si>
  <si>
    <t>Fomertar proyectos de regionalización IES</t>
  </si>
  <si>
    <t>Apoyar al Ministerio de Educación Nacional, en la elaboración de un inventario de estrategias de Regionalización de la Educación Superior impulsadas por las Instituciones de Educación Superior en el país.</t>
  </si>
  <si>
    <t>Programados: 12</t>
  </si>
  <si>
    <t>Ejecutados: 11</t>
  </si>
  <si>
    <t>Línea de base: En la vigencia 2011 se crearon 16 CERES</t>
  </si>
  <si>
    <t>* Aunque como resultado de la convocatoria para apoyar la creación de nuevos CERES se seleccionaron 12 propuestas, no fue posible finalizar el proceso de contraación del CERES de Arjona (Bolívar), por inconvenientes presentados en la conformación de la alianza regional.</t>
  </si>
  <si>
    <t>DEPARTAMENTO</t>
  </si>
  <si>
    <t>ATLÁNTICO</t>
  </si>
  <si>
    <t>LINEAS APOYADAS APOYADAS (Tipo de apoyo)</t>
  </si>
  <si>
    <t>BENEFICIARIO (Nombre de la IES)</t>
  </si>
  <si>
    <t>IES Operadora</t>
  </si>
  <si>
    <t>Programados: 22</t>
  </si>
  <si>
    <t>INSTITUTO DE EDUCACIÓN TÉCNICA PROFESIONAL*</t>
  </si>
  <si>
    <t>*La Institución de Educación Superior no logró ejecutar el proyecto en los términos establecidos, por lo cual se procedió a la devolución de los recursos y la liquidación anticipada del proyecto.</t>
  </si>
  <si>
    <t>Ejecutados: 16*</t>
  </si>
  <si>
    <t>Teniendo en cuenta el recorte presupuestal del cual fue objeto el MEN en el 2014, se estimó apoyar 16 CERES con recursos de las vigencias 2013 y 2014 y acompañar en el 2014 la creación de 6 CERES sin recursos económicos.</t>
  </si>
  <si>
    <t>   97.600.000</t>
  </si>
  <si>
    <t>   80.700.000</t>
  </si>
  <si>
    <t>   80.800.000</t>
  </si>
  <si>
    <t>Número de IES apoyadas en procesos de regionalización</t>
  </si>
  <si>
    <t>Programados: 10</t>
  </si>
  <si>
    <t>Ejecutados: 15</t>
  </si>
  <si>
    <t>Codigo Depto+Muni</t>
  </si>
  <si>
    <t>Municipio</t>
  </si>
  <si>
    <t>Nombre Ceres</t>
  </si>
  <si>
    <t>23466</t>
  </si>
  <si>
    <t>CERES de San Jorge y Bajo Sinú.</t>
  </si>
  <si>
    <t>23580</t>
  </si>
  <si>
    <t>CERES Satélite de Puerto Libertador</t>
  </si>
  <si>
    <t>23807</t>
  </si>
  <si>
    <t>CERES de Tierralta</t>
  </si>
  <si>
    <t>23855</t>
  </si>
  <si>
    <t>VALENCIA</t>
  </si>
  <si>
    <t>CERES del municipio de Valencia</t>
  </si>
  <si>
    <t>70508</t>
  </si>
  <si>
    <t>OVEJAS</t>
  </si>
  <si>
    <t>CERES Ovejas</t>
  </si>
  <si>
    <t>70713</t>
  </si>
  <si>
    <t>ERES Piedemonte, Montes de Maria</t>
  </si>
  <si>
    <t>18150</t>
  </si>
  <si>
    <t>CERES de Cartagena del Chairá</t>
  </si>
  <si>
    <t>18753</t>
  </si>
  <si>
    <t>SAN VICENTE DEL CAGUAN</t>
  </si>
  <si>
    <t>CERES de San Vicente del Caguán</t>
  </si>
  <si>
    <t>50683</t>
  </si>
  <si>
    <t>CERES La Macarena</t>
  </si>
  <si>
    <t>19455</t>
  </si>
  <si>
    <t>CERES MIRANDA</t>
  </si>
  <si>
    <t>19698</t>
  </si>
  <si>
    <t>SANTANDER DE QUILICHAO</t>
  </si>
  <si>
    <t>CERES del Norte del Cauca</t>
  </si>
  <si>
    <t>19821</t>
  </si>
  <si>
    <t>TORIBIO</t>
  </si>
  <si>
    <t>CERES de Toribío C.E.C.I.D.I.C.</t>
  </si>
  <si>
    <t>73168</t>
  </si>
  <si>
    <t>CERES Dario Echandía Olaya</t>
  </si>
  <si>
    <t>73555</t>
  </si>
  <si>
    <t>CERES PLANADAS</t>
  </si>
  <si>
    <t>52835</t>
  </si>
  <si>
    <t>CERES de Tumaco</t>
  </si>
  <si>
    <t>86568</t>
  </si>
  <si>
    <t>CERES Puerto Asis</t>
  </si>
  <si>
    <t>86573</t>
  </si>
  <si>
    <t>PUERTO LEGUIZAMO</t>
  </si>
  <si>
    <t>CERES Puerto leguizamo</t>
  </si>
  <si>
    <t>86865</t>
  </si>
  <si>
    <t xml:space="preserve">VALLE DEL GUAMUEZ </t>
  </si>
  <si>
    <t>CERES del Valle del Guamuéz</t>
  </si>
  <si>
    <t>81736</t>
  </si>
  <si>
    <t>ARAUCA</t>
  </si>
  <si>
    <t>SARAVENA</t>
  </si>
  <si>
    <t>CERES de Saravena</t>
  </si>
  <si>
    <t>UNIVERSIDAD COOPERATIVA DE COLOMBIA</t>
  </si>
  <si>
    <t>Relación de municipios de consolidación con asistencia para la creación de CERES:</t>
  </si>
  <si>
    <t>Recursos*</t>
  </si>
  <si>
    <t>* A los 19 CERES se les prestó asistencia técnica. Por su parte la destinación de recursos, se realizó de acuerdo a la presentación de proyectos de creación o fortalecimiento de CERES, según las convocatorias.</t>
  </si>
  <si>
    <t>Línea de base: En la vigencia 2012 se crearon 11 CERES</t>
  </si>
  <si>
    <t>Especialización</t>
  </si>
  <si>
    <t>Total</t>
  </si>
  <si>
    <t>16,24%(Técnica profesional)+36,47% (Tecnológico)</t>
  </si>
  <si>
    <t>No. de programas de educación técnica profesional y tecnológica en los CERES en el 2010</t>
  </si>
  <si>
    <t xml:space="preserve">Total Programas </t>
  </si>
  <si>
    <t xml:space="preserve">Nivel </t>
  </si>
  <si>
    <t>Programas</t>
  </si>
  <si>
    <t>Porcentaje</t>
  </si>
  <si>
    <t>Técnica profesional</t>
  </si>
  <si>
    <t>*Ver documento anexo PT2- Informe final 5sep-11</t>
  </si>
  <si>
    <t>CAQUETÁ</t>
  </si>
  <si>
    <t>BOGOTÁ</t>
  </si>
  <si>
    <t>Acto Adminitrativo de creación
(No. de Convenio)</t>
  </si>
  <si>
    <t>% Programas T&amp;T en los Ceres/Total programas en los CERES</t>
  </si>
  <si>
    <t>* La convocatoria se realizó a través del documento Términos de Referencia CERES 2011.</t>
  </si>
  <si>
    <t>Programados: 9</t>
  </si>
  <si>
    <t>Ejecutados: 10</t>
  </si>
  <si>
    <t>Línea de base: En la vigencia 2012 se apoyaron 10 CERES</t>
  </si>
  <si>
    <t>Programados: 35</t>
  </si>
  <si>
    <t>Ejecutados: 39</t>
  </si>
  <si>
    <t>Municipio CERES</t>
  </si>
  <si>
    <t>AMAZONAS</t>
  </si>
  <si>
    <t>LA CHORRERA</t>
  </si>
  <si>
    <t>BOGOTA</t>
  </si>
  <si>
    <t>BOGOTA - Noroccidente de Bogotá</t>
  </si>
  <si>
    <t>BOGOTA - Ciudad Bolívar - Potosí</t>
  </si>
  <si>
    <t>CARTAGENA - Bayunca</t>
  </si>
  <si>
    <t>PIENDAMO</t>
  </si>
  <si>
    <t>GUAPI</t>
  </si>
  <si>
    <t>CHOCO</t>
  </si>
  <si>
    <t>NUQUI</t>
  </si>
  <si>
    <t>RIOSUCIO</t>
  </si>
  <si>
    <t>ATRATO</t>
  </si>
  <si>
    <t>BOJAYA (BELLAVISTA)</t>
  </si>
  <si>
    <t>GUACHETA</t>
  </si>
  <si>
    <t>ALTAMIRA</t>
  </si>
  <si>
    <t>CUMARAL</t>
  </si>
  <si>
    <t>PUERTO LOPEZ</t>
  </si>
  <si>
    <t>CASTILLA LA NUEVA</t>
  </si>
  <si>
    <t>PUERTO GAITAN</t>
  </si>
  <si>
    <t>SAN  JUAN DE ARAMA</t>
  </si>
  <si>
    <t>CUCUTA</t>
  </si>
  <si>
    <t>VALLE DEL GUAMUEZ</t>
  </si>
  <si>
    <t>QUINDIO</t>
  </si>
  <si>
    <t>VELEZ</t>
  </si>
  <si>
    <t>CHARALA</t>
  </si>
  <si>
    <t>CIMITARRA</t>
  </si>
  <si>
    <t>PUERTO WILCHES - Vijagual</t>
  </si>
  <si>
    <t>SAN JOSE DE MIRANDA</t>
  </si>
  <si>
    <t xml:space="preserve">CALI - Comunas Ladera - Cali </t>
  </si>
  <si>
    <t>GUACARI</t>
  </si>
  <si>
    <t>BUENAVENTURA - Puerto Merizalde</t>
  </si>
  <si>
    <t>OBANDO</t>
  </si>
  <si>
    <t>BUENAVENTURA - Juanchaco</t>
  </si>
  <si>
    <t>1) CERES apoyados en planes de Mejoramiento</t>
  </si>
  <si>
    <t>2) Asistencia Técnica para el fortalecimiento de los CERES</t>
  </si>
  <si>
    <t>** Convocatoria</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</si>
</sst>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 numFmtId="165" formatCode="0.0%"/>
  </numFmts>
  <fonts count="55">
    <font>
      <sz val="11"/>
      <color theme="1"/>
      <name val="Calibri"/>
      <family val="2"/>
    </font>
    <font>
      <sz val="11"/>
      <color indexed="8"/>
      <name val="Calibri"/>
      <family val="2"/>
    </font>
    <font>
      <sz val="10"/>
      <name val="Arial"/>
      <family val="2"/>
    </font>
    <font>
      <b/>
      <sz val="10"/>
      <color indexed="9"/>
      <name val="Calibri"/>
      <family val="2"/>
    </font>
    <font>
      <sz val="8"/>
      <name val="Arial"/>
      <family val="2"/>
    </font>
    <font>
      <sz val="10"/>
      <name val="Calibri"/>
      <family val="2"/>
    </font>
    <font>
      <b/>
      <sz val="10"/>
      <name val="Calibri"/>
      <family val="2"/>
    </font>
    <font>
      <b/>
      <sz val="14"/>
      <name val="Calibri"/>
      <family val="2"/>
    </font>
    <font>
      <sz val="14"/>
      <name val="Calibri"/>
      <family val="2"/>
    </font>
    <font>
      <sz val="10"/>
      <color indexed="8"/>
      <name val="Calibri"/>
      <family val="2"/>
    </font>
    <font>
      <b/>
      <sz val="10"/>
      <color indexed="8"/>
      <name val="Calibri"/>
      <family val="2"/>
    </font>
    <font>
      <u val="single"/>
      <sz val="11"/>
      <color indexed="12"/>
      <name val="Calibri"/>
      <family val="2"/>
    </font>
    <font>
      <u val="single"/>
      <sz val="10"/>
      <color indexed="12"/>
      <name val="Calibri"/>
      <family val="2"/>
    </font>
    <font>
      <b/>
      <sz val="11"/>
      <color indexed="8"/>
      <name val="Calibri"/>
      <family val="2"/>
    </font>
    <font>
      <b/>
      <sz val="10"/>
      <name val="Arial"/>
      <family val="2"/>
    </font>
    <font>
      <sz val="10"/>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0"/>
      <color theme="1"/>
      <name val="Calibri"/>
      <family val="2"/>
    </font>
    <font>
      <b/>
      <sz val="10"/>
      <color theme="0"/>
      <name val="Calibri"/>
      <family val="2"/>
    </font>
    <font>
      <u val="single"/>
      <sz val="10"/>
      <color theme="10"/>
      <name val="Calibri"/>
      <family val="2"/>
    </font>
    <font>
      <sz val="10"/>
      <color theme="1"/>
      <name val="Arial"/>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style="thin"/>
      <top style="thin"/>
      <bottom style="thin"/>
    </border>
    <border>
      <left style="thin">
        <color theme="1" tint="0.49998000264167786"/>
      </left>
      <right style="thin">
        <color theme="1" tint="0.49998000264167786"/>
      </right>
      <top/>
      <bottom style="thin">
        <color theme="1" tint="0.49998000264167786"/>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4" fillId="0" borderId="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27">
    <xf numFmtId="0" fontId="0" fillId="0" borderId="0" xfId="0" applyFont="1" applyAlignment="1">
      <alignment/>
    </xf>
    <xf numFmtId="0" fontId="6" fillId="33" borderId="10" xfId="0" applyFont="1" applyFill="1" applyBorder="1" applyAlignment="1">
      <alignment horizontal="center" vertical="center" wrapText="1"/>
    </xf>
    <xf numFmtId="49" fontId="5" fillId="34"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left" vertical="center"/>
      <protection/>
    </xf>
    <xf numFmtId="0" fontId="5" fillId="34" borderId="10" xfId="0" applyNumberFormat="1" applyFont="1" applyFill="1" applyBorder="1" applyAlignment="1" applyProtection="1">
      <alignment vertical="center"/>
      <protection/>
    </xf>
    <xf numFmtId="0" fontId="5" fillId="34" borderId="10" xfId="54" applyNumberFormat="1" applyFont="1" applyFill="1" applyBorder="1" applyAlignment="1">
      <alignment vertical="center"/>
    </xf>
    <xf numFmtId="0" fontId="5" fillId="34" borderId="0" xfId="0" applyFont="1" applyFill="1" applyAlignment="1">
      <alignment vertical="center"/>
    </xf>
    <xf numFmtId="164" fontId="5" fillId="34" borderId="0" xfId="47" applyNumberFormat="1" applyFont="1" applyFill="1" applyAlignment="1">
      <alignment vertical="center"/>
    </xf>
    <xf numFmtId="0" fontId="5" fillId="34" borderId="11" xfId="0" applyFont="1" applyFill="1" applyBorder="1" applyAlignment="1">
      <alignment vertical="center"/>
    </xf>
    <xf numFmtId="0" fontId="5" fillId="0" borderId="0" xfId="0" applyFont="1" applyFill="1" applyAlignment="1">
      <alignment vertical="center"/>
    </xf>
    <xf numFmtId="0" fontId="5" fillId="34" borderId="11" xfId="0" applyFont="1" applyFill="1" applyBorder="1" applyAlignment="1">
      <alignment horizontal="center" vertical="center"/>
    </xf>
    <xf numFmtId="0" fontId="6" fillId="34" borderId="0" xfId="0" applyFont="1" applyFill="1" applyAlignment="1">
      <alignment vertical="center"/>
    </xf>
    <xf numFmtId="0" fontId="5" fillId="34" borderId="10" xfId="0" applyFont="1" applyFill="1" applyBorder="1" applyAlignment="1">
      <alignment vertical="center"/>
    </xf>
    <xf numFmtId="164" fontId="5" fillId="34" borderId="10" xfId="47" applyNumberFormat="1" applyFont="1" applyFill="1" applyBorder="1" applyAlignment="1">
      <alignment vertical="center"/>
    </xf>
    <xf numFmtId="0" fontId="5" fillId="0" borderId="10" xfId="0" applyFont="1" applyBorder="1" applyAlignment="1">
      <alignment vertical="center"/>
    </xf>
    <xf numFmtId="164" fontId="5" fillId="0" borderId="10" xfId="47" applyNumberFormat="1" applyFont="1" applyBorder="1" applyAlignment="1">
      <alignment vertical="center"/>
    </xf>
    <xf numFmtId="0" fontId="5" fillId="34" borderId="10" xfId="47" applyNumberFormat="1" applyFont="1" applyFill="1" applyBorder="1" applyAlignment="1">
      <alignment vertical="center"/>
    </xf>
    <xf numFmtId="0" fontId="5" fillId="34" borderId="0" xfId="0" applyFont="1" applyFill="1" applyBorder="1" applyAlignment="1">
      <alignment vertical="center"/>
    </xf>
    <xf numFmtId="164" fontId="5" fillId="34" borderId="0" xfId="47" applyNumberFormat="1" applyFont="1" applyFill="1" applyBorder="1" applyAlignment="1">
      <alignment vertical="center"/>
    </xf>
    <xf numFmtId="0" fontId="5" fillId="34" borderId="0" xfId="47" applyNumberFormat="1" applyFont="1" applyFill="1" applyBorder="1" applyAlignment="1">
      <alignment vertical="center"/>
    </xf>
    <xf numFmtId="0" fontId="6" fillId="33" borderId="10" xfId="0" applyFont="1" applyFill="1" applyBorder="1" applyAlignment="1">
      <alignment horizontal="center" vertical="center"/>
    </xf>
    <xf numFmtId="164" fontId="6" fillId="33" borderId="10" xfId="47" applyNumberFormat="1" applyFont="1" applyFill="1" applyBorder="1" applyAlignment="1">
      <alignment horizontal="center" vertical="center"/>
    </xf>
    <xf numFmtId="164" fontId="5" fillId="34" borderId="10" xfId="47" applyNumberFormat="1" applyFont="1" applyFill="1" applyBorder="1" applyAlignment="1">
      <alignment horizontal="center" vertical="center"/>
    </xf>
    <xf numFmtId="3" fontId="5" fillId="34" borderId="0" xfId="0" applyNumberFormat="1" applyFont="1" applyFill="1" applyAlignment="1">
      <alignment vertical="center"/>
    </xf>
    <xf numFmtId="0" fontId="6" fillId="35" borderId="10" xfId="0" applyFont="1" applyFill="1" applyBorder="1" applyAlignment="1">
      <alignment horizontal="center" vertical="center" wrapText="1"/>
    </xf>
    <xf numFmtId="164" fontId="6" fillId="35" borderId="10" xfId="47" applyNumberFormat="1" applyFont="1" applyFill="1" applyBorder="1" applyAlignment="1">
      <alignment horizontal="center" vertical="center" wrapText="1"/>
    </xf>
    <xf numFmtId="0" fontId="5" fillId="0" borderId="0" xfId="0" applyFont="1" applyFill="1" applyAlignment="1">
      <alignment vertical="center" wrapText="1"/>
    </xf>
    <xf numFmtId="0" fontId="5" fillId="34" borderId="0" xfId="0" applyFont="1" applyFill="1" applyAlignment="1">
      <alignment horizontal="center" vertical="center" wrapText="1"/>
    </xf>
    <xf numFmtId="164" fontId="5" fillId="34" borderId="0" xfId="47" applyNumberFormat="1" applyFont="1" applyFill="1" applyAlignment="1">
      <alignment horizontal="center" vertical="center" wrapText="1"/>
    </xf>
    <xf numFmtId="0" fontId="5" fillId="34" borderId="11" xfId="0" applyFont="1" applyFill="1" applyBorder="1" applyAlignment="1">
      <alignment horizontal="left" vertical="center"/>
    </xf>
    <xf numFmtId="0" fontId="7" fillId="35" borderId="0" xfId="0" applyFont="1" applyFill="1" applyAlignment="1">
      <alignment vertical="center"/>
    </xf>
    <xf numFmtId="0" fontId="8" fillId="35" borderId="0" xfId="0" applyFont="1" applyFill="1" applyAlignment="1">
      <alignment vertical="center"/>
    </xf>
    <xf numFmtId="164" fontId="8" fillId="35" borderId="0" xfId="47" applyNumberFormat="1" applyFont="1" applyFill="1" applyAlignment="1">
      <alignment vertical="center"/>
    </xf>
    <xf numFmtId="164" fontId="5" fillId="0" borderId="0" xfId="47" applyNumberFormat="1" applyFont="1" applyFill="1" applyAlignment="1">
      <alignment vertical="center"/>
    </xf>
    <xf numFmtId="0" fontId="5" fillId="0" borderId="10" xfId="0" applyFont="1" applyFill="1" applyBorder="1" applyAlignment="1">
      <alignment vertical="center"/>
    </xf>
    <xf numFmtId="164" fontId="5" fillId="0" borderId="10" xfId="47" applyNumberFormat="1" applyFont="1" applyFill="1" applyBorder="1" applyAlignment="1">
      <alignment vertical="center"/>
    </xf>
    <xf numFmtId="0" fontId="49" fillId="0" borderId="0" xfId="0" applyFont="1" applyAlignment="1">
      <alignment/>
    </xf>
    <xf numFmtId="0" fontId="49" fillId="0" borderId="0" xfId="0" applyFont="1" applyFill="1" applyAlignment="1">
      <alignment/>
    </xf>
    <xf numFmtId="0" fontId="50" fillId="0" borderId="0" xfId="0" applyFont="1" applyAlignment="1">
      <alignment horizontal="center" vertical="center"/>
    </xf>
    <xf numFmtId="10" fontId="50" fillId="0" borderId="0" xfId="56" applyNumberFormat="1" applyFont="1" applyAlignment="1">
      <alignment horizontal="center" vertical="center"/>
    </xf>
    <xf numFmtId="9" fontId="49" fillId="0" borderId="0" xfId="56" applyFont="1" applyAlignment="1">
      <alignment/>
    </xf>
    <xf numFmtId="9" fontId="50" fillId="0" borderId="0" xfId="0" applyNumberFormat="1" applyFont="1" applyAlignment="1">
      <alignment horizontal="center" vertical="center"/>
    </xf>
    <xf numFmtId="9" fontId="50" fillId="0" borderId="0" xfId="56" applyFont="1" applyAlignment="1">
      <alignment horizontal="left" vertical="center"/>
    </xf>
    <xf numFmtId="0" fontId="50" fillId="34" borderId="10" xfId="0" applyFont="1" applyFill="1" applyBorder="1" applyAlignment="1">
      <alignment/>
    </xf>
    <xf numFmtId="0" fontId="49" fillId="34" borderId="10" xfId="0" applyFont="1" applyFill="1" applyBorder="1" applyAlignment="1">
      <alignment/>
    </xf>
    <xf numFmtId="165" fontId="49" fillId="34" borderId="10" xfId="56" applyNumberFormat="1" applyFont="1" applyFill="1" applyBorder="1" applyAlignment="1">
      <alignment/>
    </xf>
    <xf numFmtId="0" fontId="49" fillId="0" borderId="11" xfId="0" applyFont="1" applyBorder="1" applyAlignment="1">
      <alignment/>
    </xf>
    <xf numFmtId="0" fontId="51" fillId="36" borderId="10" xfId="0" applyFont="1" applyFill="1" applyBorder="1" applyAlignment="1">
      <alignment/>
    </xf>
    <xf numFmtId="10" fontId="51" fillId="36" borderId="10" xfId="0" applyNumberFormat="1" applyFont="1" applyFill="1" applyBorder="1" applyAlignment="1">
      <alignment/>
    </xf>
    <xf numFmtId="165" fontId="51" fillId="36" borderId="10" xfId="0" applyNumberFormat="1" applyFont="1" applyFill="1" applyBorder="1" applyAlignment="1">
      <alignment/>
    </xf>
    <xf numFmtId="0" fontId="49" fillId="34" borderId="0" xfId="0" applyFont="1" applyFill="1" applyAlignment="1">
      <alignment/>
    </xf>
    <xf numFmtId="0" fontId="50" fillId="33" borderId="11" xfId="0" applyFont="1" applyFill="1" applyBorder="1" applyAlignment="1">
      <alignment horizontal="center"/>
    </xf>
    <xf numFmtId="0" fontId="6" fillId="37" borderId="10" xfId="0" applyFont="1" applyFill="1" applyBorder="1" applyAlignment="1">
      <alignment horizontal="center" vertical="center" wrapText="1"/>
    </xf>
    <xf numFmtId="0" fontId="5" fillId="0" borderId="11" xfId="0" applyFont="1" applyFill="1" applyBorder="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164" fontId="5" fillId="0" borderId="0" xfId="47" applyNumberFormat="1" applyFont="1" applyFill="1" applyBorder="1" applyAlignment="1">
      <alignment vertical="center"/>
    </xf>
    <xf numFmtId="0" fontId="5" fillId="0" borderId="0" xfId="47" applyNumberFormat="1" applyFont="1" applyFill="1" applyBorder="1" applyAlignment="1">
      <alignment vertical="center"/>
    </xf>
    <xf numFmtId="0" fontId="52" fillId="0" borderId="0" xfId="45" applyFont="1" applyFill="1" applyAlignment="1">
      <alignment vertical="center"/>
    </xf>
    <xf numFmtId="164" fontId="5" fillId="0" borderId="0" xfId="47" applyNumberFormat="1" applyFont="1" applyFill="1" applyAlignment="1">
      <alignment vertical="center" wrapText="1"/>
    </xf>
    <xf numFmtId="164" fontId="6" fillId="0" borderId="0" xfId="47" applyNumberFormat="1"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vertical="center"/>
    </xf>
    <xf numFmtId="0" fontId="5" fillId="0" borderId="0" xfId="0" applyFont="1" applyAlignment="1">
      <alignment/>
    </xf>
    <xf numFmtId="0" fontId="39" fillId="34" borderId="0" xfId="45" applyFill="1" applyAlignment="1">
      <alignment vertical="center"/>
    </xf>
    <xf numFmtId="0" fontId="0" fillId="34" borderId="0" xfId="0" applyFill="1" applyAlignment="1">
      <alignment/>
    </xf>
    <xf numFmtId="0" fontId="48" fillId="33" borderId="0" xfId="0" applyFont="1" applyFill="1" applyAlignment="1">
      <alignment/>
    </xf>
    <xf numFmtId="0" fontId="0" fillId="33" borderId="0" xfId="0" applyFill="1" applyAlignment="1">
      <alignment/>
    </xf>
    <xf numFmtId="164" fontId="0" fillId="34" borderId="0" xfId="47" applyNumberFormat="1" applyFont="1" applyFill="1" applyAlignment="1">
      <alignment/>
    </xf>
    <xf numFmtId="0" fontId="0" fillId="34" borderId="11" xfId="0" applyFill="1" applyBorder="1" applyAlignment="1">
      <alignment horizontal="center" vertical="center"/>
    </xf>
    <xf numFmtId="0" fontId="2" fillId="34" borderId="0" xfId="0" applyFont="1" applyFill="1" applyAlignment="1">
      <alignment vertical="center"/>
    </xf>
    <xf numFmtId="0" fontId="2" fillId="34" borderId="11" xfId="0" applyFont="1" applyFill="1" applyBorder="1" applyAlignment="1">
      <alignment vertical="center"/>
    </xf>
    <xf numFmtId="164" fontId="2" fillId="34" borderId="0" xfId="47" applyNumberFormat="1" applyFont="1" applyFill="1" applyAlignment="1">
      <alignment vertical="center"/>
    </xf>
    <xf numFmtId="0" fontId="2" fillId="34" borderId="0" xfId="0" applyFont="1" applyFill="1" applyBorder="1" applyAlignment="1">
      <alignment vertical="center"/>
    </xf>
    <xf numFmtId="164" fontId="2" fillId="34" borderId="0" xfId="47" applyNumberFormat="1" applyFont="1" applyFill="1" applyBorder="1" applyAlignment="1">
      <alignment vertical="center"/>
    </xf>
    <xf numFmtId="0" fontId="2" fillId="34" borderId="0" xfId="47" applyNumberFormat="1" applyFont="1" applyFill="1" applyBorder="1" applyAlignment="1">
      <alignment vertical="center"/>
    </xf>
    <xf numFmtId="0" fontId="14" fillId="34" borderId="0" xfId="0" applyFont="1" applyFill="1" applyAlignment="1">
      <alignment vertical="center"/>
    </xf>
    <xf numFmtId="0" fontId="2" fillId="0" borderId="0" xfId="0" applyFont="1" applyFill="1" applyAlignment="1">
      <alignment vertical="center"/>
    </xf>
    <xf numFmtId="0" fontId="14" fillId="0" borderId="0" xfId="0" applyFont="1" applyFill="1" applyAlignment="1">
      <alignment vertical="center"/>
    </xf>
    <xf numFmtId="164" fontId="2" fillId="0" borderId="0" xfId="47" applyNumberFormat="1" applyFont="1" applyFill="1" applyAlignment="1">
      <alignment vertical="center"/>
    </xf>
    <xf numFmtId="0" fontId="14" fillId="35" borderId="10" xfId="0" applyFont="1" applyFill="1" applyBorder="1" applyAlignment="1">
      <alignment vertical="center"/>
    </xf>
    <xf numFmtId="164" fontId="14" fillId="35" borderId="10" xfId="47" applyNumberFormat="1" applyFont="1" applyFill="1" applyBorder="1" applyAlignment="1">
      <alignment vertical="center"/>
    </xf>
    <xf numFmtId="0" fontId="2" fillId="34" borderId="10" xfId="0" applyFont="1" applyFill="1" applyBorder="1" applyAlignment="1">
      <alignment vertical="center"/>
    </xf>
    <xf numFmtId="164" fontId="2" fillId="34" borderId="10" xfId="47" applyNumberFormat="1" applyFont="1" applyFill="1" applyBorder="1" applyAlignment="1">
      <alignment vertical="center"/>
    </xf>
    <xf numFmtId="0" fontId="53" fillId="34" borderId="0" xfId="0" applyFont="1" applyFill="1" applyAlignment="1">
      <alignment/>
    </xf>
    <xf numFmtId="0" fontId="53" fillId="34" borderId="11" xfId="0" applyFont="1" applyFill="1" applyBorder="1" applyAlignment="1">
      <alignment horizontal="center" vertical="center"/>
    </xf>
    <xf numFmtId="164" fontId="53" fillId="34" borderId="0" xfId="47" applyNumberFormat="1" applyFont="1" applyFill="1" applyAlignment="1">
      <alignment/>
    </xf>
    <xf numFmtId="0" fontId="54" fillId="34" borderId="0" xfId="0" applyFont="1" applyFill="1" applyAlignment="1">
      <alignment/>
    </xf>
    <xf numFmtId="0" fontId="14" fillId="35" borderId="10" xfId="0" applyFont="1" applyFill="1" applyBorder="1" applyAlignment="1">
      <alignment horizontal="center" vertical="center"/>
    </xf>
    <xf numFmtId="0" fontId="2" fillId="34" borderId="0" xfId="0" applyFont="1" applyFill="1" applyAlignment="1">
      <alignment horizontal="center" vertical="center"/>
    </xf>
    <xf numFmtId="164" fontId="14" fillId="35" borderId="10" xfId="47" applyNumberFormat="1" applyFont="1" applyFill="1" applyBorder="1" applyAlignment="1">
      <alignment horizontal="center" vertical="center"/>
    </xf>
    <xf numFmtId="164" fontId="2" fillId="34" borderId="0" xfId="47" applyNumberFormat="1" applyFont="1" applyFill="1" applyAlignment="1">
      <alignment horizontal="center" vertical="center"/>
    </xf>
    <xf numFmtId="0" fontId="53" fillId="34" borderId="0" xfId="0" applyFont="1" applyFill="1" applyAlignment="1">
      <alignment/>
    </xf>
    <xf numFmtId="0" fontId="53" fillId="34" borderId="10" xfId="0" applyFont="1" applyFill="1" applyBorder="1" applyAlignment="1">
      <alignment/>
    </xf>
    <xf numFmtId="0" fontId="15" fillId="34" borderId="12" xfId="0" applyFont="1" applyFill="1" applyBorder="1" applyAlignment="1">
      <alignment/>
    </xf>
    <xf numFmtId="1" fontId="2" fillId="34" borderId="12" xfId="53" applyNumberFormat="1" applyFont="1" applyFill="1" applyBorder="1" applyAlignment="1">
      <alignment vertical="center"/>
      <protection/>
    </xf>
    <xf numFmtId="164" fontId="53" fillId="34" borderId="0" xfId="47" applyNumberFormat="1" applyFont="1" applyFill="1" applyAlignment="1">
      <alignment/>
    </xf>
    <xf numFmtId="0" fontId="53" fillId="34" borderId="0" xfId="0" applyFont="1" applyFill="1" applyBorder="1" applyAlignment="1">
      <alignment/>
    </xf>
    <xf numFmtId="0" fontId="15" fillId="34" borderId="0" xfId="0" applyFont="1" applyFill="1" applyBorder="1" applyAlignment="1">
      <alignment/>
    </xf>
    <xf numFmtId="1" fontId="2" fillId="34" borderId="0" xfId="53" applyNumberFormat="1" applyFont="1" applyFill="1" applyBorder="1" applyAlignment="1">
      <alignment vertical="center"/>
      <protection/>
    </xf>
    <xf numFmtId="0" fontId="39" fillId="0" borderId="0" xfId="45" applyFill="1" applyAlignment="1">
      <alignment vertical="center"/>
    </xf>
    <xf numFmtId="0" fontId="5" fillId="34" borderId="11"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49" fillId="0" borderId="11" xfId="0" applyFont="1" applyBorder="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8" xfId="0" applyFont="1" applyBorder="1" applyAlignment="1">
      <alignment horizontal="left" vertical="center"/>
    </xf>
    <xf numFmtId="0" fontId="50" fillId="0" borderId="11"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49" fillId="0" borderId="16" xfId="0" applyFont="1" applyBorder="1" applyAlignment="1">
      <alignment horizontal="center" vertical="center"/>
    </xf>
    <xf numFmtId="0" fontId="49" fillId="0" borderId="18" xfId="0" applyFont="1" applyBorder="1" applyAlignment="1">
      <alignment horizontal="center" vertical="center"/>
    </xf>
    <xf numFmtId="0" fontId="49" fillId="0" borderId="16" xfId="0" applyFont="1" applyBorder="1" applyAlignment="1">
      <alignment vertical="center"/>
    </xf>
    <xf numFmtId="0" fontId="49" fillId="0" borderId="17" xfId="0" applyFont="1" applyBorder="1" applyAlignment="1">
      <alignment vertical="center"/>
    </xf>
    <xf numFmtId="0" fontId="49" fillId="0" borderId="18" xfId="0" applyFont="1" applyBorder="1" applyAlignment="1">
      <alignment vertical="center"/>
    </xf>
    <xf numFmtId="0" fontId="50" fillId="33"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0" fontId="2" fillId="34" borderId="11" xfId="0" applyFont="1" applyFill="1" applyBorder="1" applyAlignment="1">
      <alignment horizontal="center" vertical="center"/>
    </xf>
    <xf numFmtId="0" fontId="53" fillId="34" borderId="11"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rmal_Censos 1951-199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2">
    <dxf>
      <border>
        <top style="thin"/>
      </border>
    </dxf>
    <dxf>
      <border>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2" name="Tabla13" displayName="Tabla13" ref="A5:C11" comment="" totalsRowShown="0">
  <tableColumns count="3">
    <tableColumn id="1" name="Nivel "/>
    <tableColumn id="2" name="Programas"/>
    <tableColumn id="3" name="Porcentaje"/>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Local/Temp/Rar$DI36.8347/T&#233;rminos%20de%20Referencia%20CERES%202011.pdf" TargetMode="Externa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AppData/Local/Temp/Rar$DI36.8347/PT2-%20Informe%20final%205sep-11.pdf" TargetMode="External" /><Relationship Id="rId2" Type="http://schemas.openxmlformats.org/officeDocument/2006/relationships/hyperlink" Target="../AppData/Local/Temp/Rar$DI36.8347/T&#233;rminos%20de%20Referencia%20Regionalizacion%202011%20Definitivos.pdf"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O71"/>
  <sheetViews>
    <sheetView zoomScalePageLayoutView="0" workbookViewId="0" topLeftCell="A7">
      <selection activeCell="B28" sqref="B28"/>
    </sheetView>
  </sheetViews>
  <sheetFormatPr defaultColWidth="11.421875" defaultRowHeight="15"/>
  <cols>
    <col min="1" max="1" width="4.8515625" style="6" customWidth="1"/>
    <col min="2" max="2" width="18.57421875" style="6" customWidth="1"/>
    <col min="3" max="3" width="49.57421875" style="6" bestFit="1" customWidth="1"/>
    <col min="4" max="5" width="23.28125" style="6" customWidth="1"/>
    <col min="6" max="6" width="56.57421875" style="6" bestFit="1" customWidth="1"/>
    <col min="7" max="7" width="66.8515625" style="6" customWidth="1"/>
    <col min="8" max="8" width="12.00390625" style="7" bestFit="1" customWidth="1"/>
    <col min="9" max="9" width="25.8515625" style="7" bestFit="1" customWidth="1"/>
    <col min="10" max="10" width="19.00390625" style="7" bestFit="1" customWidth="1"/>
    <col min="11" max="11" width="12.28125" style="7" bestFit="1" customWidth="1"/>
    <col min="12" max="12" width="11.421875" style="6" customWidth="1"/>
    <col min="13" max="13" width="18.28125" style="7" bestFit="1" customWidth="1"/>
    <col min="14" max="14" width="17.8515625" style="7" bestFit="1" customWidth="1"/>
    <col min="15" max="15" width="17.57421875" style="7" bestFit="1" customWidth="1"/>
    <col min="16" max="16384" width="11.421875" style="6" customWidth="1"/>
  </cols>
  <sheetData>
    <row r="3" spans="2:5" ht="12.75">
      <c r="B3" s="8" t="s">
        <v>2</v>
      </c>
      <c r="C3" s="102" t="s">
        <v>4</v>
      </c>
      <c r="D3" s="103"/>
      <c r="E3" s="104"/>
    </row>
    <row r="4" spans="2:5" ht="12.75">
      <c r="B4" s="8" t="s">
        <v>3</v>
      </c>
      <c r="C4" s="102" t="s">
        <v>5</v>
      </c>
      <c r="D4" s="103"/>
      <c r="E4" s="104"/>
    </row>
    <row r="6" spans="2:11" ht="18.75">
      <c r="B6" s="30" t="s">
        <v>1</v>
      </c>
      <c r="C6" s="31"/>
      <c r="D6" s="31"/>
      <c r="E6" s="31"/>
      <c r="F6" s="31"/>
      <c r="G6" s="31"/>
      <c r="H6" s="32"/>
      <c r="I6" s="32"/>
      <c r="J6" s="32"/>
      <c r="K6" s="32"/>
    </row>
    <row r="7" ht="12.75">
      <c r="B7" s="6" t="s">
        <v>0</v>
      </c>
    </row>
    <row r="8" spans="2:6" ht="12.75">
      <c r="B8" s="29" t="s">
        <v>449</v>
      </c>
      <c r="C8" s="10" t="s">
        <v>450</v>
      </c>
      <c r="D8" s="10" t="s">
        <v>451</v>
      </c>
      <c r="E8" s="101" t="s">
        <v>453</v>
      </c>
      <c r="F8" s="101"/>
    </row>
    <row r="9" ht="12.75">
      <c r="B9" s="11"/>
    </row>
    <row r="10" spans="2:15" s="27" customFormat="1" ht="25.5">
      <c r="B10" s="24" t="s">
        <v>187</v>
      </c>
      <c r="C10" s="24" t="s">
        <v>6</v>
      </c>
      <c r="D10" s="24" t="s">
        <v>448</v>
      </c>
      <c r="E10" s="24" t="s">
        <v>447</v>
      </c>
      <c r="F10" s="24" t="s">
        <v>452</v>
      </c>
      <c r="G10" s="24" t="s">
        <v>192</v>
      </c>
      <c r="H10" s="25" t="s">
        <v>96</v>
      </c>
      <c r="I10" s="25" t="s">
        <v>195</v>
      </c>
      <c r="J10" s="25" t="s">
        <v>193</v>
      </c>
      <c r="K10" s="25" t="s">
        <v>194</v>
      </c>
      <c r="M10" s="28"/>
      <c r="N10" s="28"/>
      <c r="O10" s="28"/>
    </row>
    <row r="11" spans="2:11" ht="12.75">
      <c r="B11" s="12">
        <v>2011</v>
      </c>
      <c r="C11" s="12" t="s">
        <v>7</v>
      </c>
      <c r="D11" s="12" t="s">
        <v>10</v>
      </c>
      <c r="E11" s="12" t="s">
        <v>11</v>
      </c>
      <c r="F11" s="12" t="s">
        <v>65</v>
      </c>
      <c r="G11" s="12" t="s">
        <v>319</v>
      </c>
      <c r="H11" s="13">
        <v>210000000</v>
      </c>
      <c r="I11" s="13" t="s">
        <v>293</v>
      </c>
      <c r="J11" s="13">
        <v>210000000</v>
      </c>
      <c r="K11" s="13">
        <v>210000000</v>
      </c>
    </row>
    <row r="12" spans="2:11" ht="12.75">
      <c r="B12" s="12">
        <v>2011</v>
      </c>
      <c r="C12" s="12" t="s">
        <v>7</v>
      </c>
      <c r="D12" s="12" t="s">
        <v>10</v>
      </c>
      <c r="E12" s="12" t="s">
        <v>12</v>
      </c>
      <c r="F12" s="12" t="s">
        <v>65</v>
      </c>
      <c r="G12" s="12" t="s">
        <v>320</v>
      </c>
      <c r="H12" s="13">
        <v>207000000</v>
      </c>
      <c r="I12" s="13" t="s">
        <v>294</v>
      </c>
      <c r="J12" s="13">
        <v>207000000</v>
      </c>
      <c r="K12" s="13">
        <v>207000000</v>
      </c>
    </row>
    <row r="13" spans="2:11" ht="12.75">
      <c r="B13" s="12">
        <v>2011</v>
      </c>
      <c r="C13" s="12" t="s">
        <v>7</v>
      </c>
      <c r="D13" s="12" t="s">
        <v>13</v>
      </c>
      <c r="E13" s="12" t="s">
        <v>14</v>
      </c>
      <c r="F13" s="12" t="s">
        <v>37</v>
      </c>
      <c r="G13" s="12" t="s">
        <v>309</v>
      </c>
      <c r="H13" s="13">
        <v>255000000</v>
      </c>
      <c r="I13" s="13" t="s">
        <v>295</v>
      </c>
      <c r="J13" s="13">
        <v>255000000</v>
      </c>
      <c r="K13" s="13">
        <v>255000000</v>
      </c>
    </row>
    <row r="14" spans="2:11" ht="12.75">
      <c r="B14" s="12">
        <v>2011</v>
      </c>
      <c r="C14" s="12" t="s">
        <v>7</v>
      </c>
      <c r="D14" s="12" t="s">
        <v>13</v>
      </c>
      <c r="E14" s="12" t="s">
        <v>15</v>
      </c>
      <c r="F14" s="12" t="s">
        <v>39</v>
      </c>
      <c r="G14" s="12" t="s">
        <v>289</v>
      </c>
      <c r="H14" s="13">
        <v>255000000</v>
      </c>
      <c r="I14" s="13" t="s">
        <v>296</v>
      </c>
      <c r="J14" s="13">
        <v>255000000</v>
      </c>
      <c r="K14" s="13">
        <v>255000000</v>
      </c>
    </row>
    <row r="15" spans="2:11" ht="12.75">
      <c r="B15" s="12">
        <v>2011</v>
      </c>
      <c r="C15" s="12" t="s">
        <v>7</v>
      </c>
      <c r="D15" s="12" t="s">
        <v>16</v>
      </c>
      <c r="E15" s="12" t="s">
        <v>17</v>
      </c>
      <c r="F15" s="12" t="s">
        <v>66</v>
      </c>
      <c r="G15" s="12" t="s">
        <v>315</v>
      </c>
      <c r="H15" s="13">
        <v>275000000</v>
      </c>
      <c r="I15" s="13" t="s">
        <v>297</v>
      </c>
      <c r="J15" s="13">
        <v>275000000</v>
      </c>
      <c r="K15" s="13">
        <v>275000000</v>
      </c>
    </row>
    <row r="16" spans="2:11" ht="12.75">
      <c r="B16" s="12">
        <v>2011</v>
      </c>
      <c r="C16" s="12" t="s">
        <v>7</v>
      </c>
      <c r="D16" s="12" t="s">
        <v>18</v>
      </c>
      <c r="E16" s="12" t="s">
        <v>19</v>
      </c>
      <c r="F16" s="12" t="s">
        <v>67</v>
      </c>
      <c r="G16" s="12" t="s">
        <v>310</v>
      </c>
      <c r="H16" s="13">
        <v>255000000</v>
      </c>
      <c r="I16" s="13" t="s">
        <v>298</v>
      </c>
      <c r="J16" s="13">
        <v>255000000</v>
      </c>
      <c r="K16" s="13">
        <v>255000000</v>
      </c>
    </row>
    <row r="17" spans="2:11" ht="12.75">
      <c r="B17" s="12">
        <v>2011</v>
      </c>
      <c r="C17" s="12" t="s">
        <v>7</v>
      </c>
      <c r="D17" s="12" t="s">
        <v>20</v>
      </c>
      <c r="E17" s="12" t="s">
        <v>21</v>
      </c>
      <c r="F17" s="12" t="s">
        <v>68</v>
      </c>
      <c r="G17" s="12" t="s">
        <v>290</v>
      </c>
      <c r="H17" s="13">
        <v>255000000</v>
      </c>
      <c r="I17" s="13" t="s">
        <v>299</v>
      </c>
      <c r="J17" s="13">
        <v>255000000</v>
      </c>
      <c r="K17" s="13">
        <v>255000000</v>
      </c>
    </row>
    <row r="18" spans="2:11" ht="12.75">
      <c r="B18" s="12">
        <v>2011</v>
      </c>
      <c r="C18" s="12" t="s">
        <v>7</v>
      </c>
      <c r="D18" s="12" t="s">
        <v>20</v>
      </c>
      <c r="E18" s="12" t="s">
        <v>22</v>
      </c>
      <c r="F18" s="12" t="s">
        <v>69</v>
      </c>
      <c r="G18" s="12" t="s">
        <v>291</v>
      </c>
      <c r="H18" s="13">
        <v>210000000</v>
      </c>
      <c r="I18" s="13" t="s">
        <v>300</v>
      </c>
      <c r="J18" s="13">
        <v>210000000</v>
      </c>
      <c r="K18" s="13">
        <v>210000000</v>
      </c>
    </row>
    <row r="19" spans="2:11" ht="12.75">
      <c r="B19" s="12">
        <v>2011</v>
      </c>
      <c r="C19" s="12" t="s">
        <v>7</v>
      </c>
      <c r="D19" s="12" t="s">
        <v>20</v>
      </c>
      <c r="E19" s="12" t="s">
        <v>23</v>
      </c>
      <c r="F19" s="12" t="s">
        <v>69</v>
      </c>
      <c r="G19" s="12" t="s">
        <v>292</v>
      </c>
      <c r="H19" s="13">
        <v>210000000</v>
      </c>
      <c r="I19" s="13" t="s">
        <v>301</v>
      </c>
      <c r="J19" s="13">
        <v>210000000</v>
      </c>
      <c r="K19" s="13">
        <v>210000000</v>
      </c>
    </row>
    <row r="20" spans="2:11" ht="12.75">
      <c r="B20" s="12">
        <v>2011</v>
      </c>
      <c r="C20" s="12" t="s">
        <v>7</v>
      </c>
      <c r="D20" s="12" t="s">
        <v>24</v>
      </c>
      <c r="E20" s="12" t="s">
        <v>25</v>
      </c>
      <c r="F20" s="12" t="s">
        <v>60</v>
      </c>
      <c r="G20" s="12" t="s">
        <v>311</v>
      </c>
      <c r="H20" s="13">
        <v>215000000</v>
      </c>
      <c r="I20" s="13" t="s">
        <v>302</v>
      </c>
      <c r="J20" s="13">
        <v>215000000</v>
      </c>
      <c r="K20" s="13">
        <v>215000000</v>
      </c>
    </row>
    <row r="21" spans="2:11" ht="12.75">
      <c r="B21" s="12">
        <v>2011</v>
      </c>
      <c r="C21" s="12" t="s">
        <v>7</v>
      </c>
      <c r="D21" s="12" t="s">
        <v>24</v>
      </c>
      <c r="E21" s="12" t="s">
        <v>26</v>
      </c>
      <c r="F21" s="12" t="s">
        <v>60</v>
      </c>
      <c r="G21" s="12" t="s">
        <v>316</v>
      </c>
      <c r="H21" s="13">
        <v>210000000</v>
      </c>
      <c r="I21" s="13" t="s">
        <v>303</v>
      </c>
      <c r="J21" s="13">
        <v>210000000</v>
      </c>
      <c r="K21" s="13">
        <v>210000000</v>
      </c>
    </row>
    <row r="22" spans="2:11" ht="12.75">
      <c r="B22" s="12">
        <v>2011</v>
      </c>
      <c r="C22" s="12" t="s">
        <v>7</v>
      </c>
      <c r="D22" s="12" t="s">
        <v>24</v>
      </c>
      <c r="E22" s="12" t="s">
        <v>27</v>
      </c>
      <c r="F22" s="12" t="s">
        <v>60</v>
      </c>
      <c r="G22" s="12" t="s">
        <v>317</v>
      </c>
      <c r="H22" s="13">
        <v>200000000</v>
      </c>
      <c r="I22" s="13" t="s">
        <v>304</v>
      </c>
      <c r="J22" s="13">
        <v>200000000</v>
      </c>
      <c r="K22" s="13">
        <v>200000000</v>
      </c>
    </row>
    <row r="23" spans="2:11" ht="12.75">
      <c r="B23" s="12">
        <v>2011</v>
      </c>
      <c r="C23" s="12" t="s">
        <v>7</v>
      </c>
      <c r="D23" s="12" t="s">
        <v>24</v>
      </c>
      <c r="E23" s="12" t="s">
        <v>28</v>
      </c>
      <c r="F23" s="12" t="s">
        <v>70</v>
      </c>
      <c r="G23" s="12" t="s">
        <v>318</v>
      </c>
      <c r="H23" s="13">
        <v>210000000</v>
      </c>
      <c r="I23" s="13" t="s">
        <v>305</v>
      </c>
      <c r="J23" s="13">
        <v>210000000</v>
      </c>
      <c r="K23" s="13">
        <v>210000000</v>
      </c>
    </row>
    <row r="24" spans="2:11" ht="12.75">
      <c r="B24" s="12">
        <v>2011</v>
      </c>
      <c r="C24" s="12" t="s">
        <v>7</v>
      </c>
      <c r="D24" s="12" t="s">
        <v>29</v>
      </c>
      <c r="E24" s="12" t="s">
        <v>30</v>
      </c>
      <c r="F24" s="12" t="s">
        <v>60</v>
      </c>
      <c r="G24" s="12" t="s">
        <v>312</v>
      </c>
      <c r="H24" s="13">
        <v>210000000</v>
      </c>
      <c r="I24" s="13" t="s">
        <v>306</v>
      </c>
      <c r="J24" s="13">
        <v>210000000</v>
      </c>
      <c r="K24" s="13">
        <v>210000000</v>
      </c>
    </row>
    <row r="25" spans="2:11" ht="12.75">
      <c r="B25" s="12">
        <v>2011</v>
      </c>
      <c r="C25" s="12" t="s">
        <v>7</v>
      </c>
      <c r="D25" s="12" t="s">
        <v>31</v>
      </c>
      <c r="E25" s="12" t="s">
        <v>32</v>
      </c>
      <c r="F25" s="12" t="s">
        <v>47</v>
      </c>
      <c r="G25" s="12" t="s">
        <v>313</v>
      </c>
      <c r="H25" s="13">
        <v>213000000</v>
      </c>
      <c r="I25" s="13" t="s">
        <v>307</v>
      </c>
      <c r="J25" s="13">
        <v>213000000</v>
      </c>
      <c r="K25" s="13">
        <v>213000000</v>
      </c>
    </row>
    <row r="26" spans="2:11" ht="12.75">
      <c r="B26" s="12">
        <v>2011</v>
      </c>
      <c r="C26" s="12" t="s">
        <v>7</v>
      </c>
      <c r="D26" s="12" t="s">
        <v>33</v>
      </c>
      <c r="E26" s="12" t="s">
        <v>34</v>
      </c>
      <c r="F26" s="12" t="s">
        <v>71</v>
      </c>
      <c r="G26" s="12" t="s">
        <v>314</v>
      </c>
      <c r="H26" s="13">
        <v>210000000</v>
      </c>
      <c r="I26" s="13" t="s">
        <v>308</v>
      </c>
      <c r="J26" s="13">
        <v>210000000</v>
      </c>
      <c r="K26" s="13">
        <v>210000000</v>
      </c>
    </row>
    <row r="27" spans="2:11" ht="15">
      <c r="B27" s="64" t="s">
        <v>549</v>
      </c>
      <c r="H27" s="6"/>
      <c r="I27" s="6"/>
      <c r="J27" s="6"/>
      <c r="K27" s="6"/>
    </row>
    <row r="28" spans="8:11" ht="12.75">
      <c r="H28" s="6"/>
      <c r="I28" s="6"/>
      <c r="J28" s="6"/>
      <c r="K28" s="6"/>
    </row>
    <row r="30" spans="2:11" ht="18.75">
      <c r="B30" s="30" t="s">
        <v>35</v>
      </c>
      <c r="C30" s="31"/>
      <c r="D30" s="31"/>
      <c r="E30" s="31"/>
      <c r="F30" s="31"/>
      <c r="G30" s="31"/>
      <c r="H30" s="32"/>
      <c r="I30" s="32"/>
      <c r="J30" s="32"/>
      <c r="K30" s="32"/>
    </row>
    <row r="31" ht="12.75">
      <c r="B31" s="6" t="s">
        <v>188</v>
      </c>
    </row>
    <row r="33" spans="2:6" ht="12.75">
      <c r="B33" s="10" t="s">
        <v>449</v>
      </c>
      <c r="C33" s="10" t="s">
        <v>460</v>
      </c>
      <c r="D33" s="10" t="s">
        <v>461</v>
      </c>
      <c r="E33" s="101" t="s">
        <v>462</v>
      </c>
      <c r="F33" s="101"/>
    </row>
    <row r="34" ht="12.75">
      <c r="B34" s="6" t="s">
        <v>463</v>
      </c>
    </row>
    <row r="36" spans="2:15" s="27" customFormat="1" ht="25.5">
      <c r="B36" s="24" t="s">
        <v>187</v>
      </c>
      <c r="C36" s="24" t="s">
        <v>6</v>
      </c>
      <c r="D36" s="24" t="s">
        <v>448</v>
      </c>
      <c r="E36" s="24" t="s">
        <v>447</v>
      </c>
      <c r="F36" s="24" t="s">
        <v>452</v>
      </c>
      <c r="G36" s="24" t="s">
        <v>192</v>
      </c>
      <c r="H36" s="25" t="s">
        <v>96</v>
      </c>
      <c r="I36" s="25" t="s">
        <v>195</v>
      </c>
      <c r="J36" s="25" t="s">
        <v>193</v>
      </c>
      <c r="K36" s="25" t="s">
        <v>194</v>
      </c>
      <c r="M36" s="28"/>
      <c r="N36" s="28"/>
      <c r="O36" s="28"/>
    </row>
    <row r="37" spans="2:11" ht="12.75">
      <c r="B37" s="12">
        <v>2012</v>
      </c>
      <c r="C37" s="12" t="s">
        <v>189</v>
      </c>
      <c r="D37" s="12" t="s">
        <v>13</v>
      </c>
      <c r="E37" s="12" t="s">
        <v>38</v>
      </c>
      <c r="F37" s="12" t="s">
        <v>39</v>
      </c>
      <c r="G37" s="12" t="s">
        <v>355</v>
      </c>
      <c r="H37" s="13">
        <v>239000000</v>
      </c>
      <c r="I37" s="16" t="s">
        <v>356</v>
      </c>
      <c r="J37" s="13">
        <v>239000000</v>
      </c>
      <c r="K37" s="13">
        <v>239000000</v>
      </c>
    </row>
    <row r="38" spans="2:11" ht="12.75">
      <c r="B38" s="12">
        <v>2012</v>
      </c>
      <c r="C38" s="12" t="s">
        <v>189</v>
      </c>
      <c r="D38" s="12" t="s">
        <v>40</v>
      </c>
      <c r="E38" s="12" t="s">
        <v>41</v>
      </c>
      <c r="F38" s="12" t="s">
        <v>42</v>
      </c>
      <c r="G38" s="12" t="s">
        <v>357</v>
      </c>
      <c r="H38" s="13">
        <v>239000000</v>
      </c>
      <c r="I38" s="16" t="s">
        <v>358</v>
      </c>
      <c r="J38" s="13">
        <v>239000000</v>
      </c>
      <c r="K38" s="13">
        <v>239000000</v>
      </c>
    </row>
    <row r="39" spans="2:11" ht="12.75">
      <c r="B39" s="12">
        <v>2012</v>
      </c>
      <c r="C39" s="12" t="s">
        <v>189</v>
      </c>
      <c r="D39" s="12" t="s">
        <v>18</v>
      </c>
      <c r="E39" s="12" t="s">
        <v>43</v>
      </c>
      <c r="F39" s="12" t="s">
        <v>44</v>
      </c>
      <c r="G39" s="12" t="s">
        <v>359</v>
      </c>
      <c r="H39" s="13">
        <v>237000000</v>
      </c>
      <c r="I39" s="16" t="s">
        <v>360</v>
      </c>
      <c r="J39" s="13">
        <v>237000000</v>
      </c>
      <c r="K39" s="13">
        <v>237000000</v>
      </c>
    </row>
    <row r="40" spans="2:11" ht="12.75">
      <c r="B40" s="12">
        <v>2012</v>
      </c>
      <c r="C40" s="12" t="s">
        <v>189</v>
      </c>
      <c r="D40" s="12" t="s">
        <v>45</v>
      </c>
      <c r="E40" s="12" t="s">
        <v>46</v>
      </c>
      <c r="F40" s="12" t="s">
        <v>47</v>
      </c>
      <c r="G40" s="12" t="s">
        <v>361</v>
      </c>
      <c r="H40" s="13">
        <v>239000000</v>
      </c>
      <c r="I40" s="16" t="s">
        <v>362</v>
      </c>
      <c r="J40" s="13">
        <v>239000000</v>
      </c>
      <c r="K40" s="13">
        <v>239000000</v>
      </c>
    </row>
    <row r="41" spans="2:11" ht="12.75">
      <c r="B41" s="12">
        <v>2012</v>
      </c>
      <c r="C41" s="12" t="s">
        <v>189</v>
      </c>
      <c r="D41" s="12" t="s">
        <v>48</v>
      </c>
      <c r="E41" s="12" t="s">
        <v>49</v>
      </c>
      <c r="F41" s="12" t="s">
        <v>50</v>
      </c>
      <c r="G41" s="12" t="s">
        <v>363</v>
      </c>
      <c r="H41" s="13">
        <v>237800000</v>
      </c>
      <c r="I41" s="16" t="s">
        <v>364</v>
      </c>
      <c r="J41" s="13">
        <v>237800000</v>
      </c>
      <c r="K41" s="13">
        <v>237800000</v>
      </c>
    </row>
    <row r="42" spans="2:11" ht="12.75">
      <c r="B42" s="12">
        <v>2012</v>
      </c>
      <c r="C42" s="12" t="s">
        <v>189</v>
      </c>
      <c r="D42" s="12" t="s">
        <v>51</v>
      </c>
      <c r="E42" s="12" t="s">
        <v>52</v>
      </c>
      <c r="F42" s="12" t="s">
        <v>53</v>
      </c>
      <c r="G42" s="12" t="s">
        <v>365</v>
      </c>
      <c r="H42" s="13">
        <v>172000000</v>
      </c>
      <c r="I42" s="16" t="s">
        <v>366</v>
      </c>
      <c r="J42" s="13">
        <v>172000000</v>
      </c>
      <c r="K42" s="13">
        <v>172000000</v>
      </c>
    </row>
    <row r="43" spans="2:11" ht="12.75">
      <c r="B43" s="12">
        <v>2012</v>
      </c>
      <c r="C43" s="12" t="s">
        <v>189</v>
      </c>
      <c r="D43" s="12" t="s">
        <v>54</v>
      </c>
      <c r="E43" s="12" t="s">
        <v>55</v>
      </c>
      <c r="F43" s="12" t="s">
        <v>56</v>
      </c>
      <c r="G43" s="12" t="s">
        <v>367</v>
      </c>
      <c r="H43" s="13">
        <v>72200000</v>
      </c>
      <c r="I43" s="16" t="s">
        <v>368</v>
      </c>
      <c r="J43" s="13">
        <v>72200000</v>
      </c>
      <c r="K43" s="13">
        <v>0</v>
      </c>
    </row>
    <row r="44" spans="2:11" ht="12.75">
      <c r="B44" s="12">
        <v>2012</v>
      </c>
      <c r="C44" s="12" t="s">
        <v>189</v>
      </c>
      <c r="D44" s="12" t="s">
        <v>31</v>
      </c>
      <c r="E44" s="12" t="s">
        <v>57</v>
      </c>
      <c r="F44" s="12" t="s">
        <v>47</v>
      </c>
      <c r="G44" s="12" t="s">
        <v>369</v>
      </c>
      <c r="H44" s="13">
        <v>191000000</v>
      </c>
      <c r="I44" s="16" t="s">
        <v>370</v>
      </c>
      <c r="J44" s="13">
        <v>191000000</v>
      </c>
      <c r="K44" s="13">
        <v>191000000</v>
      </c>
    </row>
    <row r="45" spans="2:11" ht="12.75">
      <c r="B45" s="12">
        <v>2012</v>
      </c>
      <c r="C45" s="12" t="s">
        <v>189</v>
      </c>
      <c r="D45" s="12" t="s">
        <v>58</v>
      </c>
      <c r="E45" s="12" t="s">
        <v>59</v>
      </c>
      <c r="F45" s="12" t="s">
        <v>60</v>
      </c>
      <c r="G45" s="12" t="s">
        <v>371</v>
      </c>
      <c r="H45" s="13">
        <v>174000000</v>
      </c>
      <c r="I45" s="16" t="s">
        <v>372</v>
      </c>
      <c r="J45" s="13">
        <v>174000000</v>
      </c>
      <c r="K45" s="13">
        <v>174000000</v>
      </c>
    </row>
    <row r="46" spans="2:11" ht="12.75">
      <c r="B46" s="12">
        <v>2012</v>
      </c>
      <c r="C46" s="12" t="s">
        <v>189</v>
      </c>
      <c r="D46" s="12" t="s">
        <v>58</v>
      </c>
      <c r="E46" s="12" t="s">
        <v>61</v>
      </c>
      <c r="F46" s="12" t="s">
        <v>62</v>
      </c>
      <c r="G46" s="12" t="s">
        <v>373</v>
      </c>
      <c r="H46" s="13">
        <v>210000000</v>
      </c>
      <c r="I46" s="16" t="s">
        <v>374</v>
      </c>
      <c r="J46" s="13">
        <v>210000000</v>
      </c>
      <c r="K46" s="13">
        <v>210000000</v>
      </c>
    </row>
    <row r="47" spans="2:11" ht="12.75">
      <c r="B47" s="12">
        <v>2012</v>
      </c>
      <c r="C47" s="12" t="s">
        <v>189</v>
      </c>
      <c r="D47" s="12" t="s">
        <v>33</v>
      </c>
      <c r="E47" s="12" t="s">
        <v>63</v>
      </c>
      <c r="F47" s="12" t="s">
        <v>64</v>
      </c>
      <c r="G47" s="12" t="s">
        <v>375</v>
      </c>
      <c r="H47" s="13">
        <v>160000000</v>
      </c>
      <c r="I47" s="16" t="s">
        <v>376</v>
      </c>
      <c r="J47" s="13">
        <v>160000000</v>
      </c>
      <c r="K47" s="13">
        <v>160000000</v>
      </c>
    </row>
    <row r="48" spans="2:11" ht="12.75">
      <c r="B48" s="17"/>
      <c r="C48" s="17"/>
      <c r="D48" s="17"/>
      <c r="E48" s="17"/>
      <c r="F48" s="17"/>
      <c r="G48" s="17"/>
      <c r="H48" s="18"/>
      <c r="I48" s="19"/>
      <c r="J48" s="18"/>
      <c r="K48" s="18"/>
    </row>
    <row r="49" spans="8:11" ht="12.75">
      <c r="H49" s="6"/>
      <c r="I49" s="6"/>
      <c r="J49" s="6"/>
      <c r="K49" s="6"/>
    </row>
    <row r="50" spans="2:11" ht="18.75">
      <c r="B50" s="30" t="s">
        <v>72</v>
      </c>
      <c r="C50" s="31"/>
      <c r="D50" s="31"/>
      <c r="E50" s="31"/>
      <c r="F50" s="31"/>
      <c r="G50" s="31"/>
      <c r="H50" s="32"/>
      <c r="I50" s="32"/>
      <c r="J50" s="32"/>
      <c r="K50" s="32"/>
    </row>
    <row r="51" ht="12.75">
      <c r="B51" s="11"/>
    </row>
    <row r="52" spans="2:6" ht="12.75">
      <c r="B52" s="10" t="s">
        <v>449</v>
      </c>
      <c r="C52" s="10" t="s">
        <v>469</v>
      </c>
      <c r="D52" s="10" t="s">
        <v>472</v>
      </c>
      <c r="E52" s="101" t="s">
        <v>534</v>
      </c>
      <c r="F52" s="101"/>
    </row>
    <row r="53" ht="12.75">
      <c r="B53" s="6" t="s">
        <v>473</v>
      </c>
    </row>
    <row r="55" spans="2:15" s="27" customFormat="1" ht="25.5">
      <c r="B55" s="24" t="s">
        <v>187</v>
      </c>
      <c r="C55" s="24" t="s">
        <v>6</v>
      </c>
      <c r="D55" s="24" t="s">
        <v>448</v>
      </c>
      <c r="E55" s="24" t="s">
        <v>447</v>
      </c>
      <c r="F55" s="24" t="s">
        <v>452</v>
      </c>
      <c r="G55" s="24" t="s">
        <v>192</v>
      </c>
      <c r="H55" s="25" t="s">
        <v>96</v>
      </c>
      <c r="I55" s="25" t="s">
        <v>195</v>
      </c>
      <c r="J55" s="25" t="s">
        <v>193</v>
      </c>
      <c r="K55" s="25" t="s">
        <v>194</v>
      </c>
      <c r="M55" s="28"/>
      <c r="N55" s="28"/>
      <c r="O55" s="28"/>
    </row>
    <row r="56" spans="2:11" ht="12.75">
      <c r="B56" s="12">
        <v>2013</v>
      </c>
      <c r="C56" s="12" t="s">
        <v>189</v>
      </c>
      <c r="D56" s="12" t="s">
        <v>73</v>
      </c>
      <c r="E56" s="12" t="s">
        <v>74</v>
      </c>
      <c r="F56" s="12" t="s">
        <v>75</v>
      </c>
      <c r="G56" s="12" t="s">
        <v>392</v>
      </c>
      <c r="H56" s="13">
        <v>150000000</v>
      </c>
      <c r="I56" s="16" t="s">
        <v>393</v>
      </c>
      <c r="J56" s="13" t="s">
        <v>394</v>
      </c>
      <c r="K56" s="22" t="s">
        <v>446</v>
      </c>
    </row>
    <row r="57" spans="2:12" ht="12.75">
      <c r="B57" s="12">
        <v>2013</v>
      </c>
      <c r="C57" s="12" t="s">
        <v>189</v>
      </c>
      <c r="D57" s="12" t="s">
        <v>73</v>
      </c>
      <c r="E57" s="12" t="s">
        <v>76</v>
      </c>
      <c r="F57" s="12" t="s">
        <v>77</v>
      </c>
      <c r="G57" s="12" t="s">
        <v>395</v>
      </c>
      <c r="H57" s="13">
        <v>250000000</v>
      </c>
      <c r="I57" s="16" t="s">
        <v>396</v>
      </c>
      <c r="J57" s="13" t="s">
        <v>397</v>
      </c>
      <c r="K57" s="22">
        <v>134400000</v>
      </c>
      <c r="L57" s="23"/>
    </row>
    <row r="58" spans="2:12" ht="12.75">
      <c r="B58" s="12">
        <v>2013</v>
      </c>
      <c r="C58" s="12" t="s">
        <v>189</v>
      </c>
      <c r="D58" s="12" t="s">
        <v>73</v>
      </c>
      <c r="E58" s="12" t="s">
        <v>78</v>
      </c>
      <c r="F58" s="12" t="s">
        <v>77</v>
      </c>
      <c r="G58" s="12" t="s">
        <v>398</v>
      </c>
      <c r="H58" s="13">
        <v>250000000</v>
      </c>
      <c r="I58" s="16" t="s">
        <v>399</v>
      </c>
      <c r="J58" s="13" t="s">
        <v>397</v>
      </c>
      <c r="K58" s="22">
        <v>134400000</v>
      </c>
      <c r="L58" s="23"/>
    </row>
    <row r="59" spans="2:12" ht="12.75">
      <c r="B59" s="12">
        <v>2013</v>
      </c>
      <c r="C59" s="12" t="s">
        <v>189</v>
      </c>
      <c r="D59" s="12" t="s">
        <v>18</v>
      </c>
      <c r="E59" s="12" t="s">
        <v>79</v>
      </c>
      <c r="F59" s="12" t="s">
        <v>80</v>
      </c>
      <c r="G59" s="12" t="s">
        <v>400</v>
      </c>
      <c r="H59" s="13">
        <v>250000000</v>
      </c>
      <c r="I59" s="16" t="s">
        <v>401</v>
      </c>
      <c r="J59" s="13" t="s">
        <v>397</v>
      </c>
      <c r="K59" s="22">
        <v>134400000</v>
      </c>
      <c r="L59" s="23"/>
    </row>
    <row r="60" spans="2:12" ht="12.75">
      <c r="B60" s="12">
        <v>2013</v>
      </c>
      <c r="C60" s="12" t="s">
        <v>189</v>
      </c>
      <c r="D60" s="12" t="s">
        <v>20</v>
      </c>
      <c r="E60" s="12" t="s">
        <v>81</v>
      </c>
      <c r="F60" s="12" t="s">
        <v>69</v>
      </c>
      <c r="G60" s="12" t="s">
        <v>402</v>
      </c>
      <c r="H60" s="13">
        <v>250000000</v>
      </c>
      <c r="I60" s="16" t="s">
        <v>403</v>
      </c>
      <c r="J60" s="13" t="s">
        <v>397</v>
      </c>
      <c r="K60" s="22">
        <v>134400000</v>
      </c>
      <c r="L60" s="23"/>
    </row>
    <row r="61" spans="2:12" ht="12.75">
      <c r="B61" s="12">
        <v>2013</v>
      </c>
      <c r="C61" s="12" t="s">
        <v>189</v>
      </c>
      <c r="D61" s="12" t="s">
        <v>20</v>
      </c>
      <c r="E61" s="12" t="s">
        <v>82</v>
      </c>
      <c r="F61" s="12" t="s">
        <v>69</v>
      </c>
      <c r="G61" s="12" t="s">
        <v>404</v>
      </c>
      <c r="H61" s="13">
        <v>250000000</v>
      </c>
      <c r="I61" s="16" t="s">
        <v>405</v>
      </c>
      <c r="J61" s="13" t="s">
        <v>397</v>
      </c>
      <c r="K61" s="22">
        <v>134400000</v>
      </c>
      <c r="L61" s="23"/>
    </row>
    <row r="62" spans="2:12" ht="12.75">
      <c r="B62" s="12">
        <v>2013</v>
      </c>
      <c r="C62" s="12" t="s">
        <v>189</v>
      </c>
      <c r="D62" s="12" t="s">
        <v>24</v>
      </c>
      <c r="E62" s="12" t="s">
        <v>83</v>
      </c>
      <c r="F62" s="12" t="s">
        <v>84</v>
      </c>
      <c r="G62" s="12" t="s">
        <v>406</v>
      </c>
      <c r="H62" s="13">
        <v>250000000</v>
      </c>
      <c r="I62" s="16" t="s">
        <v>407</v>
      </c>
      <c r="J62" s="13" t="s">
        <v>397</v>
      </c>
      <c r="K62" s="22">
        <v>134400000</v>
      </c>
      <c r="L62" s="23"/>
    </row>
    <row r="63" spans="2:11" ht="12.75">
      <c r="B63" s="12">
        <v>2013</v>
      </c>
      <c r="C63" s="12" t="s">
        <v>189</v>
      </c>
      <c r="D63" s="12" t="s">
        <v>24</v>
      </c>
      <c r="E63" s="12" t="s">
        <v>85</v>
      </c>
      <c r="F63" s="12" t="s">
        <v>86</v>
      </c>
      <c r="G63" s="12" t="s">
        <v>408</v>
      </c>
      <c r="H63" s="13">
        <v>181500000</v>
      </c>
      <c r="I63" s="16" t="s">
        <v>409</v>
      </c>
      <c r="J63" s="13" t="s">
        <v>410</v>
      </c>
      <c r="K63" s="22" t="s">
        <v>474</v>
      </c>
    </row>
    <row r="64" spans="2:12" ht="12.75">
      <c r="B64" s="12">
        <v>2013</v>
      </c>
      <c r="C64" s="12" t="s">
        <v>189</v>
      </c>
      <c r="D64" s="12" t="s">
        <v>24</v>
      </c>
      <c r="E64" s="12" t="s">
        <v>87</v>
      </c>
      <c r="F64" s="12" t="s">
        <v>60</v>
      </c>
      <c r="G64" s="12" t="s">
        <v>411</v>
      </c>
      <c r="H64" s="13">
        <v>250000000</v>
      </c>
      <c r="I64" s="16" t="s">
        <v>412</v>
      </c>
      <c r="J64" s="13" t="s">
        <v>397</v>
      </c>
      <c r="K64" s="22">
        <v>134400000</v>
      </c>
      <c r="L64" s="23"/>
    </row>
    <row r="65" spans="2:12" ht="12.75">
      <c r="B65" s="12">
        <v>2013</v>
      </c>
      <c r="C65" s="12" t="s">
        <v>189</v>
      </c>
      <c r="D65" s="12" t="s">
        <v>24</v>
      </c>
      <c r="E65" s="12" t="s">
        <v>88</v>
      </c>
      <c r="F65" s="12" t="s">
        <v>60</v>
      </c>
      <c r="G65" s="12" t="s">
        <v>413</v>
      </c>
      <c r="H65" s="13">
        <v>250000000</v>
      </c>
      <c r="I65" s="16" t="s">
        <v>414</v>
      </c>
      <c r="J65" s="13" t="s">
        <v>397</v>
      </c>
      <c r="K65" s="22">
        <v>134400000</v>
      </c>
      <c r="L65" s="23"/>
    </row>
    <row r="66" spans="2:12" ht="12.75">
      <c r="B66" s="12">
        <v>2013</v>
      </c>
      <c r="C66" s="12" t="s">
        <v>189</v>
      </c>
      <c r="D66" s="12" t="s">
        <v>51</v>
      </c>
      <c r="E66" s="12" t="s">
        <v>89</v>
      </c>
      <c r="F66" s="12" t="s">
        <v>53</v>
      </c>
      <c r="G66" s="12" t="s">
        <v>415</v>
      </c>
      <c r="H66" s="13">
        <v>188400000</v>
      </c>
      <c r="I66" s="16" t="s">
        <v>416</v>
      </c>
      <c r="J66" s="13" t="s">
        <v>417</v>
      </c>
      <c r="K66" s="22">
        <v>101300000</v>
      </c>
      <c r="L66" s="23"/>
    </row>
    <row r="67" spans="2:11" ht="12.75">
      <c r="B67" s="12">
        <v>2013</v>
      </c>
      <c r="C67" s="12" t="s">
        <v>189</v>
      </c>
      <c r="D67" s="12" t="s">
        <v>58</v>
      </c>
      <c r="E67" s="12" t="s">
        <v>90</v>
      </c>
      <c r="F67" s="12" t="s">
        <v>91</v>
      </c>
      <c r="G67" s="12" t="s">
        <v>418</v>
      </c>
      <c r="H67" s="13">
        <v>150000000</v>
      </c>
      <c r="I67" s="16" t="s">
        <v>419</v>
      </c>
      <c r="J67" s="13" t="s">
        <v>394</v>
      </c>
      <c r="K67" s="22" t="s">
        <v>475</v>
      </c>
    </row>
    <row r="68" spans="2:12" ht="12.75">
      <c r="B68" s="12">
        <v>2013</v>
      </c>
      <c r="C68" s="12" t="s">
        <v>189</v>
      </c>
      <c r="D68" s="12" t="s">
        <v>58</v>
      </c>
      <c r="E68" s="12" t="s">
        <v>92</v>
      </c>
      <c r="F68" s="12" t="s">
        <v>86</v>
      </c>
      <c r="G68" s="12" t="s">
        <v>420</v>
      </c>
      <c r="H68" s="13">
        <v>250000000</v>
      </c>
      <c r="I68" s="16" t="s">
        <v>421</v>
      </c>
      <c r="J68" s="13" t="s">
        <v>397</v>
      </c>
      <c r="K68" s="22">
        <v>134400000</v>
      </c>
      <c r="L68" s="23"/>
    </row>
    <row r="69" spans="2:11" ht="12.75">
      <c r="B69" s="12">
        <v>2013</v>
      </c>
      <c r="C69" s="12" t="s">
        <v>189</v>
      </c>
      <c r="D69" s="12" t="s">
        <v>58</v>
      </c>
      <c r="E69" s="12" t="s">
        <v>93</v>
      </c>
      <c r="F69" s="12" t="s">
        <v>62</v>
      </c>
      <c r="G69" s="12" t="s">
        <v>422</v>
      </c>
      <c r="H69" s="13">
        <v>150000000</v>
      </c>
      <c r="I69" s="16" t="s">
        <v>423</v>
      </c>
      <c r="J69" s="13" t="s">
        <v>394</v>
      </c>
      <c r="K69" s="22" t="s">
        <v>475</v>
      </c>
    </row>
    <row r="70" spans="2:11" ht="12.75">
      <c r="B70" s="12">
        <v>2013</v>
      </c>
      <c r="C70" s="12" t="s">
        <v>189</v>
      </c>
      <c r="D70" s="12" t="s">
        <v>58</v>
      </c>
      <c r="E70" s="12" t="s">
        <v>94</v>
      </c>
      <c r="F70" s="12" t="s">
        <v>62</v>
      </c>
      <c r="G70" s="12" t="s">
        <v>424</v>
      </c>
      <c r="H70" s="13">
        <v>150000000</v>
      </c>
      <c r="I70" s="16" t="s">
        <v>425</v>
      </c>
      <c r="J70" s="13" t="s">
        <v>426</v>
      </c>
      <c r="K70" s="22" t="s">
        <v>476</v>
      </c>
    </row>
    <row r="71" spans="2:12" ht="12.75">
      <c r="B71" s="12">
        <v>2013</v>
      </c>
      <c r="C71" s="12" t="s">
        <v>189</v>
      </c>
      <c r="D71" s="12" t="s">
        <v>58</v>
      </c>
      <c r="E71" s="12" t="s">
        <v>95</v>
      </c>
      <c r="F71" s="12" t="s">
        <v>86</v>
      </c>
      <c r="G71" s="12" t="s">
        <v>427</v>
      </c>
      <c r="H71" s="13">
        <v>250000000</v>
      </c>
      <c r="I71" s="16" t="s">
        <v>428</v>
      </c>
      <c r="J71" s="13" t="s">
        <v>397</v>
      </c>
      <c r="K71" s="22">
        <v>134400000</v>
      </c>
      <c r="L71" s="23"/>
    </row>
  </sheetData>
  <sheetProtection/>
  <mergeCells count="5">
    <mergeCell ref="E52:F52"/>
    <mergeCell ref="C3:E3"/>
    <mergeCell ref="C4:E4"/>
    <mergeCell ref="E8:F8"/>
    <mergeCell ref="E33:F33"/>
  </mergeCells>
  <hyperlinks>
    <hyperlink ref="B27" r:id="rId1" display="* La convocatoria se realizó a través del documento Términos de Referencia CERES 201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215"/>
  <sheetViews>
    <sheetView zoomScalePageLayoutView="0" workbookViewId="0" topLeftCell="A1">
      <selection activeCell="A17" sqref="A17:A65"/>
    </sheetView>
  </sheetViews>
  <sheetFormatPr defaultColWidth="11.421875" defaultRowHeight="15"/>
  <cols>
    <col min="1" max="1" width="49.421875" style="36" bestFit="1" customWidth="1"/>
    <col min="2" max="2" width="14.00390625" style="36" bestFit="1" customWidth="1"/>
    <col min="3" max="3" width="40.421875" style="36" bestFit="1" customWidth="1"/>
    <col min="4" max="4" width="14.00390625" style="36" bestFit="1" customWidth="1"/>
    <col min="5" max="5" width="8.00390625" style="36" customWidth="1"/>
    <col min="6" max="6" width="17.28125" style="50" customWidth="1"/>
    <col min="7" max="7" width="21.28125" style="50" bestFit="1" customWidth="1"/>
    <col min="8" max="8" width="39.140625" style="50" bestFit="1" customWidth="1"/>
    <col min="9" max="10" width="11.421875" style="50" customWidth="1"/>
    <col min="11" max="11" width="13.00390625" style="50" customWidth="1"/>
    <col min="12" max="16384" width="11.421875" style="36" customWidth="1"/>
  </cols>
  <sheetData>
    <row r="1" spans="6:11" ht="12.75">
      <c r="F1" s="37"/>
      <c r="G1" s="37"/>
      <c r="H1" s="37"/>
      <c r="I1" s="37"/>
      <c r="J1" s="37"/>
      <c r="K1" s="37"/>
    </row>
    <row r="2" spans="1:14" s="6" customFormat="1" ht="12.75">
      <c r="A2" s="8" t="s">
        <v>2</v>
      </c>
      <c r="B2" s="102" t="s">
        <v>4</v>
      </c>
      <c r="C2" s="103"/>
      <c r="D2" s="104"/>
      <c r="F2" s="9"/>
      <c r="G2" s="33"/>
      <c r="H2" s="33"/>
      <c r="I2" s="33"/>
      <c r="J2" s="33"/>
      <c r="K2" s="9"/>
      <c r="L2" s="7"/>
      <c r="M2" s="7"/>
      <c r="N2" s="7"/>
    </row>
    <row r="3" spans="1:14" s="6" customFormat="1" ht="12.75">
      <c r="A3" s="8" t="s">
        <v>3</v>
      </c>
      <c r="B3" s="102" t="s">
        <v>5</v>
      </c>
      <c r="C3" s="103"/>
      <c r="D3" s="104"/>
      <c r="F3" s="9"/>
      <c r="G3" s="33"/>
      <c r="H3" s="33"/>
      <c r="I3" s="33"/>
      <c r="J3" s="33"/>
      <c r="K3" s="9"/>
      <c r="L3" s="7"/>
      <c r="M3" s="7"/>
      <c r="N3" s="7"/>
    </row>
    <row r="4" spans="6:11" ht="12" customHeight="1">
      <c r="F4" s="37"/>
      <c r="G4" s="37"/>
      <c r="H4" s="37"/>
      <c r="I4" s="37"/>
      <c r="J4" s="37"/>
      <c r="K4" s="37"/>
    </row>
    <row r="5" spans="1:11" ht="12" customHeight="1">
      <c r="A5" s="36" t="s">
        <v>540</v>
      </c>
      <c r="B5" s="36" t="s">
        <v>541</v>
      </c>
      <c r="C5" s="36" t="s">
        <v>542</v>
      </c>
      <c r="F5" s="37"/>
      <c r="G5" s="37"/>
      <c r="H5" s="37"/>
      <c r="I5" s="37"/>
      <c r="J5" s="37"/>
      <c r="K5" s="37"/>
    </row>
    <row r="6" spans="1:11" ht="12.75">
      <c r="A6" s="36" t="s">
        <v>535</v>
      </c>
      <c r="B6" s="38">
        <v>25</v>
      </c>
      <c r="C6" s="39">
        <f>B6/$B$10</f>
        <v>0.029411764705882353</v>
      </c>
      <c r="D6" s="40"/>
      <c r="F6" s="37"/>
      <c r="G6" s="37"/>
      <c r="H6" s="37"/>
      <c r="I6" s="37"/>
      <c r="J6" s="37"/>
      <c r="K6" s="37"/>
    </row>
    <row r="7" spans="1:11" ht="12.75">
      <c r="A7" s="36" t="s">
        <v>543</v>
      </c>
      <c r="B7" s="38">
        <v>138</v>
      </c>
      <c r="C7" s="39">
        <f>B7/$B$10</f>
        <v>0.1623529411764706</v>
      </c>
      <c r="D7" s="40"/>
      <c r="F7" s="37"/>
      <c r="G7" s="37"/>
      <c r="H7" s="37"/>
      <c r="I7" s="37"/>
      <c r="J7" s="37"/>
      <c r="K7" s="37"/>
    </row>
    <row r="8" spans="1:11" ht="12.75">
      <c r="A8" s="36" t="s">
        <v>200</v>
      </c>
      <c r="B8" s="38">
        <v>310</v>
      </c>
      <c r="C8" s="39">
        <f>B8/$B$10</f>
        <v>0.36470588235294116</v>
      </c>
      <c r="D8" s="40"/>
      <c r="F8" s="37"/>
      <c r="G8" s="37"/>
      <c r="H8" s="37"/>
      <c r="I8" s="37"/>
      <c r="J8" s="37"/>
      <c r="K8" s="37"/>
    </row>
    <row r="9" spans="1:11" ht="12.75">
      <c r="A9" s="36" t="s">
        <v>201</v>
      </c>
      <c r="B9" s="38">
        <v>377</v>
      </c>
      <c r="C9" s="39">
        <f>B9/$B$10</f>
        <v>0.4435294117647059</v>
      </c>
      <c r="D9" s="40"/>
      <c r="F9" s="37"/>
      <c r="G9" s="37"/>
      <c r="H9" s="37"/>
      <c r="I9" s="37"/>
      <c r="J9" s="37"/>
      <c r="K9" s="37"/>
    </row>
    <row r="10" spans="1:11" ht="12.75">
      <c r="A10" s="36" t="s">
        <v>536</v>
      </c>
      <c r="B10" s="38">
        <f>SUM(B6:B9)</f>
        <v>850</v>
      </c>
      <c r="C10" s="39">
        <f>B10/$B$10</f>
        <v>1</v>
      </c>
      <c r="D10" s="40"/>
      <c r="F10" s="37"/>
      <c r="G10" s="37"/>
      <c r="H10" s="37"/>
      <c r="I10" s="37"/>
      <c r="J10" s="37"/>
      <c r="K10" s="37"/>
    </row>
    <row r="11" spans="1:11" ht="12.75">
      <c r="A11" s="63" t="s">
        <v>548</v>
      </c>
      <c r="B11" s="41">
        <f>SUM(C7:C8)</f>
        <v>0.5270588235294118</v>
      </c>
      <c r="C11" s="42" t="s">
        <v>537</v>
      </c>
      <c r="F11" s="37"/>
      <c r="G11" s="37"/>
      <c r="H11" s="37"/>
      <c r="I11" s="37"/>
      <c r="J11" s="37"/>
      <c r="K11" s="37"/>
    </row>
    <row r="12" spans="6:11" ht="12.75">
      <c r="F12" s="37"/>
      <c r="G12" s="37"/>
      <c r="H12" s="37"/>
      <c r="I12" s="37"/>
      <c r="J12" s="37"/>
      <c r="K12" s="37"/>
    </row>
    <row r="13" spans="6:11" ht="12.75">
      <c r="F13" s="37"/>
      <c r="G13" s="37"/>
      <c r="H13" s="37"/>
      <c r="I13" s="37"/>
      <c r="J13" s="37"/>
      <c r="K13" s="37"/>
    </row>
    <row r="14" spans="6:11" ht="12.75">
      <c r="F14" s="37"/>
      <c r="G14" s="37"/>
      <c r="H14" s="37"/>
      <c r="I14" s="37"/>
      <c r="J14" s="37"/>
      <c r="K14" s="37"/>
    </row>
    <row r="15" spans="1:11" ht="38.25">
      <c r="A15" s="118" t="s">
        <v>538</v>
      </c>
      <c r="B15" s="118"/>
      <c r="C15" s="118"/>
      <c r="D15" s="118"/>
      <c r="F15" s="52" t="s">
        <v>196</v>
      </c>
      <c r="G15" s="52" t="s">
        <v>197</v>
      </c>
      <c r="H15" s="52" t="s">
        <v>198</v>
      </c>
      <c r="I15" s="52" t="s">
        <v>199</v>
      </c>
      <c r="J15" s="52" t="s">
        <v>200</v>
      </c>
      <c r="K15" s="52" t="s">
        <v>201</v>
      </c>
    </row>
    <row r="16" spans="1:11" ht="12.75">
      <c r="A16" s="51" t="s">
        <v>288</v>
      </c>
      <c r="B16" s="51" t="s">
        <v>197</v>
      </c>
      <c r="C16" s="51" t="s">
        <v>198</v>
      </c>
      <c r="D16" s="51" t="s">
        <v>539</v>
      </c>
      <c r="F16" s="43">
        <v>3</v>
      </c>
      <c r="G16" s="43" t="s">
        <v>127</v>
      </c>
      <c r="H16" s="44" t="s">
        <v>203</v>
      </c>
      <c r="I16" s="45">
        <v>0.002352941176470588</v>
      </c>
      <c r="J16" s="45">
        <v>0.0058823529411764705</v>
      </c>
      <c r="K16" s="45">
        <v>0.009411764705882352</v>
      </c>
    </row>
    <row r="17" spans="1:11" ht="12.75">
      <c r="A17" s="110" t="s">
        <v>199</v>
      </c>
      <c r="B17" s="113" t="s">
        <v>127</v>
      </c>
      <c r="C17" s="46" t="s">
        <v>203</v>
      </c>
      <c r="D17" s="46">
        <v>2</v>
      </c>
      <c r="F17" s="43">
        <v>121</v>
      </c>
      <c r="G17" s="43" t="s">
        <v>127</v>
      </c>
      <c r="H17" s="44" t="s">
        <v>236</v>
      </c>
      <c r="I17" s="45">
        <v>0.001176470588235294</v>
      </c>
      <c r="J17" s="45">
        <v>0.004705882352941176</v>
      </c>
      <c r="K17" s="45">
        <v>0.010588235294117647</v>
      </c>
    </row>
    <row r="18" spans="1:11" ht="12.75">
      <c r="A18" s="111"/>
      <c r="B18" s="114"/>
      <c r="C18" s="46" t="s">
        <v>236</v>
      </c>
      <c r="D18" s="46">
        <v>1</v>
      </c>
      <c r="F18" s="43">
        <v>145</v>
      </c>
      <c r="G18" s="43" t="s">
        <v>127</v>
      </c>
      <c r="H18" s="44" t="s">
        <v>242</v>
      </c>
      <c r="I18" s="45">
        <v>0</v>
      </c>
      <c r="J18" s="45">
        <v>0.0035294117647058825</v>
      </c>
      <c r="K18" s="45">
        <v>0.0035294117647058825</v>
      </c>
    </row>
    <row r="19" spans="1:11" ht="12.75">
      <c r="A19" s="111"/>
      <c r="B19" s="115" t="s">
        <v>10</v>
      </c>
      <c r="C19" s="46" t="s">
        <v>157</v>
      </c>
      <c r="D19" s="46">
        <v>6</v>
      </c>
      <c r="F19" s="43">
        <v>163</v>
      </c>
      <c r="G19" s="43" t="s">
        <v>127</v>
      </c>
      <c r="H19" s="44" t="s">
        <v>128</v>
      </c>
      <c r="I19" s="45">
        <v>0</v>
      </c>
      <c r="J19" s="45">
        <v>0.002352941176470588</v>
      </c>
      <c r="K19" s="45">
        <v>0.00823529411764706</v>
      </c>
    </row>
    <row r="20" spans="1:11" ht="12.75">
      <c r="A20" s="111"/>
      <c r="B20" s="116"/>
      <c r="C20" s="46" t="s">
        <v>130</v>
      </c>
      <c r="D20" s="46">
        <v>5</v>
      </c>
      <c r="F20" s="43">
        <v>233</v>
      </c>
      <c r="G20" s="43" t="s">
        <v>127</v>
      </c>
      <c r="H20" s="44" t="s">
        <v>156</v>
      </c>
      <c r="I20" s="45">
        <v>0</v>
      </c>
      <c r="J20" s="45">
        <v>0.0035294117647058825</v>
      </c>
      <c r="K20" s="45">
        <v>0.002352941176470588</v>
      </c>
    </row>
    <row r="21" spans="1:11" ht="12.75">
      <c r="A21" s="111"/>
      <c r="B21" s="117"/>
      <c r="C21" s="46" t="s">
        <v>129</v>
      </c>
      <c r="D21" s="46">
        <v>2</v>
      </c>
      <c r="F21" s="43">
        <v>4</v>
      </c>
      <c r="G21" s="43" t="s">
        <v>10</v>
      </c>
      <c r="H21" s="44" t="s">
        <v>129</v>
      </c>
      <c r="I21" s="45">
        <v>0.002352941176470588</v>
      </c>
      <c r="J21" s="45">
        <v>0.001176470588235294</v>
      </c>
      <c r="K21" s="45">
        <v>0</v>
      </c>
    </row>
    <row r="22" spans="1:11" ht="12.75">
      <c r="A22" s="111"/>
      <c r="B22" s="46" t="s">
        <v>204</v>
      </c>
      <c r="C22" s="46" t="s">
        <v>205</v>
      </c>
      <c r="D22" s="46">
        <v>3</v>
      </c>
      <c r="F22" s="43">
        <v>164</v>
      </c>
      <c r="G22" s="43" t="s">
        <v>10</v>
      </c>
      <c r="H22" s="44" t="s">
        <v>157</v>
      </c>
      <c r="I22" s="45">
        <v>0.007058823529411765</v>
      </c>
      <c r="J22" s="45">
        <v>0.001176470588235294</v>
      </c>
      <c r="K22" s="45">
        <v>0</v>
      </c>
    </row>
    <row r="23" spans="1:11" ht="12.75">
      <c r="A23" s="111"/>
      <c r="B23" s="106" t="s">
        <v>13</v>
      </c>
      <c r="C23" s="46" t="s">
        <v>281</v>
      </c>
      <c r="D23" s="46">
        <v>1</v>
      </c>
      <c r="F23" s="43">
        <v>180</v>
      </c>
      <c r="G23" s="43" t="s">
        <v>10</v>
      </c>
      <c r="H23" s="44" t="s">
        <v>130</v>
      </c>
      <c r="I23" s="45">
        <v>0.0058823529411764705</v>
      </c>
      <c r="J23" s="45">
        <v>0</v>
      </c>
      <c r="K23" s="45">
        <v>0</v>
      </c>
    </row>
    <row r="24" spans="1:11" ht="12.75">
      <c r="A24" s="111"/>
      <c r="B24" s="107"/>
      <c r="C24" s="46" t="s">
        <v>251</v>
      </c>
      <c r="D24" s="46">
        <v>5</v>
      </c>
      <c r="F24" s="43">
        <v>231</v>
      </c>
      <c r="G24" s="43" t="s">
        <v>10</v>
      </c>
      <c r="H24" s="44" t="s">
        <v>158</v>
      </c>
      <c r="I24" s="45">
        <v>0</v>
      </c>
      <c r="J24" s="45">
        <v>0</v>
      </c>
      <c r="K24" s="45">
        <v>0</v>
      </c>
    </row>
    <row r="25" spans="1:11" ht="12.75">
      <c r="A25" s="111"/>
      <c r="B25" s="107"/>
      <c r="C25" s="46" t="s">
        <v>250</v>
      </c>
      <c r="D25" s="46">
        <v>6</v>
      </c>
      <c r="F25" s="43">
        <v>5</v>
      </c>
      <c r="G25" s="43" t="s">
        <v>204</v>
      </c>
      <c r="H25" s="44" t="s">
        <v>205</v>
      </c>
      <c r="I25" s="45">
        <v>0.0035294117647058825</v>
      </c>
      <c r="J25" s="45">
        <v>0.002352941176470588</v>
      </c>
      <c r="K25" s="45">
        <v>0.009411764705882352</v>
      </c>
    </row>
    <row r="26" spans="1:11" ht="12.75">
      <c r="A26" s="111"/>
      <c r="B26" s="107"/>
      <c r="C26" s="46" t="s">
        <v>249</v>
      </c>
      <c r="D26" s="46">
        <v>5</v>
      </c>
      <c r="F26" s="43">
        <v>190</v>
      </c>
      <c r="G26" s="43" t="s">
        <v>204</v>
      </c>
      <c r="H26" s="44" t="s">
        <v>265</v>
      </c>
      <c r="I26" s="45">
        <v>0</v>
      </c>
      <c r="J26" s="45">
        <v>0.004705882352941176</v>
      </c>
      <c r="K26" s="45">
        <v>0.012941176470588235</v>
      </c>
    </row>
    <row r="27" spans="1:11" ht="12.75">
      <c r="A27" s="111"/>
      <c r="B27" s="107"/>
      <c r="C27" s="46" t="s">
        <v>280</v>
      </c>
      <c r="D27" s="46">
        <v>4</v>
      </c>
      <c r="F27" s="43">
        <v>6</v>
      </c>
      <c r="G27" s="43" t="s">
        <v>13</v>
      </c>
      <c r="H27" s="44" t="s">
        <v>206</v>
      </c>
      <c r="I27" s="45">
        <v>0.002352941176470588</v>
      </c>
      <c r="J27" s="45">
        <v>0.002352941176470588</v>
      </c>
      <c r="K27" s="45">
        <v>0.001176470588235294</v>
      </c>
    </row>
    <row r="28" spans="1:11" ht="12.75">
      <c r="A28" s="111"/>
      <c r="B28" s="107"/>
      <c r="C28" s="46" t="s">
        <v>206</v>
      </c>
      <c r="D28" s="46">
        <v>2</v>
      </c>
      <c r="F28" s="43">
        <v>7</v>
      </c>
      <c r="G28" s="43" t="s">
        <v>13</v>
      </c>
      <c r="H28" s="44" t="s">
        <v>207</v>
      </c>
      <c r="I28" s="45">
        <v>0.00823529411764706</v>
      </c>
      <c r="J28" s="45">
        <v>0.004705882352941176</v>
      </c>
      <c r="K28" s="45">
        <v>0</v>
      </c>
    </row>
    <row r="29" spans="1:11" ht="12.75">
      <c r="A29" s="111"/>
      <c r="B29" s="107"/>
      <c r="C29" s="46" t="s">
        <v>243</v>
      </c>
      <c r="D29" s="46">
        <v>1</v>
      </c>
      <c r="F29" s="43">
        <v>146</v>
      </c>
      <c r="G29" s="43" t="s">
        <v>13</v>
      </c>
      <c r="H29" s="44" t="s">
        <v>243</v>
      </c>
      <c r="I29" s="45">
        <v>0.001176470588235294</v>
      </c>
      <c r="J29" s="45">
        <v>0.002352941176470588</v>
      </c>
      <c r="K29" s="45">
        <v>0</v>
      </c>
    </row>
    <row r="30" spans="1:11" ht="12.75">
      <c r="A30" s="111"/>
      <c r="B30" s="107"/>
      <c r="C30" s="46" t="s">
        <v>207</v>
      </c>
      <c r="D30" s="46">
        <v>7</v>
      </c>
      <c r="F30" s="43">
        <v>166</v>
      </c>
      <c r="G30" s="43" t="s">
        <v>13</v>
      </c>
      <c r="H30" s="44" t="s">
        <v>249</v>
      </c>
      <c r="I30" s="45">
        <v>0.0058823529411764705</v>
      </c>
      <c r="J30" s="45">
        <v>0.012941176470588235</v>
      </c>
      <c r="K30" s="45">
        <v>0.002352941176470588</v>
      </c>
    </row>
    <row r="31" spans="1:11" ht="12.75">
      <c r="A31" s="111"/>
      <c r="B31" s="107"/>
      <c r="C31" s="46" t="s">
        <v>272</v>
      </c>
      <c r="D31" s="46">
        <v>4</v>
      </c>
      <c r="F31" s="43">
        <v>167</v>
      </c>
      <c r="G31" s="43" t="s">
        <v>13</v>
      </c>
      <c r="H31" s="44" t="s">
        <v>250</v>
      </c>
      <c r="I31" s="45">
        <v>0.007058823529411765</v>
      </c>
      <c r="J31" s="45">
        <v>0.015294117647058824</v>
      </c>
      <c r="K31" s="45">
        <v>0.001176470588235294</v>
      </c>
    </row>
    <row r="32" spans="1:11" ht="12.75">
      <c r="A32" s="111"/>
      <c r="B32" s="107"/>
      <c r="C32" s="46" t="s">
        <v>275</v>
      </c>
      <c r="D32" s="46">
        <v>6</v>
      </c>
      <c r="F32" s="43">
        <v>168</v>
      </c>
      <c r="G32" s="43" t="s">
        <v>13</v>
      </c>
      <c r="H32" s="44" t="s">
        <v>251</v>
      </c>
      <c r="I32" s="45">
        <v>0.0058823529411764705</v>
      </c>
      <c r="J32" s="45">
        <v>0.010588235294117647</v>
      </c>
      <c r="K32" s="45">
        <v>0.002352941176470588</v>
      </c>
    </row>
    <row r="33" spans="1:11" ht="12.75">
      <c r="A33" s="111"/>
      <c r="B33" s="107"/>
      <c r="C33" s="46" t="s">
        <v>273</v>
      </c>
      <c r="D33" s="46">
        <v>3</v>
      </c>
      <c r="F33" s="43">
        <v>208</v>
      </c>
      <c r="G33" s="43" t="s">
        <v>13</v>
      </c>
      <c r="H33" s="44" t="s">
        <v>272</v>
      </c>
      <c r="I33" s="45">
        <v>0.004705882352941176</v>
      </c>
      <c r="J33" s="45">
        <v>0.007058823529411765</v>
      </c>
      <c r="K33" s="45">
        <v>0.002352941176470588</v>
      </c>
    </row>
    <row r="34" spans="1:11" ht="12.75">
      <c r="A34" s="111"/>
      <c r="B34" s="108"/>
      <c r="C34" s="46" t="s">
        <v>274</v>
      </c>
      <c r="D34" s="46">
        <v>5</v>
      </c>
      <c r="F34" s="43">
        <v>209</v>
      </c>
      <c r="G34" s="43" t="s">
        <v>13</v>
      </c>
      <c r="H34" s="44" t="s">
        <v>273</v>
      </c>
      <c r="I34" s="45">
        <v>0.0035294117647058825</v>
      </c>
      <c r="J34" s="45">
        <v>0.007058823529411765</v>
      </c>
      <c r="K34" s="45">
        <v>0.001176470588235294</v>
      </c>
    </row>
    <row r="35" spans="1:11" ht="12.75">
      <c r="A35" s="111"/>
      <c r="B35" s="106" t="s">
        <v>131</v>
      </c>
      <c r="C35" s="46" t="s">
        <v>160</v>
      </c>
      <c r="D35" s="46">
        <v>1</v>
      </c>
      <c r="F35" s="43">
        <v>210</v>
      </c>
      <c r="G35" s="43" t="s">
        <v>13</v>
      </c>
      <c r="H35" s="44" t="s">
        <v>274</v>
      </c>
      <c r="I35" s="45">
        <v>0.0058823529411764705</v>
      </c>
      <c r="J35" s="45">
        <v>0.01411764705882353</v>
      </c>
      <c r="K35" s="45">
        <v>0.002352941176470588</v>
      </c>
    </row>
    <row r="36" spans="1:11" ht="12.75">
      <c r="A36" s="111"/>
      <c r="B36" s="108"/>
      <c r="C36" s="46" t="s">
        <v>211</v>
      </c>
      <c r="D36" s="46">
        <v>3</v>
      </c>
      <c r="F36" s="43">
        <v>211</v>
      </c>
      <c r="G36" s="43" t="s">
        <v>13</v>
      </c>
      <c r="H36" s="44" t="s">
        <v>275</v>
      </c>
      <c r="I36" s="45">
        <v>0.007058823529411765</v>
      </c>
      <c r="J36" s="45">
        <v>0.01411764705882353</v>
      </c>
      <c r="K36" s="45">
        <v>0.0035294117647058825</v>
      </c>
    </row>
    <row r="37" spans="1:11" ht="12.75">
      <c r="A37" s="111"/>
      <c r="B37" s="46" t="s">
        <v>135</v>
      </c>
      <c r="C37" s="46" t="s">
        <v>228</v>
      </c>
      <c r="D37" s="46">
        <v>3</v>
      </c>
      <c r="F37" s="43">
        <v>213</v>
      </c>
      <c r="G37" s="43" t="s">
        <v>13</v>
      </c>
      <c r="H37" s="44" t="s">
        <v>159</v>
      </c>
      <c r="I37" s="45">
        <v>0</v>
      </c>
      <c r="J37" s="45">
        <v>0.002352941176470588</v>
      </c>
      <c r="K37" s="45">
        <v>0</v>
      </c>
    </row>
    <row r="38" spans="1:11" ht="12.75">
      <c r="A38" s="111"/>
      <c r="B38" s="46" t="s">
        <v>45</v>
      </c>
      <c r="C38" s="46" t="s">
        <v>252</v>
      </c>
      <c r="D38" s="46">
        <v>1</v>
      </c>
      <c r="F38" s="43">
        <v>219</v>
      </c>
      <c r="G38" s="43" t="s">
        <v>13</v>
      </c>
      <c r="H38" s="44" t="s">
        <v>280</v>
      </c>
      <c r="I38" s="45">
        <v>0.004705882352941176</v>
      </c>
      <c r="J38" s="45">
        <v>0.010588235294117647</v>
      </c>
      <c r="K38" s="45">
        <v>0</v>
      </c>
    </row>
    <row r="39" spans="1:11" ht="12.75">
      <c r="A39" s="111"/>
      <c r="B39" s="106" t="s">
        <v>24</v>
      </c>
      <c r="C39" s="46" t="s">
        <v>267</v>
      </c>
      <c r="D39" s="46">
        <v>2</v>
      </c>
      <c r="F39" s="43">
        <v>220</v>
      </c>
      <c r="G39" s="43" t="s">
        <v>13</v>
      </c>
      <c r="H39" s="44" t="s">
        <v>281</v>
      </c>
      <c r="I39" s="45">
        <v>0.001176470588235294</v>
      </c>
      <c r="J39" s="45">
        <v>0.002352941176470588</v>
      </c>
      <c r="K39" s="45">
        <v>0</v>
      </c>
    </row>
    <row r="40" spans="1:11" ht="12.75">
      <c r="A40" s="111"/>
      <c r="B40" s="107"/>
      <c r="C40" s="46" t="s">
        <v>287</v>
      </c>
      <c r="D40" s="46">
        <v>1</v>
      </c>
      <c r="F40" s="43">
        <v>221</v>
      </c>
      <c r="G40" s="43" t="s">
        <v>13</v>
      </c>
      <c r="H40" s="44" t="s">
        <v>282</v>
      </c>
      <c r="I40" s="45">
        <v>0</v>
      </c>
      <c r="J40" s="45">
        <v>0.004705882352941176</v>
      </c>
      <c r="K40" s="45">
        <v>0.001176470588235294</v>
      </c>
    </row>
    <row r="41" spans="1:11" ht="12.75">
      <c r="A41" s="111"/>
      <c r="B41" s="108"/>
      <c r="C41" s="46" t="s">
        <v>260</v>
      </c>
      <c r="D41" s="46">
        <v>5</v>
      </c>
      <c r="F41" s="43">
        <v>8</v>
      </c>
      <c r="G41" s="43" t="s">
        <v>40</v>
      </c>
      <c r="H41" s="44" t="s">
        <v>208</v>
      </c>
      <c r="I41" s="45">
        <v>0</v>
      </c>
      <c r="J41" s="45">
        <v>0.010588235294117647</v>
      </c>
      <c r="K41" s="45">
        <v>0.012941176470588235</v>
      </c>
    </row>
    <row r="42" spans="1:11" ht="12.75">
      <c r="A42" s="111"/>
      <c r="B42" s="46" t="s">
        <v>212</v>
      </c>
      <c r="C42" s="46" t="s">
        <v>266</v>
      </c>
      <c r="D42" s="46">
        <v>1</v>
      </c>
      <c r="F42" s="43">
        <v>9</v>
      </c>
      <c r="G42" s="43" t="s">
        <v>40</v>
      </c>
      <c r="H42" s="44" t="s">
        <v>209</v>
      </c>
      <c r="I42" s="45">
        <v>0</v>
      </c>
      <c r="J42" s="45">
        <v>0.010588235294117647</v>
      </c>
      <c r="K42" s="45">
        <v>0.010588235294117647</v>
      </c>
    </row>
    <row r="43" spans="1:11" ht="12.75">
      <c r="A43" s="111"/>
      <c r="B43" s="46" t="s">
        <v>169</v>
      </c>
      <c r="C43" s="46" t="s">
        <v>285</v>
      </c>
      <c r="D43" s="46">
        <v>1</v>
      </c>
      <c r="F43" s="43">
        <v>10</v>
      </c>
      <c r="G43" s="43" t="s">
        <v>40</v>
      </c>
      <c r="H43" s="44" t="s">
        <v>210</v>
      </c>
      <c r="I43" s="45">
        <v>0</v>
      </c>
      <c r="J43" s="45">
        <v>0.009411764705882352</v>
      </c>
      <c r="K43" s="45">
        <v>0.01411764705882353</v>
      </c>
    </row>
    <row r="44" spans="1:11" ht="12.75">
      <c r="A44" s="111"/>
      <c r="B44" s="106" t="s">
        <v>143</v>
      </c>
      <c r="C44" s="46" t="s">
        <v>220</v>
      </c>
      <c r="D44" s="46">
        <v>1</v>
      </c>
      <c r="F44" s="43">
        <v>11</v>
      </c>
      <c r="G44" s="43" t="s">
        <v>131</v>
      </c>
      <c r="H44" s="44" t="s">
        <v>211</v>
      </c>
      <c r="I44" s="45">
        <v>0.0035294117647058825</v>
      </c>
      <c r="J44" s="45">
        <v>0.001176470588235294</v>
      </c>
      <c r="K44" s="45">
        <v>0.002352941176470588</v>
      </c>
    </row>
    <row r="45" spans="1:11" ht="12.75">
      <c r="A45" s="111"/>
      <c r="B45" s="107"/>
      <c r="C45" s="46" t="s">
        <v>144</v>
      </c>
      <c r="D45" s="46">
        <v>2</v>
      </c>
      <c r="F45" s="43">
        <v>122</v>
      </c>
      <c r="G45" s="43" t="s">
        <v>131</v>
      </c>
      <c r="H45" s="44" t="s">
        <v>160</v>
      </c>
      <c r="I45" s="45">
        <v>0.001176470588235294</v>
      </c>
      <c r="J45" s="45">
        <v>0.004705882352941176</v>
      </c>
      <c r="K45" s="45">
        <v>0.011764705882352941</v>
      </c>
    </row>
    <row r="46" spans="1:11" ht="12.75">
      <c r="A46" s="111"/>
      <c r="B46" s="107"/>
      <c r="C46" s="46" t="s">
        <v>218</v>
      </c>
      <c r="D46" s="46">
        <v>1</v>
      </c>
      <c r="F46" s="43">
        <v>147</v>
      </c>
      <c r="G46" s="43" t="s">
        <v>131</v>
      </c>
      <c r="H46" s="44" t="s">
        <v>244</v>
      </c>
      <c r="I46" s="45">
        <v>0</v>
      </c>
      <c r="J46" s="45">
        <v>0.004705882352941176</v>
      </c>
      <c r="K46" s="45">
        <v>0.002352941176470588</v>
      </c>
    </row>
    <row r="47" spans="1:11" ht="12.75">
      <c r="A47" s="111"/>
      <c r="B47" s="108"/>
      <c r="C47" s="46" t="s">
        <v>258</v>
      </c>
      <c r="D47" s="46">
        <v>1</v>
      </c>
      <c r="F47" s="43">
        <v>174</v>
      </c>
      <c r="G47" s="43" t="s">
        <v>131</v>
      </c>
      <c r="H47" s="44" t="s">
        <v>253</v>
      </c>
      <c r="I47" s="45">
        <v>0</v>
      </c>
      <c r="J47" s="45">
        <v>0.002352941176470588</v>
      </c>
      <c r="K47" s="45">
        <v>0.0035294117647058825</v>
      </c>
    </row>
    <row r="48" spans="1:11" ht="12.75">
      <c r="A48" s="111"/>
      <c r="B48" s="46" t="s">
        <v>51</v>
      </c>
      <c r="C48" s="46" t="s">
        <v>268</v>
      </c>
      <c r="D48" s="46">
        <v>1</v>
      </c>
      <c r="F48" s="43">
        <v>196</v>
      </c>
      <c r="G48" s="43" t="s">
        <v>131</v>
      </c>
      <c r="H48" s="44" t="s">
        <v>270</v>
      </c>
      <c r="I48" s="45">
        <v>0</v>
      </c>
      <c r="J48" s="45">
        <v>0.004705882352941176</v>
      </c>
      <c r="K48" s="45">
        <v>0.001176470588235294</v>
      </c>
    </row>
    <row r="49" spans="1:11" ht="12.75">
      <c r="A49" s="111"/>
      <c r="B49" s="106" t="s">
        <v>148</v>
      </c>
      <c r="C49" s="46" t="s">
        <v>227</v>
      </c>
      <c r="D49" s="46">
        <v>1</v>
      </c>
      <c r="F49" s="43">
        <v>222</v>
      </c>
      <c r="G49" s="43" t="s">
        <v>131</v>
      </c>
      <c r="H49" s="44" t="s">
        <v>162</v>
      </c>
      <c r="I49" s="45">
        <v>0</v>
      </c>
      <c r="J49" s="45">
        <v>0.001176470588235294</v>
      </c>
      <c r="K49" s="45">
        <v>0.001176470588235294</v>
      </c>
    </row>
    <row r="50" spans="1:11" ht="12.75">
      <c r="A50" s="111"/>
      <c r="B50" s="107"/>
      <c r="C50" s="46" t="s">
        <v>151</v>
      </c>
      <c r="D50" s="46">
        <v>1</v>
      </c>
      <c r="F50" s="43">
        <v>223</v>
      </c>
      <c r="G50" s="43" t="s">
        <v>131</v>
      </c>
      <c r="H50" s="44" t="s">
        <v>283</v>
      </c>
      <c r="I50" s="45">
        <v>0</v>
      </c>
      <c r="J50" s="45">
        <v>0.002352941176470588</v>
      </c>
      <c r="K50" s="45">
        <v>0</v>
      </c>
    </row>
    <row r="51" spans="1:11" ht="12.75">
      <c r="A51" s="111"/>
      <c r="B51" s="107"/>
      <c r="C51" s="46" t="s">
        <v>226</v>
      </c>
      <c r="D51" s="46">
        <v>2</v>
      </c>
      <c r="F51" s="43">
        <v>230</v>
      </c>
      <c r="G51" s="43" t="s">
        <v>131</v>
      </c>
      <c r="H51" s="44" t="s">
        <v>284</v>
      </c>
      <c r="I51" s="45">
        <v>0</v>
      </c>
      <c r="J51" s="45">
        <v>0.0058823529411764705</v>
      </c>
      <c r="K51" s="45">
        <v>0</v>
      </c>
    </row>
    <row r="52" spans="1:11" ht="12.75">
      <c r="A52" s="111"/>
      <c r="B52" s="108"/>
      <c r="C52" s="46" t="s">
        <v>149</v>
      </c>
      <c r="D52" s="46">
        <v>2</v>
      </c>
      <c r="F52" s="43">
        <v>83</v>
      </c>
      <c r="G52" s="43" t="s">
        <v>135</v>
      </c>
      <c r="H52" s="44" t="s">
        <v>228</v>
      </c>
      <c r="I52" s="45">
        <v>0.0035294117647058825</v>
      </c>
      <c r="J52" s="45">
        <v>0.007058823529411765</v>
      </c>
      <c r="K52" s="45">
        <v>0.00823529411764706</v>
      </c>
    </row>
    <row r="53" spans="1:11" ht="12.75">
      <c r="A53" s="111"/>
      <c r="B53" s="106" t="s">
        <v>31</v>
      </c>
      <c r="C53" s="46" t="s">
        <v>233</v>
      </c>
      <c r="D53" s="46">
        <v>4</v>
      </c>
      <c r="F53" s="43">
        <v>207</v>
      </c>
      <c r="G53" s="43" t="s">
        <v>16</v>
      </c>
      <c r="H53" s="44" t="s">
        <v>138</v>
      </c>
      <c r="I53" s="45">
        <v>0</v>
      </c>
      <c r="J53" s="45">
        <v>0.001176470588235294</v>
      </c>
      <c r="K53" s="45">
        <v>0</v>
      </c>
    </row>
    <row r="54" spans="1:11" ht="12.75">
      <c r="A54" s="111"/>
      <c r="B54" s="107"/>
      <c r="C54" s="46" t="s">
        <v>245</v>
      </c>
      <c r="D54" s="46">
        <v>2</v>
      </c>
      <c r="F54" s="43">
        <v>85</v>
      </c>
      <c r="G54" s="43" t="s">
        <v>18</v>
      </c>
      <c r="H54" s="44" t="s">
        <v>229</v>
      </c>
      <c r="I54" s="45">
        <v>0</v>
      </c>
      <c r="J54" s="45">
        <v>0.001176470588235294</v>
      </c>
      <c r="K54" s="45">
        <v>0</v>
      </c>
    </row>
    <row r="55" spans="1:11" ht="12.75">
      <c r="A55" s="111"/>
      <c r="B55" s="108"/>
      <c r="C55" s="46" t="s">
        <v>256</v>
      </c>
      <c r="D55" s="46">
        <v>3</v>
      </c>
      <c r="F55" s="43">
        <v>86</v>
      </c>
      <c r="G55" s="43" t="s">
        <v>18</v>
      </c>
      <c r="H55" s="44" t="s">
        <v>230</v>
      </c>
      <c r="I55" s="45">
        <v>0</v>
      </c>
      <c r="J55" s="45">
        <v>0</v>
      </c>
      <c r="K55" s="45">
        <v>0.001176470588235294</v>
      </c>
    </row>
    <row r="56" spans="1:11" ht="12.75">
      <c r="A56" s="111"/>
      <c r="B56" s="106" t="s">
        <v>58</v>
      </c>
      <c r="C56" s="46" t="s">
        <v>180</v>
      </c>
      <c r="D56" s="46">
        <v>3</v>
      </c>
      <c r="F56" s="43">
        <v>124</v>
      </c>
      <c r="G56" s="43" t="s">
        <v>18</v>
      </c>
      <c r="H56" s="44" t="s">
        <v>237</v>
      </c>
      <c r="I56" s="45">
        <v>0</v>
      </c>
      <c r="J56" s="45">
        <v>0.001176470588235294</v>
      </c>
      <c r="K56" s="45">
        <v>0</v>
      </c>
    </row>
    <row r="57" spans="1:11" ht="12.75">
      <c r="A57" s="111"/>
      <c r="B57" s="107"/>
      <c r="C57" s="46" t="s">
        <v>262</v>
      </c>
      <c r="D57" s="46">
        <v>1</v>
      </c>
      <c r="F57" s="43">
        <v>172</v>
      </c>
      <c r="G57" s="43" t="s">
        <v>45</v>
      </c>
      <c r="H57" s="44" t="s">
        <v>252</v>
      </c>
      <c r="I57" s="45">
        <v>0.001176470588235294</v>
      </c>
      <c r="J57" s="45">
        <v>0.004705882352941176</v>
      </c>
      <c r="K57" s="45">
        <v>0.0058823529411764705</v>
      </c>
    </row>
    <row r="58" spans="1:11" ht="12.75">
      <c r="A58" s="111"/>
      <c r="B58" s="107"/>
      <c r="C58" s="46" t="s">
        <v>179</v>
      </c>
      <c r="D58" s="46">
        <v>6</v>
      </c>
      <c r="F58" s="43">
        <v>150</v>
      </c>
      <c r="G58" s="43" t="s">
        <v>20</v>
      </c>
      <c r="H58" s="44" t="s">
        <v>168</v>
      </c>
      <c r="I58" s="45">
        <v>0</v>
      </c>
      <c r="J58" s="45">
        <v>0</v>
      </c>
      <c r="K58" s="45">
        <v>0.0035294117647058825</v>
      </c>
    </row>
    <row r="59" spans="1:11" ht="12.75">
      <c r="A59" s="111"/>
      <c r="B59" s="107"/>
      <c r="C59" s="46" t="s">
        <v>235</v>
      </c>
      <c r="D59" s="46">
        <v>4</v>
      </c>
      <c r="F59" s="43">
        <v>184</v>
      </c>
      <c r="G59" s="43" t="s">
        <v>24</v>
      </c>
      <c r="H59" s="44" t="s">
        <v>260</v>
      </c>
      <c r="I59" s="45">
        <v>0.0058823529411764705</v>
      </c>
      <c r="J59" s="45">
        <v>0</v>
      </c>
      <c r="K59" s="45">
        <v>0</v>
      </c>
    </row>
    <row r="60" spans="1:11" ht="12.75">
      <c r="A60" s="111"/>
      <c r="B60" s="107"/>
      <c r="C60" s="46" t="s">
        <v>221</v>
      </c>
      <c r="D60" s="46">
        <v>5</v>
      </c>
      <c r="F60" s="43">
        <v>187</v>
      </c>
      <c r="G60" s="43" t="s">
        <v>24</v>
      </c>
      <c r="H60" s="44" t="s">
        <v>263</v>
      </c>
      <c r="I60" s="45">
        <v>0</v>
      </c>
      <c r="J60" s="45">
        <v>0.0035294117647058825</v>
      </c>
      <c r="K60" s="45">
        <v>0.010588235294117647</v>
      </c>
    </row>
    <row r="61" spans="1:11" ht="12.75">
      <c r="A61" s="111"/>
      <c r="B61" s="108"/>
      <c r="C61" s="46" t="s">
        <v>234</v>
      </c>
      <c r="D61" s="46">
        <v>4</v>
      </c>
      <c r="F61" s="43">
        <v>188</v>
      </c>
      <c r="G61" s="43" t="s">
        <v>24</v>
      </c>
      <c r="H61" s="44" t="s">
        <v>19</v>
      </c>
      <c r="I61" s="45">
        <v>0</v>
      </c>
      <c r="J61" s="45">
        <v>0.001176470588235294</v>
      </c>
      <c r="K61" s="45">
        <v>0.011764705882352941</v>
      </c>
    </row>
    <row r="62" spans="1:11" ht="12.75">
      <c r="A62" s="111"/>
      <c r="B62" s="106" t="s">
        <v>33</v>
      </c>
      <c r="C62" s="46" t="s">
        <v>181</v>
      </c>
      <c r="D62" s="46">
        <v>1</v>
      </c>
      <c r="F62" s="43">
        <v>189</v>
      </c>
      <c r="G62" s="43" t="s">
        <v>24</v>
      </c>
      <c r="H62" s="44" t="s">
        <v>264</v>
      </c>
      <c r="I62" s="45">
        <v>0</v>
      </c>
      <c r="J62" s="45">
        <v>0.0058823529411764705</v>
      </c>
      <c r="K62" s="45">
        <v>0.015294117647058824</v>
      </c>
    </row>
    <row r="63" spans="1:11" ht="12.75">
      <c r="A63" s="111"/>
      <c r="B63" s="107"/>
      <c r="C63" s="46" t="s">
        <v>183</v>
      </c>
      <c r="D63" s="46">
        <v>1</v>
      </c>
      <c r="F63" s="43">
        <v>192</v>
      </c>
      <c r="G63" s="43" t="s">
        <v>24</v>
      </c>
      <c r="H63" s="44" t="s">
        <v>267</v>
      </c>
      <c r="I63" s="45">
        <v>0.002352941176470588</v>
      </c>
      <c r="J63" s="45">
        <v>0.004705882352941176</v>
      </c>
      <c r="K63" s="45">
        <v>0.00823529411764706</v>
      </c>
    </row>
    <row r="64" spans="1:11" ht="12.75">
      <c r="A64" s="111"/>
      <c r="B64" s="107"/>
      <c r="C64" s="46" t="s">
        <v>219</v>
      </c>
      <c r="D64" s="46">
        <v>5</v>
      </c>
      <c r="F64" s="43">
        <v>215</v>
      </c>
      <c r="G64" s="43" t="s">
        <v>24</v>
      </c>
      <c r="H64" s="44" t="s">
        <v>276</v>
      </c>
      <c r="I64" s="45">
        <v>0</v>
      </c>
      <c r="J64" s="45">
        <v>0.001176470588235294</v>
      </c>
      <c r="K64" s="45">
        <v>0.0058823529411764705</v>
      </c>
    </row>
    <row r="65" spans="1:11" ht="12.75">
      <c r="A65" s="112"/>
      <c r="B65" s="108"/>
      <c r="C65" s="46" t="s">
        <v>248</v>
      </c>
      <c r="D65" s="46">
        <v>1</v>
      </c>
      <c r="F65" s="43">
        <v>216</v>
      </c>
      <c r="G65" s="43" t="s">
        <v>24</v>
      </c>
      <c r="H65" s="44" t="s">
        <v>277</v>
      </c>
      <c r="I65" s="45">
        <v>0</v>
      </c>
      <c r="J65" s="45">
        <v>0</v>
      </c>
      <c r="K65" s="45">
        <v>0.007058823529411765</v>
      </c>
    </row>
    <row r="66" spans="1:11" ht="12.75">
      <c r="A66" s="109" t="s">
        <v>200</v>
      </c>
      <c r="B66" s="105" t="s">
        <v>127</v>
      </c>
      <c r="C66" s="46" t="s">
        <v>203</v>
      </c>
      <c r="D66" s="46">
        <v>5</v>
      </c>
      <c r="F66" s="43">
        <v>217</v>
      </c>
      <c r="G66" s="43" t="s">
        <v>24</v>
      </c>
      <c r="H66" s="44" t="s">
        <v>278</v>
      </c>
      <c r="I66" s="45">
        <v>0</v>
      </c>
      <c r="J66" s="45">
        <v>0</v>
      </c>
      <c r="K66" s="45">
        <v>0.009411764705882352</v>
      </c>
    </row>
    <row r="67" spans="1:11" ht="12.75">
      <c r="A67" s="109"/>
      <c r="B67" s="105"/>
      <c r="C67" s="46" t="s">
        <v>236</v>
      </c>
      <c r="D67" s="46">
        <v>4</v>
      </c>
      <c r="F67" s="43">
        <v>218</v>
      </c>
      <c r="G67" s="43" t="s">
        <v>24</v>
      </c>
      <c r="H67" s="44" t="s">
        <v>279</v>
      </c>
      <c r="I67" s="45">
        <v>0</v>
      </c>
      <c r="J67" s="45">
        <v>0.0035294117647058825</v>
      </c>
      <c r="K67" s="45">
        <v>0.012941176470588235</v>
      </c>
    </row>
    <row r="68" spans="1:11" ht="12.75">
      <c r="A68" s="109"/>
      <c r="B68" s="105"/>
      <c r="C68" s="46" t="s">
        <v>242</v>
      </c>
      <c r="D68" s="46">
        <v>3</v>
      </c>
      <c r="F68" s="43">
        <v>250</v>
      </c>
      <c r="G68" s="43" t="s">
        <v>24</v>
      </c>
      <c r="H68" s="44" t="s">
        <v>286</v>
      </c>
      <c r="I68" s="45">
        <v>0</v>
      </c>
      <c r="J68" s="45">
        <v>0</v>
      </c>
      <c r="K68" s="45">
        <v>0.007058823529411765</v>
      </c>
    </row>
    <row r="69" spans="1:11" ht="12.75">
      <c r="A69" s="109"/>
      <c r="B69" s="105"/>
      <c r="C69" s="46" t="s">
        <v>156</v>
      </c>
      <c r="D69" s="46">
        <v>3</v>
      </c>
      <c r="F69" s="43">
        <v>251</v>
      </c>
      <c r="G69" s="43" t="s">
        <v>24</v>
      </c>
      <c r="H69" s="44" t="s">
        <v>287</v>
      </c>
      <c r="I69" s="45">
        <v>0.001176470588235294</v>
      </c>
      <c r="J69" s="45">
        <v>0</v>
      </c>
      <c r="K69" s="45">
        <v>0.0035294117647058825</v>
      </c>
    </row>
    <row r="70" spans="1:11" ht="12.75">
      <c r="A70" s="109"/>
      <c r="B70" s="105"/>
      <c r="C70" s="46" t="s">
        <v>128</v>
      </c>
      <c r="D70" s="46">
        <v>2</v>
      </c>
      <c r="F70" s="43">
        <v>25</v>
      </c>
      <c r="G70" s="43" t="s">
        <v>29</v>
      </c>
      <c r="H70" s="44" t="s">
        <v>214</v>
      </c>
      <c r="I70" s="45">
        <v>0</v>
      </c>
      <c r="J70" s="45">
        <v>0.0035294117647058825</v>
      </c>
      <c r="K70" s="45">
        <v>0.0058823529411764705</v>
      </c>
    </row>
    <row r="71" spans="1:11" ht="12.75">
      <c r="A71" s="109"/>
      <c r="B71" s="105" t="s">
        <v>10</v>
      </c>
      <c r="C71" s="46" t="s">
        <v>157</v>
      </c>
      <c r="D71" s="46">
        <v>1</v>
      </c>
      <c r="F71" s="43">
        <v>19</v>
      </c>
      <c r="G71" s="43" t="s">
        <v>212</v>
      </c>
      <c r="H71" s="44" t="s">
        <v>213</v>
      </c>
      <c r="I71" s="45">
        <v>0</v>
      </c>
      <c r="J71" s="45">
        <v>0</v>
      </c>
      <c r="K71" s="45">
        <v>0.009411764705882352</v>
      </c>
    </row>
    <row r="72" spans="1:11" ht="12.75">
      <c r="A72" s="109"/>
      <c r="B72" s="105"/>
      <c r="C72" s="46" t="s">
        <v>129</v>
      </c>
      <c r="D72" s="46">
        <v>1</v>
      </c>
      <c r="F72" s="43">
        <v>191</v>
      </c>
      <c r="G72" s="43" t="s">
        <v>212</v>
      </c>
      <c r="H72" s="44" t="s">
        <v>266</v>
      </c>
      <c r="I72" s="45">
        <v>0.001176470588235294</v>
      </c>
      <c r="J72" s="45">
        <v>0</v>
      </c>
      <c r="K72" s="45">
        <v>0</v>
      </c>
    </row>
    <row r="73" spans="1:11" ht="12.75">
      <c r="A73" s="109"/>
      <c r="B73" s="105" t="s">
        <v>204</v>
      </c>
      <c r="C73" s="46" t="s">
        <v>265</v>
      </c>
      <c r="D73" s="46">
        <v>4</v>
      </c>
      <c r="F73" s="43">
        <v>224</v>
      </c>
      <c r="G73" s="43" t="s">
        <v>212</v>
      </c>
      <c r="H73" s="44" t="s">
        <v>141</v>
      </c>
      <c r="I73" s="45">
        <v>0</v>
      </c>
      <c r="J73" s="45">
        <v>0</v>
      </c>
      <c r="K73" s="45">
        <v>0.001176470588235294</v>
      </c>
    </row>
    <row r="74" spans="1:11" ht="12.75">
      <c r="A74" s="109"/>
      <c r="B74" s="105"/>
      <c r="C74" s="46" t="s">
        <v>205</v>
      </c>
      <c r="D74" s="46">
        <v>2</v>
      </c>
      <c r="F74" s="43">
        <v>129</v>
      </c>
      <c r="G74" s="43" t="s">
        <v>169</v>
      </c>
      <c r="H74" s="44" t="s">
        <v>238</v>
      </c>
      <c r="I74" s="45">
        <v>0</v>
      </c>
      <c r="J74" s="45">
        <v>0.009411764705882352</v>
      </c>
      <c r="K74" s="45">
        <v>0.009411764705882352</v>
      </c>
    </row>
    <row r="75" spans="1:11" ht="12.75">
      <c r="A75" s="109"/>
      <c r="B75" s="105" t="s">
        <v>13</v>
      </c>
      <c r="C75" s="46" t="s">
        <v>282</v>
      </c>
      <c r="D75" s="46">
        <v>4</v>
      </c>
      <c r="F75" s="43">
        <v>232</v>
      </c>
      <c r="G75" s="43" t="s">
        <v>169</v>
      </c>
      <c r="H75" s="44" t="s">
        <v>285</v>
      </c>
      <c r="I75" s="45">
        <v>0.001176470588235294</v>
      </c>
      <c r="J75" s="45">
        <v>0.002352941176470588</v>
      </c>
      <c r="K75" s="45">
        <v>0.0035294117647058825</v>
      </c>
    </row>
    <row r="76" spans="1:11" ht="12.75">
      <c r="A76" s="109"/>
      <c r="B76" s="105"/>
      <c r="C76" s="46" t="s">
        <v>281</v>
      </c>
      <c r="D76" s="46">
        <v>2</v>
      </c>
      <c r="F76" s="43">
        <v>32</v>
      </c>
      <c r="G76" s="43" t="s">
        <v>143</v>
      </c>
      <c r="H76" s="44" t="s">
        <v>144</v>
      </c>
      <c r="I76" s="45">
        <v>0.002352941176470588</v>
      </c>
      <c r="J76" s="45">
        <v>0</v>
      </c>
      <c r="K76" s="45">
        <v>0.0035294117647058825</v>
      </c>
    </row>
    <row r="77" spans="1:11" ht="12.75">
      <c r="A77" s="109"/>
      <c r="B77" s="105"/>
      <c r="C77" s="46" t="s">
        <v>159</v>
      </c>
      <c r="D77" s="46">
        <v>2</v>
      </c>
      <c r="F77" s="43">
        <v>34</v>
      </c>
      <c r="G77" s="43" t="s">
        <v>143</v>
      </c>
      <c r="H77" s="44" t="s">
        <v>218</v>
      </c>
      <c r="I77" s="45">
        <v>0.001176470588235294</v>
      </c>
      <c r="J77" s="45">
        <v>0.0058823529411764705</v>
      </c>
      <c r="K77" s="45">
        <v>0.012941176470588235</v>
      </c>
    </row>
    <row r="78" spans="1:11" ht="12.75">
      <c r="A78" s="109"/>
      <c r="B78" s="105"/>
      <c r="C78" s="46" t="s">
        <v>251</v>
      </c>
      <c r="D78" s="46">
        <v>9</v>
      </c>
      <c r="F78" s="43">
        <v>36</v>
      </c>
      <c r="G78" s="43" t="s">
        <v>143</v>
      </c>
      <c r="H78" s="44" t="s">
        <v>220</v>
      </c>
      <c r="I78" s="45">
        <v>0.001176470588235294</v>
      </c>
      <c r="J78" s="45">
        <v>0.002352941176470588</v>
      </c>
      <c r="K78" s="45">
        <v>0.0035294117647058825</v>
      </c>
    </row>
    <row r="79" spans="1:11" ht="12.75">
      <c r="A79" s="109"/>
      <c r="B79" s="105"/>
      <c r="C79" s="46" t="s">
        <v>250</v>
      </c>
      <c r="D79" s="46">
        <v>13</v>
      </c>
      <c r="F79" s="43">
        <v>181</v>
      </c>
      <c r="G79" s="43" t="s">
        <v>143</v>
      </c>
      <c r="H79" s="44" t="s">
        <v>258</v>
      </c>
      <c r="I79" s="45">
        <v>0.001176470588235294</v>
      </c>
      <c r="J79" s="45">
        <v>0.0035294117647058825</v>
      </c>
      <c r="K79" s="45">
        <v>0.002352941176470588</v>
      </c>
    </row>
    <row r="80" spans="1:11" ht="12.75">
      <c r="A80" s="109"/>
      <c r="B80" s="105"/>
      <c r="C80" s="46" t="s">
        <v>249</v>
      </c>
      <c r="D80" s="46">
        <v>11</v>
      </c>
      <c r="F80" s="43">
        <v>198</v>
      </c>
      <c r="G80" s="43" t="s">
        <v>143</v>
      </c>
      <c r="H80" s="44" t="s">
        <v>271</v>
      </c>
      <c r="I80" s="45">
        <v>0</v>
      </c>
      <c r="J80" s="45">
        <v>0</v>
      </c>
      <c r="K80" s="45">
        <v>0.001176470588235294</v>
      </c>
    </row>
    <row r="81" spans="1:11" ht="12.75">
      <c r="A81" s="109"/>
      <c r="B81" s="105"/>
      <c r="C81" s="46" t="s">
        <v>280</v>
      </c>
      <c r="D81" s="46">
        <v>9</v>
      </c>
      <c r="F81" s="43">
        <v>162</v>
      </c>
      <c r="G81" s="43" t="s">
        <v>51</v>
      </c>
      <c r="H81" s="44" t="s">
        <v>247</v>
      </c>
      <c r="I81" s="45">
        <v>0</v>
      </c>
      <c r="J81" s="45">
        <v>0.001176470588235294</v>
      </c>
      <c r="K81" s="45">
        <v>0.001176470588235294</v>
      </c>
    </row>
    <row r="82" spans="1:11" ht="12.75">
      <c r="A82" s="109"/>
      <c r="B82" s="105"/>
      <c r="C82" s="46" t="s">
        <v>206</v>
      </c>
      <c r="D82" s="46">
        <v>2</v>
      </c>
      <c r="F82" s="43">
        <v>193</v>
      </c>
      <c r="G82" s="43" t="s">
        <v>51</v>
      </c>
      <c r="H82" s="44" t="s">
        <v>268</v>
      </c>
      <c r="I82" s="45">
        <v>0.001176470588235294</v>
      </c>
      <c r="J82" s="45">
        <v>0.001176470588235294</v>
      </c>
      <c r="K82" s="45">
        <v>0.004705882352941176</v>
      </c>
    </row>
    <row r="83" spans="1:11" ht="12.75">
      <c r="A83" s="109"/>
      <c r="B83" s="105"/>
      <c r="C83" s="46" t="s">
        <v>243</v>
      </c>
      <c r="D83" s="46">
        <v>2</v>
      </c>
      <c r="F83" s="43">
        <v>194</v>
      </c>
      <c r="G83" s="43" t="s">
        <v>51</v>
      </c>
      <c r="H83" s="44" t="s">
        <v>269</v>
      </c>
      <c r="I83" s="45">
        <v>0</v>
      </c>
      <c r="J83" s="45">
        <v>0.004705882352941176</v>
      </c>
      <c r="K83" s="45">
        <v>0.010588235294117647</v>
      </c>
    </row>
    <row r="84" spans="1:11" ht="12.75">
      <c r="A84" s="109"/>
      <c r="B84" s="105"/>
      <c r="C84" s="46" t="s">
        <v>207</v>
      </c>
      <c r="D84" s="46">
        <v>4</v>
      </c>
      <c r="F84" s="43">
        <v>92</v>
      </c>
      <c r="G84" s="43" t="s">
        <v>231</v>
      </c>
      <c r="H84" s="44" t="s">
        <v>145</v>
      </c>
      <c r="I84" s="45">
        <v>0</v>
      </c>
      <c r="J84" s="45">
        <v>0</v>
      </c>
      <c r="K84" s="45">
        <v>0.0035294117647058825</v>
      </c>
    </row>
    <row r="85" spans="1:11" ht="12.75">
      <c r="A85" s="109"/>
      <c r="B85" s="105"/>
      <c r="C85" s="46" t="s">
        <v>272</v>
      </c>
      <c r="D85" s="46">
        <v>6</v>
      </c>
      <c r="F85" s="43">
        <v>131</v>
      </c>
      <c r="G85" s="43" t="s">
        <v>54</v>
      </c>
      <c r="H85" s="44" t="s">
        <v>239</v>
      </c>
      <c r="I85" s="45">
        <v>0</v>
      </c>
      <c r="J85" s="45">
        <v>0</v>
      </c>
      <c r="K85" s="45">
        <v>0.001176470588235294</v>
      </c>
    </row>
    <row r="86" spans="1:11" ht="12.75">
      <c r="A86" s="109"/>
      <c r="B86" s="105"/>
      <c r="C86" s="46" t="s">
        <v>275</v>
      </c>
      <c r="D86" s="46">
        <v>12</v>
      </c>
      <c r="F86" s="43">
        <v>43</v>
      </c>
      <c r="G86" s="43" t="s">
        <v>222</v>
      </c>
      <c r="H86" s="44" t="s">
        <v>223</v>
      </c>
      <c r="I86" s="45">
        <v>0</v>
      </c>
      <c r="J86" s="45">
        <v>0</v>
      </c>
      <c r="K86" s="45">
        <v>0.002352941176470588</v>
      </c>
    </row>
    <row r="87" spans="1:11" ht="12.75">
      <c r="A87" s="109"/>
      <c r="B87" s="105"/>
      <c r="C87" s="46" t="s">
        <v>273</v>
      </c>
      <c r="D87" s="46">
        <v>6</v>
      </c>
      <c r="F87" s="43">
        <v>46</v>
      </c>
      <c r="G87" s="43" t="s">
        <v>222</v>
      </c>
      <c r="H87" s="44" t="s">
        <v>225</v>
      </c>
      <c r="I87" s="45">
        <v>0</v>
      </c>
      <c r="J87" s="45">
        <v>0.001176470588235294</v>
      </c>
      <c r="K87" s="45">
        <v>0.0058823529411764705</v>
      </c>
    </row>
    <row r="88" spans="1:11" ht="12.75">
      <c r="A88" s="109"/>
      <c r="B88" s="105"/>
      <c r="C88" s="46" t="s">
        <v>274</v>
      </c>
      <c r="D88" s="46">
        <v>12</v>
      </c>
      <c r="F88" s="43">
        <v>47</v>
      </c>
      <c r="G88" s="43" t="s">
        <v>148</v>
      </c>
      <c r="H88" s="44" t="s">
        <v>226</v>
      </c>
      <c r="I88" s="45">
        <v>0.002352941176470588</v>
      </c>
      <c r="J88" s="45">
        <v>0.001176470588235294</v>
      </c>
      <c r="K88" s="45">
        <v>0.007058823529411765</v>
      </c>
    </row>
    <row r="89" spans="1:11" ht="12.75">
      <c r="A89" s="109"/>
      <c r="B89" s="105" t="s">
        <v>40</v>
      </c>
      <c r="C89" s="46" t="s">
        <v>209</v>
      </c>
      <c r="D89" s="46">
        <v>9</v>
      </c>
      <c r="F89" s="43">
        <v>48</v>
      </c>
      <c r="G89" s="43" t="s">
        <v>148</v>
      </c>
      <c r="H89" s="44" t="s">
        <v>227</v>
      </c>
      <c r="I89" s="45">
        <v>0.001176470588235294</v>
      </c>
      <c r="J89" s="45">
        <v>0.00823529411764706</v>
      </c>
      <c r="K89" s="45">
        <v>0.004705882352941176</v>
      </c>
    </row>
    <row r="90" spans="1:11" ht="12.75">
      <c r="A90" s="109"/>
      <c r="B90" s="105"/>
      <c r="C90" s="46" t="s">
        <v>208</v>
      </c>
      <c r="D90" s="46">
        <v>9</v>
      </c>
      <c r="F90" s="43">
        <v>95</v>
      </c>
      <c r="G90" s="43" t="s">
        <v>148</v>
      </c>
      <c r="H90" s="44" t="s">
        <v>232</v>
      </c>
      <c r="I90" s="45">
        <v>0</v>
      </c>
      <c r="J90" s="45">
        <v>0.002352941176470588</v>
      </c>
      <c r="K90" s="45">
        <v>0.001176470588235294</v>
      </c>
    </row>
    <row r="91" spans="1:11" ht="12.75">
      <c r="A91" s="109"/>
      <c r="B91" s="105"/>
      <c r="C91" s="46" t="s">
        <v>210</v>
      </c>
      <c r="D91" s="46">
        <v>8</v>
      </c>
      <c r="F91" s="43">
        <v>141</v>
      </c>
      <c r="G91" s="43" t="s">
        <v>148</v>
      </c>
      <c r="H91" s="44" t="s">
        <v>149</v>
      </c>
      <c r="I91" s="45">
        <v>0.002352941176470588</v>
      </c>
      <c r="J91" s="45">
        <v>0</v>
      </c>
      <c r="K91" s="45">
        <v>0.002352941176470588</v>
      </c>
    </row>
    <row r="92" spans="1:11" ht="12.75">
      <c r="A92" s="109"/>
      <c r="B92" s="105" t="s">
        <v>131</v>
      </c>
      <c r="C92" s="46" t="s">
        <v>162</v>
      </c>
      <c r="D92" s="46">
        <v>1</v>
      </c>
      <c r="F92" s="43">
        <v>142</v>
      </c>
      <c r="G92" s="43" t="s">
        <v>148</v>
      </c>
      <c r="H92" s="44" t="s">
        <v>151</v>
      </c>
      <c r="I92" s="45">
        <v>0.001176470588235294</v>
      </c>
      <c r="J92" s="45">
        <v>0.001176470588235294</v>
      </c>
      <c r="K92" s="45">
        <v>0.001176470588235294</v>
      </c>
    </row>
    <row r="93" spans="1:11" ht="12.75">
      <c r="A93" s="109"/>
      <c r="B93" s="105"/>
      <c r="C93" s="46" t="s">
        <v>244</v>
      </c>
      <c r="D93" s="46">
        <v>4</v>
      </c>
      <c r="F93" s="43">
        <v>185</v>
      </c>
      <c r="G93" s="43" t="s">
        <v>148</v>
      </c>
      <c r="H93" s="44" t="s">
        <v>261</v>
      </c>
      <c r="I93" s="45">
        <v>0</v>
      </c>
      <c r="J93" s="45">
        <v>0.001176470588235294</v>
      </c>
      <c r="K93" s="45">
        <v>0.002352941176470588</v>
      </c>
    </row>
    <row r="94" spans="1:11" ht="12.75">
      <c r="A94" s="109"/>
      <c r="B94" s="105"/>
      <c r="C94" s="46" t="s">
        <v>160</v>
      </c>
      <c r="D94" s="46">
        <v>4</v>
      </c>
      <c r="F94" s="43">
        <v>44</v>
      </c>
      <c r="G94" s="43" t="s">
        <v>31</v>
      </c>
      <c r="H94" s="44" t="s">
        <v>224</v>
      </c>
      <c r="I94" s="45">
        <v>0</v>
      </c>
      <c r="J94" s="45">
        <v>0.0035294117647058825</v>
      </c>
      <c r="K94" s="45">
        <v>0.011764705882352941</v>
      </c>
    </row>
    <row r="95" spans="1:11" ht="12.75">
      <c r="A95" s="109"/>
      <c r="B95" s="105"/>
      <c r="C95" s="46" t="s">
        <v>270</v>
      </c>
      <c r="D95" s="46">
        <v>4</v>
      </c>
      <c r="F95" s="43">
        <v>97</v>
      </c>
      <c r="G95" s="43" t="s">
        <v>31</v>
      </c>
      <c r="H95" s="44" t="s">
        <v>233</v>
      </c>
      <c r="I95" s="45">
        <v>0.004705882352941176</v>
      </c>
      <c r="J95" s="45">
        <v>0.0058823529411764705</v>
      </c>
      <c r="K95" s="45">
        <v>0.00823529411764706</v>
      </c>
    </row>
    <row r="96" spans="1:11" ht="12.75">
      <c r="A96" s="109"/>
      <c r="B96" s="105"/>
      <c r="C96" s="46" t="s">
        <v>284</v>
      </c>
      <c r="D96" s="46">
        <v>5</v>
      </c>
      <c r="F96" s="43">
        <v>133</v>
      </c>
      <c r="G96" s="43" t="s">
        <v>31</v>
      </c>
      <c r="H96" s="44" t="s">
        <v>240</v>
      </c>
      <c r="I96" s="45">
        <v>0</v>
      </c>
      <c r="J96" s="45">
        <v>0</v>
      </c>
      <c r="K96" s="45">
        <v>0.002352941176470588</v>
      </c>
    </row>
    <row r="97" spans="1:11" ht="12.75">
      <c r="A97" s="109"/>
      <c r="B97" s="105"/>
      <c r="C97" s="46" t="s">
        <v>211</v>
      </c>
      <c r="D97" s="46">
        <v>1</v>
      </c>
      <c r="F97" s="43">
        <v>154</v>
      </c>
      <c r="G97" s="43" t="s">
        <v>31</v>
      </c>
      <c r="H97" s="44" t="s">
        <v>176</v>
      </c>
      <c r="I97" s="45">
        <v>0</v>
      </c>
      <c r="J97" s="45">
        <v>0.002352941176470588</v>
      </c>
      <c r="K97" s="45">
        <v>0.001176470588235294</v>
      </c>
    </row>
    <row r="98" spans="1:11" ht="12.75">
      <c r="A98" s="109"/>
      <c r="B98" s="105"/>
      <c r="C98" s="46" t="s">
        <v>283</v>
      </c>
      <c r="D98" s="46">
        <v>2</v>
      </c>
      <c r="F98" s="43">
        <v>155</v>
      </c>
      <c r="G98" s="43" t="s">
        <v>31</v>
      </c>
      <c r="H98" s="44" t="s">
        <v>177</v>
      </c>
      <c r="I98" s="45">
        <v>0</v>
      </c>
      <c r="J98" s="45">
        <v>0.001176470588235294</v>
      </c>
      <c r="K98" s="45">
        <v>0</v>
      </c>
    </row>
    <row r="99" spans="1:11" ht="12.75">
      <c r="A99" s="109"/>
      <c r="B99" s="105"/>
      <c r="C99" s="46" t="s">
        <v>253</v>
      </c>
      <c r="D99" s="46">
        <v>2</v>
      </c>
      <c r="F99" s="43">
        <v>156</v>
      </c>
      <c r="G99" s="43" t="s">
        <v>31</v>
      </c>
      <c r="H99" s="44" t="s">
        <v>245</v>
      </c>
      <c r="I99" s="45">
        <v>0.002352941176470588</v>
      </c>
      <c r="J99" s="45">
        <v>0.002352941176470588</v>
      </c>
      <c r="K99" s="45">
        <v>0.00823529411764706</v>
      </c>
    </row>
    <row r="100" spans="1:11" ht="12.75">
      <c r="A100" s="109"/>
      <c r="B100" s="46" t="s">
        <v>135</v>
      </c>
      <c r="C100" s="46" t="s">
        <v>228</v>
      </c>
      <c r="D100" s="46">
        <v>6</v>
      </c>
      <c r="F100" s="43">
        <v>175</v>
      </c>
      <c r="G100" s="43" t="s">
        <v>31</v>
      </c>
      <c r="H100" s="44" t="s">
        <v>254</v>
      </c>
      <c r="I100" s="45">
        <v>0</v>
      </c>
      <c r="J100" s="45">
        <v>0.00823529411764706</v>
      </c>
      <c r="K100" s="45">
        <v>0</v>
      </c>
    </row>
    <row r="101" spans="1:11" ht="12.75">
      <c r="A101" s="109"/>
      <c r="B101" s="46" t="s">
        <v>16</v>
      </c>
      <c r="C101" s="46" t="s">
        <v>138</v>
      </c>
      <c r="D101" s="46">
        <v>1</v>
      </c>
      <c r="F101" s="43">
        <v>176</v>
      </c>
      <c r="G101" s="43" t="s">
        <v>31</v>
      </c>
      <c r="H101" s="44" t="s">
        <v>255</v>
      </c>
      <c r="I101" s="45">
        <v>0</v>
      </c>
      <c r="J101" s="45">
        <v>0.004705882352941176</v>
      </c>
      <c r="K101" s="45">
        <v>0.004705882352941176</v>
      </c>
    </row>
    <row r="102" spans="1:11" ht="12.75">
      <c r="A102" s="109"/>
      <c r="B102" s="105" t="s">
        <v>18</v>
      </c>
      <c r="C102" s="46" t="s">
        <v>229</v>
      </c>
      <c r="D102" s="46">
        <v>1</v>
      </c>
      <c r="F102" s="43">
        <v>177</v>
      </c>
      <c r="G102" s="43" t="s">
        <v>31</v>
      </c>
      <c r="H102" s="44" t="s">
        <v>256</v>
      </c>
      <c r="I102" s="45">
        <v>0.0035294117647058825</v>
      </c>
      <c r="J102" s="45">
        <v>0.0035294117647058825</v>
      </c>
      <c r="K102" s="45">
        <v>0.001176470588235294</v>
      </c>
    </row>
    <row r="103" spans="1:11" ht="12.75">
      <c r="A103" s="109"/>
      <c r="B103" s="105"/>
      <c r="C103" s="46" t="s">
        <v>237</v>
      </c>
      <c r="D103" s="46">
        <v>1</v>
      </c>
      <c r="F103" s="43">
        <v>39</v>
      </c>
      <c r="G103" s="43" t="s">
        <v>58</v>
      </c>
      <c r="H103" s="44" t="s">
        <v>180</v>
      </c>
      <c r="I103" s="45">
        <v>0.0035294117647058825</v>
      </c>
      <c r="J103" s="45">
        <v>0.0035294117647058825</v>
      </c>
      <c r="K103" s="45">
        <v>0.010588235294117647</v>
      </c>
    </row>
    <row r="104" spans="1:11" ht="12.75">
      <c r="A104" s="109"/>
      <c r="B104" s="46" t="s">
        <v>45</v>
      </c>
      <c r="C104" s="46" t="s">
        <v>252</v>
      </c>
      <c r="D104" s="46">
        <v>4</v>
      </c>
      <c r="F104" s="43">
        <v>40</v>
      </c>
      <c r="G104" s="43" t="s">
        <v>58</v>
      </c>
      <c r="H104" s="44" t="s">
        <v>221</v>
      </c>
      <c r="I104" s="45">
        <v>0.0058823529411764705</v>
      </c>
      <c r="J104" s="45">
        <v>0.0035294117647058825</v>
      </c>
      <c r="K104" s="45">
        <v>0.00823529411764706</v>
      </c>
    </row>
    <row r="105" spans="1:11" ht="12.75">
      <c r="A105" s="109"/>
      <c r="B105" s="105" t="s">
        <v>24</v>
      </c>
      <c r="C105" s="46" t="s">
        <v>267</v>
      </c>
      <c r="D105" s="46">
        <v>4</v>
      </c>
      <c r="F105" s="43">
        <v>100</v>
      </c>
      <c r="G105" s="43" t="s">
        <v>58</v>
      </c>
      <c r="H105" s="44" t="s">
        <v>234</v>
      </c>
      <c r="I105" s="45">
        <v>0.004705882352941176</v>
      </c>
      <c r="J105" s="45">
        <v>0.0035294117647058825</v>
      </c>
      <c r="K105" s="45">
        <v>0.007058823529411765</v>
      </c>
    </row>
    <row r="106" spans="1:11" ht="12.75">
      <c r="A106" s="109"/>
      <c r="B106" s="105"/>
      <c r="C106" s="46" t="s">
        <v>263</v>
      </c>
      <c r="D106" s="46">
        <v>3</v>
      </c>
      <c r="F106" s="43">
        <v>101</v>
      </c>
      <c r="G106" s="43" t="s">
        <v>58</v>
      </c>
      <c r="H106" s="44" t="s">
        <v>235</v>
      </c>
      <c r="I106" s="45">
        <v>0.004705882352941176</v>
      </c>
      <c r="J106" s="45">
        <v>0</v>
      </c>
      <c r="K106" s="45">
        <v>0</v>
      </c>
    </row>
    <row r="107" spans="1:11" ht="12.75">
      <c r="A107" s="109"/>
      <c r="B107" s="105"/>
      <c r="C107" s="46" t="s">
        <v>19</v>
      </c>
      <c r="D107" s="46">
        <v>1</v>
      </c>
      <c r="F107" s="43">
        <v>102</v>
      </c>
      <c r="G107" s="43" t="s">
        <v>58</v>
      </c>
      <c r="H107" s="44" t="s">
        <v>179</v>
      </c>
      <c r="I107" s="45">
        <v>0.007058823529411765</v>
      </c>
      <c r="J107" s="45">
        <v>0</v>
      </c>
      <c r="K107" s="45">
        <v>0</v>
      </c>
    </row>
    <row r="108" spans="1:11" ht="12.75">
      <c r="A108" s="109"/>
      <c r="B108" s="105"/>
      <c r="C108" s="46" t="s">
        <v>264</v>
      </c>
      <c r="D108" s="46">
        <v>5</v>
      </c>
      <c r="F108" s="43">
        <v>178</v>
      </c>
      <c r="G108" s="43" t="s">
        <v>58</v>
      </c>
      <c r="H108" s="44" t="s">
        <v>257</v>
      </c>
      <c r="I108" s="45">
        <v>0</v>
      </c>
      <c r="J108" s="45">
        <v>0.002352941176470588</v>
      </c>
      <c r="K108" s="45">
        <v>0.0058823529411764705</v>
      </c>
    </row>
    <row r="109" spans="1:11" ht="12.75">
      <c r="A109" s="109"/>
      <c r="B109" s="105"/>
      <c r="C109" s="46" t="s">
        <v>276</v>
      </c>
      <c r="D109" s="46">
        <v>1</v>
      </c>
      <c r="F109" s="43">
        <v>186</v>
      </c>
      <c r="G109" s="43" t="s">
        <v>58</v>
      </c>
      <c r="H109" s="44" t="s">
        <v>262</v>
      </c>
      <c r="I109" s="45">
        <v>0.001176470588235294</v>
      </c>
      <c r="J109" s="45">
        <v>0.002352941176470588</v>
      </c>
      <c r="K109" s="45">
        <v>0.0058823529411764705</v>
      </c>
    </row>
    <row r="110" spans="1:11" ht="12.75">
      <c r="A110" s="109"/>
      <c r="B110" s="105"/>
      <c r="C110" s="46" t="s">
        <v>279</v>
      </c>
      <c r="D110" s="46">
        <v>3</v>
      </c>
      <c r="F110" s="43">
        <v>26</v>
      </c>
      <c r="G110" s="43" t="s">
        <v>33</v>
      </c>
      <c r="H110" s="44" t="s">
        <v>215</v>
      </c>
      <c r="I110" s="45">
        <v>0</v>
      </c>
      <c r="J110" s="45">
        <v>0.002352941176470588</v>
      </c>
      <c r="K110" s="45">
        <v>0</v>
      </c>
    </row>
    <row r="111" spans="1:11" ht="12.75">
      <c r="A111" s="109"/>
      <c r="B111" s="46" t="s">
        <v>29</v>
      </c>
      <c r="C111" s="46" t="s">
        <v>214</v>
      </c>
      <c r="D111" s="46">
        <v>3</v>
      </c>
      <c r="F111" s="43">
        <v>28</v>
      </c>
      <c r="G111" s="43" t="s">
        <v>33</v>
      </c>
      <c r="H111" s="44" t="s">
        <v>216</v>
      </c>
      <c r="I111" s="45">
        <v>0</v>
      </c>
      <c r="J111" s="45">
        <v>0.0058823529411764705</v>
      </c>
      <c r="K111" s="45">
        <v>0.001176470588235294</v>
      </c>
    </row>
    <row r="112" spans="1:11" ht="12.75">
      <c r="A112" s="109"/>
      <c r="B112" s="105" t="s">
        <v>169</v>
      </c>
      <c r="C112" s="46" t="s">
        <v>238</v>
      </c>
      <c r="D112" s="46">
        <v>8</v>
      </c>
      <c r="F112" s="43">
        <v>30</v>
      </c>
      <c r="G112" s="43" t="s">
        <v>33</v>
      </c>
      <c r="H112" s="44" t="s">
        <v>217</v>
      </c>
      <c r="I112" s="45">
        <v>0</v>
      </c>
      <c r="J112" s="45">
        <v>0.009411764705882352</v>
      </c>
      <c r="K112" s="45">
        <v>0</v>
      </c>
    </row>
    <row r="113" spans="1:11" ht="12.75">
      <c r="A113" s="109"/>
      <c r="B113" s="105"/>
      <c r="C113" s="46" t="s">
        <v>285</v>
      </c>
      <c r="D113" s="46">
        <v>2</v>
      </c>
      <c r="F113" s="43">
        <v>35</v>
      </c>
      <c r="G113" s="43" t="s">
        <v>33</v>
      </c>
      <c r="H113" s="44" t="s">
        <v>219</v>
      </c>
      <c r="I113" s="45">
        <v>0.0058823529411764705</v>
      </c>
      <c r="J113" s="45">
        <v>0</v>
      </c>
      <c r="K113" s="45">
        <v>0</v>
      </c>
    </row>
    <row r="114" spans="1:11" ht="12.75">
      <c r="A114" s="109"/>
      <c r="B114" s="105" t="s">
        <v>143</v>
      </c>
      <c r="C114" s="46" t="s">
        <v>220</v>
      </c>
      <c r="D114" s="46">
        <v>2</v>
      </c>
      <c r="F114" s="43">
        <v>134</v>
      </c>
      <c r="G114" s="43" t="s">
        <v>33</v>
      </c>
      <c r="H114" s="44" t="s">
        <v>241</v>
      </c>
      <c r="I114" s="45">
        <v>0</v>
      </c>
      <c r="J114" s="45">
        <v>0.001176470588235294</v>
      </c>
      <c r="K114" s="45">
        <v>0</v>
      </c>
    </row>
    <row r="115" spans="1:11" ht="12.75">
      <c r="A115" s="109"/>
      <c r="B115" s="105"/>
      <c r="C115" s="46" t="s">
        <v>218</v>
      </c>
      <c r="D115" s="46">
        <v>5</v>
      </c>
      <c r="F115" s="43">
        <v>157</v>
      </c>
      <c r="G115" s="43" t="s">
        <v>33</v>
      </c>
      <c r="H115" s="44" t="s">
        <v>181</v>
      </c>
      <c r="I115" s="45">
        <v>0.001176470588235294</v>
      </c>
      <c r="J115" s="45">
        <v>0.004705882352941176</v>
      </c>
      <c r="K115" s="45">
        <v>0</v>
      </c>
    </row>
    <row r="116" spans="1:11" ht="12.75">
      <c r="A116" s="109"/>
      <c r="B116" s="105"/>
      <c r="C116" s="46" t="s">
        <v>258</v>
      </c>
      <c r="D116" s="46">
        <v>3</v>
      </c>
      <c r="F116" s="43">
        <v>158</v>
      </c>
      <c r="G116" s="43" t="s">
        <v>33</v>
      </c>
      <c r="H116" s="44" t="s">
        <v>183</v>
      </c>
      <c r="I116" s="45">
        <v>0.001176470588235294</v>
      </c>
      <c r="J116" s="45">
        <v>0.0035294117647058825</v>
      </c>
      <c r="K116" s="45">
        <v>0.001176470588235294</v>
      </c>
    </row>
    <row r="117" spans="1:11" ht="12.75">
      <c r="A117" s="109"/>
      <c r="B117" s="105" t="s">
        <v>51</v>
      </c>
      <c r="C117" s="46" t="s">
        <v>268</v>
      </c>
      <c r="D117" s="46">
        <v>1</v>
      </c>
      <c r="F117" s="43">
        <v>159</v>
      </c>
      <c r="G117" s="43" t="s">
        <v>33</v>
      </c>
      <c r="H117" s="44" t="s">
        <v>246</v>
      </c>
      <c r="I117" s="45">
        <v>0</v>
      </c>
      <c r="J117" s="45">
        <v>0.004705882352941176</v>
      </c>
      <c r="K117" s="45">
        <v>0</v>
      </c>
    </row>
    <row r="118" spans="1:11" ht="12.75">
      <c r="A118" s="109"/>
      <c r="B118" s="105"/>
      <c r="C118" s="46" t="s">
        <v>269</v>
      </c>
      <c r="D118" s="46">
        <v>4</v>
      </c>
      <c r="F118" s="43">
        <v>165</v>
      </c>
      <c r="G118" s="43" t="s">
        <v>33</v>
      </c>
      <c r="H118" s="44" t="s">
        <v>248</v>
      </c>
      <c r="I118" s="45">
        <v>0.001176470588235294</v>
      </c>
      <c r="J118" s="45">
        <v>0</v>
      </c>
      <c r="K118" s="45">
        <v>0.001176470588235294</v>
      </c>
    </row>
    <row r="119" spans="1:11" ht="12.75">
      <c r="A119" s="109"/>
      <c r="B119" s="105"/>
      <c r="C119" s="46" t="s">
        <v>247</v>
      </c>
      <c r="D119" s="46">
        <v>1</v>
      </c>
      <c r="F119" s="43">
        <v>183</v>
      </c>
      <c r="G119" s="43" t="s">
        <v>33</v>
      </c>
      <c r="H119" s="44" t="s">
        <v>259</v>
      </c>
      <c r="I119" s="45">
        <v>0</v>
      </c>
      <c r="J119" s="45">
        <v>0.0035294117647058825</v>
      </c>
      <c r="K119" s="45">
        <v>0</v>
      </c>
    </row>
    <row r="120" spans="1:11" ht="12.75">
      <c r="A120" s="109"/>
      <c r="B120" s="46" t="s">
        <v>222</v>
      </c>
      <c r="C120" s="46" t="s">
        <v>225</v>
      </c>
      <c r="D120" s="46">
        <v>1</v>
      </c>
      <c r="F120" s="47" t="s">
        <v>202</v>
      </c>
      <c r="G120" s="47"/>
      <c r="H120" s="47"/>
      <c r="I120" s="48">
        <f>SUM(I16:I119)</f>
        <v>0.1623529411764706</v>
      </c>
      <c r="J120" s="48">
        <f>SUM(J16:J119)</f>
        <v>0.36470588235294127</v>
      </c>
      <c r="K120" s="49">
        <v>0.42470588235294127</v>
      </c>
    </row>
    <row r="121" spans="1:4" ht="12.75">
      <c r="A121" s="109"/>
      <c r="B121" s="105" t="s">
        <v>148</v>
      </c>
      <c r="C121" s="46" t="s">
        <v>227</v>
      </c>
      <c r="D121" s="46">
        <v>7</v>
      </c>
    </row>
    <row r="122" spans="1:4" ht="12.75">
      <c r="A122" s="109"/>
      <c r="B122" s="105"/>
      <c r="C122" s="46" t="s">
        <v>232</v>
      </c>
      <c r="D122" s="46">
        <v>2</v>
      </c>
    </row>
    <row r="123" spans="1:4" ht="12.75">
      <c r="A123" s="109"/>
      <c r="B123" s="105"/>
      <c r="C123" s="46" t="s">
        <v>151</v>
      </c>
      <c r="D123" s="46">
        <v>1</v>
      </c>
    </row>
    <row r="124" spans="1:4" ht="12.75">
      <c r="A124" s="109"/>
      <c r="B124" s="105"/>
      <c r="C124" s="46" t="s">
        <v>226</v>
      </c>
      <c r="D124" s="46">
        <v>1</v>
      </c>
    </row>
    <row r="125" spans="1:4" ht="12.75">
      <c r="A125" s="109"/>
      <c r="B125" s="105"/>
      <c r="C125" s="46" t="s">
        <v>261</v>
      </c>
      <c r="D125" s="46">
        <v>1</v>
      </c>
    </row>
    <row r="126" spans="1:4" ht="12.75">
      <c r="A126" s="109"/>
      <c r="B126" s="105" t="s">
        <v>31</v>
      </c>
      <c r="C126" s="46" t="s">
        <v>233</v>
      </c>
      <c r="D126" s="46">
        <v>5</v>
      </c>
    </row>
    <row r="127" spans="1:4" ht="12.75">
      <c r="A127" s="109"/>
      <c r="B127" s="105"/>
      <c r="C127" s="46" t="s">
        <v>176</v>
      </c>
      <c r="D127" s="46">
        <v>2</v>
      </c>
    </row>
    <row r="128" spans="1:4" ht="12.75">
      <c r="A128" s="109"/>
      <c r="B128" s="105"/>
      <c r="C128" s="46" t="s">
        <v>254</v>
      </c>
      <c r="D128" s="46">
        <v>7</v>
      </c>
    </row>
    <row r="129" spans="1:4" ht="12.75">
      <c r="A129" s="109"/>
      <c r="B129" s="105"/>
      <c r="C129" s="46" t="s">
        <v>245</v>
      </c>
      <c r="D129" s="46">
        <v>2</v>
      </c>
    </row>
    <row r="130" spans="1:4" ht="12.75">
      <c r="A130" s="109"/>
      <c r="B130" s="105"/>
      <c r="C130" s="46" t="s">
        <v>256</v>
      </c>
      <c r="D130" s="46">
        <v>3</v>
      </c>
    </row>
    <row r="131" spans="1:4" ht="12.75">
      <c r="A131" s="109"/>
      <c r="B131" s="105"/>
      <c r="C131" s="46" t="s">
        <v>255</v>
      </c>
      <c r="D131" s="46">
        <v>4</v>
      </c>
    </row>
    <row r="132" spans="1:4" ht="12.75">
      <c r="A132" s="109"/>
      <c r="B132" s="105"/>
      <c r="C132" s="46" t="s">
        <v>177</v>
      </c>
      <c r="D132" s="46">
        <v>1</v>
      </c>
    </row>
    <row r="133" spans="1:4" ht="12.75">
      <c r="A133" s="109"/>
      <c r="B133" s="105"/>
      <c r="C133" s="46" t="s">
        <v>224</v>
      </c>
      <c r="D133" s="46">
        <v>3</v>
      </c>
    </row>
    <row r="134" spans="1:4" ht="12.75">
      <c r="A134" s="109"/>
      <c r="B134" s="105" t="s">
        <v>58</v>
      </c>
      <c r="C134" s="46" t="s">
        <v>180</v>
      </c>
      <c r="D134" s="46">
        <v>3</v>
      </c>
    </row>
    <row r="135" spans="1:4" ht="12.75">
      <c r="A135" s="109"/>
      <c r="B135" s="105"/>
      <c r="C135" s="46" t="s">
        <v>262</v>
      </c>
      <c r="D135" s="46">
        <v>2</v>
      </c>
    </row>
    <row r="136" spans="1:4" ht="12.75">
      <c r="A136" s="109"/>
      <c r="B136" s="105"/>
      <c r="C136" s="46" t="s">
        <v>221</v>
      </c>
      <c r="D136" s="46">
        <v>3</v>
      </c>
    </row>
    <row r="137" spans="1:4" ht="12.75">
      <c r="A137" s="109"/>
      <c r="B137" s="105"/>
      <c r="C137" s="46" t="s">
        <v>234</v>
      </c>
      <c r="D137" s="46">
        <v>3</v>
      </c>
    </row>
    <row r="138" spans="1:4" ht="12.75">
      <c r="A138" s="109"/>
      <c r="B138" s="105"/>
      <c r="C138" s="46" t="s">
        <v>257</v>
      </c>
      <c r="D138" s="46">
        <v>2</v>
      </c>
    </row>
    <row r="139" spans="1:4" ht="12.75">
      <c r="A139" s="109"/>
      <c r="B139" s="105" t="s">
        <v>33</v>
      </c>
      <c r="C139" s="46" t="s">
        <v>241</v>
      </c>
      <c r="D139" s="46">
        <v>1</v>
      </c>
    </row>
    <row r="140" spans="1:4" ht="12.75">
      <c r="A140" s="109"/>
      <c r="B140" s="105"/>
      <c r="C140" s="46" t="s">
        <v>216</v>
      </c>
      <c r="D140" s="46">
        <v>5</v>
      </c>
    </row>
    <row r="141" spans="1:4" ht="12.75">
      <c r="A141" s="109"/>
      <c r="B141" s="105"/>
      <c r="C141" s="46" t="s">
        <v>215</v>
      </c>
      <c r="D141" s="46">
        <v>2</v>
      </c>
    </row>
    <row r="142" spans="1:4" ht="12.75">
      <c r="A142" s="109"/>
      <c r="B142" s="105"/>
      <c r="C142" s="46" t="s">
        <v>217</v>
      </c>
      <c r="D142" s="46">
        <v>8</v>
      </c>
    </row>
    <row r="143" spans="1:4" ht="12.75">
      <c r="A143" s="109"/>
      <c r="B143" s="105"/>
      <c r="C143" s="46" t="s">
        <v>181</v>
      </c>
      <c r="D143" s="46">
        <v>4</v>
      </c>
    </row>
    <row r="144" spans="1:4" ht="12.75">
      <c r="A144" s="109"/>
      <c r="B144" s="105"/>
      <c r="C144" s="46" t="s">
        <v>183</v>
      </c>
      <c r="D144" s="46">
        <v>3</v>
      </c>
    </row>
    <row r="145" spans="1:4" ht="12.75">
      <c r="A145" s="109"/>
      <c r="B145" s="105"/>
      <c r="C145" s="46" t="s">
        <v>259</v>
      </c>
      <c r="D145" s="46">
        <v>3</v>
      </c>
    </row>
    <row r="146" spans="1:4" ht="12.75">
      <c r="A146" s="109"/>
      <c r="B146" s="105"/>
      <c r="C146" s="46" t="s">
        <v>246</v>
      </c>
      <c r="D146" s="46">
        <v>4</v>
      </c>
    </row>
    <row r="161" spans="6:11" ht="12.75">
      <c r="F161" s="36"/>
      <c r="G161" s="36"/>
      <c r="H161" s="36"/>
      <c r="I161" s="36"/>
      <c r="J161" s="36"/>
      <c r="K161" s="36"/>
    </row>
    <row r="162" spans="6:11" ht="12.75">
      <c r="F162" s="36"/>
      <c r="G162" s="36"/>
      <c r="H162" s="36"/>
      <c r="I162" s="36"/>
      <c r="J162" s="36"/>
      <c r="K162" s="36"/>
    </row>
    <row r="163" spans="6:11" ht="12.75">
      <c r="F163" s="36"/>
      <c r="G163" s="36"/>
      <c r="H163" s="36"/>
      <c r="I163" s="36"/>
      <c r="J163" s="36"/>
      <c r="K163" s="36"/>
    </row>
    <row r="164" spans="6:11" ht="12.75">
      <c r="F164" s="36"/>
      <c r="G164" s="36"/>
      <c r="H164" s="36"/>
      <c r="I164" s="36"/>
      <c r="J164" s="36"/>
      <c r="K164" s="36"/>
    </row>
    <row r="165" spans="6:11" ht="12.75">
      <c r="F165" s="36"/>
      <c r="G165" s="36"/>
      <c r="H165" s="36"/>
      <c r="I165" s="36"/>
      <c r="J165" s="36"/>
      <c r="K165" s="36"/>
    </row>
    <row r="166" spans="6:11" ht="12.75">
      <c r="F166" s="36"/>
      <c r="G166" s="36"/>
      <c r="H166" s="36"/>
      <c r="I166" s="36"/>
      <c r="J166" s="36"/>
      <c r="K166" s="36"/>
    </row>
    <row r="167" spans="6:11" ht="12.75">
      <c r="F167" s="36"/>
      <c r="G167" s="36"/>
      <c r="H167" s="36"/>
      <c r="I167" s="36"/>
      <c r="J167" s="36"/>
      <c r="K167" s="36"/>
    </row>
    <row r="168" spans="6:11" ht="12.75">
      <c r="F168" s="36"/>
      <c r="G168" s="36"/>
      <c r="H168" s="36"/>
      <c r="I168" s="36"/>
      <c r="J168" s="36"/>
      <c r="K168" s="36"/>
    </row>
    <row r="169" spans="6:11" ht="12.75">
      <c r="F169" s="36"/>
      <c r="G169" s="36"/>
      <c r="H169" s="36"/>
      <c r="I169" s="36"/>
      <c r="J169" s="36"/>
      <c r="K169" s="36"/>
    </row>
    <row r="170" spans="6:11" ht="12.75">
      <c r="F170" s="36"/>
      <c r="G170" s="36"/>
      <c r="H170" s="36"/>
      <c r="I170" s="36"/>
      <c r="J170" s="36"/>
      <c r="K170" s="36"/>
    </row>
    <row r="171" spans="6:11" ht="12.75">
      <c r="F171" s="36"/>
      <c r="G171" s="36"/>
      <c r="H171" s="36"/>
      <c r="I171" s="36"/>
      <c r="J171" s="36"/>
      <c r="K171" s="36"/>
    </row>
    <row r="172" spans="6:11" ht="12.75">
      <c r="F172" s="36"/>
      <c r="G172" s="36"/>
      <c r="H172" s="36"/>
      <c r="I172" s="36"/>
      <c r="J172" s="36"/>
      <c r="K172" s="36"/>
    </row>
    <row r="173" spans="6:11" ht="12.75">
      <c r="F173" s="36"/>
      <c r="G173" s="36"/>
      <c r="H173" s="36"/>
      <c r="I173" s="36"/>
      <c r="J173" s="36"/>
      <c r="K173" s="36"/>
    </row>
    <row r="174" spans="6:11" ht="12.75">
      <c r="F174" s="36"/>
      <c r="G174" s="36"/>
      <c r="H174" s="36"/>
      <c r="I174" s="36"/>
      <c r="J174" s="36"/>
      <c r="K174" s="36"/>
    </row>
    <row r="175" spans="6:11" ht="12.75">
      <c r="F175" s="36"/>
      <c r="G175" s="36"/>
      <c r="H175" s="36"/>
      <c r="I175" s="36"/>
      <c r="J175" s="36"/>
      <c r="K175" s="36"/>
    </row>
    <row r="176" spans="6:11" ht="12.75">
      <c r="F176" s="36"/>
      <c r="G176" s="36"/>
      <c r="H176" s="36"/>
      <c r="I176" s="36"/>
      <c r="J176" s="36"/>
      <c r="K176" s="36"/>
    </row>
    <row r="177" spans="6:11" ht="12.75">
      <c r="F177" s="36"/>
      <c r="G177" s="36"/>
      <c r="H177" s="36"/>
      <c r="I177" s="36"/>
      <c r="J177" s="36"/>
      <c r="K177" s="36"/>
    </row>
    <row r="178" spans="6:11" ht="12.75">
      <c r="F178" s="36"/>
      <c r="G178" s="36"/>
      <c r="H178" s="36"/>
      <c r="I178" s="36"/>
      <c r="J178" s="36"/>
      <c r="K178" s="36"/>
    </row>
    <row r="179" spans="6:11" ht="12.75">
      <c r="F179" s="36"/>
      <c r="G179" s="36"/>
      <c r="H179" s="36"/>
      <c r="I179" s="36"/>
      <c r="J179" s="36"/>
      <c r="K179" s="36"/>
    </row>
    <row r="180" spans="6:11" ht="12.75">
      <c r="F180" s="36"/>
      <c r="G180" s="36"/>
      <c r="H180" s="36"/>
      <c r="I180" s="36"/>
      <c r="J180" s="36"/>
      <c r="K180" s="36"/>
    </row>
    <row r="181" spans="6:11" ht="12.75">
      <c r="F181" s="36"/>
      <c r="G181" s="36"/>
      <c r="H181" s="36"/>
      <c r="I181" s="36"/>
      <c r="J181" s="36"/>
      <c r="K181" s="36"/>
    </row>
    <row r="182" spans="6:11" ht="12.75">
      <c r="F182" s="36"/>
      <c r="G182" s="36"/>
      <c r="H182" s="36"/>
      <c r="I182" s="36"/>
      <c r="J182" s="36"/>
      <c r="K182" s="36"/>
    </row>
    <row r="183" spans="6:11" ht="12.75">
      <c r="F183" s="36"/>
      <c r="G183" s="36"/>
      <c r="H183" s="36"/>
      <c r="I183" s="36"/>
      <c r="J183" s="36"/>
      <c r="K183" s="36"/>
    </row>
    <row r="184" spans="6:11" ht="12.75">
      <c r="F184" s="36"/>
      <c r="G184" s="36"/>
      <c r="H184" s="36"/>
      <c r="I184" s="36"/>
      <c r="J184" s="36"/>
      <c r="K184" s="36"/>
    </row>
    <row r="185" spans="6:11" ht="12.75">
      <c r="F185" s="36"/>
      <c r="G185" s="36"/>
      <c r="H185" s="36"/>
      <c r="I185" s="36"/>
      <c r="J185" s="36"/>
      <c r="K185" s="36"/>
    </row>
    <row r="186" spans="6:11" ht="12.75">
      <c r="F186" s="36"/>
      <c r="G186" s="36"/>
      <c r="H186" s="36"/>
      <c r="I186" s="36"/>
      <c r="J186" s="36"/>
      <c r="K186" s="36"/>
    </row>
    <row r="187" spans="6:11" ht="12.75">
      <c r="F187" s="36"/>
      <c r="G187" s="36"/>
      <c r="H187" s="36"/>
      <c r="I187" s="36"/>
      <c r="J187" s="36"/>
      <c r="K187" s="36"/>
    </row>
    <row r="188" spans="6:11" ht="12.75">
      <c r="F188" s="36"/>
      <c r="G188" s="36"/>
      <c r="H188" s="36"/>
      <c r="I188" s="36"/>
      <c r="J188" s="36"/>
      <c r="K188" s="36"/>
    </row>
    <row r="189" spans="6:11" ht="12.75">
      <c r="F189" s="36"/>
      <c r="G189" s="36"/>
      <c r="H189" s="36"/>
      <c r="I189" s="36"/>
      <c r="J189" s="36"/>
      <c r="K189" s="36"/>
    </row>
    <row r="190" spans="6:11" ht="12.75">
      <c r="F190" s="36"/>
      <c r="G190" s="36"/>
      <c r="H190" s="36"/>
      <c r="I190" s="36"/>
      <c r="J190" s="36"/>
      <c r="K190" s="36"/>
    </row>
    <row r="191" spans="6:11" ht="12.75">
      <c r="F191" s="36"/>
      <c r="G191" s="36"/>
      <c r="H191" s="36"/>
      <c r="I191" s="36"/>
      <c r="J191" s="36"/>
      <c r="K191" s="36"/>
    </row>
    <row r="192" spans="6:11" ht="12.75">
      <c r="F192" s="36"/>
      <c r="G192" s="36"/>
      <c r="H192" s="36"/>
      <c r="I192" s="36"/>
      <c r="J192" s="36"/>
      <c r="K192" s="36"/>
    </row>
    <row r="193" spans="6:11" ht="12.75">
      <c r="F193" s="36"/>
      <c r="G193" s="36"/>
      <c r="H193" s="36"/>
      <c r="I193" s="36"/>
      <c r="J193" s="36"/>
      <c r="K193" s="36"/>
    </row>
    <row r="194" spans="6:11" ht="12.75">
      <c r="F194" s="36"/>
      <c r="G194" s="36"/>
      <c r="H194" s="36"/>
      <c r="I194" s="36"/>
      <c r="J194" s="36"/>
      <c r="K194" s="36"/>
    </row>
    <row r="195" spans="6:11" ht="12.75">
      <c r="F195" s="36"/>
      <c r="G195" s="36"/>
      <c r="H195" s="36"/>
      <c r="I195" s="36"/>
      <c r="J195" s="36"/>
      <c r="K195" s="36"/>
    </row>
    <row r="196" spans="6:11" ht="12.75">
      <c r="F196" s="36"/>
      <c r="G196" s="36"/>
      <c r="H196" s="36"/>
      <c r="I196" s="36"/>
      <c r="J196" s="36"/>
      <c r="K196" s="36"/>
    </row>
    <row r="197" spans="6:11" ht="12.75">
      <c r="F197" s="36"/>
      <c r="G197" s="36"/>
      <c r="H197" s="36"/>
      <c r="I197" s="36"/>
      <c r="J197" s="36"/>
      <c r="K197" s="36"/>
    </row>
    <row r="198" spans="6:11" ht="12.75">
      <c r="F198" s="36"/>
      <c r="G198" s="36"/>
      <c r="H198" s="36"/>
      <c r="I198" s="36"/>
      <c r="J198" s="36"/>
      <c r="K198" s="36"/>
    </row>
    <row r="199" spans="6:11" ht="12.75">
      <c r="F199" s="36"/>
      <c r="G199" s="36"/>
      <c r="H199" s="36"/>
      <c r="I199" s="36"/>
      <c r="J199" s="36"/>
      <c r="K199" s="36"/>
    </row>
    <row r="200" spans="6:11" ht="12.75">
      <c r="F200" s="36"/>
      <c r="G200" s="36"/>
      <c r="H200" s="36"/>
      <c r="I200" s="36"/>
      <c r="J200" s="36"/>
      <c r="K200" s="36"/>
    </row>
    <row r="201" spans="6:11" ht="12.75">
      <c r="F201" s="36"/>
      <c r="G201" s="36"/>
      <c r="H201" s="36"/>
      <c r="I201" s="36"/>
      <c r="J201" s="36"/>
      <c r="K201" s="36"/>
    </row>
    <row r="202" spans="6:11" ht="12.75">
      <c r="F202" s="36"/>
      <c r="G202" s="36"/>
      <c r="H202" s="36"/>
      <c r="I202" s="36"/>
      <c r="J202" s="36"/>
      <c r="K202" s="36"/>
    </row>
    <row r="203" spans="6:11" ht="12.75">
      <c r="F203" s="36"/>
      <c r="G203" s="36"/>
      <c r="H203" s="36"/>
      <c r="I203" s="36"/>
      <c r="J203" s="36"/>
      <c r="K203" s="36"/>
    </row>
    <row r="204" spans="6:11" ht="12.75">
      <c r="F204" s="36"/>
      <c r="G204" s="36"/>
      <c r="H204" s="36"/>
      <c r="I204" s="36"/>
      <c r="J204" s="36"/>
      <c r="K204" s="36"/>
    </row>
    <row r="205" spans="6:11" ht="12.75">
      <c r="F205" s="36"/>
      <c r="G205" s="36"/>
      <c r="H205" s="36"/>
      <c r="I205" s="36"/>
      <c r="J205" s="36"/>
      <c r="K205" s="36"/>
    </row>
    <row r="206" spans="6:11" ht="12.75">
      <c r="F206" s="36"/>
      <c r="G206" s="36"/>
      <c r="H206" s="36"/>
      <c r="I206" s="36"/>
      <c r="J206" s="36"/>
      <c r="K206" s="36"/>
    </row>
    <row r="207" spans="6:11" ht="12.75">
      <c r="F207" s="36"/>
      <c r="G207" s="36"/>
      <c r="H207" s="36"/>
      <c r="I207" s="36"/>
      <c r="J207" s="36"/>
      <c r="K207" s="36"/>
    </row>
    <row r="208" spans="6:11" ht="12.75">
      <c r="F208" s="36"/>
      <c r="G208" s="36"/>
      <c r="H208" s="36"/>
      <c r="I208" s="36"/>
      <c r="J208" s="36"/>
      <c r="K208" s="36"/>
    </row>
    <row r="209" spans="6:11" ht="12.75">
      <c r="F209" s="36"/>
      <c r="G209" s="36"/>
      <c r="H209" s="36"/>
      <c r="I209" s="36"/>
      <c r="J209" s="36"/>
      <c r="K209" s="36"/>
    </row>
    <row r="210" spans="6:11" ht="12.75">
      <c r="F210" s="36"/>
      <c r="G210" s="36"/>
      <c r="H210" s="36"/>
      <c r="I210" s="36"/>
      <c r="J210" s="36"/>
      <c r="K210" s="36"/>
    </row>
    <row r="211" spans="6:11" ht="12.75">
      <c r="F211" s="36"/>
      <c r="G211" s="36"/>
      <c r="H211" s="36"/>
      <c r="I211" s="36"/>
      <c r="J211" s="36"/>
      <c r="K211" s="36"/>
    </row>
    <row r="212" spans="6:11" ht="12.75">
      <c r="F212" s="36"/>
      <c r="G212" s="36"/>
      <c r="H212" s="36"/>
      <c r="I212" s="36"/>
      <c r="J212" s="36"/>
      <c r="K212" s="36"/>
    </row>
    <row r="213" spans="6:11" ht="12.75">
      <c r="F213" s="36"/>
      <c r="G213" s="36"/>
      <c r="H213" s="36"/>
      <c r="I213" s="36"/>
      <c r="J213" s="36"/>
      <c r="K213" s="36"/>
    </row>
    <row r="214" spans="6:11" ht="12.75">
      <c r="F214" s="36"/>
      <c r="G214" s="36"/>
      <c r="H214" s="36"/>
      <c r="I214" s="36"/>
      <c r="J214" s="36"/>
      <c r="K214" s="36"/>
    </row>
    <row r="215" spans="6:11" ht="12.75">
      <c r="F215" s="36"/>
      <c r="G215" s="36"/>
      <c r="H215" s="36"/>
      <c r="I215" s="36"/>
      <c r="J215" s="36"/>
      <c r="K215" s="36"/>
    </row>
  </sheetData>
  <sheetProtection/>
  <mergeCells count="30">
    <mergeCell ref="B2:D2"/>
    <mergeCell ref="A15:D15"/>
    <mergeCell ref="B44:B47"/>
    <mergeCell ref="B49:B52"/>
    <mergeCell ref="B53:B55"/>
    <mergeCell ref="B35:B36"/>
    <mergeCell ref="B39:B41"/>
    <mergeCell ref="B56:B61"/>
    <mergeCell ref="B3:D3"/>
    <mergeCell ref="B62:B65"/>
    <mergeCell ref="A66:A146"/>
    <mergeCell ref="B66:B70"/>
    <mergeCell ref="B71:B72"/>
    <mergeCell ref="B73:B74"/>
    <mergeCell ref="B75:B88"/>
    <mergeCell ref="B89:B91"/>
    <mergeCell ref="B92:B99"/>
    <mergeCell ref="B102:B103"/>
    <mergeCell ref="B105:B110"/>
    <mergeCell ref="A17:A65"/>
    <mergeCell ref="B17:B18"/>
    <mergeCell ref="B19:B21"/>
    <mergeCell ref="B23:B34"/>
    <mergeCell ref="B139:B146"/>
    <mergeCell ref="B112:B113"/>
    <mergeCell ref="B114:B116"/>
    <mergeCell ref="B117:B119"/>
    <mergeCell ref="B121:B125"/>
    <mergeCell ref="B126:B133"/>
    <mergeCell ref="B134:B138"/>
  </mergeCells>
  <printOptions/>
  <pageMargins left="0.7" right="0.7" top="0.75" bottom="0.75" header="0.3" footer="0.3"/>
  <pageSetup horizontalDpi="600" verticalDpi="600" orientation="portrait" r:id="rId2"/>
  <tableParts>
    <tablePart r:id="rId1"/>
  </tableParts>
</worksheet>
</file>

<file path=xl/worksheets/sheet3.xml><?xml version="1.0" encoding="utf-8"?>
<worksheet xmlns="http://schemas.openxmlformats.org/spreadsheetml/2006/main" xmlns:r="http://schemas.openxmlformats.org/officeDocument/2006/relationships">
  <dimension ref="B3:P67"/>
  <sheetViews>
    <sheetView tabSelected="1" zoomScalePageLayoutView="0" workbookViewId="0" topLeftCell="A1">
      <selection activeCell="C4" sqref="C4:E4"/>
    </sheetView>
  </sheetViews>
  <sheetFormatPr defaultColWidth="11.421875" defaultRowHeight="15"/>
  <cols>
    <col min="1" max="1" width="4.8515625" style="9" customWidth="1"/>
    <col min="2" max="2" width="14.57421875" style="9" customWidth="1"/>
    <col min="3" max="3" width="41.421875" style="9" customWidth="1"/>
    <col min="4" max="4" width="53.8515625" style="9" customWidth="1"/>
    <col min="5" max="5" width="35.140625" style="9" customWidth="1"/>
    <col min="6" max="6" width="25.00390625" style="9" customWidth="1"/>
    <col min="7" max="7" width="12.00390625" style="9" bestFit="1" customWidth="1"/>
    <col min="8" max="8" width="17.28125" style="33" customWidth="1"/>
    <col min="9" max="10" width="12.00390625" style="33" bestFit="1" customWidth="1"/>
    <col min="11" max="11" width="11.421875" style="9" customWidth="1"/>
    <col min="12" max="12" width="18.28125" style="33" bestFit="1" customWidth="1"/>
    <col min="13" max="13" width="17.8515625" style="33" bestFit="1" customWidth="1"/>
    <col min="14" max="14" width="17.57421875" style="33" bestFit="1" customWidth="1"/>
    <col min="15" max="16384" width="11.421875" style="9" customWidth="1"/>
  </cols>
  <sheetData>
    <row r="3" spans="2:5" ht="12.75">
      <c r="B3" s="53" t="s">
        <v>2</v>
      </c>
      <c r="C3" s="119" t="s">
        <v>4</v>
      </c>
      <c r="D3" s="120"/>
      <c r="E3" s="121"/>
    </row>
    <row r="4" spans="2:5" ht="12.75">
      <c r="B4" s="53" t="s">
        <v>3</v>
      </c>
      <c r="C4" s="119" t="s">
        <v>5</v>
      </c>
      <c r="D4" s="120"/>
      <c r="E4" s="121"/>
    </row>
    <row r="6" spans="2:14" s="6" customFormat="1" ht="18.75">
      <c r="B6" s="30" t="s">
        <v>1</v>
      </c>
      <c r="C6" s="31"/>
      <c r="D6" s="31"/>
      <c r="E6" s="31"/>
      <c r="F6" s="31"/>
      <c r="G6" s="31"/>
      <c r="H6" s="32"/>
      <c r="I6" s="32"/>
      <c r="J6" s="32"/>
      <c r="L6" s="7"/>
      <c r="M6" s="7"/>
      <c r="N6" s="7"/>
    </row>
    <row r="7" ht="12.75">
      <c r="B7" s="9" t="s">
        <v>0</v>
      </c>
    </row>
    <row r="8" spans="8:10" ht="12.75">
      <c r="H8" s="9"/>
      <c r="I8" s="9"/>
      <c r="J8" s="9"/>
    </row>
    <row r="9" spans="2:14" s="26" customFormat="1" ht="12.75">
      <c r="B9" s="1" t="s">
        <v>457</v>
      </c>
      <c r="C9" s="1" t="s">
        <v>6</v>
      </c>
      <c r="D9" s="1" t="s">
        <v>454</v>
      </c>
      <c r="E9" s="1" t="s">
        <v>455</v>
      </c>
      <c r="F9" s="1" t="s">
        <v>456</v>
      </c>
      <c r="L9" s="59"/>
      <c r="M9" s="59"/>
      <c r="N9" s="59"/>
    </row>
    <row r="10" spans="2:14" ht="12.75">
      <c r="B10" s="34">
        <v>2011</v>
      </c>
      <c r="C10" s="34" t="s">
        <v>458</v>
      </c>
      <c r="D10" s="34" t="s">
        <v>459</v>
      </c>
      <c r="E10" s="34">
        <v>150000000</v>
      </c>
      <c r="F10" s="34">
        <v>150000000</v>
      </c>
      <c r="G10" s="33"/>
      <c r="I10" s="9"/>
      <c r="J10" s="9"/>
      <c r="L10" s="9"/>
      <c r="M10" s="9"/>
      <c r="N10" s="9"/>
    </row>
    <row r="11" spans="2:14" ht="12.75">
      <c r="B11" s="58" t="s">
        <v>544</v>
      </c>
      <c r="G11" s="33"/>
      <c r="I11" s="9"/>
      <c r="J11" s="9"/>
      <c r="L11" s="9"/>
      <c r="M11" s="9"/>
      <c r="N11" s="9"/>
    </row>
    <row r="12" spans="2:10" ht="15">
      <c r="B12" s="100" t="s">
        <v>591</v>
      </c>
      <c r="H12" s="9"/>
      <c r="I12" s="9"/>
      <c r="J12" s="9"/>
    </row>
    <row r="13" spans="8:10" ht="12.75">
      <c r="H13" s="9"/>
      <c r="I13" s="9"/>
      <c r="J13" s="9"/>
    </row>
    <row r="14" spans="2:15" s="26" customFormat="1" ht="38.25">
      <c r="B14" s="1" t="s">
        <v>187</v>
      </c>
      <c r="C14" s="1" t="s">
        <v>6</v>
      </c>
      <c r="D14" s="1" t="s">
        <v>467</v>
      </c>
      <c r="E14" s="1" t="s">
        <v>464</v>
      </c>
      <c r="F14" s="1" t="s">
        <v>186</v>
      </c>
      <c r="G14" s="1" t="s">
        <v>96</v>
      </c>
      <c r="H14" s="1" t="s">
        <v>547</v>
      </c>
      <c r="I14" s="1" t="s">
        <v>193</v>
      </c>
      <c r="J14" s="1" t="s">
        <v>194</v>
      </c>
      <c r="M14" s="59"/>
      <c r="N14" s="59"/>
      <c r="O14" s="59"/>
    </row>
    <row r="15" spans="2:15" ht="12.75">
      <c r="B15" s="34">
        <v>2011</v>
      </c>
      <c r="C15" s="34" t="s">
        <v>97</v>
      </c>
      <c r="D15" s="34" t="s">
        <v>99</v>
      </c>
      <c r="E15" s="34" t="s">
        <v>231</v>
      </c>
      <c r="F15" s="34" t="s">
        <v>100</v>
      </c>
      <c r="G15" s="35">
        <v>30000000</v>
      </c>
      <c r="H15" s="35" t="s">
        <v>321</v>
      </c>
      <c r="I15" s="35">
        <f aca="true" t="shared" si="0" ref="I15:I24">+G15</f>
        <v>30000000</v>
      </c>
      <c r="J15" s="35">
        <f>+I15</f>
        <v>30000000</v>
      </c>
      <c r="L15" s="9"/>
      <c r="O15" s="33"/>
    </row>
    <row r="16" spans="2:15" ht="12.75">
      <c r="B16" s="34">
        <v>2011</v>
      </c>
      <c r="C16" s="34" t="s">
        <v>97</v>
      </c>
      <c r="D16" s="34" t="s">
        <v>125</v>
      </c>
      <c r="E16" s="34" t="s">
        <v>31</v>
      </c>
      <c r="F16" s="34" t="s">
        <v>102</v>
      </c>
      <c r="G16" s="35">
        <v>225000000</v>
      </c>
      <c r="H16" s="35" t="s">
        <v>322</v>
      </c>
      <c r="I16" s="35">
        <f t="shared" si="0"/>
        <v>225000000</v>
      </c>
      <c r="J16" s="35">
        <f aca="true" t="shared" si="1" ref="J16:J24">+I16</f>
        <v>225000000</v>
      </c>
      <c r="L16" s="9"/>
      <c r="O16" s="33"/>
    </row>
    <row r="17" spans="2:15" ht="12.75">
      <c r="B17" s="34">
        <v>2011</v>
      </c>
      <c r="C17" s="34" t="s">
        <v>97</v>
      </c>
      <c r="D17" s="34" t="s">
        <v>103</v>
      </c>
      <c r="E17" s="34" t="s">
        <v>127</v>
      </c>
      <c r="F17" s="34" t="s">
        <v>102</v>
      </c>
      <c r="G17" s="35">
        <v>298580000</v>
      </c>
      <c r="H17" s="35" t="s">
        <v>323</v>
      </c>
      <c r="I17" s="35">
        <f t="shared" si="0"/>
        <v>298580000</v>
      </c>
      <c r="J17" s="35">
        <f t="shared" si="1"/>
        <v>298580000</v>
      </c>
      <c r="L17" s="9"/>
      <c r="O17" s="33"/>
    </row>
    <row r="18" spans="2:15" ht="12.75">
      <c r="B18" s="34">
        <v>2011</v>
      </c>
      <c r="C18" s="34" t="s">
        <v>97</v>
      </c>
      <c r="D18" s="34" t="s">
        <v>104</v>
      </c>
      <c r="E18" s="34" t="s">
        <v>131</v>
      </c>
      <c r="F18" s="34" t="s">
        <v>105</v>
      </c>
      <c r="G18" s="35">
        <v>172700000</v>
      </c>
      <c r="H18" s="35" t="s">
        <v>324</v>
      </c>
      <c r="I18" s="35">
        <f t="shared" si="0"/>
        <v>172700000</v>
      </c>
      <c r="J18" s="35">
        <f t="shared" si="1"/>
        <v>172700000</v>
      </c>
      <c r="L18" s="9"/>
      <c r="O18" s="33"/>
    </row>
    <row r="19" spans="2:15" ht="12.75">
      <c r="B19" s="34">
        <v>2011</v>
      </c>
      <c r="C19" s="34" t="s">
        <v>97</v>
      </c>
      <c r="D19" s="34" t="s">
        <v>104</v>
      </c>
      <c r="E19" s="34" t="s">
        <v>131</v>
      </c>
      <c r="F19" s="34" t="s">
        <v>102</v>
      </c>
      <c r="G19" s="35">
        <v>172700000</v>
      </c>
      <c r="H19" s="35" t="s">
        <v>324</v>
      </c>
      <c r="I19" s="35">
        <f t="shared" si="0"/>
        <v>172700000</v>
      </c>
      <c r="J19" s="35">
        <f t="shared" si="1"/>
        <v>172700000</v>
      </c>
      <c r="L19" s="9"/>
      <c r="O19" s="33"/>
    </row>
    <row r="20" spans="2:15" ht="12.75">
      <c r="B20" s="34">
        <v>2011</v>
      </c>
      <c r="C20" s="34" t="s">
        <v>97</v>
      </c>
      <c r="D20" s="34" t="s">
        <v>106</v>
      </c>
      <c r="E20" s="34" t="s">
        <v>229</v>
      </c>
      <c r="F20" s="34" t="s">
        <v>107</v>
      </c>
      <c r="G20" s="35">
        <v>286814000</v>
      </c>
      <c r="H20" s="35" t="s">
        <v>325</v>
      </c>
      <c r="I20" s="35">
        <f t="shared" si="0"/>
        <v>286814000</v>
      </c>
      <c r="J20" s="35">
        <f t="shared" si="1"/>
        <v>286814000</v>
      </c>
      <c r="L20" s="9"/>
      <c r="O20" s="33"/>
    </row>
    <row r="21" spans="2:15" ht="12.75">
      <c r="B21" s="34">
        <v>2011</v>
      </c>
      <c r="C21" s="34" t="s">
        <v>97</v>
      </c>
      <c r="D21" s="34" t="s">
        <v>108</v>
      </c>
      <c r="E21" s="34" t="s">
        <v>545</v>
      </c>
      <c r="F21" s="34" t="s">
        <v>105</v>
      </c>
      <c r="G21" s="35">
        <v>359107182</v>
      </c>
      <c r="H21" s="35" t="s">
        <v>326</v>
      </c>
      <c r="I21" s="35">
        <f t="shared" si="0"/>
        <v>359107182</v>
      </c>
      <c r="J21" s="35">
        <f t="shared" si="1"/>
        <v>359107182</v>
      </c>
      <c r="L21" s="9"/>
      <c r="O21" s="33"/>
    </row>
    <row r="22" spans="2:15" ht="12.75">
      <c r="B22" s="34">
        <v>2011</v>
      </c>
      <c r="C22" s="34" t="s">
        <v>97</v>
      </c>
      <c r="D22" s="34" t="s">
        <v>109</v>
      </c>
      <c r="E22" s="34" t="s">
        <v>33</v>
      </c>
      <c r="F22" s="34" t="s">
        <v>110</v>
      </c>
      <c r="G22" s="35">
        <v>101000000</v>
      </c>
      <c r="H22" s="35" t="s">
        <v>327</v>
      </c>
      <c r="I22" s="35">
        <f t="shared" si="0"/>
        <v>101000000</v>
      </c>
      <c r="J22" s="35">
        <f t="shared" si="1"/>
        <v>101000000</v>
      </c>
      <c r="L22" s="9"/>
      <c r="O22" s="33"/>
    </row>
    <row r="23" spans="2:15" ht="12.75">
      <c r="B23" s="34">
        <v>2011</v>
      </c>
      <c r="C23" s="34" t="s">
        <v>97</v>
      </c>
      <c r="D23" s="34" t="s">
        <v>111</v>
      </c>
      <c r="E23" s="34" t="s">
        <v>33</v>
      </c>
      <c r="F23" s="34" t="s">
        <v>110</v>
      </c>
      <c r="G23" s="35">
        <v>210000000</v>
      </c>
      <c r="H23" s="35" t="s">
        <v>328</v>
      </c>
      <c r="I23" s="35">
        <f t="shared" si="0"/>
        <v>210000000</v>
      </c>
      <c r="J23" s="35">
        <f t="shared" si="1"/>
        <v>210000000</v>
      </c>
      <c r="L23" s="9"/>
      <c r="O23" s="33"/>
    </row>
    <row r="24" spans="2:15" ht="12.75">
      <c r="B24" s="34">
        <v>2011</v>
      </c>
      <c r="C24" s="34" t="s">
        <v>97</v>
      </c>
      <c r="D24" s="34" t="s">
        <v>112</v>
      </c>
      <c r="E24" s="34" t="s">
        <v>546</v>
      </c>
      <c r="F24" s="34" t="s">
        <v>105</v>
      </c>
      <c r="G24" s="35">
        <v>276520000</v>
      </c>
      <c r="H24" s="35" t="s">
        <v>329</v>
      </c>
      <c r="I24" s="35">
        <f t="shared" si="0"/>
        <v>276520000</v>
      </c>
      <c r="J24" s="35">
        <f t="shared" si="1"/>
        <v>276520000</v>
      </c>
      <c r="L24" s="9"/>
      <c r="O24" s="33"/>
    </row>
    <row r="25" ht="12.75">
      <c r="B25" s="54"/>
    </row>
    <row r="27" spans="2:14" s="6" customFormat="1" ht="18.75">
      <c r="B27" s="30" t="s">
        <v>35</v>
      </c>
      <c r="C27" s="31"/>
      <c r="D27" s="31"/>
      <c r="E27" s="31"/>
      <c r="F27" s="31"/>
      <c r="G27" s="31"/>
      <c r="H27" s="32"/>
      <c r="I27" s="32"/>
      <c r="J27" s="32"/>
      <c r="L27" s="7"/>
      <c r="M27" s="7"/>
      <c r="N27" s="7"/>
    </row>
    <row r="29" spans="2:15" s="65" customFormat="1" ht="15">
      <c r="B29" s="66" t="s">
        <v>97</v>
      </c>
      <c r="C29" s="67"/>
      <c r="D29" s="67"/>
      <c r="E29" s="67"/>
      <c r="H29" s="68"/>
      <c r="I29" s="68"/>
      <c r="J29" s="68"/>
      <c r="K29" s="68"/>
      <c r="M29" s="68"/>
      <c r="N29" s="68"/>
      <c r="O29" s="68"/>
    </row>
    <row r="30" spans="2:15" s="65" customFormat="1" ht="15">
      <c r="B30" s="122" t="s">
        <v>477</v>
      </c>
      <c r="C30" s="122"/>
      <c r="D30" s="69" t="s">
        <v>550</v>
      </c>
      <c r="E30" s="69" t="s">
        <v>551</v>
      </c>
      <c r="H30" s="68"/>
      <c r="I30" s="68"/>
      <c r="J30" s="68"/>
      <c r="K30" s="68"/>
      <c r="M30" s="68"/>
      <c r="N30" s="68"/>
      <c r="O30" s="68"/>
    </row>
    <row r="32" ht="12.75">
      <c r="B32" s="54"/>
    </row>
    <row r="33" spans="2:15" s="26" customFormat="1" ht="51">
      <c r="B33" s="1" t="s">
        <v>187</v>
      </c>
      <c r="C33" s="1" t="s">
        <v>6</v>
      </c>
      <c r="D33" s="1" t="s">
        <v>467</v>
      </c>
      <c r="E33" s="1" t="s">
        <v>464</v>
      </c>
      <c r="F33" s="1" t="s">
        <v>466</v>
      </c>
      <c r="G33" s="1" t="s">
        <v>96</v>
      </c>
      <c r="H33" s="1" t="s">
        <v>195</v>
      </c>
      <c r="I33" s="1" t="s">
        <v>193</v>
      </c>
      <c r="J33" s="1" t="s">
        <v>194</v>
      </c>
      <c r="M33" s="59"/>
      <c r="N33" s="59"/>
      <c r="O33" s="59"/>
    </row>
    <row r="34" spans="2:15" ht="12.75">
      <c r="B34" s="34">
        <v>2012</v>
      </c>
      <c r="C34" s="34" t="s">
        <v>190</v>
      </c>
      <c r="D34" s="34" t="s">
        <v>113</v>
      </c>
      <c r="E34" s="34" t="s">
        <v>31</v>
      </c>
      <c r="F34" s="34" t="s">
        <v>105</v>
      </c>
      <c r="G34" s="35">
        <v>411029212</v>
      </c>
      <c r="H34" s="35" t="s">
        <v>330</v>
      </c>
      <c r="I34" s="35">
        <f>+G34</f>
        <v>411029212</v>
      </c>
      <c r="J34" s="35">
        <f>+I34</f>
        <v>411029212</v>
      </c>
      <c r="L34" s="9"/>
      <c r="O34" s="33"/>
    </row>
    <row r="35" spans="2:15" ht="12.75">
      <c r="B35" s="34">
        <v>2012</v>
      </c>
      <c r="C35" s="34" t="s">
        <v>190</v>
      </c>
      <c r="D35" s="34" t="s">
        <v>114</v>
      </c>
      <c r="E35" s="34" t="s">
        <v>40</v>
      </c>
      <c r="F35" s="34" t="s">
        <v>105</v>
      </c>
      <c r="G35" s="35">
        <v>158187714</v>
      </c>
      <c r="H35" s="35" t="s">
        <v>331</v>
      </c>
      <c r="I35" s="35">
        <f aca="true" t="shared" si="2" ref="I35:I43">+G35</f>
        <v>158187714</v>
      </c>
      <c r="J35" s="35">
        <f aca="true" t="shared" si="3" ref="J35:J43">+I35</f>
        <v>158187714</v>
      </c>
      <c r="L35" s="9"/>
      <c r="O35" s="33"/>
    </row>
    <row r="36" spans="2:15" ht="12.75">
      <c r="B36" s="34">
        <v>2012</v>
      </c>
      <c r="C36" s="34" t="s">
        <v>190</v>
      </c>
      <c r="D36" s="34" t="s">
        <v>101</v>
      </c>
      <c r="E36" s="34" t="s">
        <v>31</v>
      </c>
      <c r="F36" s="34" t="s">
        <v>107</v>
      </c>
      <c r="G36" s="35">
        <v>109410000</v>
      </c>
      <c r="H36" s="35" t="s">
        <v>332</v>
      </c>
      <c r="I36" s="35">
        <f t="shared" si="2"/>
        <v>109410000</v>
      </c>
      <c r="J36" s="35">
        <f t="shared" si="3"/>
        <v>109410000</v>
      </c>
      <c r="L36" s="9"/>
      <c r="O36" s="33"/>
    </row>
    <row r="37" spans="2:15" ht="12.75">
      <c r="B37" s="34">
        <v>2012</v>
      </c>
      <c r="C37" s="34" t="s">
        <v>190</v>
      </c>
      <c r="D37" s="34" t="s">
        <v>115</v>
      </c>
      <c r="E37" s="34" t="s">
        <v>31</v>
      </c>
      <c r="F37" s="34" t="s">
        <v>107</v>
      </c>
      <c r="G37" s="35">
        <v>155100000</v>
      </c>
      <c r="H37" s="35" t="s">
        <v>333</v>
      </c>
      <c r="I37" s="35">
        <f t="shared" si="2"/>
        <v>155100000</v>
      </c>
      <c r="J37" s="35">
        <f t="shared" si="3"/>
        <v>155100000</v>
      </c>
      <c r="L37" s="9"/>
      <c r="O37" s="33"/>
    </row>
    <row r="38" spans="2:15" ht="12.75">
      <c r="B38" s="34">
        <v>2012</v>
      </c>
      <c r="C38" s="34" t="s">
        <v>190</v>
      </c>
      <c r="D38" s="34" t="s">
        <v>80</v>
      </c>
      <c r="E38" s="34" t="s">
        <v>33</v>
      </c>
      <c r="F38" s="34" t="s">
        <v>105</v>
      </c>
      <c r="G38" s="35">
        <v>164190856</v>
      </c>
      <c r="H38" s="35" t="s">
        <v>334</v>
      </c>
      <c r="I38" s="35">
        <f t="shared" si="2"/>
        <v>164190856</v>
      </c>
      <c r="J38" s="35">
        <f t="shared" si="3"/>
        <v>164190856</v>
      </c>
      <c r="L38" s="9"/>
      <c r="O38" s="33"/>
    </row>
    <row r="39" spans="2:15" ht="12.75">
      <c r="B39" s="34">
        <v>2012</v>
      </c>
      <c r="C39" s="34" t="s">
        <v>190</v>
      </c>
      <c r="D39" s="34" t="s">
        <v>116</v>
      </c>
      <c r="E39" s="34" t="s">
        <v>127</v>
      </c>
      <c r="F39" s="34" t="s">
        <v>105</v>
      </c>
      <c r="G39" s="35">
        <v>78128158</v>
      </c>
      <c r="H39" s="35" t="s">
        <v>335</v>
      </c>
      <c r="I39" s="35">
        <f t="shared" si="2"/>
        <v>78128158</v>
      </c>
      <c r="J39" s="35">
        <f t="shared" si="3"/>
        <v>78128158</v>
      </c>
      <c r="L39" s="9"/>
      <c r="O39" s="33"/>
    </row>
    <row r="40" spans="2:15" ht="12.75">
      <c r="B40" s="34">
        <v>2012</v>
      </c>
      <c r="C40" s="34" t="s">
        <v>190</v>
      </c>
      <c r="D40" s="34" t="s">
        <v>117</v>
      </c>
      <c r="E40" s="34" t="s">
        <v>465</v>
      </c>
      <c r="F40" s="34" t="s">
        <v>105</v>
      </c>
      <c r="G40" s="35">
        <v>407267338</v>
      </c>
      <c r="H40" s="35" t="s">
        <v>336</v>
      </c>
      <c r="I40" s="35">
        <f t="shared" si="2"/>
        <v>407267338</v>
      </c>
      <c r="J40" s="35">
        <f t="shared" si="3"/>
        <v>407267338</v>
      </c>
      <c r="L40" s="9"/>
      <c r="O40" s="33"/>
    </row>
    <row r="41" spans="2:15" ht="12.75">
      <c r="B41" s="34">
        <v>2012</v>
      </c>
      <c r="C41" s="34" t="s">
        <v>190</v>
      </c>
      <c r="D41" s="34" t="s">
        <v>103</v>
      </c>
      <c r="E41" s="34" t="s">
        <v>127</v>
      </c>
      <c r="F41" s="34" t="s">
        <v>102</v>
      </c>
      <c r="G41" s="35">
        <v>397229693</v>
      </c>
      <c r="H41" s="35" t="s">
        <v>337</v>
      </c>
      <c r="I41" s="35">
        <f t="shared" si="2"/>
        <v>397229693</v>
      </c>
      <c r="J41" s="35">
        <f t="shared" si="3"/>
        <v>397229693</v>
      </c>
      <c r="L41" s="9"/>
      <c r="O41" s="33"/>
    </row>
    <row r="42" spans="2:15" ht="12.75">
      <c r="B42" s="34">
        <v>2012</v>
      </c>
      <c r="C42" s="34" t="s">
        <v>190</v>
      </c>
      <c r="D42" s="34" t="s">
        <v>118</v>
      </c>
      <c r="E42" s="34" t="s">
        <v>29</v>
      </c>
      <c r="F42" s="34" t="s">
        <v>105</v>
      </c>
      <c r="G42" s="35">
        <v>66878344</v>
      </c>
      <c r="H42" s="35" t="s">
        <v>338</v>
      </c>
      <c r="I42" s="35">
        <f t="shared" si="2"/>
        <v>66878344</v>
      </c>
      <c r="J42" s="35">
        <f t="shared" si="3"/>
        <v>66878344</v>
      </c>
      <c r="L42" s="9"/>
      <c r="O42" s="33"/>
    </row>
    <row r="43" spans="2:15" ht="12.75">
      <c r="B43" s="34">
        <v>2012</v>
      </c>
      <c r="C43" s="34" t="s">
        <v>190</v>
      </c>
      <c r="D43" s="34" t="s">
        <v>470</v>
      </c>
      <c r="E43" s="34" t="s">
        <v>33</v>
      </c>
      <c r="F43" s="34" t="s">
        <v>105</v>
      </c>
      <c r="G43" s="35">
        <v>417557400</v>
      </c>
      <c r="H43" s="35" t="s">
        <v>339</v>
      </c>
      <c r="I43" s="35">
        <f t="shared" si="2"/>
        <v>417557400</v>
      </c>
      <c r="J43" s="35">
        <f t="shared" si="3"/>
        <v>417557400</v>
      </c>
      <c r="L43" s="9"/>
      <c r="O43" s="33"/>
    </row>
    <row r="44" spans="2:10" ht="12.75">
      <c r="B44" s="55" t="s">
        <v>471</v>
      </c>
      <c r="D44" s="55"/>
      <c r="E44" s="55"/>
      <c r="F44" s="55"/>
      <c r="G44" s="55"/>
      <c r="H44" s="56"/>
      <c r="I44" s="57"/>
      <c r="J44" s="56"/>
    </row>
    <row r="45" spans="2:10" ht="12.75">
      <c r="B45" s="55"/>
      <c r="C45" s="55"/>
      <c r="D45" s="55"/>
      <c r="E45" s="55"/>
      <c r="F45" s="55"/>
      <c r="G45" s="55"/>
      <c r="H45" s="56"/>
      <c r="I45" s="57"/>
      <c r="J45" s="56"/>
    </row>
    <row r="46" spans="8:14" ht="12.75">
      <c r="H46" s="9"/>
      <c r="I46" s="9"/>
      <c r="J46" s="9"/>
      <c r="L46" s="9"/>
      <c r="M46" s="9"/>
      <c r="N46" s="9"/>
    </row>
    <row r="47" spans="2:14" s="6" customFormat="1" ht="18.75">
      <c r="B47" s="30" t="s">
        <v>72</v>
      </c>
      <c r="C47" s="31"/>
      <c r="D47" s="31"/>
      <c r="E47" s="31"/>
      <c r="F47" s="31"/>
      <c r="G47" s="31"/>
      <c r="H47" s="32"/>
      <c r="I47" s="32"/>
      <c r="J47" s="32"/>
      <c r="L47" s="7"/>
      <c r="M47" s="7"/>
      <c r="N47" s="7"/>
    </row>
    <row r="48" spans="2:14" ht="12.75">
      <c r="B48" s="54"/>
      <c r="L48" s="9"/>
      <c r="M48" s="9"/>
      <c r="N48" s="9"/>
    </row>
    <row r="49" spans="2:15" s="65" customFormat="1" ht="15">
      <c r="B49" s="66" t="s">
        <v>97</v>
      </c>
      <c r="C49" s="67"/>
      <c r="D49" s="67"/>
      <c r="E49" s="67"/>
      <c r="H49" s="68"/>
      <c r="I49" s="68"/>
      <c r="J49" s="68"/>
      <c r="K49" s="68"/>
      <c r="M49" s="68"/>
      <c r="N49" s="68"/>
      <c r="O49" s="68"/>
    </row>
    <row r="50" spans="2:15" s="65" customFormat="1" ht="15">
      <c r="B50" s="123" t="s">
        <v>477</v>
      </c>
      <c r="C50" s="123"/>
      <c r="D50" s="69" t="s">
        <v>478</v>
      </c>
      <c r="E50" s="69" t="s">
        <v>479</v>
      </c>
      <c r="F50" s="124" t="s">
        <v>552</v>
      </c>
      <c r="G50" s="124"/>
      <c r="H50" s="124"/>
      <c r="I50" s="68"/>
      <c r="J50" s="68"/>
      <c r="K50" s="68"/>
      <c r="M50" s="68"/>
      <c r="N50" s="68"/>
      <c r="O50" s="68"/>
    </row>
    <row r="52" spans="2:16" s="61" customFormat="1" ht="38.25">
      <c r="B52" s="1" t="s">
        <v>98</v>
      </c>
      <c r="C52" s="1" t="s">
        <v>6</v>
      </c>
      <c r="D52" s="1" t="s">
        <v>467</v>
      </c>
      <c r="E52" s="1"/>
      <c r="F52" s="1" t="s">
        <v>124</v>
      </c>
      <c r="G52" s="1" t="s">
        <v>96</v>
      </c>
      <c r="H52" s="1" t="s">
        <v>547</v>
      </c>
      <c r="I52" s="1" t="s">
        <v>193</v>
      </c>
      <c r="J52" s="1" t="s">
        <v>194</v>
      </c>
      <c r="K52" s="60"/>
      <c r="L52" s="60"/>
      <c r="N52" s="60"/>
      <c r="O52" s="60"/>
      <c r="P52" s="60"/>
    </row>
    <row r="53" spans="2:16" ht="12.75">
      <c r="B53" s="34">
        <v>2013</v>
      </c>
      <c r="C53" s="34" t="s">
        <v>190</v>
      </c>
      <c r="D53" s="34" t="s">
        <v>53</v>
      </c>
      <c r="E53" s="34" t="s">
        <v>51</v>
      </c>
      <c r="F53" s="34" t="s">
        <v>110</v>
      </c>
      <c r="G53" s="35">
        <v>208800000</v>
      </c>
      <c r="H53" s="35" t="s">
        <v>340</v>
      </c>
      <c r="I53" s="35">
        <f aca="true" t="shared" si="4" ref="I53:I67">+G53</f>
        <v>208800000</v>
      </c>
      <c r="J53" s="35">
        <f>+I53</f>
        <v>208800000</v>
      </c>
      <c r="K53" s="33"/>
      <c r="M53" s="9"/>
      <c r="O53" s="33"/>
      <c r="P53" s="33"/>
    </row>
    <row r="54" spans="2:16" ht="12.75">
      <c r="B54" s="34">
        <v>2013</v>
      </c>
      <c r="C54" s="34" t="s">
        <v>190</v>
      </c>
      <c r="D54" s="34" t="s">
        <v>111</v>
      </c>
      <c r="E54" s="34" t="s">
        <v>33</v>
      </c>
      <c r="F54" s="34" t="s">
        <v>102</v>
      </c>
      <c r="G54" s="35">
        <v>354630000</v>
      </c>
      <c r="H54" s="35" t="s">
        <v>341</v>
      </c>
      <c r="I54" s="35">
        <f t="shared" si="4"/>
        <v>354630000</v>
      </c>
      <c r="J54" s="35">
        <f aca="true" t="shared" si="5" ref="J54:J67">+I54</f>
        <v>354630000</v>
      </c>
      <c r="K54" s="33"/>
      <c r="M54" s="9"/>
      <c r="O54" s="33"/>
      <c r="P54" s="33"/>
    </row>
    <row r="55" spans="2:16" ht="12.75">
      <c r="B55" s="34">
        <v>2013</v>
      </c>
      <c r="C55" s="34" t="s">
        <v>190</v>
      </c>
      <c r="D55" s="34" t="s">
        <v>44</v>
      </c>
      <c r="E55" s="34" t="s">
        <v>18</v>
      </c>
      <c r="F55" s="34" t="s">
        <v>110</v>
      </c>
      <c r="G55" s="35">
        <v>212500000</v>
      </c>
      <c r="H55" s="35" t="s">
        <v>342</v>
      </c>
      <c r="I55" s="35">
        <f t="shared" si="4"/>
        <v>212500000</v>
      </c>
      <c r="J55" s="35">
        <f t="shared" si="5"/>
        <v>212500000</v>
      </c>
      <c r="K55" s="33"/>
      <c r="M55" s="9"/>
      <c r="O55" s="33"/>
      <c r="P55" s="33"/>
    </row>
    <row r="56" spans="2:16" ht="12.75">
      <c r="B56" s="34">
        <v>2013</v>
      </c>
      <c r="C56" s="34" t="s">
        <v>190</v>
      </c>
      <c r="D56" s="34" t="s">
        <v>119</v>
      </c>
      <c r="E56" s="34" t="s">
        <v>143</v>
      </c>
      <c r="F56" s="34" t="s">
        <v>110</v>
      </c>
      <c r="G56" s="35">
        <v>52800000</v>
      </c>
      <c r="H56" s="35" t="s">
        <v>349</v>
      </c>
      <c r="I56" s="35">
        <f t="shared" si="4"/>
        <v>52800000</v>
      </c>
      <c r="J56" s="35">
        <f t="shared" si="5"/>
        <v>52800000</v>
      </c>
      <c r="K56" s="33"/>
      <c r="M56" s="9"/>
      <c r="O56" s="33"/>
      <c r="P56" s="33"/>
    </row>
    <row r="57" spans="2:16" ht="12.75">
      <c r="B57" s="34">
        <v>2013</v>
      </c>
      <c r="C57" s="34" t="s">
        <v>190</v>
      </c>
      <c r="D57" s="34" t="s">
        <v>99</v>
      </c>
      <c r="E57" s="34" t="s">
        <v>231</v>
      </c>
      <c r="F57" s="34" t="s">
        <v>110</v>
      </c>
      <c r="G57" s="35">
        <v>70000000</v>
      </c>
      <c r="H57" s="35" t="s">
        <v>343</v>
      </c>
      <c r="I57" s="35">
        <f t="shared" si="4"/>
        <v>70000000</v>
      </c>
      <c r="J57" s="35">
        <f t="shared" si="5"/>
        <v>70000000</v>
      </c>
      <c r="K57" s="33"/>
      <c r="M57" s="9"/>
      <c r="O57" s="33"/>
      <c r="P57" s="33"/>
    </row>
    <row r="58" spans="2:16" ht="12.75">
      <c r="B58" s="34">
        <v>2013</v>
      </c>
      <c r="C58" s="34" t="s">
        <v>190</v>
      </c>
      <c r="D58" s="34" t="s">
        <v>101</v>
      </c>
      <c r="E58" s="34" t="s">
        <v>31</v>
      </c>
      <c r="F58" s="34" t="s">
        <v>107</v>
      </c>
      <c r="G58" s="35">
        <v>115200000</v>
      </c>
      <c r="H58" s="35" t="s">
        <v>350</v>
      </c>
      <c r="I58" s="35">
        <f t="shared" si="4"/>
        <v>115200000</v>
      </c>
      <c r="J58" s="35">
        <f t="shared" si="5"/>
        <v>115200000</v>
      </c>
      <c r="K58" s="33"/>
      <c r="M58" s="9"/>
      <c r="O58" s="33"/>
      <c r="P58" s="33"/>
    </row>
    <row r="59" spans="2:16" ht="12.75">
      <c r="B59" s="34">
        <v>2013</v>
      </c>
      <c r="C59" s="34" t="s">
        <v>190</v>
      </c>
      <c r="D59" s="34" t="s">
        <v>62</v>
      </c>
      <c r="E59" s="34" t="s">
        <v>58</v>
      </c>
      <c r="F59" s="34" t="s">
        <v>107</v>
      </c>
      <c r="G59" s="35">
        <v>375300000</v>
      </c>
      <c r="H59" s="35" t="s">
        <v>351</v>
      </c>
      <c r="I59" s="35">
        <f t="shared" si="4"/>
        <v>375300000</v>
      </c>
      <c r="J59" s="35">
        <f t="shared" si="5"/>
        <v>375300000</v>
      </c>
      <c r="K59" s="33"/>
      <c r="M59" s="9"/>
      <c r="O59" s="33"/>
      <c r="P59" s="33"/>
    </row>
    <row r="60" spans="2:16" ht="12.75">
      <c r="B60" s="34">
        <v>2013</v>
      </c>
      <c r="C60" s="34" t="s">
        <v>190</v>
      </c>
      <c r="D60" s="34" t="s">
        <v>120</v>
      </c>
      <c r="E60" s="34" t="s">
        <v>222</v>
      </c>
      <c r="F60" s="34" t="s">
        <v>110</v>
      </c>
      <c r="G60" s="35">
        <v>204500000</v>
      </c>
      <c r="H60" s="35" t="s">
        <v>352</v>
      </c>
      <c r="I60" s="35">
        <f t="shared" si="4"/>
        <v>204500000</v>
      </c>
      <c r="J60" s="35">
        <f t="shared" si="5"/>
        <v>204500000</v>
      </c>
      <c r="K60" s="33"/>
      <c r="M60" s="9"/>
      <c r="O60" s="33"/>
      <c r="P60" s="33"/>
    </row>
    <row r="61" spans="2:14" ht="12.75">
      <c r="B61" s="34">
        <v>2013</v>
      </c>
      <c r="C61" s="34" t="s">
        <v>190</v>
      </c>
      <c r="D61" s="34" t="s">
        <v>121</v>
      </c>
      <c r="E61" s="34" t="s">
        <v>73</v>
      </c>
      <c r="F61" s="34" t="s">
        <v>107</v>
      </c>
      <c r="G61" s="35">
        <v>148000000</v>
      </c>
      <c r="H61" s="35" t="s">
        <v>353</v>
      </c>
      <c r="I61" s="35">
        <f t="shared" si="4"/>
        <v>148000000</v>
      </c>
      <c r="J61" s="35">
        <f t="shared" si="5"/>
        <v>148000000</v>
      </c>
      <c r="L61" s="9"/>
      <c r="M61" s="9"/>
      <c r="N61" s="9"/>
    </row>
    <row r="62" spans="2:14" ht="12.75">
      <c r="B62" s="34">
        <v>2013</v>
      </c>
      <c r="C62" s="34" t="s">
        <v>190</v>
      </c>
      <c r="D62" s="34" t="s">
        <v>117</v>
      </c>
      <c r="E62" s="34" t="s">
        <v>465</v>
      </c>
      <c r="F62" s="34" t="s">
        <v>105</v>
      </c>
      <c r="G62" s="35">
        <v>471500000</v>
      </c>
      <c r="H62" s="35" t="s">
        <v>344</v>
      </c>
      <c r="I62" s="35">
        <f t="shared" si="4"/>
        <v>471500000</v>
      </c>
      <c r="J62" s="35">
        <f t="shared" si="5"/>
        <v>471500000</v>
      </c>
      <c r="L62" s="9"/>
      <c r="M62" s="9"/>
      <c r="N62" s="9"/>
    </row>
    <row r="63" spans="2:14" ht="12.75">
      <c r="B63" s="34">
        <v>2013</v>
      </c>
      <c r="C63" s="34" t="s">
        <v>190</v>
      </c>
      <c r="D63" s="34" t="s">
        <v>115</v>
      </c>
      <c r="E63" s="34" t="s">
        <v>31</v>
      </c>
      <c r="F63" s="34" t="s">
        <v>107</v>
      </c>
      <c r="G63" s="35">
        <v>103600000</v>
      </c>
      <c r="H63" s="35" t="s">
        <v>345</v>
      </c>
      <c r="I63" s="35">
        <f t="shared" si="4"/>
        <v>103600000</v>
      </c>
      <c r="J63" s="35">
        <f t="shared" si="5"/>
        <v>103600000</v>
      </c>
      <c r="L63" s="9"/>
      <c r="M63" s="9"/>
      <c r="N63" s="9"/>
    </row>
    <row r="64" spans="2:14" ht="12.75">
      <c r="B64" s="34">
        <v>2013</v>
      </c>
      <c r="C64" s="34" t="s">
        <v>190</v>
      </c>
      <c r="D64" s="34" t="s">
        <v>122</v>
      </c>
      <c r="E64" s="34" t="s">
        <v>58</v>
      </c>
      <c r="F64" s="34" t="s">
        <v>107</v>
      </c>
      <c r="G64" s="35">
        <v>40000000</v>
      </c>
      <c r="H64" s="35" t="s">
        <v>346</v>
      </c>
      <c r="I64" s="35">
        <f t="shared" si="4"/>
        <v>40000000</v>
      </c>
      <c r="J64" s="35">
        <f t="shared" si="5"/>
        <v>40000000</v>
      </c>
      <c r="L64" s="9"/>
      <c r="M64" s="9"/>
      <c r="N64" s="9"/>
    </row>
    <row r="65" spans="2:14" ht="12.75">
      <c r="B65" s="34">
        <v>2013</v>
      </c>
      <c r="C65" s="34" t="s">
        <v>190</v>
      </c>
      <c r="D65" s="34" t="s">
        <v>103</v>
      </c>
      <c r="E65" s="34" t="s">
        <v>127</v>
      </c>
      <c r="F65" s="34" t="s">
        <v>107</v>
      </c>
      <c r="G65" s="35">
        <v>394800000</v>
      </c>
      <c r="H65" s="35" t="s">
        <v>354</v>
      </c>
      <c r="I65" s="35">
        <f t="shared" si="4"/>
        <v>394800000</v>
      </c>
      <c r="J65" s="35">
        <f t="shared" si="5"/>
        <v>394800000</v>
      </c>
      <c r="L65" s="9"/>
      <c r="M65" s="9"/>
      <c r="N65" s="9"/>
    </row>
    <row r="66" spans="2:14" ht="12.75">
      <c r="B66" s="34">
        <v>2013</v>
      </c>
      <c r="C66" s="34" t="s">
        <v>190</v>
      </c>
      <c r="D66" s="34" t="s">
        <v>123</v>
      </c>
      <c r="E66" s="34" t="s">
        <v>231</v>
      </c>
      <c r="F66" s="34" t="s">
        <v>110</v>
      </c>
      <c r="G66" s="35">
        <v>50000000</v>
      </c>
      <c r="H66" s="35" t="s">
        <v>347</v>
      </c>
      <c r="I66" s="35">
        <f t="shared" si="4"/>
        <v>50000000</v>
      </c>
      <c r="J66" s="35">
        <f t="shared" si="5"/>
        <v>50000000</v>
      </c>
      <c r="L66" s="9"/>
      <c r="M66" s="9"/>
      <c r="N66" s="9"/>
    </row>
    <row r="67" spans="2:14" ht="12.75">
      <c r="B67" s="34">
        <v>2013</v>
      </c>
      <c r="C67" s="34" t="s">
        <v>190</v>
      </c>
      <c r="D67" s="34" t="s">
        <v>80</v>
      </c>
      <c r="E67" s="34" t="s">
        <v>33</v>
      </c>
      <c r="F67" s="34" t="s">
        <v>102</v>
      </c>
      <c r="G67" s="35">
        <v>79600000</v>
      </c>
      <c r="H67" s="35" t="s">
        <v>348</v>
      </c>
      <c r="I67" s="35">
        <f t="shared" si="4"/>
        <v>79600000</v>
      </c>
      <c r="J67" s="35">
        <f t="shared" si="5"/>
        <v>79600000</v>
      </c>
      <c r="L67" s="9"/>
      <c r="M67" s="9"/>
      <c r="N67" s="9"/>
    </row>
  </sheetData>
  <sheetProtection/>
  <mergeCells count="5">
    <mergeCell ref="C3:E3"/>
    <mergeCell ref="C4:E4"/>
    <mergeCell ref="B30:C30"/>
    <mergeCell ref="B50:C50"/>
    <mergeCell ref="F50:H50"/>
  </mergeCells>
  <hyperlinks>
    <hyperlink ref="B11" r:id="rId1" display="*Ver documento anexo PT2- Informe final 5sep-11"/>
    <hyperlink ref="B12" r:id="rId2" display="** Convocatoria"/>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O121"/>
  <sheetViews>
    <sheetView zoomScalePageLayoutView="0" workbookViewId="0" topLeftCell="A1">
      <selection activeCell="A95" sqref="A95:IV95"/>
    </sheetView>
  </sheetViews>
  <sheetFormatPr defaultColWidth="11.421875" defaultRowHeight="15"/>
  <cols>
    <col min="1" max="1" width="4.8515625" style="70" customWidth="1"/>
    <col min="2" max="2" width="16.7109375" style="70" customWidth="1"/>
    <col min="3" max="3" width="27.8515625" style="70" bestFit="1" customWidth="1"/>
    <col min="4" max="4" width="17.7109375" style="70" bestFit="1" customWidth="1"/>
    <col min="5" max="5" width="32.7109375" style="70" customWidth="1"/>
    <col min="6" max="6" width="55.421875" style="70" bestFit="1" customWidth="1"/>
    <col min="7" max="7" width="66.8515625" style="70" customWidth="1"/>
    <col min="8" max="10" width="13.8515625" style="72" bestFit="1" customWidth="1"/>
    <col min="11" max="11" width="16.00390625" style="72" bestFit="1" customWidth="1"/>
    <col min="12" max="12" width="11.421875" style="70" customWidth="1"/>
    <col min="13" max="13" width="18.28125" style="72" bestFit="1" customWidth="1"/>
    <col min="14" max="14" width="17.8515625" style="72" bestFit="1" customWidth="1"/>
    <col min="15" max="15" width="17.57421875" style="72" bestFit="1" customWidth="1"/>
    <col min="16" max="16384" width="11.421875" style="70" customWidth="1"/>
  </cols>
  <sheetData>
    <row r="3" spans="2:6" ht="12.75">
      <c r="B3" s="71" t="s">
        <v>2</v>
      </c>
      <c r="C3" s="125" t="s">
        <v>4</v>
      </c>
      <c r="D3" s="125"/>
      <c r="E3" s="125"/>
      <c r="F3" s="125"/>
    </row>
    <row r="4" spans="2:6" ht="12.75">
      <c r="B4" s="71" t="s">
        <v>3</v>
      </c>
      <c r="C4" s="125" t="s">
        <v>5</v>
      </c>
      <c r="D4" s="125"/>
      <c r="E4" s="125"/>
      <c r="F4" s="125"/>
    </row>
    <row r="7" spans="2:14" s="6" customFormat="1" ht="18.75">
      <c r="B7" s="30" t="s">
        <v>35</v>
      </c>
      <c r="C7" s="31"/>
      <c r="D7" s="31"/>
      <c r="E7" s="31"/>
      <c r="F7" s="31"/>
      <c r="G7" s="31"/>
      <c r="H7" s="32"/>
      <c r="I7" s="32"/>
      <c r="J7" s="32"/>
      <c r="L7" s="7"/>
      <c r="M7" s="7"/>
      <c r="N7" s="7"/>
    </row>
    <row r="8" spans="2:11" ht="12.75">
      <c r="B8" s="73"/>
      <c r="C8" s="73"/>
      <c r="D8" s="73"/>
      <c r="E8" s="73"/>
      <c r="F8" s="73"/>
      <c r="G8" s="73"/>
      <c r="H8" s="74"/>
      <c r="I8" s="75"/>
      <c r="J8" s="74"/>
      <c r="K8" s="74"/>
    </row>
    <row r="9" spans="2:11" ht="12.75">
      <c r="B9" s="76" t="s">
        <v>126</v>
      </c>
      <c r="H9" s="70"/>
      <c r="I9" s="70"/>
      <c r="J9" s="70"/>
      <c r="K9" s="70"/>
    </row>
    <row r="10" spans="2:15" s="84" customFormat="1" ht="12.75">
      <c r="B10" s="126" t="s">
        <v>126</v>
      </c>
      <c r="C10" s="126"/>
      <c r="D10" s="85" t="s">
        <v>553</v>
      </c>
      <c r="E10" s="85" t="s">
        <v>554</v>
      </c>
      <c r="H10" s="86"/>
      <c r="I10" s="86"/>
      <c r="J10" s="86"/>
      <c r="K10" s="86"/>
      <c r="M10" s="86"/>
      <c r="N10" s="86"/>
      <c r="O10" s="86"/>
    </row>
    <row r="11" spans="2:15" s="84" customFormat="1" ht="12.75">
      <c r="B11" s="87"/>
      <c r="H11" s="86"/>
      <c r="I11" s="86"/>
      <c r="J11" s="86"/>
      <c r="K11" s="86"/>
      <c r="M11" s="86"/>
      <c r="N11" s="86"/>
      <c r="O11" s="86"/>
    </row>
    <row r="12" spans="2:15" s="84" customFormat="1" ht="12.75">
      <c r="B12" s="87" t="s">
        <v>589</v>
      </c>
      <c r="H12" s="86"/>
      <c r="I12" s="86"/>
      <c r="J12" s="86"/>
      <c r="K12" s="86"/>
      <c r="M12" s="86"/>
      <c r="N12" s="86"/>
      <c r="O12" s="86"/>
    </row>
    <row r="13" spans="2:15" s="84" customFormat="1" ht="12.75">
      <c r="B13" s="87"/>
      <c r="H13" s="86"/>
      <c r="I13" s="86"/>
      <c r="J13" s="86"/>
      <c r="K13" s="86"/>
      <c r="M13" s="86"/>
      <c r="N13" s="86"/>
      <c r="O13" s="86"/>
    </row>
    <row r="14" spans="2:11" s="89" customFormat="1" ht="12.75">
      <c r="B14" s="88" t="s">
        <v>187</v>
      </c>
      <c r="C14" s="88" t="s">
        <v>6</v>
      </c>
      <c r="D14" s="88" t="s">
        <v>8</v>
      </c>
      <c r="E14" s="88" t="s">
        <v>9</v>
      </c>
      <c r="F14" s="88" t="s">
        <v>468</v>
      </c>
      <c r="G14" s="88" t="s">
        <v>192</v>
      </c>
      <c r="H14" s="90" t="s">
        <v>96</v>
      </c>
      <c r="I14" s="90" t="s">
        <v>193</v>
      </c>
      <c r="J14" s="90" t="s">
        <v>194</v>
      </c>
      <c r="K14" s="91"/>
    </row>
    <row r="15" spans="2:15" ht="12.75">
      <c r="B15" s="82">
        <v>2012</v>
      </c>
      <c r="C15" s="82" t="s">
        <v>191</v>
      </c>
      <c r="D15" s="82" t="s">
        <v>127</v>
      </c>
      <c r="E15" s="82" t="s">
        <v>128</v>
      </c>
      <c r="F15" s="82" t="s">
        <v>103</v>
      </c>
      <c r="G15" s="82" t="s">
        <v>377</v>
      </c>
      <c r="H15" s="83">
        <v>181772406.84793556</v>
      </c>
      <c r="I15" s="83">
        <v>181772406.84793556</v>
      </c>
      <c r="J15" s="83">
        <v>181772406.84793556</v>
      </c>
      <c r="M15" s="70"/>
      <c r="N15" s="70"/>
      <c r="O15" s="70"/>
    </row>
    <row r="16" spans="2:15" ht="12.75">
      <c r="B16" s="82">
        <v>2012</v>
      </c>
      <c r="C16" s="82" t="s">
        <v>191</v>
      </c>
      <c r="D16" s="82" t="s">
        <v>10</v>
      </c>
      <c r="E16" s="82" t="s">
        <v>129</v>
      </c>
      <c r="F16" s="82" t="s">
        <v>65</v>
      </c>
      <c r="G16" s="82" t="s">
        <v>378</v>
      </c>
      <c r="H16" s="83">
        <v>106193353.47432025</v>
      </c>
      <c r="I16" s="83">
        <v>106193353.47432025</v>
      </c>
      <c r="J16" s="83">
        <v>106193353.47432025</v>
      </c>
      <c r="M16" s="70"/>
      <c r="N16" s="70"/>
      <c r="O16" s="70"/>
    </row>
    <row r="17" spans="2:15" ht="12.75">
      <c r="B17" s="82">
        <v>2012</v>
      </c>
      <c r="C17" s="82" t="s">
        <v>191</v>
      </c>
      <c r="D17" s="82" t="s">
        <v>10</v>
      </c>
      <c r="E17" s="82" t="s">
        <v>130</v>
      </c>
      <c r="F17" s="82" t="s">
        <v>65</v>
      </c>
      <c r="G17" s="82" t="s">
        <v>378</v>
      </c>
      <c r="H17" s="83">
        <v>79405840.88620342</v>
      </c>
      <c r="I17" s="83">
        <v>79405840.88620342</v>
      </c>
      <c r="J17" s="83">
        <v>79405840.88620342</v>
      </c>
      <c r="M17" s="70"/>
      <c r="N17" s="70"/>
      <c r="O17" s="70"/>
    </row>
    <row r="18" spans="2:15" ht="12.75">
      <c r="B18" s="82">
        <v>2012</v>
      </c>
      <c r="C18" s="82" t="s">
        <v>191</v>
      </c>
      <c r="D18" s="82" t="s">
        <v>131</v>
      </c>
      <c r="E18" s="82" t="s">
        <v>132</v>
      </c>
      <c r="F18" s="82" t="s">
        <v>133</v>
      </c>
      <c r="G18" s="82" t="s">
        <v>379</v>
      </c>
      <c r="H18" s="83">
        <v>60000000</v>
      </c>
      <c r="I18" s="83">
        <v>60000000</v>
      </c>
      <c r="J18" s="83">
        <v>60000000</v>
      </c>
      <c r="M18" s="70"/>
      <c r="N18" s="70"/>
      <c r="O18" s="70"/>
    </row>
    <row r="19" spans="2:15" ht="12.75">
      <c r="B19" s="82">
        <v>2012</v>
      </c>
      <c r="C19" s="82" t="s">
        <v>191</v>
      </c>
      <c r="D19" s="82" t="s">
        <v>131</v>
      </c>
      <c r="E19" s="82" t="s">
        <v>134</v>
      </c>
      <c r="F19" s="82" t="s">
        <v>60</v>
      </c>
      <c r="G19" s="82" t="s">
        <v>380</v>
      </c>
      <c r="H19" s="83">
        <v>93756294.05840886</v>
      </c>
      <c r="I19" s="83">
        <v>93756294.05840886</v>
      </c>
      <c r="J19" s="83">
        <v>93756294.05840886</v>
      </c>
      <c r="M19" s="70"/>
      <c r="N19" s="70"/>
      <c r="O19" s="70"/>
    </row>
    <row r="20" spans="2:15" ht="12.75">
      <c r="B20" s="82">
        <v>2012</v>
      </c>
      <c r="C20" s="82" t="s">
        <v>191</v>
      </c>
      <c r="D20" s="82" t="s">
        <v>135</v>
      </c>
      <c r="E20" s="82" t="s">
        <v>136</v>
      </c>
      <c r="F20" s="82" t="s">
        <v>137</v>
      </c>
      <c r="G20" s="82" t="s">
        <v>381</v>
      </c>
      <c r="H20" s="83">
        <v>95669688</v>
      </c>
      <c r="I20" s="83">
        <v>95669688</v>
      </c>
      <c r="J20" s="83">
        <v>95669688</v>
      </c>
      <c r="M20" s="70"/>
      <c r="N20" s="70"/>
      <c r="O20" s="70"/>
    </row>
    <row r="21" spans="2:15" ht="12.75">
      <c r="B21" s="82">
        <v>2012</v>
      </c>
      <c r="C21" s="82" t="s">
        <v>191</v>
      </c>
      <c r="D21" s="82" t="s">
        <v>16</v>
      </c>
      <c r="E21" s="82" t="s">
        <v>138</v>
      </c>
      <c r="F21" s="82" t="s">
        <v>139</v>
      </c>
      <c r="G21" s="82" t="s">
        <v>382</v>
      </c>
      <c r="H21" s="83">
        <v>93756294.05840886</v>
      </c>
      <c r="I21" s="83">
        <v>93756294.05840886</v>
      </c>
      <c r="J21" s="83">
        <v>93756294.05840886</v>
      </c>
      <c r="M21" s="70"/>
      <c r="N21" s="70"/>
      <c r="O21" s="70"/>
    </row>
    <row r="22" spans="2:15" ht="12.75">
      <c r="B22" s="82">
        <v>2012</v>
      </c>
      <c r="C22" s="82" t="s">
        <v>191</v>
      </c>
      <c r="D22" s="82" t="s">
        <v>140</v>
      </c>
      <c r="E22" s="82" t="s">
        <v>141</v>
      </c>
      <c r="F22" s="82" t="s">
        <v>142</v>
      </c>
      <c r="G22" s="82" t="s">
        <v>383</v>
      </c>
      <c r="H22" s="83">
        <v>73665659.61732125</v>
      </c>
      <c r="I22" s="83">
        <v>73665659.61732125</v>
      </c>
      <c r="J22" s="83">
        <v>73665659.61732125</v>
      </c>
      <c r="M22" s="70"/>
      <c r="N22" s="70"/>
      <c r="O22" s="70"/>
    </row>
    <row r="23" spans="2:15" ht="12.75">
      <c r="B23" s="82">
        <v>2012</v>
      </c>
      <c r="C23" s="82" t="s">
        <v>191</v>
      </c>
      <c r="D23" s="82" t="s">
        <v>143</v>
      </c>
      <c r="E23" s="82" t="s">
        <v>144</v>
      </c>
      <c r="F23" s="82" t="s">
        <v>119</v>
      </c>
      <c r="G23" s="82" t="s">
        <v>384</v>
      </c>
      <c r="H23" s="83">
        <v>95669687.81470293</v>
      </c>
      <c r="I23" s="83">
        <v>95669687.81470293</v>
      </c>
      <c r="J23" s="83">
        <v>95669687.81470293</v>
      </c>
      <c r="M23" s="70"/>
      <c r="N23" s="70"/>
      <c r="O23" s="70"/>
    </row>
    <row r="24" spans="2:15" ht="12.75">
      <c r="B24" s="82">
        <v>2012</v>
      </c>
      <c r="C24" s="82" t="s">
        <v>191</v>
      </c>
      <c r="D24" s="82" t="s">
        <v>48</v>
      </c>
      <c r="E24" s="82" t="s">
        <v>145</v>
      </c>
      <c r="F24" s="82" t="s">
        <v>123</v>
      </c>
      <c r="G24" s="82" t="s">
        <v>385</v>
      </c>
      <c r="H24" s="83">
        <v>135850956.69687814</v>
      </c>
      <c r="I24" s="83">
        <v>135850956.69687814</v>
      </c>
      <c r="J24" s="83">
        <v>135850956.69687814</v>
      </c>
      <c r="M24" s="70"/>
      <c r="N24" s="70"/>
      <c r="O24" s="70"/>
    </row>
    <row r="25" spans="2:15" ht="12.75">
      <c r="B25" s="82">
        <v>2012</v>
      </c>
      <c r="C25" s="82" t="s">
        <v>191</v>
      </c>
      <c r="D25" s="82" t="s">
        <v>33</v>
      </c>
      <c r="E25" s="82" t="s">
        <v>146</v>
      </c>
      <c r="F25" s="82" t="s">
        <v>147</v>
      </c>
      <c r="G25" s="82" t="s">
        <v>386</v>
      </c>
      <c r="H25" s="83">
        <v>94712990.93655589</v>
      </c>
      <c r="I25" s="83">
        <v>94712990.93655589</v>
      </c>
      <c r="J25" s="83">
        <v>94712990.93655589</v>
      </c>
      <c r="M25" s="70"/>
      <c r="N25" s="70"/>
      <c r="O25" s="70"/>
    </row>
    <row r="26" spans="2:15" ht="12.75">
      <c r="B26" s="82">
        <v>2012</v>
      </c>
      <c r="C26" s="82" t="s">
        <v>191</v>
      </c>
      <c r="D26" s="82" t="s">
        <v>148</v>
      </c>
      <c r="E26" s="82" t="s">
        <v>149</v>
      </c>
      <c r="F26" s="82" t="s">
        <v>150</v>
      </c>
      <c r="G26" s="82" t="s">
        <v>387</v>
      </c>
      <c r="H26" s="83">
        <v>58972809.5</v>
      </c>
      <c r="I26" s="83">
        <v>58972809.5</v>
      </c>
      <c r="J26" s="83">
        <v>58972809.5</v>
      </c>
      <c r="M26" s="70"/>
      <c r="N26" s="70"/>
      <c r="O26" s="70"/>
    </row>
    <row r="27" spans="2:15" ht="12.75">
      <c r="B27" s="82">
        <v>2012</v>
      </c>
      <c r="C27" s="82" t="s">
        <v>191</v>
      </c>
      <c r="D27" s="82" t="s">
        <v>148</v>
      </c>
      <c r="E27" s="82" t="s">
        <v>151</v>
      </c>
      <c r="F27" s="82" t="s">
        <v>150</v>
      </c>
      <c r="G27" s="82" t="s">
        <v>388</v>
      </c>
      <c r="H27" s="83">
        <v>58972809.5</v>
      </c>
      <c r="I27" s="83">
        <v>58972809.5</v>
      </c>
      <c r="J27" s="83">
        <v>58972809.5</v>
      </c>
      <c r="M27" s="70"/>
      <c r="N27" s="70"/>
      <c r="O27" s="70"/>
    </row>
    <row r="28" spans="2:15" ht="12.75">
      <c r="B28" s="82">
        <v>2012</v>
      </c>
      <c r="C28" s="82" t="s">
        <v>191</v>
      </c>
      <c r="D28" s="82" t="s">
        <v>31</v>
      </c>
      <c r="E28" s="82" t="s">
        <v>152</v>
      </c>
      <c r="F28" s="82" t="s">
        <v>47</v>
      </c>
      <c r="G28" s="82" t="s">
        <v>389</v>
      </c>
      <c r="H28" s="83">
        <v>149244712.99093655</v>
      </c>
      <c r="I28" s="83">
        <v>149244712.99093655</v>
      </c>
      <c r="J28" s="83">
        <v>149244712.99093655</v>
      </c>
      <c r="M28" s="70"/>
      <c r="N28" s="70"/>
      <c r="O28" s="70"/>
    </row>
    <row r="29" spans="2:15" ht="12.75">
      <c r="B29" s="82">
        <v>2012</v>
      </c>
      <c r="C29" s="82" t="s">
        <v>191</v>
      </c>
      <c r="D29" s="82" t="s">
        <v>153</v>
      </c>
      <c r="E29" s="82" t="s">
        <v>154</v>
      </c>
      <c r="F29" s="82" t="s">
        <v>155</v>
      </c>
      <c r="G29" s="82" t="s">
        <v>390</v>
      </c>
      <c r="H29" s="83">
        <v>124370594.1591138</v>
      </c>
      <c r="I29" s="83">
        <v>124370594.1591138</v>
      </c>
      <c r="J29" s="83">
        <v>124370594.1591138</v>
      </c>
      <c r="M29" s="70"/>
      <c r="N29" s="70"/>
      <c r="O29" s="70"/>
    </row>
    <row r="30" spans="2:15" ht="12.75">
      <c r="B30" s="82">
        <v>2012</v>
      </c>
      <c r="C30" s="82" t="s">
        <v>191</v>
      </c>
      <c r="D30" s="82" t="s">
        <v>127</v>
      </c>
      <c r="E30" s="82" t="s">
        <v>156</v>
      </c>
      <c r="F30" s="82" t="s">
        <v>103</v>
      </c>
      <c r="G30" s="82" t="s">
        <v>391</v>
      </c>
      <c r="H30" s="83">
        <v>181772406.84793556</v>
      </c>
      <c r="I30" s="83">
        <v>181772406.84793556</v>
      </c>
      <c r="J30" s="83">
        <v>181772406.84793556</v>
      </c>
      <c r="M30" s="70"/>
      <c r="N30" s="70"/>
      <c r="O30" s="70"/>
    </row>
    <row r="31" spans="8:15" s="84" customFormat="1" ht="12.75">
      <c r="H31" s="86"/>
      <c r="I31" s="86"/>
      <c r="J31" s="86"/>
      <c r="K31" s="86"/>
      <c r="M31" s="86"/>
      <c r="N31" s="86"/>
      <c r="O31" s="86"/>
    </row>
    <row r="32" spans="2:15" s="84" customFormat="1" ht="12.75">
      <c r="B32" s="87" t="s">
        <v>590</v>
      </c>
      <c r="H32" s="86"/>
      <c r="I32" s="86"/>
      <c r="J32" s="86"/>
      <c r="K32" s="86"/>
      <c r="M32" s="86"/>
      <c r="N32" s="86"/>
      <c r="O32" s="86"/>
    </row>
    <row r="33" spans="8:15" s="84" customFormat="1" ht="12.75">
      <c r="H33" s="86"/>
      <c r="I33" s="86"/>
      <c r="J33" s="86"/>
      <c r="K33" s="86"/>
      <c r="M33" s="86"/>
      <c r="N33" s="86"/>
      <c r="O33" s="86"/>
    </row>
    <row r="34" spans="2:15" s="84" customFormat="1" ht="12.75">
      <c r="B34" s="88" t="s">
        <v>187</v>
      </c>
      <c r="C34" s="88" t="s">
        <v>6</v>
      </c>
      <c r="D34" s="88" t="s">
        <v>8</v>
      </c>
      <c r="E34" s="88" t="s">
        <v>555</v>
      </c>
      <c r="H34" s="86"/>
      <c r="I34" s="86"/>
      <c r="J34" s="86"/>
      <c r="K34" s="86"/>
      <c r="M34" s="86"/>
      <c r="N34" s="86"/>
      <c r="O34" s="86"/>
    </row>
    <row r="35" spans="2:15" s="92" customFormat="1" ht="12.75">
      <c r="B35" s="93">
        <v>2012</v>
      </c>
      <c r="C35" s="93" t="s">
        <v>191</v>
      </c>
      <c r="D35" s="94" t="s">
        <v>556</v>
      </c>
      <c r="E35" s="95" t="s">
        <v>557</v>
      </c>
      <c r="H35" s="96"/>
      <c r="I35" s="96"/>
      <c r="J35" s="96"/>
      <c r="K35" s="96"/>
      <c r="M35" s="96"/>
      <c r="N35" s="96"/>
      <c r="O35" s="96"/>
    </row>
    <row r="36" spans="2:15" s="92" customFormat="1" ht="12.75">
      <c r="B36" s="93">
        <v>2012</v>
      </c>
      <c r="C36" s="93" t="s">
        <v>191</v>
      </c>
      <c r="D36" s="94" t="s">
        <v>558</v>
      </c>
      <c r="E36" s="95" t="s">
        <v>559</v>
      </c>
      <c r="H36" s="96"/>
      <c r="I36" s="96"/>
      <c r="J36" s="96"/>
      <c r="K36" s="96"/>
      <c r="M36" s="96"/>
      <c r="N36" s="96"/>
      <c r="O36" s="96"/>
    </row>
    <row r="37" spans="2:15" s="92" customFormat="1" ht="12.75">
      <c r="B37" s="93">
        <v>2012</v>
      </c>
      <c r="C37" s="93" t="s">
        <v>191</v>
      </c>
      <c r="D37" s="94" t="s">
        <v>558</v>
      </c>
      <c r="E37" s="95" t="s">
        <v>560</v>
      </c>
      <c r="H37" s="96"/>
      <c r="I37" s="96"/>
      <c r="J37" s="96"/>
      <c r="K37" s="96"/>
      <c r="M37" s="96"/>
      <c r="N37" s="96"/>
      <c r="O37" s="96"/>
    </row>
    <row r="38" spans="2:15" s="92" customFormat="1" ht="12.75">
      <c r="B38" s="93">
        <v>2012</v>
      </c>
      <c r="C38" s="93" t="s">
        <v>191</v>
      </c>
      <c r="D38" s="94" t="s">
        <v>13</v>
      </c>
      <c r="E38" s="95" t="s">
        <v>561</v>
      </c>
      <c r="H38" s="96"/>
      <c r="I38" s="96"/>
      <c r="J38" s="96"/>
      <c r="K38" s="96"/>
      <c r="M38" s="96"/>
      <c r="N38" s="96"/>
      <c r="O38" s="96"/>
    </row>
    <row r="39" spans="2:15" s="92" customFormat="1" ht="12.75">
      <c r="B39" s="93">
        <v>2012</v>
      </c>
      <c r="C39" s="93" t="s">
        <v>191</v>
      </c>
      <c r="D39" s="94" t="s">
        <v>131</v>
      </c>
      <c r="E39" s="95" t="s">
        <v>132</v>
      </c>
      <c r="H39" s="96"/>
      <c r="I39" s="96"/>
      <c r="J39" s="96"/>
      <c r="K39" s="96"/>
      <c r="M39" s="96"/>
      <c r="N39" s="96"/>
      <c r="O39" s="96"/>
    </row>
    <row r="40" spans="2:15" s="92" customFormat="1" ht="12.75">
      <c r="B40" s="93">
        <v>2012</v>
      </c>
      <c r="C40" s="93" t="s">
        <v>191</v>
      </c>
      <c r="D40" s="94" t="s">
        <v>131</v>
      </c>
      <c r="E40" s="95" t="s">
        <v>134</v>
      </c>
      <c r="H40" s="96"/>
      <c r="I40" s="96"/>
      <c r="J40" s="96"/>
      <c r="K40" s="96"/>
      <c r="M40" s="96"/>
      <c r="N40" s="96"/>
      <c r="O40" s="96"/>
    </row>
    <row r="41" spans="2:15" s="92" customFormat="1" ht="12.75">
      <c r="B41" s="93">
        <v>2012</v>
      </c>
      <c r="C41" s="93" t="s">
        <v>191</v>
      </c>
      <c r="D41" s="94" t="s">
        <v>131</v>
      </c>
      <c r="E41" s="95" t="s">
        <v>270</v>
      </c>
      <c r="H41" s="96"/>
      <c r="I41" s="96"/>
      <c r="J41" s="96"/>
      <c r="K41" s="96"/>
      <c r="M41" s="96"/>
      <c r="N41" s="96"/>
      <c r="O41" s="96"/>
    </row>
    <row r="42" spans="2:15" s="92" customFormat="1" ht="12.75">
      <c r="B42" s="93">
        <v>2012</v>
      </c>
      <c r="C42" s="93" t="s">
        <v>191</v>
      </c>
      <c r="D42" s="94" t="s">
        <v>18</v>
      </c>
      <c r="E42" s="95" t="s">
        <v>13</v>
      </c>
      <c r="H42" s="96"/>
      <c r="I42" s="96"/>
      <c r="J42" s="96"/>
      <c r="K42" s="96"/>
      <c r="M42" s="96"/>
      <c r="N42" s="96"/>
      <c r="O42" s="96"/>
    </row>
    <row r="43" spans="2:15" s="92" customFormat="1" ht="12.75">
      <c r="B43" s="93">
        <v>2012</v>
      </c>
      <c r="C43" s="93" t="s">
        <v>191</v>
      </c>
      <c r="D43" s="94" t="s">
        <v>18</v>
      </c>
      <c r="E43" s="95" t="s">
        <v>562</v>
      </c>
      <c r="H43" s="96"/>
      <c r="I43" s="96"/>
      <c r="J43" s="96"/>
      <c r="K43" s="96"/>
      <c r="M43" s="96"/>
      <c r="N43" s="96"/>
      <c r="O43" s="96"/>
    </row>
    <row r="44" spans="2:15" s="92" customFormat="1" ht="12.75">
      <c r="B44" s="93">
        <v>2012</v>
      </c>
      <c r="C44" s="93" t="s">
        <v>191</v>
      </c>
      <c r="D44" s="94" t="s">
        <v>18</v>
      </c>
      <c r="E44" s="95" t="s">
        <v>237</v>
      </c>
      <c r="H44" s="96"/>
      <c r="I44" s="96"/>
      <c r="J44" s="96"/>
      <c r="K44" s="96"/>
      <c r="M44" s="96"/>
      <c r="N44" s="96"/>
      <c r="O44" s="96"/>
    </row>
    <row r="45" spans="2:15" s="92" customFormat="1" ht="12.75">
      <c r="B45" s="93">
        <v>2012</v>
      </c>
      <c r="C45" s="93" t="s">
        <v>191</v>
      </c>
      <c r="D45" s="94" t="s">
        <v>18</v>
      </c>
      <c r="E45" s="95" t="s">
        <v>563</v>
      </c>
      <c r="H45" s="96"/>
      <c r="I45" s="96"/>
      <c r="J45" s="96"/>
      <c r="K45" s="96"/>
      <c r="M45" s="96"/>
      <c r="N45" s="96"/>
      <c r="O45" s="96"/>
    </row>
    <row r="46" spans="2:15" s="92" customFormat="1" ht="12.75">
      <c r="B46" s="93">
        <v>2012</v>
      </c>
      <c r="C46" s="93" t="s">
        <v>191</v>
      </c>
      <c r="D46" s="94" t="s">
        <v>564</v>
      </c>
      <c r="E46" s="95" t="s">
        <v>565</v>
      </c>
      <c r="H46" s="96"/>
      <c r="I46" s="96"/>
      <c r="J46" s="96"/>
      <c r="K46" s="96"/>
      <c r="M46" s="96"/>
      <c r="N46" s="96"/>
      <c r="O46" s="96"/>
    </row>
    <row r="47" spans="2:15" s="92" customFormat="1" ht="12.75">
      <c r="B47" s="93">
        <v>2012</v>
      </c>
      <c r="C47" s="93" t="s">
        <v>191</v>
      </c>
      <c r="D47" s="94" t="s">
        <v>564</v>
      </c>
      <c r="E47" s="95" t="s">
        <v>566</v>
      </c>
      <c r="H47" s="96"/>
      <c r="I47" s="96"/>
      <c r="J47" s="96"/>
      <c r="K47" s="96"/>
      <c r="M47" s="96"/>
      <c r="N47" s="96"/>
      <c r="O47" s="96"/>
    </row>
    <row r="48" spans="2:15" s="92" customFormat="1" ht="12.75">
      <c r="B48" s="93">
        <v>2012</v>
      </c>
      <c r="C48" s="93" t="s">
        <v>191</v>
      </c>
      <c r="D48" s="94" t="s">
        <v>564</v>
      </c>
      <c r="E48" s="95" t="s">
        <v>567</v>
      </c>
      <c r="H48" s="96"/>
      <c r="I48" s="96"/>
      <c r="J48" s="96"/>
      <c r="K48" s="96"/>
      <c r="M48" s="96"/>
      <c r="N48" s="96"/>
      <c r="O48" s="96"/>
    </row>
    <row r="49" spans="2:15" s="92" customFormat="1" ht="12.75">
      <c r="B49" s="93">
        <v>2012</v>
      </c>
      <c r="C49" s="93" t="s">
        <v>191</v>
      </c>
      <c r="D49" s="94" t="s">
        <v>564</v>
      </c>
      <c r="E49" s="95" t="s">
        <v>568</v>
      </c>
      <c r="H49" s="96"/>
      <c r="I49" s="96"/>
      <c r="J49" s="96"/>
      <c r="K49" s="96"/>
      <c r="M49" s="96"/>
      <c r="N49" s="96"/>
      <c r="O49" s="96"/>
    </row>
    <row r="50" spans="2:15" s="92" customFormat="1" ht="12.75">
      <c r="B50" s="93">
        <v>2012</v>
      </c>
      <c r="C50" s="93" t="s">
        <v>191</v>
      </c>
      <c r="D50" s="94" t="s">
        <v>24</v>
      </c>
      <c r="E50" s="95" t="s">
        <v>263</v>
      </c>
      <c r="H50" s="96"/>
      <c r="I50" s="96"/>
      <c r="J50" s="96"/>
      <c r="K50" s="96"/>
      <c r="M50" s="96"/>
      <c r="N50" s="96"/>
      <c r="O50" s="96"/>
    </row>
    <row r="51" spans="2:15" s="92" customFormat="1" ht="12.75">
      <c r="B51" s="93">
        <v>2012</v>
      </c>
      <c r="C51" s="93" t="s">
        <v>191</v>
      </c>
      <c r="D51" s="94" t="s">
        <v>24</v>
      </c>
      <c r="E51" s="95" t="s">
        <v>19</v>
      </c>
      <c r="H51" s="96"/>
      <c r="I51" s="96"/>
      <c r="J51" s="96"/>
      <c r="K51" s="96"/>
      <c r="M51" s="96"/>
      <c r="N51" s="96"/>
      <c r="O51" s="96"/>
    </row>
    <row r="52" spans="2:15" s="92" customFormat="1" ht="12.75">
      <c r="B52" s="93">
        <v>2012</v>
      </c>
      <c r="C52" s="93" t="s">
        <v>191</v>
      </c>
      <c r="D52" s="94" t="s">
        <v>24</v>
      </c>
      <c r="E52" s="95" t="s">
        <v>264</v>
      </c>
      <c r="H52" s="96"/>
      <c r="I52" s="96"/>
      <c r="J52" s="96"/>
      <c r="K52" s="96"/>
      <c r="M52" s="96"/>
      <c r="N52" s="96"/>
      <c r="O52" s="96"/>
    </row>
    <row r="53" spans="2:15" s="92" customFormat="1" ht="12.75">
      <c r="B53" s="93">
        <v>2012</v>
      </c>
      <c r="C53" s="93" t="s">
        <v>191</v>
      </c>
      <c r="D53" s="94" t="s">
        <v>24</v>
      </c>
      <c r="E53" s="95" t="s">
        <v>267</v>
      </c>
      <c r="H53" s="96"/>
      <c r="I53" s="96"/>
      <c r="J53" s="96"/>
      <c r="K53" s="96"/>
      <c r="M53" s="96"/>
      <c r="N53" s="96"/>
      <c r="O53" s="96"/>
    </row>
    <row r="54" spans="2:15" s="92" customFormat="1" ht="12.75">
      <c r="B54" s="93">
        <v>2012</v>
      </c>
      <c r="C54" s="93" t="s">
        <v>191</v>
      </c>
      <c r="D54" s="94" t="s">
        <v>24</v>
      </c>
      <c r="E54" s="95" t="s">
        <v>276</v>
      </c>
      <c r="H54" s="96"/>
      <c r="I54" s="96"/>
      <c r="J54" s="96"/>
      <c r="K54" s="96"/>
      <c r="M54" s="96"/>
      <c r="N54" s="96"/>
      <c r="O54" s="96"/>
    </row>
    <row r="55" spans="2:15" s="92" customFormat="1" ht="12.75">
      <c r="B55" s="93">
        <v>2012</v>
      </c>
      <c r="C55" s="93" t="s">
        <v>191</v>
      </c>
      <c r="D55" s="94" t="s">
        <v>24</v>
      </c>
      <c r="E55" s="95" t="s">
        <v>277</v>
      </c>
      <c r="H55" s="96"/>
      <c r="I55" s="96"/>
      <c r="J55" s="96"/>
      <c r="K55" s="96"/>
      <c r="M55" s="96"/>
      <c r="N55" s="96"/>
      <c r="O55" s="96"/>
    </row>
    <row r="56" spans="2:15" s="92" customFormat="1" ht="12.75">
      <c r="B56" s="93">
        <v>2012</v>
      </c>
      <c r="C56" s="93" t="s">
        <v>191</v>
      </c>
      <c r="D56" s="94" t="s">
        <v>24</v>
      </c>
      <c r="E56" s="95" t="s">
        <v>569</v>
      </c>
      <c r="H56" s="96"/>
      <c r="I56" s="96"/>
      <c r="J56" s="96"/>
      <c r="K56" s="96"/>
      <c r="M56" s="96"/>
      <c r="N56" s="96"/>
      <c r="O56" s="96"/>
    </row>
    <row r="57" spans="2:15" s="92" customFormat="1" ht="12.75">
      <c r="B57" s="93">
        <v>2012</v>
      </c>
      <c r="C57" s="93" t="s">
        <v>191</v>
      </c>
      <c r="D57" s="94" t="s">
        <v>24</v>
      </c>
      <c r="E57" s="95" t="s">
        <v>279</v>
      </c>
      <c r="H57" s="96"/>
      <c r="I57" s="96"/>
      <c r="J57" s="96"/>
      <c r="K57" s="96"/>
      <c r="M57" s="96"/>
      <c r="N57" s="96"/>
      <c r="O57" s="96"/>
    </row>
    <row r="58" spans="2:15" s="92" customFormat="1" ht="12.75">
      <c r="B58" s="93">
        <v>2012</v>
      </c>
      <c r="C58" s="93" t="s">
        <v>191</v>
      </c>
      <c r="D58" s="94" t="s">
        <v>24</v>
      </c>
      <c r="E58" s="95" t="s">
        <v>286</v>
      </c>
      <c r="H58" s="96"/>
      <c r="I58" s="96"/>
      <c r="J58" s="96"/>
      <c r="K58" s="96"/>
      <c r="M58" s="96"/>
      <c r="N58" s="96"/>
      <c r="O58" s="96"/>
    </row>
    <row r="59" spans="2:15" s="92" customFormat="1" ht="12.75">
      <c r="B59" s="93">
        <v>2012</v>
      </c>
      <c r="C59" s="93" t="s">
        <v>191</v>
      </c>
      <c r="D59" s="94" t="s">
        <v>24</v>
      </c>
      <c r="E59" s="95" t="s">
        <v>287</v>
      </c>
      <c r="H59" s="96"/>
      <c r="I59" s="96"/>
      <c r="J59" s="96"/>
      <c r="K59" s="96"/>
      <c r="M59" s="96"/>
      <c r="N59" s="96"/>
      <c r="O59" s="96"/>
    </row>
    <row r="60" spans="2:15" s="92" customFormat="1" ht="12.75">
      <c r="B60" s="93">
        <v>2012</v>
      </c>
      <c r="C60" s="93" t="s">
        <v>191</v>
      </c>
      <c r="D60" s="94" t="s">
        <v>140</v>
      </c>
      <c r="E60" s="95" t="s">
        <v>266</v>
      </c>
      <c r="H60" s="96"/>
      <c r="I60" s="96"/>
      <c r="J60" s="96"/>
      <c r="K60" s="96"/>
      <c r="M60" s="96"/>
      <c r="N60" s="96"/>
      <c r="O60" s="96"/>
    </row>
    <row r="61" spans="2:15" s="92" customFormat="1" ht="12.75">
      <c r="B61" s="93">
        <v>2012</v>
      </c>
      <c r="C61" s="93" t="s">
        <v>191</v>
      </c>
      <c r="D61" s="94" t="s">
        <v>140</v>
      </c>
      <c r="E61" s="95" t="s">
        <v>141</v>
      </c>
      <c r="H61" s="96"/>
      <c r="I61" s="96"/>
      <c r="J61" s="96"/>
      <c r="K61" s="96"/>
      <c r="M61" s="96"/>
      <c r="N61" s="96"/>
      <c r="O61" s="96"/>
    </row>
    <row r="62" spans="2:15" s="92" customFormat="1" ht="12.75">
      <c r="B62" s="93">
        <v>2012</v>
      </c>
      <c r="C62" s="93" t="s">
        <v>191</v>
      </c>
      <c r="D62" s="94" t="s">
        <v>29</v>
      </c>
      <c r="E62" s="95" t="s">
        <v>570</v>
      </c>
      <c r="H62" s="96"/>
      <c r="I62" s="96"/>
      <c r="J62" s="96"/>
      <c r="K62" s="96"/>
      <c r="M62" s="96"/>
      <c r="N62" s="96"/>
      <c r="O62" s="96"/>
    </row>
    <row r="63" spans="2:15" s="92" customFormat="1" ht="12.75">
      <c r="B63" s="93">
        <v>2012</v>
      </c>
      <c r="C63" s="93" t="s">
        <v>191</v>
      </c>
      <c r="D63" s="94" t="s">
        <v>169</v>
      </c>
      <c r="E63" s="95" t="s">
        <v>238</v>
      </c>
      <c r="H63" s="96"/>
      <c r="I63" s="96"/>
      <c r="J63" s="96"/>
      <c r="K63" s="96"/>
      <c r="M63" s="96"/>
      <c r="N63" s="96"/>
      <c r="O63" s="96"/>
    </row>
    <row r="64" spans="2:15" s="92" customFormat="1" ht="12.75">
      <c r="B64" s="93">
        <v>2012</v>
      </c>
      <c r="C64" s="93" t="s">
        <v>191</v>
      </c>
      <c r="D64" s="94" t="s">
        <v>143</v>
      </c>
      <c r="E64" s="95" t="s">
        <v>571</v>
      </c>
      <c r="H64" s="96"/>
      <c r="I64" s="96"/>
      <c r="J64" s="96"/>
      <c r="K64" s="96"/>
      <c r="M64" s="96"/>
      <c r="N64" s="96"/>
      <c r="O64" s="96"/>
    </row>
    <row r="65" spans="2:15" s="92" customFormat="1" ht="12.75">
      <c r="B65" s="93">
        <v>2012</v>
      </c>
      <c r="C65" s="93" t="s">
        <v>191</v>
      </c>
      <c r="D65" s="94" t="s">
        <v>143</v>
      </c>
      <c r="E65" s="95" t="s">
        <v>144</v>
      </c>
      <c r="H65" s="96"/>
      <c r="I65" s="96"/>
      <c r="J65" s="96"/>
      <c r="K65" s="96"/>
      <c r="M65" s="96"/>
      <c r="N65" s="96"/>
      <c r="O65" s="96"/>
    </row>
    <row r="66" spans="2:15" s="92" customFormat="1" ht="12.75">
      <c r="B66" s="93">
        <v>2012</v>
      </c>
      <c r="C66" s="93" t="s">
        <v>191</v>
      </c>
      <c r="D66" s="94" t="s">
        <v>143</v>
      </c>
      <c r="E66" s="95" t="s">
        <v>572</v>
      </c>
      <c r="H66" s="96"/>
      <c r="I66" s="96"/>
      <c r="J66" s="96"/>
      <c r="K66" s="96"/>
      <c r="M66" s="96"/>
      <c r="N66" s="96"/>
      <c r="O66" s="96"/>
    </row>
    <row r="67" spans="2:15" s="92" customFormat="1" ht="12.75">
      <c r="B67" s="93">
        <v>2012</v>
      </c>
      <c r="C67" s="93" t="s">
        <v>191</v>
      </c>
      <c r="D67" s="94" t="s">
        <v>143</v>
      </c>
      <c r="E67" s="95" t="s">
        <v>573</v>
      </c>
      <c r="H67" s="96"/>
      <c r="I67" s="96"/>
      <c r="J67" s="96"/>
      <c r="K67" s="96"/>
      <c r="M67" s="96"/>
      <c r="N67" s="96"/>
      <c r="O67" s="96"/>
    </row>
    <row r="68" spans="2:15" s="92" customFormat="1" ht="12.75">
      <c r="B68" s="93">
        <v>2012</v>
      </c>
      <c r="C68" s="93" t="s">
        <v>191</v>
      </c>
      <c r="D68" s="94" t="s">
        <v>143</v>
      </c>
      <c r="E68" s="95" t="s">
        <v>574</v>
      </c>
      <c r="H68" s="96"/>
      <c r="I68" s="96"/>
      <c r="J68" s="96"/>
      <c r="K68" s="96"/>
      <c r="M68" s="96"/>
      <c r="N68" s="96"/>
      <c r="O68" s="96"/>
    </row>
    <row r="69" spans="2:15" s="92" customFormat="1" ht="12.75">
      <c r="B69" s="93">
        <v>2012</v>
      </c>
      <c r="C69" s="93" t="s">
        <v>191</v>
      </c>
      <c r="D69" s="94" t="s">
        <v>143</v>
      </c>
      <c r="E69" s="95" t="s">
        <v>575</v>
      </c>
      <c r="H69" s="96"/>
      <c r="I69" s="96"/>
      <c r="J69" s="96"/>
      <c r="K69" s="96"/>
      <c r="M69" s="96"/>
      <c r="N69" s="96"/>
      <c r="O69" s="96"/>
    </row>
    <row r="70" spans="2:15" s="92" customFormat="1" ht="12.75">
      <c r="B70" s="93">
        <v>2012</v>
      </c>
      <c r="C70" s="93" t="s">
        <v>191</v>
      </c>
      <c r="D70" s="94" t="s">
        <v>48</v>
      </c>
      <c r="E70" s="95" t="s">
        <v>145</v>
      </c>
      <c r="H70" s="96"/>
      <c r="I70" s="96"/>
      <c r="J70" s="96"/>
      <c r="K70" s="96"/>
      <c r="M70" s="96"/>
      <c r="N70" s="96"/>
      <c r="O70" s="96"/>
    </row>
    <row r="71" spans="2:15" s="92" customFormat="1" ht="12.75">
      <c r="B71" s="93">
        <v>2012</v>
      </c>
      <c r="C71" s="93" t="s">
        <v>191</v>
      </c>
      <c r="D71" s="94" t="s">
        <v>48</v>
      </c>
      <c r="E71" s="95" t="s">
        <v>576</v>
      </c>
      <c r="H71" s="96"/>
      <c r="I71" s="96"/>
      <c r="J71" s="96"/>
      <c r="K71" s="96"/>
      <c r="M71" s="96"/>
      <c r="N71" s="96"/>
      <c r="O71" s="96"/>
    </row>
    <row r="72" spans="2:15" s="92" customFormat="1" ht="12.75">
      <c r="B72" s="93">
        <v>2012</v>
      </c>
      <c r="C72" s="93" t="s">
        <v>191</v>
      </c>
      <c r="D72" s="94" t="s">
        <v>51</v>
      </c>
      <c r="E72" s="95" t="s">
        <v>247</v>
      </c>
      <c r="H72" s="96"/>
      <c r="I72" s="96"/>
      <c r="J72" s="96"/>
      <c r="K72" s="96"/>
      <c r="M72" s="96"/>
      <c r="N72" s="96"/>
      <c r="O72" s="96"/>
    </row>
    <row r="73" spans="2:15" s="92" customFormat="1" ht="12.75">
      <c r="B73" s="93">
        <v>2012</v>
      </c>
      <c r="C73" s="93" t="s">
        <v>191</v>
      </c>
      <c r="D73" s="94" t="s">
        <v>54</v>
      </c>
      <c r="E73" s="95" t="s">
        <v>577</v>
      </c>
      <c r="H73" s="96"/>
      <c r="I73" s="96"/>
      <c r="J73" s="96"/>
      <c r="K73" s="96"/>
      <c r="M73" s="96"/>
      <c r="N73" s="96"/>
      <c r="O73" s="96"/>
    </row>
    <row r="74" spans="2:15" s="92" customFormat="1" ht="12.75">
      <c r="B74" s="93">
        <v>2012</v>
      </c>
      <c r="C74" s="93" t="s">
        <v>191</v>
      </c>
      <c r="D74" s="94" t="s">
        <v>54</v>
      </c>
      <c r="E74" s="95" t="s">
        <v>239</v>
      </c>
      <c r="H74" s="96"/>
      <c r="I74" s="96"/>
      <c r="J74" s="96"/>
      <c r="K74" s="96"/>
      <c r="M74" s="96"/>
      <c r="N74" s="96"/>
      <c r="O74" s="96"/>
    </row>
    <row r="75" spans="2:15" s="92" customFormat="1" ht="12.75">
      <c r="B75" s="93">
        <v>2012</v>
      </c>
      <c r="C75" s="93" t="s">
        <v>191</v>
      </c>
      <c r="D75" s="94" t="s">
        <v>54</v>
      </c>
      <c r="E75" s="95" t="s">
        <v>521</v>
      </c>
      <c r="H75" s="96"/>
      <c r="I75" s="96"/>
      <c r="J75" s="96"/>
      <c r="K75" s="96"/>
      <c r="M75" s="96"/>
      <c r="N75" s="96"/>
      <c r="O75" s="96"/>
    </row>
    <row r="76" spans="2:15" s="92" customFormat="1" ht="12.75">
      <c r="B76" s="93">
        <v>2012</v>
      </c>
      <c r="C76" s="93" t="s">
        <v>191</v>
      </c>
      <c r="D76" s="94" t="s">
        <v>578</v>
      </c>
      <c r="E76" s="95" t="s">
        <v>223</v>
      </c>
      <c r="H76" s="96"/>
      <c r="I76" s="96"/>
      <c r="J76" s="96"/>
      <c r="K76" s="96"/>
      <c r="M76" s="96"/>
      <c r="N76" s="96"/>
      <c r="O76" s="96"/>
    </row>
    <row r="77" spans="2:15" s="92" customFormat="1" ht="12.75">
      <c r="B77" s="93">
        <v>2012</v>
      </c>
      <c r="C77" s="93" t="s">
        <v>191</v>
      </c>
      <c r="D77" s="94" t="s">
        <v>578</v>
      </c>
      <c r="E77" s="95" t="s">
        <v>225</v>
      </c>
      <c r="H77" s="96"/>
      <c r="I77" s="96"/>
      <c r="J77" s="96"/>
      <c r="K77" s="96"/>
      <c r="M77" s="96"/>
      <c r="N77" s="96"/>
      <c r="O77" s="96"/>
    </row>
    <row r="78" spans="2:15" s="92" customFormat="1" ht="12.75">
      <c r="B78" s="93">
        <v>2012</v>
      </c>
      <c r="C78" s="93" t="s">
        <v>191</v>
      </c>
      <c r="D78" s="94" t="s">
        <v>148</v>
      </c>
      <c r="E78" s="95" t="s">
        <v>149</v>
      </c>
      <c r="H78" s="96"/>
      <c r="I78" s="96"/>
      <c r="J78" s="96"/>
      <c r="K78" s="96"/>
      <c r="M78" s="96"/>
      <c r="N78" s="96"/>
      <c r="O78" s="96"/>
    </row>
    <row r="79" spans="2:15" s="92" customFormat="1" ht="12.75">
      <c r="B79" s="93">
        <v>2012</v>
      </c>
      <c r="C79" s="93" t="s">
        <v>191</v>
      </c>
      <c r="D79" s="94" t="s">
        <v>148</v>
      </c>
      <c r="E79" s="95" t="s">
        <v>151</v>
      </c>
      <c r="H79" s="96"/>
      <c r="I79" s="96"/>
      <c r="J79" s="96"/>
      <c r="K79" s="96"/>
      <c r="M79" s="96"/>
      <c r="N79" s="96"/>
      <c r="O79" s="96"/>
    </row>
    <row r="80" spans="2:15" s="92" customFormat="1" ht="12.75">
      <c r="B80" s="93">
        <v>2012</v>
      </c>
      <c r="C80" s="93" t="s">
        <v>191</v>
      </c>
      <c r="D80" s="94" t="s">
        <v>31</v>
      </c>
      <c r="E80" s="95" t="s">
        <v>579</v>
      </c>
      <c r="H80" s="96"/>
      <c r="I80" s="96"/>
      <c r="J80" s="96"/>
      <c r="K80" s="96"/>
      <c r="M80" s="96"/>
      <c r="N80" s="96"/>
      <c r="O80" s="96"/>
    </row>
    <row r="81" spans="2:15" s="92" customFormat="1" ht="12.75">
      <c r="B81" s="93">
        <v>2012</v>
      </c>
      <c r="C81" s="93" t="s">
        <v>191</v>
      </c>
      <c r="D81" s="94" t="s">
        <v>31</v>
      </c>
      <c r="E81" s="95" t="s">
        <v>580</v>
      </c>
      <c r="H81" s="96"/>
      <c r="I81" s="96"/>
      <c r="J81" s="96"/>
      <c r="K81" s="96"/>
      <c r="M81" s="96"/>
      <c r="N81" s="96"/>
      <c r="O81" s="96"/>
    </row>
    <row r="82" spans="2:15" s="92" customFormat="1" ht="12.75">
      <c r="B82" s="93">
        <v>2012</v>
      </c>
      <c r="C82" s="93" t="s">
        <v>191</v>
      </c>
      <c r="D82" s="94" t="s">
        <v>31</v>
      </c>
      <c r="E82" s="95" t="s">
        <v>581</v>
      </c>
      <c r="H82" s="96"/>
      <c r="I82" s="96"/>
      <c r="J82" s="96"/>
      <c r="K82" s="96"/>
      <c r="M82" s="96"/>
      <c r="N82" s="96"/>
      <c r="O82" s="96"/>
    </row>
    <row r="83" spans="2:15" s="92" customFormat="1" ht="12.75">
      <c r="B83" s="93">
        <v>2012</v>
      </c>
      <c r="C83" s="93" t="s">
        <v>191</v>
      </c>
      <c r="D83" s="94" t="s">
        <v>31</v>
      </c>
      <c r="E83" s="95" t="s">
        <v>240</v>
      </c>
      <c r="H83" s="96"/>
      <c r="I83" s="96"/>
      <c r="J83" s="96"/>
      <c r="K83" s="96"/>
      <c r="M83" s="96"/>
      <c r="N83" s="96"/>
      <c r="O83" s="96"/>
    </row>
    <row r="84" spans="2:15" s="92" customFormat="1" ht="12.75">
      <c r="B84" s="93">
        <v>2012</v>
      </c>
      <c r="C84" s="93" t="s">
        <v>191</v>
      </c>
      <c r="D84" s="94" t="s">
        <v>31</v>
      </c>
      <c r="E84" s="95" t="s">
        <v>152</v>
      </c>
      <c r="H84" s="96"/>
      <c r="I84" s="96"/>
      <c r="J84" s="96"/>
      <c r="K84" s="96"/>
      <c r="M84" s="96"/>
      <c r="N84" s="96"/>
      <c r="O84" s="96"/>
    </row>
    <row r="85" spans="2:15" s="92" customFormat="1" ht="12.75">
      <c r="B85" s="93">
        <v>2012</v>
      </c>
      <c r="C85" s="93" t="s">
        <v>191</v>
      </c>
      <c r="D85" s="94" t="s">
        <v>31</v>
      </c>
      <c r="E85" s="95" t="s">
        <v>582</v>
      </c>
      <c r="H85" s="96"/>
      <c r="I85" s="96"/>
      <c r="J85" s="96"/>
      <c r="K85" s="96"/>
      <c r="M85" s="96"/>
      <c r="N85" s="96"/>
      <c r="O85" s="96"/>
    </row>
    <row r="86" spans="2:15" s="92" customFormat="1" ht="12.75">
      <c r="B86" s="93">
        <v>2012</v>
      </c>
      <c r="C86" s="93" t="s">
        <v>191</v>
      </c>
      <c r="D86" s="94" t="s">
        <v>31</v>
      </c>
      <c r="E86" s="95" t="s">
        <v>583</v>
      </c>
      <c r="H86" s="96"/>
      <c r="I86" s="96"/>
      <c r="J86" s="96"/>
      <c r="K86" s="96"/>
      <c r="M86" s="96"/>
      <c r="N86" s="96"/>
      <c r="O86" s="96"/>
    </row>
    <row r="87" spans="2:15" s="92" customFormat="1" ht="12.75">
      <c r="B87" s="93">
        <v>2012</v>
      </c>
      <c r="C87" s="93" t="s">
        <v>191</v>
      </c>
      <c r="D87" s="94" t="s">
        <v>33</v>
      </c>
      <c r="E87" s="95" t="s">
        <v>584</v>
      </c>
      <c r="H87" s="96"/>
      <c r="I87" s="96"/>
      <c r="J87" s="96"/>
      <c r="K87" s="96"/>
      <c r="M87" s="96"/>
      <c r="N87" s="96"/>
      <c r="O87" s="96"/>
    </row>
    <row r="88" spans="2:15" s="92" customFormat="1" ht="12.75">
      <c r="B88" s="93">
        <v>2012</v>
      </c>
      <c r="C88" s="93" t="s">
        <v>191</v>
      </c>
      <c r="D88" s="94" t="s">
        <v>33</v>
      </c>
      <c r="E88" s="95" t="s">
        <v>585</v>
      </c>
      <c r="H88" s="96"/>
      <c r="I88" s="96"/>
      <c r="J88" s="96"/>
      <c r="K88" s="96"/>
      <c r="M88" s="96"/>
      <c r="N88" s="96"/>
      <c r="O88" s="96"/>
    </row>
    <row r="89" spans="2:15" s="92" customFormat="1" ht="12.75">
      <c r="B89" s="93">
        <v>2012</v>
      </c>
      <c r="C89" s="93" t="s">
        <v>191</v>
      </c>
      <c r="D89" s="94" t="s">
        <v>33</v>
      </c>
      <c r="E89" s="95" t="s">
        <v>586</v>
      </c>
      <c r="H89" s="96"/>
      <c r="I89" s="96"/>
      <c r="J89" s="96"/>
      <c r="K89" s="96"/>
      <c r="M89" s="96"/>
      <c r="N89" s="96"/>
      <c r="O89" s="96"/>
    </row>
    <row r="90" spans="2:15" s="92" customFormat="1" ht="12.75">
      <c r="B90" s="93">
        <v>2012</v>
      </c>
      <c r="C90" s="93" t="s">
        <v>191</v>
      </c>
      <c r="D90" s="94" t="s">
        <v>33</v>
      </c>
      <c r="E90" s="95" t="s">
        <v>587</v>
      </c>
      <c r="H90" s="96"/>
      <c r="I90" s="96"/>
      <c r="J90" s="96"/>
      <c r="K90" s="96"/>
      <c r="M90" s="96"/>
      <c r="N90" s="96"/>
      <c r="O90" s="96"/>
    </row>
    <row r="91" spans="2:15" s="92" customFormat="1" ht="12.75">
      <c r="B91" s="93">
        <v>2012</v>
      </c>
      <c r="C91" s="93" t="s">
        <v>191</v>
      </c>
      <c r="D91" s="94" t="s">
        <v>33</v>
      </c>
      <c r="E91" s="95" t="s">
        <v>588</v>
      </c>
      <c r="H91" s="96"/>
      <c r="I91" s="96"/>
      <c r="J91" s="96"/>
      <c r="K91" s="96"/>
      <c r="M91" s="96"/>
      <c r="N91" s="96"/>
      <c r="O91" s="96"/>
    </row>
    <row r="92" spans="2:15" s="92" customFormat="1" ht="12.75">
      <c r="B92" s="93">
        <v>2012</v>
      </c>
      <c r="C92" s="93" t="s">
        <v>191</v>
      </c>
      <c r="D92" s="94" t="s">
        <v>33</v>
      </c>
      <c r="E92" s="95" t="s">
        <v>146</v>
      </c>
      <c r="H92" s="96"/>
      <c r="I92" s="96"/>
      <c r="J92" s="96"/>
      <c r="K92" s="96"/>
      <c r="M92" s="96"/>
      <c r="N92" s="96"/>
      <c r="O92" s="96"/>
    </row>
    <row r="93" spans="2:15" s="92" customFormat="1" ht="12.75">
      <c r="B93" s="97"/>
      <c r="C93" s="97"/>
      <c r="D93" s="98"/>
      <c r="E93" s="99"/>
      <c r="H93" s="96"/>
      <c r="I93" s="96"/>
      <c r="J93" s="96"/>
      <c r="K93" s="96"/>
      <c r="M93" s="96"/>
      <c r="N93" s="96"/>
      <c r="O93" s="96"/>
    </row>
    <row r="94" spans="8:15" ht="12.75">
      <c r="H94" s="70"/>
      <c r="I94" s="70"/>
      <c r="J94" s="70"/>
      <c r="K94" s="70"/>
      <c r="M94" s="70"/>
      <c r="N94" s="70"/>
      <c r="O94" s="70"/>
    </row>
    <row r="95" spans="2:14" s="6" customFormat="1" ht="18.75">
      <c r="B95" s="30" t="s">
        <v>72</v>
      </c>
      <c r="C95" s="31"/>
      <c r="D95" s="31"/>
      <c r="E95" s="31"/>
      <c r="F95" s="31"/>
      <c r="G95" s="31"/>
      <c r="H95" s="32"/>
      <c r="I95" s="32"/>
      <c r="J95" s="32"/>
      <c r="L95" s="7"/>
      <c r="M95" s="7"/>
      <c r="N95" s="7"/>
    </row>
    <row r="97" spans="2:11" s="77" customFormat="1" ht="12.75">
      <c r="B97" s="78" t="s">
        <v>126</v>
      </c>
      <c r="H97" s="79"/>
      <c r="I97" s="79"/>
      <c r="J97" s="79"/>
      <c r="K97" s="79"/>
    </row>
    <row r="98" spans="2:15" ht="12.75">
      <c r="B98" s="76"/>
      <c r="M98" s="70"/>
      <c r="N98" s="70"/>
      <c r="O98" s="70"/>
    </row>
    <row r="99" spans="2:15" ht="12.75">
      <c r="B99" s="80" t="s">
        <v>187</v>
      </c>
      <c r="C99" s="80" t="s">
        <v>6</v>
      </c>
      <c r="D99" s="80" t="s">
        <v>8</v>
      </c>
      <c r="E99" s="80" t="s">
        <v>9</v>
      </c>
      <c r="F99" s="80" t="s">
        <v>36</v>
      </c>
      <c r="G99" s="80" t="s">
        <v>192</v>
      </c>
      <c r="H99" s="81" t="s">
        <v>96</v>
      </c>
      <c r="I99" s="81" t="s">
        <v>193</v>
      </c>
      <c r="J99" s="81" t="s">
        <v>194</v>
      </c>
      <c r="M99" s="70"/>
      <c r="N99" s="70"/>
      <c r="O99" s="70"/>
    </row>
    <row r="100" spans="2:15" ht="12.75">
      <c r="B100" s="82">
        <v>2013</v>
      </c>
      <c r="C100" s="82" t="s">
        <v>191</v>
      </c>
      <c r="D100" s="82" t="s">
        <v>10</v>
      </c>
      <c r="E100" s="82" t="s">
        <v>157</v>
      </c>
      <c r="F100" s="82" t="s">
        <v>65</v>
      </c>
      <c r="G100" s="82" t="s">
        <v>378</v>
      </c>
      <c r="H100" s="83">
        <v>135950000</v>
      </c>
      <c r="I100" s="83">
        <v>135950000</v>
      </c>
      <c r="J100" s="83">
        <v>135950000</v>
      </c>
      <c r="M100" s="70"/>
      <c r="N100" s="70"/>
      <c r="O100" s="70"/>
    </row>
    <row r="101" spans="2:15" ht="12.75">
      <c r="B101" s="82">
        <v>2013</v>
      </c>
      <c r="C101" s="82" t="s">
        <v>191</v>
      </c>
      <c r="D101" s="82" t="s">
        <v>10</v>
      </c>
      <c r="E101" s="82" t="s">
        <v>158</v>
      </c>
      <c r="F101" s="82" t="s">
        <v>65</v>
      </c>
      <c r="G101" s="82" t="s">
        <v>378</v>
      </c>
      <c r="H101" s="83">
        <v>201950000</v>
      </c>
      <c r="I101" s="83">
        <v>201950000</v>
      </c>
      <c r="J101" s="83">
        <v>201950000</v>
      </c>
      <c r="M101" s="70"/>
      <c r="N101" s="70"/>
      <c r="O101" s="70"/>
    </row>
    <row r="102" spans="2:15" ht="12.75">
      <c r="B102" s="82">
        <v>2013</v>
      </c>
      <c r="C102" s="82" t="s">
        <v>191</v>
      </c>
      <c r="D102" s="82" t="s">
        <v>13</v>
      </c>
      <c r="E102" s="82" t="s">
        <v>159</v>
      </c>
      <c r="F102" s="82" t="s">
        <v>37</v>
      </c>
      <c r="G102" s="82" t="s">
        <v>429</v>
      </c>
      <c r="H102" s="83">
        <v>111950000</v>
      </c>
      <c r="I102" s="83">
        <v>111950000</v>
      </c>
      <c r="J102" s="83">
        <v>111950000</v>
      </c>
      <c r="M102" s="70"/>
      <c r="N102" s="70"/>
      <c r="O102" s="70"/>
    </row>
    <row r="103" spans="2:15" ht="12.75">
      <c r="B103" s="82">
        <v>2013</v>
      </c>
      <c r="C103" s="82" t="s">
        <v>191</v>
      </c>
      <c r="D103" s="82" t="s">
        <v>131</v>
      </c>
      <c r="E103" s="82" t="s">
        <v>160</v>
      </c>
      <c r="F103" s="82" t="s">
        <v>60</v>
      </c>
      <c r="G103" s="82" t="s">
        <v>380</v>
      </c>
      <c r="H103" s="83">
        <v>111950000</v>
      </c>
      <c r="I103" s="83">
        <v>111950000</v>
      </c>
      <c r="J103" s="83">
        <v>111950000</v>
      </c>
      <c r="M103" s="70"/>
      <c r="N103" s="70"/>
      <c r="O103" s="70"/>
    </row>
    <row r="104" spans="2:15" ht="12.75">
      <c r="B104" s="82">
        <v>2013</v>
      </c>
      <c r="C104" s="82" t="s">
        <v>191</v>
      </c>
      <c r="D104" s="82" t="s">
        <v>131</v>
      </c>
      <c r="E104" s="82" t="s">
        <v>161</v>
      </c>
      <c r="F104" s="82" t="s">
        <v>104</v>
      </c>
      <c r="G104" s="82" t="s">
        <v>430</v>
      </c>
      <c r="H104" s="83">
        <v>81950000</v>
      </c>
      <c r="I104" s="83">
        <v>81950000</v>
      </c>
      <c r="J104" s="83">
        <v>81950000</v>
      </c>
      <c r="M104" s="70"/>
      <c r="N104" s="70"/>
      <c r="O104" s="70"/>
    </row>
    <row r="105" spans="2:15" ht="12.75">
      <c r="B105" s="82">
        <v>2013</v>
      </c>
      <c r="C105" s="82" t="s">
        <v>191</v>
      </c>
      <c r="D105" s="82" t="s">
        <v>131</v>
      </c>
      <c r="E105" s="82" t="s">
        <v>162</v>
      </c>
      <c r="F105" s="82" t="s">
        <v>104</v>
      </c>
      <c r="G105" s="82" t="s">
        <v>431</v>
      </c>
      <c r="H105" s="83">
        <v>81950000</v>
      </c>
      <c r="I105" s="83">
        <v>81950000</v>
      </c>
      <c r="J105" s="83">
        <v>81950000</v>
      </c>
      <c r="M105" s="70"/>
      <c r="N105" s="70"/>
      <c r="O105" s="70"/>
    </row>
    <row r="106" spans="2:15" ht="12.75">
      <c r="B106" s="82">
        <v>2013</v>
      </c>
      <c r="C106" s="82" t="s">
        <v>191</v>
      </c>
      <c r="D106" s="82" t="s">
        <v>135</v>
      </c>
      <c r="E106" s="82" t="s">
        <v>163</v>
      </c>
      <c r="F106" s="82" t="s">
        <v>164</v>
      </c>
      <c r="G106" s="82" t="s">
        <v>432</v>
      </c>
      <c r="H106" s="83">
        <v>111950000</v>
      </c>
      <c r="I106" s="83">
        <v>111950000</v>
      </c>
      <c r="J106" s="83">
        <v>111950000</v>
      </c>
      <c r="M106" s="70"/>
      <c r="N106" s="70"/>
      <c r="O106" s="70"/>
    </row>
    <row r="107" spans="2:15" ht="12.75">
      <c r="B107" s="82">
        <v>2013</v>
      </c>
      <c r="C107" s="82" t="s">
        <v>191</v>
      </c>
      <c r="D107" s="82" t="s">
        <v>45</v>
      </c>
      <c r="E107" s="82" t="s">
        <v>165</v>
      </c>
      <c r="F107" s="82" t="s">
        <v>164</v>
      </c>
      <c r="G107" s="82" t="s">
        <v>433</v>
      </c>
      <c r="H107" s="83">
        <v>101950000</v>
      </c>
      <c r="I107" s="83">
        <v>101950000</v>
      </c>
      <c r="J107" s="83">
        <v>101950000</v>
      </c>
      <c r="M107" s="70"/>
      <c r="N107" s="70"/>
      <c r="O107" s="70"/>
    </row>
    <row r="108" spans="2:15" ht="12.75">
      <c r="B108" s="82">
        <v>2013</v>
      </c>
      <c r="C108" s="82" t="s">
        <v>191</v>
      </c>
      <c r="D108" s="82" t="s">
        <v>20</v>
      </c>
      <c r="E108" s="82" t="s">
        <v>166</v>
      </c>
      <c r="F108" s="82" t="s">
        <v>167</v>
      </c>
      <c r="G108" s="82" t="s">
        <v>434</v>
      </c>
      <c r="H108" s="83">
        <v>111950000</v>
      </c>
      <c r="I108" s="83">
        <v>111950000</v>
      </c>
      <c r="J108" s="83">
        <v>111950000</v>
      </c>
      <c r="M108" s="70"/>
      <c r="N108" s="70"/>
      <c r="O108" s="70"/>
    </row>
    <row r="109" spans="2:15" ht="12.75">
      <c r="B109" s="82">
        <v>2013</v>
      </c>
      <c r="C109" s="82" t="s">
        <v>191</v>
      </c>
      <c r="D109" s="82" t="s">
        <v>169</v>
      </c>
      <c r="E109" s="82" t="s">
        <v>170</v>
      </c>
      <c r="F109" s="82" t="s">
        <v>142</v>
      </c>
      <c r="G109" s="82" t="s">
        <v>435</v>
      </c>
      <c r="H109" s="83">
        <v>64100000</v>
      </c>
      <c r="I109" s="83">
        <v>64100000</v>
      </c>
      <c r="J109" s="83">
        <v>64100000</v>
      </c>
      <c r="M109" s="70"/>
      <c r="N109" s="70"/>
      <c r="O109" s="70"/>
    </row>
    <row r="110" spans="2:15" ht="12.75">
      <c r="B110" s="82">
        <v>2013</v>
      </c>
      <c r="C110" s="82" t="s">
        <v>191</v>
      </c>
      <c r="D110" s="82" t="s">
        <v>169</v>
      </c>
      <c r="E110" s="82" t="s">
        <v>171</v>
      </c>
      <c r="F110" s="82" t="s">
        <v>142</v>
      </c>
      <c r="G110" s="82" t="s">
        <v>436</v>
      </c>
      <c r="H110" s="83">
        <v>149800000</v>
      </c>
      <c r="I110" s="83">
        <v>149800000</v>
      </c>
      <c r="J110" s="83">
        <v>149800000</v>
      </c>
      <c r="M110" s="70"/>
      <c r="N110" s="70"/>
      <c r="O110" s="70"/>
    </row>
    <row r="111" spans="2:15" ht="12.75">
      <c r="B111" s="82">
        <v>2013</v>
      </c>
      <c r="C111" s="82" t="s">
        <v>191</v>
      </c>
      <c r="D111" s="82" t="s">
        <v>54</v>
      </c>
      <c r="E111" s="82" t="s">
        <v>172</v>
      </c>
      <c r="F111" s="82" t="s">
        <v>173</v>
      </c>
      <c r="G111" s="82" t="s">
        <v>437</v>
      </c>
      <c r="H111" s="83">
        <v>131950000</v>
      </c>
      <c r="I111" s="83">
        <v>131950000</v>
      </c>
      <c r="J111" s="83">
        <v>131950000</v>
      </c>
      <c r="M111" s="70"/>
      <c r="N111" s="70"/>
      <c r="O111" s="70"/>
    </row>
    <row r="112" spans="2:15" ht="12.75">
      <c r="B112" s="82">
        <v>2013</v>
      </c>
      <c r="C112" s="82" t="s">
        <v>191</v>
      </c>
      <c r="D112" s="82" t="s">
        <v>31</v>
      </c>
      <c r="E112" s="82" t="s">
        <v>174</v>
      </c>
      <c r="F112" s="82" t="s">
        <v>175</v>
      </c>
      <c r="G112" s="82" t="s">
        <v>438</v>
      </c>
      <c r="H112" s="83">
        <v>111950000</v>
      </c>
      <c r="I112" s="83">
        <v>111950000</v>
      </c>
      <c r="J112" s="83">
        <v>111950000</v>
      </c>
      <c r="M112" s="70"/>
      <c r="N112" s="70"/>
      <c r="O112" s="70"/>
    </row>
    <row r="113" spans="2:15" ht="12.75">
      <c r="B113" s="82">
        <v>2013</v>
      </c>
      <c r="C113" s="82" t="s">
        <v>191</v>
      </c>
      <c r="D113" s="82" t="s">
        <v>31</v>
      </c>
      <c r="E113" s="82" t="s">
        <v>176</v>
      </c>
      <c r="F113" s="82" t="s">
        <v>139</v>
      </c>
      <c r="G113" s="82" t="s">
        <v>439</v>
      </c>
      <c r="H113" s="83">
        <v>161950000</v>
      </c>
      <c r="I113" s="83">
        <v>161950000</v>
      </c>
      <c r="J113" s="83">
        <v>161950000</v>
      </c>
      <c r="M113" s="70"/>
      <c r="N113" s="70"/>
      <c r="O113" s="70"/>
    </row>
    <row r="114" spans="2:15" ht="12.75">
      <c r="B114" s="82">
        <v>2013</v>
      </c>
      <c r="C114" s="82" t="s">
        <v>191</v>
      </c>
      <c r="D114" s="82" t="s">
        <v>31</v>
      </c>
      <c r="E114" s="82" t="s">
        <v>177</v>
      </c>
      <c r="F114" s="82" t="s">
        <v>139</v>
      </c>
      <c r="G114" s="82" t="s">
        <v>440</v>
      </c>
      <c r="H114" s="83">
        <v>161950000</v>
      </c>
      <c r="I114" s="83">
        <v>161950000</v>
      </c>
      <c r="J114" s="83">
        <v>161950000</v>
      </c>
      <c r="M114" s="70"/>
      <c r="N114" s="70"/>
      <c r="O114" s="70"/>
    </row>
    <row r="115" spans="2:15" ht="12.75">
      <c r="B115" s="82">
        <v>2013</v>
      </c>
      <c r="C115" s="82" t="s">
        <v>191</v>
      </c>
      <c r="D115" s="82" t="s">
        <v>153</v>
      </c>
      <c r="E115" s="82" t="s">
        <v>178</v>
      </c>
      <c r="F115" s="82" t="s">
        <v>155</v>
      </c>
      <c r="G115" s="82" t="s">
        <v>441</v>
      </c>
      <c r="H115" s="83">
        <v>111950000</v>
      </c>
      <c r="I115" s="83">
        <v>111950000</v>
      </c>
      <c r="J115" s="83">
        <v>111950000</v>
      </c>
      <c r="M115" s="70"/>
      <c r="N115" s="70"/>
      <c r="O115" s="70"/>
    </row>
    <row r="116" spans="2:15" ht="12.75">
      <c r="B116" s="82">
        <v>2013</v>
      </c>
      <c r="C116" s="82" t="s">
        <v>191</v>
      </c>
      <c r="D116" s="82" t="s">
        <v>58</v>
      </c>
      <c r="E116" s="82" t="s">
        <v>179</v>
      </c>
      <c r="F116" s="82" t="s">
        <v>86</v>
      </c>
      <c r="G116" s="82" t="s">
        <v>442</v>
      </c>
      <c r="H116" s="83">
        <v>151950000</v>
      </c>
      <c r="I116" s="83">
        <v>151950000</v>
      </c>
      <c r="J116" s="83">
        <v>151950000</v>
      </c>
      <c r="M116" s="70"/>
      <c r="N116" s="70"/>
      <c r="O116" s="70"/>
    </row>
    <row r="117" spans="2:15" ht="12.75">
      <c r="B117" s="82">
        <v>2013</v>
      </c>
      <c r="C117" s="82" t="s">
        <v>191</v>
      </c>
      <c r="D117" s="82" t="s">
        <v>58</v>
      </c>
      <c r="E117" s="82" t="s">
        <v>180</v>
      </c>
      <c r="F117" s="82" t="s">
        <v>62</v>
      </c>
      <c r="G117" s="82" t="s">
        <v>443</v>
      </c>
      <c r="H117" s="83">
        <v>151950000</v>
      </c>
      <c r="I117" s="83">
        <v>151950000</v>
      </c>
      <c r="J117" s="83">
        <v>151950000</v>
      </c>
      <c r="M117" s="70"/>
      <c r="N117" s="70"/>
      <c r="O117" s="70"/>
    </row>
    <row r="118" spans="2:15" ht="12.75">
      <c r="B118" s="82">
        <v>2013</v>
      </c>
      <c r="C118" s="82" t="s">
        <v>191</v>
      </c>
      <c r="D118" s="82" t="s">
        <v>33</v>
      </c>
      <c r="E118" s="82" t="s">
        <v>181</v>
      </c>
      <c r="F118" s="82" t="s">
        <v>182</v>
      </c>
      <c r="G118" s="82" t="s">
        <v>444</v>
      </c>
      <c r="H118" s="83">
        <v>51950000</v>
      </c>
      <c r="I118" s="83">
        <v>51950000</v>
      </c>
      <c r="J118" s="83">
        <v>51950000</v>
      </c>
      <c r="M118" s="70"/>
      <c r="N118" s="70"/>
      <c r="O118" s="70"/>
    </row>
    <row r="119" spans="2:15" ht="12.75">
      <c r="B119" s="82">
        <v>2013</v>
      </c>
      <c r="C119" s="82" t="s">
        <v>191</v>
      </c>
      <c r="D119" s="82" t="s">
        <v>33</v>
      </c>
      <c r="E119" s="82" t="s">
        <v>183</v>
      </c>
      <c r="F119" s="82" t="s">
        <v>182</v>
      </c>
      <c r="G119" s="82" t="s">
        <v>444</v>
      </c>
      <c r="H119" s="83">
        <v>51950000</v>
      </c>
      <c r="I119" s="83">
        <v>51950000</v>
      </c>
      <c r="J119" s="83">
        <v>51950000</v>
      </c>
      <c r="M119" s="70"/>
      <c r="N119" s="70"/>
      <c r="O119" s="70"/>
    </row>
    <row r="120" spans="2:15" ht="12.75">
      <c r="B120" s="82">
        <v>2013</v>
      </c>
      <c r="C120" s="82" t="s">
        <v>191</v>
      </c>
      <c r="D120" s="82" t="s">
        <v>184</v>
      </c>
      <c r="E120" s="82" t="s">
        <v>185</v>
      </c>
      <c r="F120" s="82" t="s">
        <v>60</v>
      </c>
      <c r="G120" s="82" t="s">
        <v>445</v>
      </c>
      <c r="H120" s="83">
        <v>184950000</v>
      </c>
      <c r="I120" s="83">
        <v>184950000</v>
      </c>
      <c r="J120" s="83">
        <v>184950000</v>
      </c>
      <c r="M120" s="70"/>
      <c r="N120" s="70"/>
      <c r="O120" s="70"/>
    </row>
    <row r="121" spans="2:11" ht="12.75">
      <c r="B121" s="73"/>
      <c r="C121" s="73"/>
      <c r="D121" s="73"/>
      <c r="E121" s="73"/>
      <c r="F121" s="73"/>
      <c r="G121" s="74"/>
      <c r="H121" s="74"/>
      <c r="I121" s="74"/>
      <c r="J121" s="74"/>
      <c r="K121" s="74"/>
    </row>
  </sheetData>
  <sheetProtection/>
  <mergeCells count="3">
    <mergeCell ref="C3:F3"/>
    <mergeCell ref="C4:F4"/>
    <mergeCell ref="B10:C1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3:L40"/>
  <sheetViews>
    <sheetView zoomScalePageLayoutView="0" workbookViewId="0" topLeftCell="A1">
      <selection activeCell="A6" sqref="A6:IV6"/>
    </sheetView>
  </sheetViews>
  <sheetFormatPr defaultColWidth="11.421875" defaultRowHeight="15"/>
  <cols>
    <col min="1" max="1" width="4.8515625" style="6" customWidth="1"/>
    <col min="2" max="2" width="16.7109375" style="6" customWidth="1"/>
    <col min="3" max="3" width="13.8515625" style="6" customWidth="1"/>
    <col min="4" max="4" width="36.00390625" style="6" customWidth="1"/>
    <col min="5" max="5" width="35.140625" style="6" customWidth="1"/>
    <col min="6" max="6" width="55.421875" style="6" bestFit="1" customWidth="1"/>
    <col min="7" max="7" width="16.28125" style="6" bestFit="1" customWidth="1"/>
    <col min="8" max="8" width="16.00390625" style="7" bestFit="1" customWidth="1"/>
    <col min="9" max="9" width="11.421875" style="6" customWidth="1"/>
    <col min="10" max="10" width="18.28125" style="7" bestFit="1" customWidth="1"/>
    <col min="11" max="11" width="17.8515625" style="7" bestFit="1" customWidth="1"/>
    <col min="12" max="12" width="17.57421875" style="7" bestFit="1" customWidth="1"/>
    <col min="13" max="16384" width="11.421875" style="6" customWidth="1"/>
  </cols>
  <sheetData>
    <row r="3" spans="2:5" ht="12.75">
      <c r="B3" s="8" t="s">
        <v>2</v>
      </c>
      <c r="C3" s="102" t="s">
        <v>4</v>
      </c>
      <c r="D3" s="103"/>
      <c r="E3" s="104"/>
    </row>
    <row r="4" spans="2:5" ht="12.75">
      <c r="B4" s="8" t="s">
        <v>3</v>
      </c>
      <c r="C4" s="102" t="s">
        <v>5</v>
      </c>
      <c r="D4" s="103"/>
      <c r="E4" s="104"/>
    </row>
    <row r="6" spans="2:12" ht="18.75">
      <c r="B6" s="30" t="s">
        <v>72</v>
      </c>
      <c r="C6" s="31"/>
      <c r="D6" s="31"/>
      <c r="E6" s="31"/>
      <c r="F6" s="31"/>
      <c r="G6" s="31"/>
      <c r="H6" s="6"/>
      <c r="I6" s="7"/>
      <c r="L6" s="6"/>
    </row>
    <row r="7" spans="2:12" ht="12.75">
      <c r="B7" s="11"/>
      <c r="J7" s="6"/>
      <c r="K7" s="6"/>
      <c r="L7" s="6"/>
    </row>
    <row r="8" spans="2:12" s="9" customFormat="1" ht="12.75">
      <c r="B8" s="62" t="s">
        <v>531</v>
      </c>
      <c r="C8" s="62"/>
      <c r="D8" s="62"/>
      <c r="E8" s="62"/>
      <c r="F8" s="62"/>
      <c r="G8" s="56"/>
      <c r="H8" s="56"/>
      <c r="J8" s="33"/>
      <c r="K8" s="33"/>
      <c r="L8" s="33"/>
    </row>
    <row r="9" spans="2:8" ht="12.75">
      <c r="B9" s="17"/>
      <c r="C9" s="17"/>
      <c r="D9" s="17"/>
      <c r="E9" s="17"/>
      <c r="F9" s="17"/>
      <c r="G9" s="18"/>
      <c r="H9" s="18"/>
    </row>
    <row r="10" spans="2:12" ht="12.75">
      <c r="B10" s="20" t="s">
        <v>480</v>
      </c>
      <c r="C10" s="20" t="s">
        <v>197</v>
      </c>
      <c r="D10" s="20" t="s">
        <v>481</v>
      </c>
      <c r="E10" s="20" t="s">
        <v>482</v>
      </c>
      <c r="F10" s="20" t="s">
        <v>468</v>
      </c>
      <c r="G10" s="21" t="s">
        <v>532</v>
      </c>
      <c r="H10" s="6"/>
      <c r="I10" s="7"/>
      <c r="L10" s="6"/>
    </row>
    <row r="11" spans="2:12" ht="12.75">
      <c r="B11" s="2" t="s">
        <v>483</v>
      </c>
      <c r="C11" s="3" t="s">
        <v>20</v>
      </c>
      <c r="D11" s="3" t="s">
        <v>168</v>
      </c>
      <c r="E11" s="14" t="s">
        <v>484</v>
      </c>
      <c r="F11" s="14" t="s">
        <v>68</v>
      </c>
      <c r="G11" s="15"/>
      <c r="H11" s="6"/>
      <c r="I11" s="7"/>
      <c r="L11" s="6"/>
    </row>
    <row r="12" spans="2:12" ht="12.75">
      <c r="B12" s="2" t="s">
        <v>485</v>
      </c>
      <c r="C12" s="3" t="s">
        <v>20</v>
      </c>
      <c r="D12" s="3" t="s">
        <v>21</v>
      </c>
      <c r="E12" s="14" t="s">
        <v>486</v>
      </c>
      <c r="F12" s="14" t="s">
        <v>68</v>
      </c>
      <c r="G12" s="15">
        <v>255000000</v>
      </c>
      <c r="H12" s="6"/>
      <c r="I12" s="7"/>
      <c r="L12" s="6"/>
    </row>
    <row r="13" spans="2:12" ht="12.75">
      <c r="B13" s="2" t="s">
        <v>487</v>
      </c>
      <c r="C13" s="3" t="s">
        <v>20</v>
      </c>
      <c r="D13" s="3" t="s">
        <v>166</v>
      </c>
      <c r="E13" s="14" t="s">
        <v>488</v>
      </c>
      <c r="F13" s="14" t="s">
        <v>167</v>
      </c>
      <c r="G13" s="15">
        <v>111950000</v>
      </c>
      <c r="H13" s="6"/>
      <c r="I13" s="7"/>
      <c r="L13" s="6"/>
    </row>
    <row r="14" spans="2:12" ht="12.75">
      <c r="B14" s="2" t="s">
        <v>489</v>
      </c>
      <c r="C14" s="3" t="s">
        <v>20</v>
      </c>
      <c r="D14" s="3" t="s">
        <v>490</v>
      </c>
      <c r="E14" s="14" t="s">
        <v>491</v>
      </c>
      <c r="F14" s="14" t="s">
        <v>167</v>
      </c>
      <c r="G14" s="15"/>
      <c r="H14" s="6"/>
      <c r="I14" s="7"/>
      <c r="L14" s="6"/>
    </row>
    <row r="15" spans="2:12" ht="12.75">
      <c r="B15" s="2" t="s">
        <v>492</v>
      </c>
      <c r="C15" s="3" t="s">
        <v>153</v>
      </c>
      <c r="D15" s="3" t="s">
        <v>493</v>
      </c>
      <c r="E15" s="14" t="s">
        <v>494</v>
      </c>
      <c r="F15" s="14" t="s">
        <v>155</v>
      </c>
      <c r="G15" s="15"/>
      <c r="H15" s="6"/>
      <c r="I15" s="7"/>
      <c r="L15" s="6"/>
    </row>
    <row r="16" spans="2:12" ht="12.75">
      <c r="B16" s="2" t="s">
        <v>495</v>
      </c>
      <c r="C16" s="3" t="s">
        <v>153</v>
      </c>
      <c r="D16" s="3" t="s">
        <v>154</v>
      </c>
      <c r="E16" s="14" t="s">
        <v>496</v>
      </c>
      <c r="F16" s="14" t="s">
        <v>155</v>
      </c>
      <c r="G16" s="15">
        <v>124370594.1591138</v>
      </c>
      <c r="H16" s="6"/>
      <c r="I16" s="7"/>
      <c r="L16" s="6"/>
    </row>
    <row r="17" spans="2:12" ht="12.75">
      <c r="B17" s="2" t="s">
        <v>497</v>
      </c>
      <c r="C17" s="3" t="s">
        <v>135</v>
      </c>
      <c r="D17" s="3" t="s">
        <v>136</v>
      </c>
      <c r="E17" s="14" t="s">
        <v>498</v>
      </c>
      <c r="F17" s="14" t="s">
        <v>137</v>
      </c>
      <c r="G17" s="15">
        <v>95669688</v>
      </c>
      <c r="H17" s="6"/>
      <c r="I17" s="7"/>
      <c r="L17" s="6"/>
    </row>
    <row r="18" spans="2:12" ht="12.75">
      <c r="B18" s="2" t="s">
        <v>499</v>
      </c>
      <c r="C18" s="3" t="s">
        <v>135</v>
      </c>
      <c r="D18" s="3" t="s">
        <v>500</v>
      </c>
      <c r="E18" s="14" t="s">
        <v>501</v>
      </c>
      <c r="F18" s="14" t="s">
        <v>164</v>
      </c>
      <c r="G18" s="15"/>
      <c r="H18" s="6"/>
      <c r="I18" s="7"/>
      <c r="L18" s="6"/>
    </row>
    <row r="19" spans="2:12" ht="12.75">
      <c r="B19" s="2" t="s">
        <v>502</v>
      </c>
      <c r="C19" s="3" t="s">
        <v>143</v>
      </c>
      <c r="D19" s="3" t="s">
        <v>271</v>
      </c>
      <c r="E19" s="14" t="s">
        <v>503</v>
      </c>
      <c r="F19" s="14" t="s">
        <v>119</v>
      </c>
      <c r="G19" s="15"/>
      <c r="H19" s="6"/>
      <c r="I19" s="7"/>
      <c r="L19" s="6"/>
    </row>
    <row r="20" spans="2:12" ht="12.75">
      <c r="B20" s="2" t="s">
        <v>504</v>
      </c>
      <c r="C20" s="3" t="s">
        <v>18</v>
      </c>
      <c r="D20" s="3" t="s">
        <v>43</v>
      </c>
      <c r="E20" s="14" t="s">
        <v>505</v>
      </c>
      <c r="F20" s="14" t="s">
        <v>44</v>
      </c>
      <c r="G20" s="15">
        <v>237000000</v>
      </c>
      <c r="H20" s="6"/>
      <c r="I20" s="7"/>
      <c r="L20" s="6"/>
    </row>
    <row r="21" spans="2:12" ht="12.75">
      <c r="B21" s="2" t="s">
        <v>506</v>
      </c>
      <c r="C21" s="3" t="s">
        <v>18</v>
      </c>
      <c r="D21" s="3" t="s">
        <v>507</v>
      </c>
      <c r="E21" s="14" t="s">
        <v>508</v>
      </c>
      <c r="F21" s="14" t="s">
        <v>164</v>
      </c>
      <c r="G21" s="15"/>
      <c r="H21" s="6"/>
      <c r="I21" s="7"/>
      <c r="L21" s="6"/>
    </row>
    <row r="22" spans="2:12" ht="12.75">
      <c r="B22" s="2" t="s">
        <v>509</v>
      </c>
      <c r="C22" s="3" t="s">
        <v>18</v>
      </c>
      <c r="D22" s="3" t="s">
        <v>510</v>
      </c>
      <c r="E22" s="14" t="s">
        <v>511</v>
      </c>
      <c r="F22" s="14" t="s">
        <v>68</v>
      </c>
      <c r="G22" s="15"/>
      <c r="H22" s="6"/>
      <c r="I22" s="7"/>
      <c r="L22" s="6"/>
    </row>
    <row r="23" spans="2:12" ht="12.75">
      <c r="B23" s="2" t="s">
        <v>512</v>
      </c>
      <c r="C23" s="3" t="s">
        <v>58</v>
      </c>
      <c r="D23" s="3" t="s">
        <v>180</v>
      </c>
      <c r="E23" s="14" t="s">
        <v>513</v>
      </c>
      <c r="F23" s="14" t="s">
        <v>62</v>
      </c>
      <c r="G23" s="15">
        <v>151950000</v>
      </c>
      <c r="H23" s="6"/>
      <c r="I23" s="7"/>
      <c r="L23" s="6"/>
    </row>
    <row r="24" spans="2:12" ht="12.75">
      <c r="B24" s="2" t="s">
        <v>514</v>
      </c>
      <c r="C24" s="3" t="s">
        <v>58</v>
      </c>
      <c r="D24" s="3" t="s">
        <v>61</v>
      </c>
      <c r="E24" s="14" t="s">
        <v>515</v>
      </c>
      <c r="F24" s="14" t="s">
        <v>62</v>
      </c>
      <c r="G24" s="15">
        <v>210000000</v>
      </c>
      <c r="H24" s="6"/>
      <c r="I24" s="7"/>
      <c r="L24" s="6"/>
    </row>
    <row r="25" spans="2:12" ht="12.75">
      <c r="B25" s="2" t="s">
        <v>516</v>
      </c>
      <c r="C25" s="3" t="s">
        <v>51</v>
      </c>
      <c r="D25" s="3" t="s">
        <v>247</v>
      </c>
      <c r="E25" s="14" t="s">
        <v>517</v>
      </c>
      <c r="F25" s="14" t="s">
        <v>53</v>
      </c>
      <c r="G25" s="15"/>
      <c r="H25" s="6"/>
      <c r="I25" s="7"/>
      <c r="L25" s="6"/>
    </row>
    <row r="26" spans="2:12" ht="12.75">
      <c r="B26" s="2" t="s">
        <v>518</v>
      </c>
      <c r="C26" s="3" t="s">
        <v>54</v>
      </c>
      <c r="D26" s="3" t="s">
        <v>172</v>
      </c>
      <c r="E26" s="14" t="s">
        <v>519</v>
      </c>
      <c r="F26" s="14" t="s">
        <v>173</v>
      </c>
      <c r="G26" s="15">
        <v>131950000</v>
      </c>
      <c r="H26" s="6"/>
      <c r="I26" s="7"/>
      <c r="L26" s="6"/>
    </row>
    <row r="27" spans="2:12" ht="12.75">
      <c r="B27" s="2" t="s">
        <v>520</v>
      </c>
      <c r="C27" s="3" t="s">
        <v>54</v>
      </c>
      <c r="D27" s="3" t="s">
        <v>521</v>
      </c>
      <c r="E27" s="14" t="s">
        <v>522</v>
      </c>
      <c r="F27" s="14" t="s">
        <v>108</v>
      </c>
      <c r="G27" s="15"/>
      <c r="H27" s="6"/>
      <c r="I27" s="7"/>
      <c r="L27" s="6"/>
    </row>
    <row r="28" spans="2:12" ht="12.75">
      <c r="B28" s="2" t="s">
        <v>523</v>
      </c>
      <c r="C28" s="3" t="s">
        <v>54</v>
      </c>
      <c r="D28" s="3" t="s">
        <v>524</v>
      </c>
      <c r="E28" s="14" t="s">
        <v>525</v>
      </c>
      <c r="F28" s="14" t="s">
        <v>164</v>
      </c>
      <c r="G28" s="15"/>
      <c r="H28" s="6"/>
      <c r="I28" s="7"/>
      <c r="L28" s="6"/>
    </row>
    <row r="29" spans="2:12" ht="12.75">
      <c r="B29" s="2" t="s">
        <v>526</v>
      </c>
      <c r="C29" s="4" t="s">
        <v>527</v>
      </c>
      <c r="D29" s="5" t="s">
        <v>528</v>
      </c>
      <c r="E29" s="14" t="s">
        <v>529</v>
      </c>
      <c r="F29" s="14" t="s">
        <v>530</v>
      </c>
      <c r="G29" s="15"/>
      <c r="H29" s="6"/>
      <c r="I29" s="7"/>
      <c r="L29" s="6"/>
    </row>
    <row r="30" spans="2:8" ht="12.75">
      <c r="B30" s="17" t="s">
        <v>533</v>
      </c>
      <c r="C30" s="17"/>
      <c r="D30" s="17"/>
      <c r="E30" s="17"/>
      <c r="F30" s="17"/>
      <c r="G30" s="18"/>
      <c r="H30" s="18"/>
    </row>
    <row r="31" spans="2:8" ht="12.75">
      <c r="B31" s="17"/>
      <c r="C31" s="17"/>
      <c r="D31" s="17"/>
      <c r="E31" s="17"/>
      <c r="F31" s="17"/>
      <c r="G31" s="18"/>
      <c r="H31" s="18"/>
    </row>
    <row r="32" spans="2:8" ht="12.75">
      <c r="B32" s="17"/>
      <c r="C32" s="17"/>
      <c r="D32" s="17"/>
      <c r="E32" s="17"/>
      <c r="F32" s="17"/>
      <c r="G32" s="18"/>
      <c r="H32" s="18"/>
    </row>
    <row r="33" spans="2:8" ht="12.75">
      <c r="B33" s="17"/>
      <c r="C33" s="17"/>
      <c r="D33" s="17"/>
      <c r="E33" s="17"/>
      <c r="F33" s="17"/>
      <c r="G33" s="18"/>
      <c r="H33" s="18"/>
    </row>
    <row r="34" spans="2:8" ht="12.75">
      <c r="B34" s="17"/>
      <c r="C34" s="17"/>
      <c r="D34" s="17"/>
      <c r="E34" s="17"/>
      <c r="F34" s="17"/>
      <c r="G34" s="18"/>
      <c r="H34" s="18"/>
    </row>
    <row r="35" spans="2:8" ht="12.75">
      <c r="B35" s="17"/>
      <c r="C35" s="17"/>
      <c r="D35" s="17"/>
      <c r="E35" s="17"/>
      <c r="F35" s="17"/>
      <c r="G35" s="18"/>
      <c r="H35" s="18"/>
    </row>
    <row r="36" spans="2:8" ht="12.75">
      <c r="B36" s="17"/>
      <c r="C36" s="17"/>
      <c r="D36" s="17"/>
      <c r="E36" s="17"/>
      <c r="F36" s="17"/>
      <c r="G36" s="18"/>
      <c r="H36" s="18"/>
    </row>
    <row r="37" spans="2:8" ht="12.75">
      <c r="B37" s="17"/>
      <c r="C37" s="17"/>
      <c r="D37" s="17"/>
      <c r="E37" s="17"/>
      <c r="F37" s="17"/>
      <c r="G37" s="18"/>
      <c r="H37" s="18"/>
    </row>
    <row r="38" spans="2:8" ht="12.75">
      <c r="B38" s="17"/>
      <c r="C38" s="17"/>
      <c r="D38" s="17"/>
      <c r="E38" s="17"/>
      <c r="F38" s="17"/>
      <c r="G38" s="18"/>
      <c r="H38" s="18"/>
    </row>
    <row r="39" spans="2:8" ht="12.75">
      <c r="B39" s="17"/>
      <c r="C39" s="17"/>
      <c r="D39" s="17"/>
      <c r="E39" s="17"/>
      <c r="F39" s="17"/>
      <c r="G39" s="18"/>
      <c r="H39" s="18"/>
    </row>
    <row r="40" spans="2:8" ht="12.75">
      <c r="B40" s="17"/>
      <c r="C40" s="17"/>
      <c r="D40" s="17"/>
      <c r="E40" s="17"/>
      <c r="F40" s="17"/>
      <c r="G40" s="18"/>
      <c r="H40" s="18"/>
    </row>
  </sheetData>
  <sheetProtection/>
  <mergeCells count="2">
    <mergeCell ref="C3:E3"/>
    <mergeCell ref="C4:E4"/>
  </mergeCells>
  <conditionalFormatting sqref="D29">
    <cfRule type="expression" priority="1" dxfId="1" stopIfTrue="1">
      <formula>$D28&lt;&gt;$D29</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 Perez Salamanca</dc:creator>
  <cp:keywords/>
  <dc:description/>
  <cp:lastModifiedBy>Ricardo Rojas Moreno</cp:lastModifiedBy>
  <dcterms:created xsi:type="dcterms:W3CDTF">2014-03-28T13:38:10Z</dcterms:created>
  <dcterms:modified xsi:type="dcterms:W3CDTF">2014-04-14T23:11:42Z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