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updateLinks="never" defaultThemeVersion="166925"/>
  <mc:AlternateContent xmlns:mc="http://schemas.openxmlformats.org/markup-compatibility/2006">
    <mc:Choice Requires="x15">
      <x15ac:absPath xmlns:x15ac="http://schemas.microsoft.com/office/spreadsheetml/2010/11/ac" url="C:\Users\mtamayo\OneDrive - mineducacion.gov.co\Planeación MEN\2019\PAI\Seguimiento\MEN-PAI 2019\Informes\Septiembre\"/>
    </mc:Choice>
  </mc:AlternateContent>
  <xr:revisionPtr revIDLastSave="1437" documentId="8_{A90ACCED-2AC3-4876-8E64-B42E63E1DF7F}" xr6:coauthVersionLast="41" xr6:coauthVersionMax="43" xr10:uidLastSave="{D029CAA9-274D-460A-9C5E-31ADB8FC6684}"/>
  <bookViews>
    <workbookView xWindow="-120" yWindow="-120" windowWidth="29040" windowHeight="15840" xr2:uid="{00000000-000D-0000-FFFF-FFFF00000000}"/>
  </bookViews>
  <sheets>
    <sheet name="TALENTO HUMANO" sheetId="56" r:id="rId1"/>
    <sheet name="DIRECCIONAMIENTO ESTRATÉGICO" sheetId="57" r:id="rId2"/>
    <sheet name="GESTIÓN CON VALORES PARA RESULT" sheetId="58" r:id="rId3"/>
    <sheet name="EVALUACIÓN DE RESULTADOS" sheetId="59" r:id="rId4"/>
    <sheet name="INFORMACIÓN Y COMUNICACIONES" sheetId="60" r:id="rId5"/>
    <sheet name="GESTION DEL KTO Y LA INNOVACIÓN" sheetId="61" r:id="rId6"/>
    <sheet name="CONTROL INTERNO" sheetId="62" r:id="rId7"/>
    <sheet name="Hoja13" sheetId="13" state="hidden"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xlnm._FilterDatabase" localSheetId="6" hidden="1">'CONTROL INTERNO'!$A$5:$WXQ$11</definedName>
    <definedName name="_xlnm._FilterDatabase" localSheetId="1" hidden="1">'DIRECCIONAMIENTO ESTRATÉGICO'!$A$4:$XFA$4</definedName>
    <definedName name="_xlnm._FilterDatabase" localSheetId="3" hidden="1">'EVALUACIÓN DE RESULTADOS'!$A$5:$XFA$8</definedName>
    <definedName name="_xlnm._FilterDatabase" localSheetId="2" hidden="1">'GESTIÓN CON VALORES PARA RESULT'!$A$5:$XFA$537</definedName>
    <definedName name="_xlnm._FilterDatabase" localSheetId="5" hidden="1">'GESTION DEL KTO Y LA INNOVACIÓN'!$A$5:$XFA$52</definedName>
    <definedName name="_xlnm._FilterDatabase" localSheetId="4" hidden="1">'INFORMACIÓN Y COMUNICACIONES'!$A$5:$XFA$69</definedName>
    <definedName name="_xlnm._FilterDatabase" localSheetId="0" hidden="1">'TALENTO HUMANO'!$A$5:$XDI$10</definedName>
    <definedName name="DEPENDENCIAS">[1]Listas!$C$6:$F$6</definedName>
    <definedName name="meses">[2]PARAMETROS!$P$2:$P$14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6" i="57" l="1"/>
  <c r="Z8" i="59"/>
  <c r="AA8" i="59" s="1"/>
  <c r="AA7" i="59"/>
  <c r="Z6" i="59"/>
  <c r="AA6" i="59" s="1"/>
  <c r="P6" i="58"/>
  <c r="P23" i="58"/>
  <c r="P19" i="5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Marcela Tamayo Rincon</author>
    <author>Sara Arrechea Banguera</author>
    <author>María del Pilar Salgado Hernández</author>
    <author>Sonia Esperanza Casas Merchan</author>
  </authors>
  <commentList>
    <comment ref="S44" authorId="0" shapeId="0" xr:uid="{AF6F9828-7919-4885-8831-0EE99DA43984}">
      <text>
        <r>
          <rPr>
            <b/>
            <sz val="9"/>
            <color indexed="81"/>
            <rFont val="Tahoma"/>
            <family val="2"/>
          </rPr>
          <t>Marcela Tamayo Rincon:</t>
        </r>
        <r>
          <rPr>
            <sz val="9"/>
            <color indexed="81"/>
            <rFont val="Tahoma"/>
            <family val="2"/>
          </rPr>
          <t xml:space="preserve">
Ajustar indicador de acuerdo a compromisos de FECODE</t>
        </r>
      </text>
    </comment>
    <comment ref="S45" authorId="0" shapeId="0" xr:uid="{B5DCA536-8FD5-4D47-A617-7F9C58D09FE1}">
      <text>
        <r>
          <rPr>
            <b/>
            <sz val="9"/>
            <color indexed="81"/>
            <rFont val="Tahoma"/>
            <family val="2"/>
          </rPr>
          <t>Marcela Tamayo Rincon:</t>
        </r>
        <r>
          <rPr>
            <sz val="9"/>
            <color indexed="81"/>
            <rFont val="Tahoma"/>
            <family val="2"/>
          </rPr>
          <t xml:space="preserve">
Ajustar indicador en función del sistema de información</t>
        </r>
      </text>
    </comment>
    <comment ref="T51" authorId="1" shapeId="0" xr:uid="{6C6AD01F-34AC-4732-8661-881928587929}">
      <text>
        <r>
          <rPr>
            <b/>
            <sz val="9"/>
            <color indexed="81"/>
            <rFont val="Tahoma"/>
            <family val="2"/>
          </rPr>
          <t>Proyecto de Inversión</t>
        </r>
      </text>
    </comment>
    <comment ref="S56" authorId="2" shapeId="0" xr:uid="{74752F34-1953-4D01-AF96-7C33E414EFB8}">
      <text>
        <r>
          <rPr>
            <b/>
            <sz val="9"/>
            <color indexed="81"/>
            <rFont val="Tahoma"/>
            <family val="2"/>
          </rPr>
          <t>María del Pilar Salgado Hernández:</t>
        </r>
        <r>
          <rPr>
            <sz val="9"/>
            <color indexed="81"/>
            <rFont val="Tahoma"/>
            <family val="2"/>
          </rPr>
          <t xml:space="preserve">
El bajo porcentaje de la meta se debe a que existe un alto número de vacantes definitivas y un bajo número de elegibles que conforman las listas departamentales y generales nacionales para el desarrollo de las audicencias (22.889 vacantes y 4.112 elegibles).
Se adelanta un nuevo concurso. </t>
        </r>
      </text>
    </comment>
    <comment ref="V56" authorId="2" shapeId="0" xr:uid="{5382C3A6-8AA2-49B5-9670-3F181DF6FCF3}">
      <text>
        <r>
          <rPr>
            <b/>
            <sz val="9"/>
            <color indexed="81"/>
            <rFont val="Tahoma"/>
            <family val="2"/>
          </rPr>
          <t>María del Pilar Salgado Hernández:</t>
        </r>
        <r>
          <rPr>
            <sz val="9"/>
            <color indexed="81"/>
            <rFont val="Tahoma"/>
            <family val="2"/>
          </rPr>
          <t xml:space="preserve">
El bajo porcentaje se debe a que existe un alto número de vacantes definitivas y un bajo número de elegibles que conforman las listas departamentales y generales nacionales para el desarrollo de las audicencias (22.889 vacantes y 4.112 elegibles)
</t>
        </r>
      </text>
    </comment>
    <comment ref="V61" authorId="2" shapeId="0" xr:uid="{D25539EE-7112-4AC5-AD47-367602E6007A}">
      <text>
        <r>
          <rPr>
            <b/>
            <sz val="9"/>
            <color indexed="81"/>
            <rFont val="Tahoma"/>
            <family val="2"/>
          </rPr>
          <t>María del Pilar Salgado Hernández:</t>
        </r>
        <r>
          <rPr>
            <sz val="9"/>
            <color indexed="81"/>
            <rFont val="Tahoma"/>
            <family val="2"/>
          </rPr>
          <t xml:space="preserve">
El porcentaje de avance en la construcción del estatuto CNARP, está determinado por: Mesas de expertos realizadas en el año. Proyecto de articulado.  Consulta a  consejo de estado.  Proyecto propuesta de escalafon.  Costeo de planeación.
</t>
        </r>
      </text>
    </comment>
    <comment ref="S97" authorId="3" shapeId="0" xr:uid="{DD9F2975-6173-4BF7-892D-54556EF9E71D}">
      <text>
        <r>
          <rPr>
            <b/>
            <sz val="9"/>
            <color indexed="81"/>
            <rFont val="Tahoma"/>
            <family val="2"/>
          </rPr>
          <t>Ajuste a nombre del indicador de gestión</t>
        </r>
        <r>
          <rPr>
            <sz val="9"/>
            <color indexed="81"/>
            <rFont val="Tahoma"/>
            <family val="2"/>
          </rPr>
          <t xml:space="preserve">
</t>
        </r>
      </text>
    </comment>
    <comment ref="X97" authorId="3" shapeId="0" xr:uid="{F1232A49-3DF1-4292-AF86-8DFAD7999E85}">
      <text>
        <r>
          <rPr>
            <b/>
            <sz val="9"/>
            <color indexed="81"/>
            <rFont val="Tahoma"/>
            <family val="2"/>
          </rPr>
          <t>Se ajusta nombre del medio de verificación</t>
        </r>
      </text>
    </comment>
    <comment ref="X98" authorId="3" shapeId="0" xr:uid="{4F11E7FE-A17C-4BC0-90E1-92B794D45346}">
      <text>
        <r>
          <rPr>
            <b/>
            <sz val="9"/>
            <color indexed="81"/>
            <rFont val="Tahoma"/>
            <family val="2"/>
          </rPr>
          <t>Se ajusta nombre del medio de verificación</t>
        </r>
      </text>
    </comment>
    <comment ref="S99" authorId="3" shapeId="0" xr:uid="{77623E2F-10E6-4D87-AA00-8CD446B7ACB7}">
      <text>
        <r>
          <rPr>
            <b/>
            <sz val="9"/>
            <color indexed="81"/>
            <rFont val="Tahoma"/>
            <family val="2"/>
          </rPr>
          <t>Ajuste al nombre del indicador de producto</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Ivan Dario Aristizabal Henao</author>
    <author>Marcela Tamayo Rincon</author>
    <author>Natalia Isabel Avalos Avalos</author>
    <author>Edgar Hernán Rodriguez Ariza</author>
  </authors>
  <commentList>
    <comment ref="V39" authorId="0" shapeId="0" xr:uid="{6FBC32F1-02F2-498B-B3D4-83E7F3AEF55B}">
      <text>
        <r>
          <rPr>
            <b/>
            <sz val="9"/>
            <color rgb="FF000000"/>
            <rFont val="Tahoma"/>
            <family val="2"/>
          </rPr>
          <t>Ivan Dario Aristizabal Henao:</t>
        </r>
        <r>
          <rPr>
            <sz val="9"/>
            <color rgb="FF000000"/>
            <rFont val="Tahoma"/>
            <family val="2"/>
          </rPr>
          <t xml:space="preserve">
</t>
        </r>
        <r>
          <rPr>
            <sz val="9"/>
            <color rgb="FF000000"/>
            <rFont val="Tahoma"/>
            <family val="2"/>
          </rPr>
          <t>Se ajustó de 90 a 35</t>
        </r>
      </text>
    </comment>
    <comment ref="V137" authorId="1" shapeId="0" xr:uid="{CD884136-27B1-47A7-B828-C563D9D5AFEC}">
      <text>
        <r>
          <rPr>
            <b/>
            <sz val="9"/>
            <color indexed="81"/>
            <rFont val="Tahoma"/>
            <family val="2"/>
          </rPr>
          <t>Marcela Tamayo Rincon:</t>
        </r>
        <r>
          <rPr>
            <sz val="9"/>
            <color indexed="81"/>
            <rFont val="Tahoma"/>
            <family val="2"/>
          </rPr>
          <t xml:space="preserve">
días</t>
        </r>
      </text>
    </comment>
    <comment ref="AB308" authorId="0" shapeId="0" xr:uid="{819AFB53-5A22-4375-B2DE-57FAA4FE4A0B}">
      <text>
        <r>
          <rPr>
            <b/>
            <sz val="9"/>
            <color rgb="FF000000"/>
            <rFont val="Tahoma"/>
            <family val="2"/>
          </rPr>
          <t>Ivan Dario Aristizabal Henao:</t>
        </r>
        <r>
          <rPr>
            <sz val="9"/>
            <color rgb="FF000000"/>
            <rFont val="Tahoma"/>
            <family val="2"/>
          </rPr>
          <t xml:space="preserve">
</t>
        </r>
        <r>
          <rPr>
            <sz val="9"/>
            <color rgb="FF000000"/>
            <rFont val="Tahoma"/>
            <family val="2"/>
          </rPr>
          <t>Se ajustó de 90 a 35</t>
        </r>
      </text>
    </comment>
    <comment ref="A349" authorId="2" shapeId="0" xr:uid="{81DC7BEF-4638-4A71-9980-404BE78D8C78}">
      <text>
        <r>
          <rPr>
            <b/>
            <sz val="16"/>
            <color rgb="FF000000"/>
            <rFont val="Tahoma"/>
            <family val="2"/>
          </rPr>
          <t>Natalia Isabel Avalos Avalos:</t>
        </r>
        <r>
          <rPr>
            <sz val="16"/>
            <color rgb="FF000000"/>
            <rFont val="Tahoma"/>
            <family val="2"/>
          </rPr>
          <t xml:space="preserve">
</t>
        </r>
        <r>
          <rPr>
            <sz val="16"/>
            <color rgb="FF000000"/>
            <rFont val="Calibri"/>
            <family val="2"/>
            <scheme val="minor"/>
          </rPr>
          <t xml:space="preserve">Esta fila aparece como la primera en el excel adjunto, razon por la cual esta duplicada y debe eliminarse. 
</t>
        </r>
      </text>
    </comment>
    <comment ref="AQ456" authorId="3" shapeId="0" xr:uid="{63F9DD20-DD23-4856-8740-166F74A8572D}">
      <text>
        <r>
          <rPr>
            <b/>
            <sz val="9"/>
            <color indexed="81"/>
            <rFont val="Tahoma"/>
            <family val="2"/>
          </rPr>
          <t>Edgar Hernán Rodriguez Ariza:</t>
        </r>
        <r>
          <rPr>
            <sz val="9"/>
            <color indexed="81"/>
            <rFont val="Tahoma"/>
            <family val="2"/>
          </rPr>
          <t xml:space="preserve">
Esta actividad estaba en el producto de permanencia, pero por su objeto se debe reubicar en el producto de Acceso</t>
        </r>
      </text>
    </comment>
  </commentList>
</comments>
</file>

<file path=xl/sharedStrings.xml><?xml version="1.0" encoding="utf-8"?>
<sst xmlns="http://schemas.openxmlformats.org/spreadsheetml/2006/main" count="4900" uniqueCount="1101">
  <si>
    <t>ODS</t>
  </si>
  <si>
    <t>Dimensión de mediano plazo (PND 2018-2022)</t>
  </si>
  <si>
    <t>Dimensión de corto plazo 2019</t>
  </si>
  <si>
    <t>Consecutivo</t>
  </si>
  <si>
    <t>Subdirección</t>
  </si>
  <si>
    <t>Objetivo del SIG</t>
  </si>
  <si>
    <t>Meta Objetivos de Desarrollo Sostenible- ODS</t>
  </si>
  <si>
    <t>Objetivo estratégico PND 2018-2022</t>
  </si>
  <si>
    <t>Indicador de Resultado PND 2018-2022</t>
  </si>
  <si>
    <t>Responde a:</t>
  </si>
  <si>
    <t>Meta PND 2018-2022</t>
  </si>
  <si>
    <t>Línea base 2018</t>
  </si>
  <si>
    <t>meta 2019</t>
  </si>
  <si>
    <t xml:space="preserve">Avance cuantitativo </t>
  </si>
  <si>
    <t xml:space="preserve">Avance descriptivo </t>
  </si>
  <si>
    <t xml:space="preserve">Estrategia </t>
  </si>
  <si>
    <t>Focalización</t>
  </si>
  <si>
    <t>Medio de Verificación</t>
  </si>
  <si>
    <t>VPBM</t>
  </si>
  <si>
    <t>_Dirección_de_Calidad_para_la_Educación_PBM</t>
  </si>
  <si>
    <t xml:space="preserve">Dirección de Calidad EPBM </t>
  </si>
  <si>
    <t xml:space="preserve">Direccionamiento estratégico y planeación </t>
  </si>
  <si>
    <t>2. Fortalecer la prestación de los servicios orientados al mejoramiento de la cobertura, calidad, eficiencia y pertinencia de la educación</t>
  </si>
  <si>
    <t>4.1. De aquí a 2030, asegurar que todas las niñas y todos los niños terminen la enseñanza primaria y secundaria, que ha de ser gratuita, equitativa y de calidad y producir resultados de aprendizaje pertinentes y efectivos.</t>
  </si>
  <si>
    <t>Todos por una educación de calidad</t>
  </si>
  <si>
    <t>INTERNO</t>
  </si>
  <si>
    <t>Programa Todos a Aprender</t>
  </si>
  <si>
    <t>Porcentaje de implementación de la ruta de formación y acompañamiento a docentes para la transformación de sus prácticas de aula con énfasis en los grados transición a 6</t>
  </si>
  <si>
    <t>Metas PND</t>
  </si>
  <si>
    <t>Guía de acompañamiento
Reporte de implementación de actividades de acompañamiento</t>
  </si>
  <si>
    <t>Servicio de asistencia técnica en educación inicial, preescolar, básica y media</t>
  </si>
  <si>
    <t>Listado de maestras de preescolar que reciben formación y acompañamiento situado</t>
  </si>
  <si>
    <t>-</t>
  </si>
  <si>
    <t>Porcentaje de implementación de la ruta de Formación y acompañamiento a docentes para la transformación de sus prácticas de aula con énfasis en el ciclo complementario de ENS</t>
  </si>
  <si>
    <t>Guía de acompañamiento
Reporte de implementación de actividades de acompañamiento con énfasis en el ciclo complementario de ENS</t>
  </si>
  <si>
    <t>Número de Educadores en procesos de formación</t>
  </si>
  <si>
    <t>Metas PND
 Conpes 3739 y 3799</t>
  </si>
  <si>
    <t>Proyecto de Inversión
Plan Nacional de Desarrollo
Programas de la Direección
PTA</t>
  </si>
  <si>
    <t>Actas de entrega de material (libros de texto).
Listado de colegios con textos entregados</t>
  </si>
  <si>
    <t>Subdirección de Fomento de Competencias</t>
  </si>
  <si>
    <t>Brindar una educación con Calidad y fomentar la permanencia en la Educación Inicial, preescolar, básica y media</t>
  </si>
  <si>
    <t>Porcentaje de estudiantes oficiales con jornada única</t>
  </si>
  <si>
    <t>PND</t>
  </si>
  <si>
    <t>Jornada Única</t>
  </si>
  <si>
    <t>Plan Nacional de Desarrollo
Proyecto de Inversión</t>
  </si>
  <si>
    <t>Secretarías de Educación certificadas del país</t>
  </si>
  <si>
    <t xml:space="preserve">Alcance nacional </t>
  </si>
  <si>
    <t>Proyecto de Inversión
Plan Nacional de Desarrollo
Programas de la Direección
EE con Jornada única</t>
  </si>
  <si>
    <t>Sedes educativas focalizadas en el marco del programa Jornada Única</t>
  </si>
  <si>
    <t>Comités semanales de seguimiento, Informes de gestión, recepción, verificación, validación y aprobación de actas de entrega de material (libros de texto).</t>
  </si>
  <si>
    <t xml:space="preserve">4.c. De aquí a 2030, aumentar considerablemente la oferta de docentes calificados, incluso mediante la cooperación internacional para la formación de docentes en los países en desarrollo, especialmente los países menos adelantados y los pequeños Estados insulares en desarrollo. </t>
  </si>
  <si>
    <t xml:space="preserve">Bilingüismo
</t>
  </si>
  <si>
    <t>Número de docentes formados en actualización pedagógica o metodológica o uso nuevas tecnologías en inglés</t>
  </si>
  <si>
    <t>PNLE</t>
  </si>
  <si>
    <t xml:space="preserve">Plan Nacional de Desarrollo
</t>
  </si>
  <si>
    <t>Lista de asistencia a talleres y encuentros de formación</t>
  </si>
  <si>
    <t>Establecimientos educativos oficiales del país en la zonas rurales y enfocado en primera infancia</t>
  </si>
  <si>
    <t>Actas de entrega</t>
  </si>
  <si>
    <t xml:space="preserve">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 
</t>
  </si>
  <si>
    <t>Instituciones educativas fortalecidas como entornos escolares para la Convivencia y la ciudadanía</t>
  </si>
  <si>
    <t xml:space="preserve">Programas Transversales </t>
  </si>
  <si>
    <t>Ley  1620 de 2013</t>
  </si>
  <si>
    <t>Secretarías de educación certificadas.</t>
  </si>
  <si>
    <t xml:space="preserve">Plan territorial de convivencia  escolar. 
Actas de comités territoriales por ETC </t>
  </si>
  <si>
    <t xml:space="preserve">Ley  1620 de 2013 y otras relacionadas con prevención particularmente de violencias </t>
  </si>
  <si>
    <t>Listados de asistencias de personas de la comunidad educativa de lo EE focalizados</t>
  </si>
  <si>
    <t>Ley General de Educación 
Ley 1404 de 2010</t>
  </si>
  <si>
    <t>Establecimientos educativos focalizados que no tengan PTA  con ruralidad dispersa y en entidades territoriales con altos índices de embarazo en adolescencia y consumo de SPA</t>
  </si>
  <si>
    <t xml:space="preserve">Proyectos formulados por los EE. Actas y listas de asistencia directivos docentes y familias </t>
  </si>
  <si>
    <t xml:space="preserve">ODS 4.7 Normatividad Vigente </t>
  </si>
  <si>
    <t>EE focalizados con  PTA y   con ruralidad dispersa y en entidades territoriales con altos índices de embarazo en adolescencia y consumo de SPA Estudiantes grados 5°, 9° y 11°</t>
  </si>
  <si>
    <t xml:space="preserve">Informe de evaluación recopilado por EE focalizado . </t>
  </si>
  <si>
    <t xml:space="preserve">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t>
  </si>
  <si>
    <t>Brecha entre los porcentajes de establecimientos no oficiales y oficiales en niveles A+, A y B, en pruebas Saber 11</t>
  </si>
  <si>
    <t>Gestión Institucional</t>
  </si>
  <si>
    <t>Número de proyectos comunitarios propios, etnoeducativos, interculturales apoyados tecnica y financieramente en el marco de la ruta de formulación, diseño e implementación de PEC</t>
  </si>
  <si>
    <t>Ley General de Ediucacíom Titulo III Capítulo III
Ley 21 de 1991
Decreto 804 de 1995 recopilado en el Decreto 1075 de 2015
Proceso de construcción del Sistema Educativo Indígena Propio SEIP</t>
  </si>
  <si>
    <t xml:space="preserve">Todo el país </t>
  </si>
  <si>
    <t xml:space="preserve">Contratos y convenios realizados
Productos entregados de los convenios y contratos realizados 
</t>
  </si>
  <si>
    <t>Número Secretarías de Educación capacitadas y acompañadas en la implementación del sistema de gestión de la calidad educativa (SIGCE)</t>
  </si>
  <si>
    <t xml:space="preserve">Procesos y procedimientos secretaría de educación </t>
  </si>
  <si>
    <t>SE con más bajos resultados en pruebas SABER/ISCE
25 SE con Sigce
35 SE Con gestión Institucional y educativa</t>
  </si>
  <si>
    <t>Protocolos de capacitación y asistencia técnica, listas de asistencias y actas.</t>
  </si>
  <si>
    <t xml:space="preserve">Formación docente </t>
  </si>
  <si>
    <t xml:space="preserve">Ley 1075 de 2015  (Que incorpora el Decreto 709 de 1996, sobre formación de docentes)
Directiva Ministerial No. 65 de 2015 </t>
  </si>
  <si>
    <t>Secretarías de Educación</t>
  </si>
  <si>
    <t>Listas de asistencia</t>
  </si>
  <si>
    <t>Número de directivos docentes y orientadores formados en liderazgo</t>
  </si>
  <si>
    <t>Recomendaciones de la OCDE y UNESCO para el Desarrollo Profesional Docente (DPD)</t>
  </si>
  <si>
    <t>Establecimientos educativos Rurales
Establecmientos JU</t>
  </si>
  <si>
    <t>Lista de directivos y orientadores</t>
  </si>
  <si>
    <t>Número de educadores participando en cursos para el ascenso y reubicación en el marco de la ECDF</t>
  </si>
  <si>
    <t>Punto 10 del acuerdo MEN - Fecode (junio de 2017)
Dirigido a la segunda cohorte 2016 - 2017</t>
  </si>
  <si>
    <t>Lista de educadores.</t>
  </si>
  <si>
    <t xml:space="preserve">Número de créditos educativos adjudicados en programas de formación posgradual </t>
  </si>
  <si>
    <t>Proyecto de inversión 
Plan Nacional de Desarrollo</t>
  </si>
  <si>
    <t>Docentes rurales.
Primera Infancia .
Directivos Docentes.</t>
  </si>
  <si>
    <t>Base de datos de educadores beneficiados</t>
  </si>
  <si>
    <t>Número de ENS participando en procesos de fortalecimiento.</t>
  </si>
  <si>
    <t>Marco normativo para el fortalecimiento de las ENS (2018).
Recomendaciones para el fortalecimiento de la gobernanza de las Ens (OCDE, 2018)</t>
  </si>
  <si>
    <t>Normales superiores del país</t>
  </si>
  <si>
    <t>Lista de ENS. PPT. Documento base.</t>
  </si>
  <si>
    <t xml:space="preserve">Apuesta por una educación Media con Calidad y pertinencia para los jóvenes Colombianos </t>
  </si>
  <si>
    <t>Estudiantes de educación media con doble titulación (T)</t>
  </si>
  <si>
    <t>Media</t>
  </si>
  <si>
    <t xml:space="preserve">Política para fomentar la doble titulación 
Agenda de competitividad </t>
  </si>
  <si>
    <t>Plan Nacional de Desarrollo</t>
  </si>
  <si>
    <t>Mapa de fuentes y completitud de  información, Documento técnico casos de uso y prototipo del sistema.</t>
  </si>
  <si>
    <t>Subdirección de Referentes de calidad Educativa</t>
  </si>
  <si>
    <t>Evaluación</t>
  </si>
  <si>
    <t xml:space="preserve">Pruebas Saber 3º, 5º y 9º reestructuradas  </t>
  </si>
  <si>
    <t xml:space="preserve">PND
</t>
  </si>
  <si>
    <t xml:space="preserve">Estudiantes de los grados 3o, 5o y 9o </t>
  </si>
  <si>
    <t>Informe y actas</t>
  </si>
  <si>
    <t>Más y mejor Educación rural</t>
  </si>
  <si>
    <t>Porcentaje de colegios oficiales rurales en las categorías A+ y A de la Prueba Saber 11 </t>
  </si>
  <si>
    <t xml:space="preserve">Coordinación Referentes  </t>
  </si>
  <si>
    <t xml:space="preserve">Ley 1388/2010, ley 1392/2010, ley 1616/2013, Decreto 1470/2013, </t>
  </si>
  <si>
    <t>Ciudades con aulas hospitalarias y con docentes que realizan Apoyo Académico Especial en cualquiera de sus modalidades</t>
  </si>
  <si>
    <t>ETC fortalecidas en la normatividad sobre la educación de estudiantes en condición de enfermedad</t>
  </si>
  <si>
    <t>Artículo 102 de la Ley 115</t>
  </si>
  <si>
    <t>Número de Solicitudes de convalidaciones de estudios realizados en el exterior atendidas</t>
  </si>
  <si>
    <t xml:space="preserve">* Decreto 5012 (Articulo 14.12 y 14.15)
* Conpes  "Estrategia de Atención de la Migración desde Venezuela a Colombia"
* Planes de Mejoramiento con Control Interno
</t>
  </si>
  <si>
    <t>Estudiante provenientes de Países donde Colombia tiene suscrito Convenios Internacionales</t>
  </si>
  <si>
    <t>Reportes del Sistema de Información del proceso de Convalidación de Estudios de PBYM</t>
  </si>
  <si>
    <t>Colegios privados</t>
  </si>
  <si>
    <t>Porcentaje en el avance de implementación de la nueva aplicación EVI</t>
  </si>
  <si>
    <t>Plan Nacional de Desarrollo
Ley 715 de 2001
Decreto 1075 de 2015</t>
  </si>
  <si>
    <t>Nivel Nacional</t>
  </si>
  <si>
    <t>Plan Nacional de Desarrollo
Paro civico Chocó</t>
  </si>
  <si>
    <t>Listados de directivos docentes participando de la estrategia.
Listados de Establcemientos educativos beneficiados con la estrategia.</t>
  </si>
  <si>
    <t>Número de asistencias técnicas a establecimientos educativos privados sobre temas de Calidad Educativa.</t>
  </si>
  <si>
    <t>Informes de comisiones y listas de asistencia</t>
  </si>
  <si>
    <t>Resolución de tarifas para colegios privados 2020 y actualización de Guía 4.</t>
  </si>
  <si>
    <t>Emisión de resolución de tarifas para colegios privados 2020 y actualización de Guía 4.</t>
  </si>
  <si>
    <t>Porcentaje  de experiencias pedagógicas  de establecimientos educativos privados socializadas a nivel nacional</t>
  </si>
  <si>
    <t>30 Experiencias pedagógicas de colegios privados visibilizadas en medios virtuales del Ministerio de Educación.</t>
  </si>
  <si>
    <t>Secretarías de Educación acompañadas en la implementación de estrategias de Calidad</t>
  </si>
  <si>
    <t>Proyecto de Inversión
Ley 715 de 2001</t>
  </si>
  <si>
    <t>Actas de trabajo en la secretaría de educación
Listados de asistencias</t>
  </si>
  <si>
    <t>NO</t>
  </si>
  <si>
    <t>SI</t>
  </si>
  <si>
    <t>Dimensión Programática</t>
  </si>
  <si>
    <t>Despacho</t>
  </si>
  <si>
    <t>Dirección/Oficina Asesora/Subdirección</t>
  </si>
  <si>
    <t>Dimensión MIPG</t>
  </si>
  <si>
    <t>Meta Acumulada 2019</t>
  </si>
  <si>
    <t>% de avance</t>
  </si>
  <si>
    <t xml:space="preserve">Indicador de gestión  y producto </t>
  </si>
  <si>
    <t>Educadores que hacen parte de los programas de formación  (contínua y postgradual)</t>
  </si>
  <si>
    <t>Establecimientos educativos acompañados en el Programa Todos a Aprender</t>
  </si>
  <si>
    <t>Número de  Maestras de preescolar que reciben formación y acompañamiento situado a través del Programa Todos a Aprender </t>
  </si>
  <si>
    <t>Docentes de transición en sedes acompañadas en el Programa Todos a Aprender</t>
  </si>
  <si>
    <t>Escuelas Normales Superiores</t>
  </si>
  <si>
    <t>Docentes y directivos docentes en establecimientos educativos acompañados en el Programa Todos a Aprender</t>
  </si>
  <si>
    <t>Listado de educadores que reciben formación y acompañamiento situado</t>
  </si>
  <si>
    <t>Número de Establecientos Educativos de bajo desempeño  acompañados por el Programa Todos a Aprender</t>
  </si>
  <si>
    <t>Establecimientos educativos acompañados en el Programa Todos a Aprender en los grados transición a sexto.</t>
  </si>
  <si>
    <t>Listado de Establecimientos que reciben acompañamiento en los grados transición a sexto</t>
  </si>
  <si>
    <t>Número de textos entregados en PTA en zona Rural</t>
  </si>
  <si>
    <t>Sedes educativas rurales focalizadas en el marco del programaTodo a Aprender</t>
  </si>
  <si>
    <t>Número de textos entregados en PTA zona Urbana</t>
  </si>
  <si>
    <t xml:space="preserve">Número de Secretarias de educación certificadas acompañadas con la estrategia de acompañamiento integral de Jornada Única </t>
  </si>
  <si>
    <t>Actas, informes de acompañamiento, listados de asistencias.</t>
  </si>
  <si>
    <t>Número de textos entregados en jornada única de la zona rural</t>
  </si>
  <si>
    <t>Población Rural</t>
  </si>
  <si>
    <t>Actas de entrega e informe de gestión</t>
  </si>
  <si>
    <t>Porcentaje de colegios oficiales en las categorías A+ y A de la Prueba Saber 11 </t>
  </si>
  <si>
    <t>Número de textos entregados en jornada única de la zona urbana</t>
  </si>
  <si>
    <t xml:space="preserve">Docentes rurales.
</t>
  </si>
  <si>
    <t>Listado de Docentes formados,
Reportes de seguimiento y Actas de reuniòn</t>
  </si>
  <si>
    <t xml:space="preserve">Número de textos entregados a la estrategia Bilinguismo a la zona rural </t>
  </si>
  <si>
    <t>Proyecto de Inversión
Plan Nacional de Desarrollo
EE con Jornada única</t>
  </si>
  <si>
    <t>Sedes  educativas rurales focalizadas en el marco del programa Bilingüismo</t>
  </si>
  <si>
    <t>Número de textos entregados a la estrategia Bilinguismo a la zona Urbana</t>
  </si>
  <si>
    <t>Sedes  educativas oficiales focalizadas en el marco del programa Bilingüismo</t>
  </si>
  <si>
    <t>Número de Mediadores acompañados pedagógicamente para fortalecer procesos de lectura, escritura y oralidad.</t>
  </si>
  <si>
    <t>Docentes de los establecimientos educativos focalizados en la estrategia vive tu biblioteca escolar</t>
  </si>
  <si>
    <t>Número de sedes educativos con colecciones bibliográficas entregadas para fortalecer procesos de lectura, escritura y oralidad.</t>
  </si>
  <si>
    <t xml:space="preserve">Número de entidades territoriales certificadas en educación que implementan sus planes de acción de convivencia escolar territorial </t>
  </si>
  <si>
    <t>Número de personas de la comunidad educativa que participan en entornos escolares para la convivencia</t>
  </si>
  <si>
    <t>EE focalizados que no tengan PTA  con ruralidad dispersa y en entidades territoriales con altos índices de embarazo en adolescencia y consumo de SPA</t>
  </si>
  <si>
    <t xml:space="preserve">Número de Establecimientos educativos que implementan alianzas familia - colegio y fortalecen las escuelas familia </t>
  </si>
  <si>
    <t xml:space="preserve">Porcentaje de estudiantes que fortalecen competencias socioemocionales y ciudadanas a través de la estrategia  de formación , acompañamiento y evaluación. </t>
  </si>
  <si>
    <t>Número de SE participando en procesos de análisis de Planes Territoriales de Formación Docente</t>
  </si>
  <si>
    <t xml:space="preserve">Porcentaje de avance en el Diseño  del  Sistema de Seguimiento a Egresados de la Educación Media </t>
  </si>
  <si>
    <t>No de asistencias técnicas efectuadas a las ETC para el desarrollo de la estrategia educativa dirigida a los estudiantes en condición de enfermedad.</t>
  </si>
  <si>
    <t>Porcentaje de revisión y actualización del Modelo Educativo Escuela Nueva</t>
  </si>
  <si>
    <t>Modelo educativo escuela nueva
PMI
PND</t>
  </si>
  <si>
    <t xml:space="preserve">Población rural </t>
  </si>
  <si>
    <t xml:space="preserve">Documento con concepto de calidad del Modelo Educativo Escuela Nueva.
Documento con ruta para la actualización del Modelo Educativo Escuela Nueva.
</t>
  </si>
  <si>
    <t xml:space="preserve">Documento con diagnóstico de la gestión de los recursos educativos en las  ETC y en el MEN
Documento con ruta para la construcción de la política en recursos educativos </t>
  </si>
  <si>
    <t>N/A</t>
  </si>
  <si>
    <t>Reportes de uso del aplicativo por parte de los colegios privados del país</t>
  </si>
  <si>
    <t>Número de establecimientos educativos beneficiados y acompañados con la estrategia Aulas Sin Fronteras</t>
  </si>
  <si>
    <t>_Dirección_de_Cobertura_y_Equidad</t>
  </si>
  <si>
    <t>Subdirección de Permanencia</t>
  </si>
  <si>
    <t>Gestión con valores para Resultados</t>
  </si>
  <si>
    <t>_De_aquí_a_2030_eliminar_las_disparidades_de_género_en_la_educación_y_asegurar_el_acceso_igualitario_a_todos_los_niveles_de_la_enseñanza_y_la_formación_profesional_para_las_personas_vulnerables_incluidas_las_personas_con_disc_los_pueblos_indí_y_los_niños_en_situaciones_de_vulnera_</t>
  </si>
  <si>
    <t>Estudiantes beneficiarios del nuevo Programa de Alimentación Escolar</t>
  </si>
  <si>
    <t>Pacto por la equidad
Línea 2: Primero los niños: atención integral desde la infancia hasta la adolescencia
Línea 3: Educación de calidad para un futuro con oportunidades para todos</t>
  </si>
  <si>
    <t>96 Entidades Territoriales Certificadas</t>
  </si>
  <si>
    <t xml:space="preserve">SIMAT </t>
  </si>
  <si>
    <t xml:space="preserve">Implementación de la estructuración del Nuevo Programa de Alimentación Escolar </t>
  </si>
  <si>
    <t>Plan de asistencia técnica ejecutado</t>
  </si>
  <si>
    <t>Cadena de Valor registrada en el Sistema de Seguimiento a los Proyectos de Inversion del DNP</t>
  </si>
  <si>
    <t xml:space="preserve">Entregables tecnicos trimestrales 
</t>
  </si>
  <si>
    <t>Politica pública de Alimentación Escolar para el pais</t>
  </si>
  <si>
    <t>Ruta de Búsqueda activa de niños y niñas menores de 5 años con desnutrición aguda en el sistema educativo estructurada</t>
  </si>
  <si>
    <t xml:space="preserve">10000 manipuladores de alimentos cualificados </t>
  </si>
  <si>
    <t xml:space="preserve">certificados de manipulacion de alimentos </t>
  </si>
  <si>
    <t>Subdirección de Acceso</t>
  </si>
  <si>
    <t>_De_aquí_a_2030_asegurar_que_todas_las_niñas_y_todos_los_niños_terminen_la_enseñanza_primaria_y_secundaria_que_ha_de_ser_gratuita_equitativa_y_de_calidad_y_producir_resultados_de_aprendizaje_pertinentes_y_efectivos__</t>
  </si>
  <si>
    <t>Reducir la tasa de deserción en educación preescolar, básica y media del sector oficial.</t>
  </si>
  <si>
    <t>a. Mejoramiento de la cobertura y calidad educativa (Jornada unica y aprovechamiento del tiempo libre)
b. Politica de educación rural (Reducción de brechas e internados)
c. Politica de Primera Infancia
d. Alimentación escolar
e. Politica de gestión y mitigación del riesgo</t>
  </si>
  <si>
    <t>Documentos Normativos</t>
  </si>
  <si>
    <t>Poblacion existente y proyectada del sistema escolar oficial tanto en zona urbana como rural</t>
  </si>
  <si>
    <t>Documento de politicas y lineamientos de infraestructura educativa rural</t>
  </si>
  <si>
    <t>Documentos de lineamientos técnicos de dotación de mobiliario escolar en educación inicial</t>
  </si>
  <si>
    <t>Porcentaje de la metodología CIER asistida y con mantenimiento</t>
  </si>
  <si>
    <t>Sedes dotadas</t>
  </si>
  <si>
    <t>Sedes contratadas para mejoramiento, ampliadas y/o construidas</t>
  </si>
  <si>
    <t>Consultorías de las sedes educativas</t>
  </si>
  <si>
    <t>Diagnostico de las sedes educativas</t>
  </si>
  <si>
    <t>Informes y/o comites de seguimiento mensual apoyo a la Supervisión del Contrato 1380 de 2015</t>
  </si>
  <si>
    <t>Número de beneficiarios atendidos con modelos educativos flexibles</t>
  </si>
  <si>
    <t xml:space="preserve">otro </t>
  </si>
  <si>
    <t xml:space="preserve">
Población Vulnerable</t>
  </si>
  <si>
    <t xml:space="preserve">contrato </t>
  </si>
  <si>
    <t>Número de beneficiarios atendidos con modelos educativos flexibles para la poblacion victima del conflicto armado</t>
  </si>
  <si>
    <t xml:space="preserve">proyecto de inversión </t>
  </si>
  <si>
    <t>Víctimas del Conflicto Armado</t>
  </si>
  <si>
    <t>Número de sedes educativas apoyadas en la implementación de acciones para el fortalecimiento de la estrategia de residencia escolar</t>
  </si>
  <si>
    <t>Número de entidades territoriales con estrategias para la prevención de riesgos sociales en los entornos escolares implementadas</t>
  </si>
  <si>
    <t>Más y mejor educación en la Colombia Rural</t>
  </si>
  <si>
    <t>_De_aquí_a_2030_asegurar_que_todos_los_jóvenes_y_una_proporción_considerable_de_los_adultos_tanto_hombres_como_mujeres_estén_alfabetizados_y_tengan_nociones_elementales_de_aritmética_</t>
  </si>
  <si>
    <t>Reducir la tasa de analfabetismo en la población de 15 años y más</t>
  </si>
  <si>
    <t>Número de personas beneficiarias con modelos de alfabetización</t>
  </si>
  <si>
    <t>Víctimas del Conflicto Armado
Población Vulnerable</t>
  </si>
  <si>
    <t xml:space="preserve">informe matrícula </t>
  </si>
  <si>
    <t>Disminuir la Brecha de la cobertura neta entre zona rural y urbana en los niveles de preescolar, básica y media.</t>
  </si>
  <si>
    <t>7,5%</t>
  </si>
  <si>
    <t>9,01%</t>
  </si>
  <si>
    <t xml:space="preserve">Porcentaje de avance del documento base de la política integral de educación rural </t>
  </si>
  <si>
    <t>* Documento borrador con el componente análisis de la situación (30%) se cumple en el mes de junio de 2019.
* Documento borrador con el componente de planeación de la política (30%) se cumple en el mes de septiembre de 2019.
* Documento borrador con el elmentos base de la política integral de educación rural desde la perpectiva de las estrategias de permanencia (Subdirección de Permanencia) en educación básica y media (40%) se cumple en el mes de diciembre de 2019.</t>
  </si>
  <si>
    <t xml:space="preserve">Porcentaje de avance del documento con estrategia de movilización hacia procesos de educación de adultos </t>
  </si>
  <si>
    <t xml:space="preserve">Adultos iletrados </t>
  </si>
  <si>
    <t>* Definición de estrategias de movilización para implementar procesos de alfabetación de personas mayores 15 años, con el fin de cumplir la defenida en el PND respecto a lareducción de la tasa de 5,2 a 4,2 (30%) se cumple en el mes junio de 2019.
* Descripción y costeo de cada una de las estretegias antes mencionadas (30%) se cumple en el mes septiembre de 2019.
* Documento borrador con las estrategias de movialización (40%) se cumple en el mes de diciembre de 2019.</t>
  </si>
  <si>
    <t>Número de secretarías de educación acompañadas para la construcción de planes de permanencia</t>
  </si>
  <si>
    <t xml:space="preserve">Proyecto de inversión </t>
  </si>
  <si>
    <t>Es la población de 0 a 11 grado, más 99(aceleración del aprendizaje)
Sector Oficial</t>
  </si>
  <si>
    <t xml:space="preserve">documento </t>
  </si>
  <si>
    <t>Porcentaje de avance del documento base de lineamiento sobre movilidad escolar en el país</t>
  </si>
  <si>
    <t>* Caracterización del estado de la movilidad escolar de las entidades territoriales (40%) se cunple en el mes de junio de 2019.
* Aticulación entre Ministerio de Transporte, Agencia Nacional de Seguridad Vial y Ministerio Educación Nacional para la identificación de los medios transporte no convecionales y su normatización (40%) se cumple en el mes de noviembre de 2019.
* Documento borrador para la implementación de la estrategia de movilidad escolar (20%) se cumple en el mes de diciembre de 2019.</t>
  </si>
  <si>
    <t>Número de entidades y organizaciones asistidas técnicamente</t>
  </si>
  <si>
    <t xml:space="preserve">población del Sistema de Responsabilidad Penal Adolescente </t>
  </si>
  <si>
    <t>Informe</t>
  </si>
  <si>
    <t>Número Entidades territoriales con estrategias para la prevención de riesgos sociales en los entornos escolares implementadas</t>
  </si>
  <si>
    <t>Número de entidades territoriales certificadas con asistencia técnica para el fortalecimiento de la estrategia educativa del sistema de responsabilidad penal para adolescentes</t>
  </si>
  <si>
    <t>_Dirección_de_Primera_infancia</t>
  </si>
  <si>
    <t>Subdirección de Cobertura</t>
  </si>
  <si>
    <t>_De_aquí_a_2030_asegurar_que_todas_las_niñas_y_todos_los_niños_tengan_acceso_a_servicios_de_atención_y_desarrollo_en_la_primera_infancia_y_educación_preescolar_de_calidad_a_fin_de_que_estén_preparados_para_la_enseñanza_primaria_</t>
  </si>
  <si>
    <t>Educación inicial de calidad para el desarrollo integral</t>
  </si>
  <si>
    <t>Niños y niñas en preescolar con educación inicial en el marco de la atención integral</t>
  </si>
  <si>
    <t>Atención integral de calidad en grado transición</t>
  </si>
  <si>
    <t>Cobertura de educación inicial en preescolar. (LB 13%)</t>
  </si>
  <si>
    <t>Documento de investigación</t>
  </si>
  <si>
    <t>Porcentaje de cumplimiento oportuno del plan de trabajo para modificaciones al Sistema de Información SSDIPI</t>
  </si>
  <si>
    <t>Metas dependencia</t>
  </si>
  <si>
    <t>SSNN-SIMAT</t>
  </si>
  <si>
    <t>Evidencias del Lanzamiento y puesta en marcha de la estrategia de bienvenida y permanencia</t>
  </si>
  <si>
    <t>Rectoria de la educación inicial</t>
  </si>
  <si>
    <t>Unidades o sedes de la educación inicial públicos y privados registrados con procesos de acompañamiento técnico en educación inicial y preescolar</t>
  </si>
  <si>
    <t xml:space="preserve">Modelo de gestion a nuevas ETC </t>
  </si>
  <si>
    <t>Subdirección de Calidad</t>
  </si>
  <si>
    <t>Talento humano en procesos de formación inicial, en servicio y/o avanzada, que realiza acciones para la atención integral de la primera infancia.</t>
  </si>
  <si>
    <t>Listado de Maestras con acompañamiento situado en las instituciones educativas de preescolar</t>
  </si>
  <si>
    <t>_Dirección_de_Fortalecimiento_a_la_Gestión_Territorial_Calidad_para_la_Educación_PBM</t>
  </si>
  <si>
    <t>Fortalecimiento a la Gestión Territorial</t>
  </si>
  <si>
    <t>9. No aplica</t>
  </si>
  <si>
    <t xml:space="preserve">De aquí a 2030, asegurar que todas las niñas y todos los niños terminen la enseñanza primaria y secundaria, que ha de ser gratuita, equitativa y de calidad y producir resultados de aprendizaje pertinentes y efectivos. </t>
  </si>
  <si>
    <t xml:space="preserve">Número de ETC que se encuentran en estado crítico alto y crítico medio en el Indicador Global de Desempeño
</t>
  </si>
  <si>
    <t>Haciendo equipo por una mejor gestión educativa - Fortalecimiento de la gestión educativa de las entidades territoriales certificadas</t>
  </si>
  <si>
    <t>Porcentaje de avance en la  implementacion una estrategia de fortalecimiento territorial a las 50 ETCs priorizadas</t>
  </si>
  <si>
    <t>Proyecto de inversión</t>
  </si>
  <si>
    <t>NA</t>
  </si>
  <si>
    <t>Documentos intermedios de avance / Documento con el diseño y línea de implementación de una estrategia de fortalecimiento territorial a las 50 ETC priorizadas</t>
  </si>
  <si>
    <t>Haciendo equipo por una mejor gestión educativa - Artiuclación de los sistemas de información sectoriales</t>
  </si>
  <si>
    <t>Haciendo equipo por una mejor gestión educativa - Educación Sostenible</t>
  </si>
  <si>
    <t>Haciendo equipo por una mejor gestión educativa - Mejoramiento de la calidad de vida de los maestros</t>
  </si>
  <si>
    <t>% de avance en la estructuración de herramientas para la coordinación de la Asistencia Técnica Integral del VPBM</t>
  </si>
  <si>
    <t>FORTALECIMIENTO A LA GESTIÓN TERRITORIAL DE LA EDUCACIÓN INICIAL, PREESCOLAR, BÁSICA Y MEDIA. NACIONAL</t>
  </si>
  <si>
    <t>Documentos intermedios de avance / Informe consolidado de asistencia técnica integral coordinado por la Subdirección de fortalecimiento institucional en la vigencia 2019</t>
  </si>
  <si>
    <t>Porcentaje de avance en la  implementacion una estrategia para la cualificación de las secretarias de educación</t>
  </si>
  <si>
    <t>Documentos intermedios de avance / Documento técnico con desarrollo de una estrategia para la cualificación de las secretarias de educación</t>
  </si>
  <si>
    <t>Monitoreo y Control</t>
  </si>
  <si>
    <t>Acto legislativo 01 de 2001, acto legislativo 04 de 2007, Ley 715 de 2001, Decreto 028 de 2008 y reglamentarios.</t>
  </si>
  <si>
    <t>Plan de seguimiento</t>
  </si>
  <si>
    <t xml:space="preserve">Porcentaje de ETC capacitadas en fortalecimiento en el uso y administración de los recursos </t>
  </si>
  <si>
    <t>Ley 715 de 2001, Decreto 028 de 2008 y reglamentarios.</t>
  </si>
  <si>
    <t xml:space="preserve">Listados de Asistencia a talleres y Memorias, orientaciones, guías, actas y respuesta a comunicaciones, </t>
  </si>
  <si>
    <t xml:space="preserve">Porcentaje de solicitudes de reconocimiento de deudas laborales resueltas </t>
  </si>
  <si>
    <t xml:space="preserve"> Ley 1450 de 2011 (artículo 148) 
Ley 1753 de 2015 (artículo 59)</t>
  </si>
  <si>
    <t xml:space="preserve">Oficios de certificación y/o rechazo de los montos de la deuda </t>
  </si>
  <si>
    <t>Realización de un taller de líderes de inspección y vigilancia convocando a las 96 secretarías de educación</t>
  </si>
  <si>
    <t>RECURSOS HUMANOS DEL SECTOR</t>
  </si>
  <si>
    <t>Porcentaje de Vacantes provistas  por listas de elegibles departamentales y nacionales de convocatoria  2016</t>
  </si>
  <si>
    <t>Población que cumpla los requisitos para el ejercicio de la profesión docente</t>
  </si>
  <si>
    <t>Porcentaje de avance de seguimiento a los procesos asociados a la seguridad social de los educadores</t>
  </si>
  <si>
    <t>ETC</t>
  </si>
  <si>
    <t>Informes de avances y actas de reuniones</t>
  </si>
  <si>
    <t>Porcentaje de avance en la realización de los juegos deportivos zonales y encuentro folclórico del magisterio.</t>
  </si>
  <si>
    <t>ETC focalizadas para programas nacionales de bienestar laboral del sector educativo</t>
  </si>
  <si>
    <t>Porcentaje de avance en plan de modernización BANEX versión 4,0</t>
  </si>
  <si>
    <t>Porcentaje de avance en la elaboración del documento  de definición de bienestar laboral del sector educactivo</t>
  </si>
  <si>
    <t>Revisión conceptual y teórica sobre definición de Bienestar</t>
  </si>
  <si>
    <t>Porcentaje de avance en la construcción del estatuto CNARP (Comunidades  negras, afrocolombianos, raizal y palenqueras)</t>
  </si>
  <si>
    <t>Pueblos étnicos</t>
  </si>
  <si>
    <t>Estudios técnicos de planta</t>
  </si>
  <si>
    <t>Aumentar la tasa de cobertura neta en educación media</t>
  </si>
  <si>
    <t>Porcentaje de Estudios tecnicos de homologación</t>
  </si>
  <si>
    <t>ETC - MEN</t>
  </si>
  <si>
    <t>Informe de Estudios de homologación</t>
  </si>
  <si>
    <t>Etnoeducación</t>
  </si>
  <si>
    <t>2. Fortalecer la prestación de los servicios orientados al mejoramiento de la cobertura, calidad, eficiencia y pertinencia de la educación.</t>
  </si>
  <si>
    <t>Educación para la equidad de los grupos étnicos</t>
  </si>
  <si>
    <t xml:space="preserve">Documentos normativos expedidos </t>
  </si>
  <si>
    <t>Pueblos Indígenas</t>
  </si>
  <si>
    <t xml:space="preserve"> Documento expedido</t>
  </si>
  <si>
    <t>Documentos normativos publicados</t>
  </si>
  <si>
    <t>(pueblos indigenas, comunidades negras, afrocolombianas, raizales y palenqueras, y Pueblo Rrom)</t>
  </si>
  <si>
    <t>Documentos publicados</t>
  </si>
  <si>
    <t>Número de acompañamientos  para el desarrollo de modelos educativos interculturales</t>
  </si>
  <si>
    <t>ET con mayor presencia de atención educativa a Pueblos indigenas, comunidades negras, afrocolombianas, raizales y palenqueras, y Pueblo Rrom</t>
  </si>
  <si>
    <t xml:space="preserve">Actas de los talleres, listados de asistencia. Evidencias fotograficas </t>
  </si>
  <si>
    <t>Interno</t>
  </si>
  <si>
    <t>Informes</t>
  </si>
  <si>
    <t>Proceso implementado</t>
  </si>
  <si>
    <t>% de implementación de los componentes del nuevo sistema de aseguramiento (procesos, metodologías, herramientas, sistema de información e instrumentos de evaluación).</t>
  </si>
  <si>
    <t>Porcentaje de avance en la consolidación del banco de elegibles para integrar las Salas de Evaluación de la CONACES.</t>
  </si>
  <si>
    <t>Porcentaje de avance en la estructuración el banco de pares</t>
  </si>
  <si>
    <t xml:space="preserve">Número de actividades de acompañamiento a las IES, planeadas y realizadas por el CNA </t>
  </si>
  <si>
    <t xml:space="preserve">Número de decretos expedidos que regulan el nuevo sistema de aseguramiento de la calidad de la ES </t>
  </si>
  <si>
    <t xml:space="preserve">Número de Documentos, referentes, lineamientos, guías y resoluciones de calidad para la educación superior publicados y socializados.
</t>
  </si>
  <si>
    <t>Número de participaciones en procesos de evaluación externa de certificación del modelo de acreditación colombiano con alcance al sistema nacional de acreditación con dos entes internacionales</t>
  </si>
  <si>
    <t>Número de guías de información sobre sistemas educativos de paises con mayor demanda en convalidaciones, publicadas y socializadas</t>
  </si>
  <si>
    <t>Número de pares de Acreditación de Alta Calidad capacitados a través del curso de pares en modalidad B-Learning.</t>
  </si>
  <si>
    <t>Porcentaje  de solicitudes atendidas de registro calificado radicadas por las IES en SACES para el año 2019</t>
  </si>
  <si>
    <t xml:space="preserve">Porcentaje de avance en el diseño y desarrollo del Nuevo sistema de información para el sistema de aseguramiento de la calidad </t>
  </si>
  <si>
    <t xml:space="preserve">Porcentaje de implementación de nuevo modelo de Convalidaciones </t>
  </si>
  <si>
    <t xml:space="preserve">Porcentaje de avance en el diseño e implementación de una estrategia para la correcta conservacion y destinación de bienes y rentas de las IES </t>
  </si>
  <si>
    <t>Porcentaje de procesos realizados a operadores y personas jurídicas no autorizadas, identificados por el MEN</t>
  </si>
  <si>
    <t>Porcentaje de visitas de inspección y vigilancia realizadas a programas de derecho de IES no acreditadas</t>
  </si>
  <si>
    <t>Porcentaje de IES con requerimientos de verificación y análisis sobre derechos pecuniarios (IES sin reporte o sin justificación del incremento por encima de IPC)</t>
  </si>
  <si>
    <t>Porcentaje de avance en el diseño y pilotaje del programa de formación de la Escuela de Aseguramiento de la Calidad (Diseño, metodología, implementación, formación)</t>
  </si>
  <si>
    <t>Tasa de cobertura en educación superior</t>
  </si>
  <si>
    <t>Estudiantes matriculados en programas de pregrado</t>
  </si>
  <si>
    <t>Tasa de tránsito inmediato a la educación superior en zonas rurales</t>
  </si>
  <si>
    <t>Porcentaje de avance del diseño e implementación del laboratorio virtual de innovación educativa para la educación superior</t>
  </si>
  <si>
    <t>Estudiantes de alto rendimiento académico y bajos ingresos beneficiados por el componente de excelencia de Generación E</t>
  </si>
  <si>
    <t>Tasa de deserción anual en programas universitarios</t>
  </si>
  <si>
    <t>Estudiantes beneficiados por el componente de equidad de Generación E</t>
  </si>
  <si>
    <t>Número IES con programas de bienestar y permanencia estudiantil con enfoque de educación inclusiva</t>
  </si>
  <si>
    <t>Porcentaje de avance en el diseño de la estrategia para el  fortalecimiento de la formación técnica y tecnológica</t>
  </si>
  <si>
    <t>Porcentaje de metodologías diseñadas de nuevos recursos para el fortalecimiento de las IES Públicas</t>
  </si>
  <si>
    <t>Porcentaje de avance  en la  validación y análisis de estadísticas  y  modelos sectoriales</t>
  </si>
  <si>
    <t xml:space="preserve">Porcentaje de avance en certificación del proceso estadístico </t>
  </si>
  <si>
    <t>Porcentaje de avance en el proceso de auditoría de los sistemas de información</t>
  </si>
  <si>
    <t>Porcentaje de avance en el soporte funcional y técnico a la herramienta  HECAA</t>
  </si>
  <si>
    <t>Número de asistencias  funcionales y técnicas realizadas a instituciones con baja calidad en el reporte de información en SNIES</t>
  </si>
  <si>
    <t xml:space="preserve">Metas PND
</t>
  </si>
  <si>
    <t>VES</t>
  </si>
  <si>
    <t>_Dirección_de_Fomento_de_la_ES</t>
  </si>
  <si>
    <t>Dirección de Fomento de la Educación Superior</t>
  </si>
  <si>
    <t>De aquí a 2030, asegurar el acceso igualitario de todos los hombres y las mujeres a una formación técnica, profesional y superior de calidad, incluida la enseñanza universitaria.</t>
  </si>
  <si>
    <t>Apuesta para impulsar una Educación superior incluyente y de Calidad</t>
  </si>
  <si>
    <t>Fortalecimiento de la Educación Superior pública</t>
  </si>
  <si>
    <t>Estrategia del MEN</t>
  </si>
  <si>
    <t>Subdirección de apoyo a la gestión de la IES</t>
  </si>
  <si>
    <t>Cierre de brechas regionales y urbano rurales</t>
  </si>
  <si>
    <t>Cumplimiento de actividades Plan de trabajo</t>
  </si>
  <si>
    <t>Reconocimiento de la excelencia académica</t>
  </si>
  <si>
    <t>Listado de beneficiarios
Estados de cuenta e informes de ICETEX</t>
  </si>
  <si>
    <t>Estudiantes de IES públicas</t>
  </si>
  <si>
    <t>Informe mensual de seguimiento a los fondos de ICETEX</t>
  </si>
  <si>
    <t>Programas de bienestar y permanencia estudiantil con enfoque de educación inclusiva</t>
  </si>
  <si>
    <t xml:space="preserve">Fortalecimiento de la oferta de formación TyT </t>
  </si>
  <si>
    <t>Financiación de la Educación Superior</t>
  </si>
  <si>
    <t>Estudiantes con reconocimiento Mejores Bachilleres</t>
  </si>
  <si>
    <t>Informe de Gestión de Icetex del Fondo Mejores Bachilleres</t>
  </si>
  <si>
    <t xml:space="preserve">Bachilleres del municipio de Armero-Guayabal (Tolima) </t>
  </si>
  <si>
    <t>Informe de Gestión de Icetex del Fondo Beca Omaira Sánchez</t>
  </si>
  <si>
    <t>Bachilleres del departamento de La Guajira</t>
  </si>
  <si>
    <t>Informe de Gestión de Icetex del Fondo Beca Luis Antonio Robles</t>
  </si>
  <si>
    <t>Bachilleres oon discapacidad</t>
  </si>
  <si>
    <t>Acta de adjudicación de junta administradora</t>
  </si>
  <si>
    <t>Población indígena</t>
  </si>
  <si>
    <t>Población Afrodescendiente</t>
  </si>
  <si>
    <t>Población Rrom</t>
  </si>
  <si>
    <t>Estudiantes postulados por ONGs por sus valores democrátioos y solidarios</t>
  </si>
  <si>
    <t>Población víctima del conflicto armado</t>
  </si>
  <si>
    <t>Estudiantes con crédito Icetex</t>
  </si>
  <si>
    <t>Acta de ajdudicación del Comité de Crédito</t>
  </si>
  <si>
    <t>Bachilleres población rural</t>
  </si>
  <si>
    <t>Acta de ajdudicación de la junta administradora</t>
  </si>
  <si>
    <t>Informe de Gestión Vicepresidencia de Crédito y Cobranza de Icetex</t>
  </si>
  <si>
    <t>Estudiantes beneficiarios Programa Ser Pilo Paga</t>
  </si>
  <si>
    <t>Informe de Gestión de Icetex del Fondo Población con Discapacidad</t>
  </si>
  <si>
    <t>Informe de Gestión de Icetex del Fondo Población Indígena</t>
  </si>
  <si>
    <t>Informe de Gestión de Icetex del Fondo Población Afrodescendiente</t>
  </si>
  <si>
    <t>Informe de Gestión de Icetex del Fondo Población Rrom</t>
  </si>
  <si>
    <t>Informe de Gestión de Icetex del Fondo Jóvenes Ciudadanos de Paz</t>
  </si>
  <si>
    <t>Informe de Gestión de Icetex del Fondo Población Víctima</t>
  </si>
  <si>
    <t>Informe de Gestión de Icetex del Fondo Población Rural</t>
  </si>
  <si>
    <t>0.1% mejores Saber PRO</t>
  </si>
  <si>
    <t>Informe de Gestión de Icetex del Fondo Mejores Saber PRO</t>
  </si>
  <si>
    <t>Estudiantes admitidos en programas de Maestría en Derecho Internacional Humanitario en el país</t>
  </si>
  <si>
    <t>Docentes de Instituciones educativas oficiales</t>
  </si>
  <si>
    <t>_Dirección_de_Calidad_para_la_ES</t>
  </si>
  <si>
    <t>SUBDIRECCIÓN DE ASEGURAMIENTO DE LA CALIDAD DE LA EDUCACIÓN SUPERIOR</t>
  </si>
  <si>
    <t>_De_aquí_a_2030_asegurar_el_acceso_igualitario_de_todos_los_hombres_y_las_mujeres_a_una_formación_técnica_profesional_y_superior_de_calidad_incluida_la_enseñanza_universitaria_</t>
  </si>
  <si>
    <t>Agenda de impulso a la educación superior</t>
  </si>
  <si>
    <t>Fortalecimiento del Sistema de Aseguramiento de la calidad</t>
  </si>
  <si>
    <t>Compromisos Internos</t>
  </si>
  <si>
    <t>META PND 2018 - 2022</t>
  </si>
  <si>
    <t>DIRECCIÓN DE LA CALIDAD PARA LA EDUCACIÓN SUPERIOR</t>
  </si>
  <si>
    <t>SUBDIRECCIÓN DE INSPECCIÓN Y VIGILANCIA</t>
  </si>
  <si>
    <t>Reporte de segumiento por etapas a las solicitudes de registro calificado radicadas por las IES en SACES</t>
  </si>
  <si>
    <t>465A</t>
  </si>
  <si>
    <t>Fortalecimiento de acciones preventivas y de vigilancia en la prestación del servicio por IES</t>
  </si>
  <si>
    <t>Informes de visitas a programas de derecho de IES no acreditadas</t>
  </si>
  <si>
    <t>Informes de seguimiento a los trámites realizados sobre derechos pecuniarios</t>
  </si>
  <si>
    <t>Guías de información sobre sistemas educativos de paises con mayor demanda en convalidaciones, publicadas y socializadas</t>
  </si>
  <si>
    <t>Subdirección Desarrollo Sectorial</t>
  </si>
  <si>
    <t>Acuerdos con estudiantes</t>
  </si>
  <si>
    <t>Documentos metodológicos de distribución de nuevos recursos para IES Públicas</t>
  </si>
  <si>
    <t>Integración de los sistemas de información de Educación Superior</t>
  </si>
  <si>
    <t xml:space="preserve">Plan de Acción </t>
  </si>
  <si>
    <t>Estadísticas y modelos sectoriales publicados y analizados</t>
  </si>
  <si>
    <t>Documentos metodológicos del proceso estadístico, certificado del proceso estadístico</t>
  </si>
  <si>
    <t>Documentos metodológicos y anexos técnicos como insumo para el proceso contractual.</t>
  </si>
  <si>
    <t>Insumo de contratación y anexos técnicos en el contrato, contrato de actualización, licencia de actualización del software</t>
  </si>
  <si>
    <t>Listados de asistencia a capacitaciones y asistencias técnicas, mesas de ayuda contestadas</t>
  </si>
  <si>
    <t>DM</t>
  </si>
  <si>
    <t>_Oficina_Asesora_de_Comunicaciones</t>
  </si>
  <si>
    <t xml:space="preserve">Información y Comunicación </t>
  </si>
  <si>
    <t>Eficiencia de desarrollo de capacidades para una gestión moderna del sector educativo</t>
  </si>
  <si>
    <t xml:space="preserve">Transversal </t>
  </si>
  <si>
    <t>Número de visitas de la Página Web del MEN</t>
  </si>
  <si>
    <t>Gestion interna</t>
  </si>
  <si>
    <t>No aplica</t>
  </si>
  <si>
    <t>Informe analítica 
www.mineducacion.gov.co</t>
  </si>
  <si>
    <t>Número de seguidores de las redes sociales del MEN</t>
  </si>
  <si>
    <t>Informe de redes sociales</t>
  </si>
  <si>
    <t>Número de contenidos comunicacionales internos divulgados</t>
  </si>
  <si>
    <t>Informe contenidos internos divulgados</t>
  </si>
  <si>
    <t xml:space="preserve">Porcentaje de avance en el cumplimiento del Plan Estratégico de Comunicaciones </t>
  </si>
  <si>
    <t>Informe de los temas divulgados dentro la estrategia de comunicación</t>
  </si>
  <si>
    <t xml:space="preserve">Número de eventos institucionales realizados </t>
  </si>
  <si>
    <t>Informe de eventos realizados</t>
  </si>
  <si>
    <t xml:space="preserve">Número de contenidos comunicacionales  externos producidos </t>
  </si>
  <si>
    <t>Informes de contenidos externos producidos https://www.mineducacion.gov.co/portal/salaprensa/</t>
  </si>
  <si>
    <t>_Oficina_de_Cooperación_y_Asuntos_Internacionales</t>
  </si>
  <si>
    <t>Gestionar alianzas y recursos financieros, técnicos e institucionales para apoyar las líneas estratégicas del sector.</t>
  </si>
  <si>
    <t xml:space="preserve">Recursos gestionados </t>
  </si>
  <si>
    <t>Gestión interna</t>
  </si>
  <si>
    <t>Instrumento de cooperación firmado y/o matriz de relación de cooperación técnica</t>
  </si>
  <si>
    <t xml:space="preserve">Posicionar al Ministerio de Educación Nacional como un referente a nivel internacional. 
</t>
  </si>
  <si>
    <t>Número de espacios de carácter multilateral y bilateral a nivel internacional con participación activa del Ministerio de Educación.</t>
  </si>
  <si>
    <t>Informe del Espacio</t>
  </si>
  <si>
    <t>Promover la internacionalización de la educación superior de Colombia y posicionar al país como un destino de educación de calidad</t>
  </si>
  <si>
    <t>Número de escenarios internacionales en los que se promociona a Colombia como destino académico de calidad.</t>
  </si>
  <si>
    <t xml:space="preserve">Memorias </t>
  </si>
  <si>
    <t>_Oficina_Asesora_de_Planeación</t>
  </si>
  <si>
    <t xml:space="preserve">Evaluación de Resultados </t>
  </si>
  <si>
    <t>8. Facilitar el cumplimiento del Modelo Integrado de Planeación y Gestión y la mejora en los resultados de los índices de Buen Gobierno</t>
  </si>
  <si>
    <t>Liderar la formulación y el seguimiento del plan nacional de desarrollo, plan sectorial, plan estratégico institucional y plan de acción anual.</t>
  </si>
  <si>
    <t>Porcentaje de avance en la formulacion del Plan Nacional de Desarrollo del Sector Educativo</t>
  </si>
  <si>
    <t>Documento de las Bases del Plan Nacional  de  Desarrollo
Ley sancionada del Plan Nacional de Desarrollo</t>
  </si>
  <si>
    <t>El Plan Nacional de Desarrollo fue aprobado en el mes de mayo, este indicador ya se encuentra cumplido y la evidencia esta subida en la carpeta del Share point</t>
  </si>
  <si>
    <t>Porcentaje de avance en la formulacion del Plan Nacional sectorial de Educación</t>
  </si>
  <si>
    <t>Documento del plan sectorial</t>
  </si>
  <si>
    <t>Porcentaje de avance en la formulación del Plan Estratégico Institucional</t>
  </si>
  <si>
    <t>Documento del plan estratégico institucional</t>
  </si>
  <si>
    <t>Plan sectorial Formulado</t>
  </si>
  <si>
    <t xml:space="preserve">Porcentaje de avance en la formulación del Plan de acción anual </t>
  </si>
  <si>
    <t>Documento del plan acción  anual</t>
  </si>
  <si>
    <t>Gestionar ante las entidades territoriales la presentación de proyectos para la consecución de recursos del SGR para lograr el cumplimiento de las metas del PND del sector educativo.</t>
  </si>
  <si>
    <t xml:space="preserve">Recursos  del SGR aprobados para el sector educativo </t>
  </si>
  <si>
    <t>Fichas de proyectos aprobados y/o Informes de seguimiento</t>
  </si>
  <si>
    <t>Acompañar la formulación de los proyectos de inversión y hacer seguimiento y evaluación a su ejecución para garantizar el logro de las metas propuestas.</t>
  </si>
  <si>
    <t xml:space="preserve">Porcentaje de avance en la formulación  de los Proyectos de inversión Sector Educación 2020
</t>
  </si>
  <si>
    <t>Reporte SUIFP proyectos Registrados- Actualizados 2020</t>
  </si>
  <si>
    <t>Se brindó acompañamiento, seguimiento y control técnico de viabilidad, al proceso de formulación y/o actualización de proyectos de inversión del MEN y Entidades Adscritas 2020, para un total de 26 proyectos de inversión del MEN y 22 proyectos de Entidades Adscritas en estado Registrado - Actualizado en SUIFP. Como evidencia se anexa Listado de proyectos registrados (pantallazo SUIFP) a 01/06/2019</t>
  </si>
  <si>
    <t xml:space="preserve">Porcentaje de avance en la formulación del Procedimiento para el seguimiento a los proyectos de inversión </t>
  </si>
  <si>
    <t>Número de Informes de seguimiento a proyectos de inversión MEN</t>
  </si>
  <si>
    <t>Informes de Seguimiento por proyecto</t>
  </si>
  <si>
    <t>Garantizar la financiación de la prestación del servicio público educativo de acuerdo a la disponibilidad de recursos y la normatividad vigente, evaluar el estado de la financiación y formular propuestas encaminadas a su mejoramiento.</t>
  </si>
  <si>
    <t>Número de documentos con modelos de financiación sostenible de la educación y recomendación de modelo para incluir en propuesta de acto legislativo</t>
  </si>
  <si>
    <t>Documentos con modelos de financiación sostenible de la educación y recomendación de modelo para incluir en propuesta de acto legislativo</t>
  </si>
  <si>
    <t>3. Fortalecer el desempeño de los procesos y procedimientos establecidos en el Ministerio de Educación Nacional</t>
  </si>
  <si>
    <t>Número de documentos de distribución SGP y solicitud de ajuste por auditorías (2)</t>
  </si>
  <si>
    <t xml:space="preserve">Documentos publicados por el DNP </t>
  </si>
  <si>
    <t>Metodología para distribuir recursos SGP 2020</t>
  </si>
  <si>
    <t>Porcentaje de avance en la construcción de la Metodología para distribuir recursos SGP 2020</t>
  </si>
  <si>
    <t>En este mes no se requieren hacer reportes de avance relacionados con este producto debido a que este proceso inicia en septiembre y finaliza en diciembre de 2019.</t>
  </si>
  <si>
    <t>Gestionar la consecución, programación y distribución de los recursos requeridos por el sector educativo.</t>
  </si>
  <si>
    <t>Porcentaje de avance en la formulación Presupuesto de gastos de funcionamiento e inversión de la vigencia 2020</t>
  </si>
  <si>
    <t>Presupuesto de gastos de funcionamiento e inversión vigencia 2020</t>
  </si>
  <si>
    <t>Porcentaje de avance en la construcción del Marco de gasto sectorial de mediano plazo 2020-2023</t>
  </si>
  <si>
    <t>Documento de Marco de gasto sectorial de mediano plazo 2020-2023</t>
  </si>
  <si>
    <t>Para producir el Documento de Marco de gasto sectorial de mediano plazo 2020-2023, se solicitó la información insumo al Grupo de Proyectos y establecimientos públicos adscritos, la cual posteriormente se consolidó y analizó; se preparó la propuesta sectorial, que posteriormente fue validada; y finalmente se apoyó la preparación y presentación de la propuesta en comité sectorial. Las evidencias relacionadas con el cumplimiento de este indicador de producto se encuentran depositadas en la carpeta compartida en la red del Ministerio del Grupo de Auditorías y Finanzas sectoriales de la OAPF. Esta se puede consultar en el link: "\\nas\OAPF_GRUPO_FINANCIERO\COMPARTIDA GRUPO FINANCIERO"  y en adelante en la Carpeta "2019", buscar los archivos en la carpeta "MGMP 2020-2023"</t>
  </si>
  <si>
    <t>Realizar el seguimiento, análisis y evaluación a la gestión del sector, con base en los indicadores e información estadística.</t>
  </si>
  <si>
    <t>Porcentaje de avance en la construcción del Anuario estadístico 2005 – 2018</t>
  </si>
  <si>
    <t>Anuario estadístico 2005 – 2018</t>
  </si>
  <si>
    <t>Número de Anuarios estadísticos regionales 2005 – 2018 (9 regiones PND)</t>
  </si>
  <si>
    <t xml:space="preserve">Anuarios estadísticos regionales 2005 – 2018 </t>
  </si>
  <si>
    <t>943A</t>
  </si>
  <si>
    <t>Boletines tenáticos</t>
  </si>
  <si>
    <t>Producir y divulgar la información estadística estratégica para asesorar los procesos de formulación, seguimiento y evaluación de la política sectorial.</t>
  </si>
  <si>
    <t>Plataforma Repórtate actualizada</t>
  </si>
  <si>
    <t xml:space="preserve">Proyecto de Inversión </t>
  </si>
  <si>
    <t>Link de reportate</t>
  </si>
  <si>
    <t xml:space="preserve">Porcentaje de avance en la consolidación de matrícula definitiva 2018 
</t>
  </si>
  <si>
    <t>Matricula consolidada 2018</t>
  </si>
  <si>
    <t>Porcentaje de avance en la consolidación de matrícula mensual 2019</t>
  </si>
  <si>
    <t>Reportes mensuales de la matricula 2019</t>
  </si>
  <si>
    <t>947A</t>
  </si>
  <si>
    <t>Número de Informes de calidad de los registros de matrícula en SIMAT enviados a las ETC (2)</t>
  </si>
  <si>
    <t>Informes de calidad de los registros</t>
  </si>
  <si>
    <t>947B</t>
  </si>
  <si>
    <t>Número de reportes de indicadores internacionales generados</t>
  </si>
  <si>
    <t>Reportes de  indicadores internacionales generados</t>
  </si>
  <si>
    <t>Auditar información reportada en sistemas de información del MEN y consolidar información financiera del sector.</t>
  </si>
  <si>
    <t>Número de Informes del proceso auditor avalados (2)</t>
  </si>
  <si>
    <t>Informe de auditoria</t>
  </si>
  <si>
    <t xml:space="preserve">Número de Boletínes temáticos </t>
  </si>
  <si>
    <t>_Oficina_Asesora_Jurídica</t>
  </si>
  <si>
    <t xml:space="preserve">Porcentaje de avance en la construcción de una línea estratégica para la recuperación de recursos embargados
</t>
  </si>
  <si>
    <t xml:space="preserve">Documento que contiene la línea estratégica para la recuperación de recursos embargados
</t>
  </si>
  <si>
    <t>Durante el mes de enero se elaboró la línea de gestión para la recuperación de los recursos embargados.</t>
  </si>
  <si>
    <t>Porcentaje de avance en la implementación de una línea estratégica para la recuperación de recursos embargados</t>
  </si>
  <si>
    <t>Informe de seguimiento</t>
  </si>
  <si>
    <t xml:space="preserve">Porcentaje de avance en el diseño de una política de prevención del daño antijurídico para convalidaciones y registro calificado
</t>
  </si>
  <si>
    <t xml:space="preserve"> Política de prevención del daño antijurídico para convalidaciones y registro calificado</t>
  </si>
  <si>
    <t>Porcentaje de avance en la implementación de una política de prevención del daño antijurídico para convalidaciones y registro calificado</t>
  </si>
  <si>
    <t>Porcentaje de avance en la creación de una línea  de defensa para los procesos de reliquidación de pensión por jubilación</t>
  </si>
  <si>
    <t>Documento que contenga la ínea  de defensa para los procesos de reliquidación de pensión por jubilación</t>
  </si>
  <si>
    <t>Porcentaje de  avance en la implementación de una línea  de defensa para los procesos de reliquidación de pensión por jubilación</t>
  </si>
  <si>
    <t>Porcentaje de avance en la creación de una línea  de defensa para los procesos de sanción por mora por reliquidación</t>
  </si>
  <si>
    <t>Documento que contenga la ínea  de defensa para los procesos de reliquidación de sanción por mora por reliquidación.</t>
  </si>
  <si>
    <t xml:space="preserve">
Porcentaje de  avance en la implementación de una línea  de defensa para los procesos de sanción por mora por reliquidación</t>
  </si>
  <si>
    <t>Porcentaje de avance en la estrategia que permita articular y unificar criterios en todo el Ministerio para emitir conceptos jurídicos</t>
  </si>
  <si>
    <t>El diseño y elaboración del documento para articular y unificar criterios en todo el Ministerio para emitir conceptos, se desarrolló en los meses de enero y febrero; por lo que, con  la expedición de la Circular No. 7 de 2019 en el mes de febrero, se cumplió en su totalidad este objetivo.</t>
  </si>
  <si>
    <t>Porcentaje de avance en la implementación de la estrategia que permita articular y unificar criterios en todo el Ministerio para emitir conceptos jurídicos</t>
  </si>
  <si>
    <t xml:space="preserve">Se implementó la Circular No. 07 del 07 de febero de 2019 por parte de las dependencias del MEN. Las dificultades se presentan en la revisión, lectura y socialización de la Circular en las dependencias.   En los casos en los cuales el procedimiento no se siguió por parte de las dependencias del MEN, se devolvió la petición y se solicitó emitir de conformidad con la mentada Circular. </t>
  </si>
  <si>
    <t>Porcentaje de avance en la construcción de un esquema de planeación de agenda normativa</t>
  </si>
  <si>
    <t>Esquema de planeación de agenda normativa</t>
  </si>
  <si>
    <t xml:space="preserve">
Porcentaje de avance en la implementación de un esquema de planeación de agenda normativa</t>
  </si>
  <si>
    <t>Porcentaje de avance en el diseño de una estrategia que permita llevar el control y seguimiento a tiempos de respuesta de todos los procesos de cobro persuasivo y coactivo</t>
  </si>
  <si>
    <t xml:space="preserve">Documento que contenga una estarategia estrategia que permita llevar el control y seguimiento a tiempos de respuesta de todos los procesos de cobro persuasivo y coactivo
</t>
  </si>
  <si>
    <t>Porcentaje de avance en  la implementación de una estrategia que permita llevar el control y seguimiento a tiempos de respuesta de todos los procesos de cobro persuasivo y coactivo</t>
  </si>
  <si>
    <t>Hoja de vida de indicadores</t>
  </si>
  <si>
    <t>Tiempo promedio que demora la entidad en el pago de Sentencias y M.A.S.C.</t>
  </si>
  <si>
    <t>Resoluciones, ordenes de pago y Hoja de vida de indicadores</t>
  </si>
  <si>
    <t>Porcentaje de oportunidad en la emisión de conceptos externos</t>
  </si>
  <si>
    <t xml:space="preserve">Hoja de vida de indicadores
Base de datos </t>
  </si>
  <si>
    <t>Porcentaje de oportunidad en la emisión de conceptos internos</t>
  </si>
  <si>
    <t xml:space="preserve">Porcentaje  de acciones de tutelas tramitadas </t>
  </si>
  <si>
    <t>Base de datos de seguimiento a tutelas</t>
  </si>
  <si>
    <t>Porcentaje de proyectos normativos gestionados</t>
  </si>
  <si>
    <t>Base de datos de trámites normativos</t>
  </si>
  <si>
    <t>Porcentaje de recursos recaudados por gestión de cobro coactivo respecto el año anterior</t>
  </si>
  <si>
    <t>Base de datos de seguimiento a procesos de cobro coactivo y autos proferidos</t>
  </si>
  <si>
    <t>_Oficina_de_Control_Interno</t>
  </si>
  <si>
    <t>Control Interno</t>
  </si>
  <si>
    <t>4. Fortalecer la aplicación de mecanismos de autocontrol y de evaluación para garantizar la mejora continua</t>
  </si>
  <si>
    <t>Porcentaje de seguimiento a respuestas entes de control</t>
  </si>
  <si>
    <t>Cumplimiento Decreto 648 de 2017</t>
  </si>
  <si>
    <t>N.A.</t>
  </si>
  <si>
    <t>Matriz de seguimiento a respuestas entes de control</t>
  </si>
  <si>
    <t>Número de sesiones del Comité Institucional de Coordinación de Control Interno realizadas</t>
  </si>
  <si>
    <t>Actas de Comité</t>
  </si>
  <si>
    <t>Número de sesiones del Comité Sectorial de Auditoría realizadas</t>
  </si>
  <si>
    <t>Número de Informes del Estado de la Gestión del Riesgo presentados</t>
  </si>
  <si>
    <t>Porcentaje de auditorías realizadas</t>
  </si>
  <si>
    <t>Informes de auditorías</t>
  </si>
  <si>
    <t>Porcentaje de seguimiento a las acciones de mejora</t>
  </si>
  <si>
    <t>Página Web</t>
  </si>
  <si>
    <t>_Oficina_de_Innovación_Educatica_con_Uso_de_nuevas_Tecnologías</t>
  </si>
  <si>
    <t xml:space="preserve">Gestión del Conocimiento y la Innovación </t>
  </si>
  <si>
    <t>INNOVACIÓN EDUCATIVA</t>
  </si>
  <si>
    <t xml:space="preserve">Entidades o instituciones asistidas técnicamente en innovación educativa  </t>
  </si>
  <si>
    <t>POSCONFLICTO  (PEER)</t>
  </si>
  <si>
    <t>1. Proyeccion_focalizacion_Metas_OIE_2019.
2. Formato acta_x000D_
3. Lista de asistencia_x000D_
4. Formato de evaluación de AT</t>
  </si>
  <si>
    <t>Instituciones educativas acompañadas con la estrategia de innovación educativa</t>
  </si>
  <si>
    <t>INNOVACIÓN</t>
  </si>
  <si>
    <t>* Proyeccion_focalizacion_Metas_OIE_2019
* Base de datos consolidada de IE beneficiadas._x000D_
* Actas y listado de asistencia_x000D_
* Cronograma de ejecución del proyecto</t>
  </si>
  <si>
    <t>Contenidos educativos para la educación inicial, preescolar, básica y media publicados</t>
  </si>
  <si>
    <t>*  Proyeccion_focalizacion_Metas_OIE_2019
*  Metadato de los contenidos publicados._x000D_
*  Ficha._x000D_
*  Inventario de contenidos y edusitios.</t>
  </si>
  <si>
    <t>Porcentaje de avance en el desarrollo del Documento de lineamientos técnicos en innovación educativa para IPBM</t>
  </si>
  <si>
    <t xml:space="preserve">* Proyeccion_focalizacion_Metas_OIE_2019.
* Cronograma de actividades.
* Actas.
*  Listado de asistencia.
* Documento de lineamientos técnicos.
</t>
  </si>
  <si>
    <t>156A</t>
  </si>
  <si>
    <t xml:space="preserve">Porcentaje de avance en el desarrollo del Documento de Actualización de las competencias TIC para la cualificación de la enseñanza y el enriquecimiento de los ambientes de aprendizaje. </t>
  </si>
  <si>
    <t>* Proyeccion_focalizacion_Metas_OIE_2019.
* Cronograma de actividades.
* Actas.
*  Listado de asistencia.
* Documento de investigación aplicada.</t>
  </si>
  <si>
    <t>_Oficina_de_Tecnología_y_Sistemas_de_Información</t>
  </si>
  <si>
    <t>7. Proteger los activos de información de amenazas internas que puedan afectar la privacidad, confidencialidad, integridad y disponibilidad de la información del Ministerio.</t>
  </si>
  <si>
    <t>Implementar Estrategia y Gobierno de TI</t>
  </si>
  <si>
    <t xml:space="preserve">Porcentaje de avance en la  implementación de la política de Gobierno Digital </t>
  </si>
  <si>
    <t>MIPG-Proyecto de Inversión</t>
  </si>
  <si>
    <t>Otros</t>
  </si>
  <si>
    <t>Informe de Avance</t>
  </si>
  <si>
    <t>Porcentaje de avance en la formulación e implementación del plan  de seguridad y privacidad de la información</t>
  </si>
  <si>
    <t>MIPG</t>
  </si>
  <si>
    <t>Porcentaje de avance en la formulación e implementación del plan de manejo de riesgos de seguridad y privacidad de la información</t>
  </si>
  <si>
    <t>Porcentaje de avance en la implementación del Plan Estratégico de Tecnología de la Información</t>
  </si>
  <si>
    <t>Fortalecer los Servicios de Información</t>
  </si>
  <si>
    <t>Porcentaje de servicios de información fortalecidos</t>
  </si>
  <si>
    <t>Proyecto de Inversión</t>
  </si>
  <si>
    <t>Fortalecer los Servicos de TI</t>
  </si>
  <si>
    <t>Porcentaje de disponibilidad de los Servicios de TI</t>
  </si>
  <si>
    <t>Informe de Disponibilidad</t>
  </si>
  <si>
    <t>Porcentaje máximo de capacidad de consumo de almacenamiento</t>
  </si>
  <si>
    <t>Informe de Capacidad</t>
  </si>
  <si>
    <t>Fortalecer al Sector en TI</t>
  </si>
  <si>
    <t>Porcentaje de entidades del sector educación con acompañamiento en TI</t>
  </si>
  <si>
    <t>SG</t>
  </si>
  <si>
    <t>Número de procesos disciplinarios finalizados</t>
  </si>
  <si>
    <t>Ley 374 de 2002</t>
  </si>
  <si>
    <t>Informe Técnico</t>
  </si>
  <si>
    <t>Número de actividades que promueven la estrategia de prevención realizadas</t>
  </si>
  <si>
    <t>Documentos de las actividades</t>
  </si>
  <si>
    <t>Número de comité de seguimiento realizados</t>
  </si>
  <si>
    <t>Actas del Comité de Secretaría General</t>
  </si>
  <si>
    <t>_Subdirección_de_Gestión_Adminsitrativa</t>
  </si>
  <si>
    <t>Porcentaje de ejecución del plan de mantenimiento preventivo de los bienes inmuebles</t>
  </si>
  <si>
    <t>Infraestructura MEN</t>
  </si>
  <si>
    <t>Informe de seguimiento a los mantenimientos</t>
  </si>
  <si>
    <t>Porcentaje de servicios atendidos a través de la mesa de ayuda de mantenimiento de vehículos</t>
  </si>
  <si>
    <t>Informe de Mesas de Ayuda Mantenimiento de Vehiculos</t>
  </si>
  <si>
    <t>5. Mejorar el desempeño ambiental en cumplimiento de las obligaciones legales y otras aplicables; previniendo la contaminación y contribuyendo a la protección del medio ambiente.</t>
  </si>
  <si>
    <t>Ahorro programado en el consumo de combustible de los vehículos del MEN</t>
  </si>
  <si>
    <t>Informe de combustible de los vehículos con consumo controlado de propiedad del MEN</t>
  </si>
  <si>
    <t>Ahorro programado en el consumo de fotocopias de las áreas del MEN</t>
  </si>
  <si>
    <t>Servidores del MEN</t>
  </si>
  <si>
    <t>Reporte de consumo de fotocopias por cada una de las áreas del MEN</t>
  </si>
  <si>
    <t>Porcentaje de Mesa de ayuda administrativas atendidas en los tiempos establecidos</t>
  </si>
  <si>
    <t>Informe mensual de mesas de ayuda</t>
  </si>
  <si>
    <t>Porcentaje de verificación de bienes en custodia de los cuentadantes</t>
  </si>
  <si>
    <t>Informe bienes en custodia de los cuentadantes</t>
  </si>
  <si>
    <t>Porcentaje de avance de la implementación del Módulo SIIF viáticos Nación</t>
  </si>
  <si>
    <t>Informe seguimiento y avance de la implementación del Módulo SIIF viáticos Nación.</t>
  </si>
  <si>
    <t>Porcentaje de avance del proceso de unificación de criterios de los contratos de operación logística</t>
  </si>
  <si>
    <t>Informe seguimiento y avance del proceso de unificación de criterios de los contratos de operación logística.</t>
  </si>
  <si>
    <t xml:space="preserve">Porcentaje de avance de los programas ambientales </t>
  </si>
  <si>
    <t xml:space="preserve">Informe de avance del las actividades de los programas ambientales </t>
  </si>
  <si>
    <t>_Subdirección_de_Contratación</t>
  </si>
  <si>
    <t xml:space="preserve">Número de capacitaciones en supervisión realizadas </t>
  </si>
  <si>
    <t>Gestión de calidad MEN</t>
  </si>
  <si>
    <t>Listas de asistencia y presentaciones</t>
  </si>
  <si>
    <t xml:space="preserve">% de avance en la actualización de los manuales de contratación y supervisión </t>
  </si>
  <si>
    <t>Documentación del avance de la actualización de los manuales</t>
  </si>
  <si>
    <t>% de avance en la apropiación de los documentos del proceso de gestión contractual en el SIG</t>
  </si>
  <si>
    <t>Informes sobre la apropiación del proceso contractual en el MEN</t>
  </si>
  <si>
    <t xml:space="preserve">Porcentaje de contratos liquidados </t>
  </si>
  <si>
    <t>Base de datos de liquidaciones que da cuenta del inventario de contratos por liquidar</t>
  </si>
  <si>
    <t>Número de procesos de contratación apoyados en la etapa de planeación</t>
  </si>
  <si>
    <t xml:space="preserve">Documentación de la etapa de planeación </t>
  </si>
  <si>
    <t>_Subdirección_de_Desarrollo_Organizacional</t>
  </si>
  <si>
    <t>1. Aumentar los niveles de satisfacción del cliente y partes interesadas</t>
  </si>
  <si>
    <t xml:space="preserve">Implementar y evaluar una herramienta de aprendizaje organizacional en los procesos de asistencia técnica dirigidos a las entidades adscritas y vinculadas, en lo relacionado con transformación cultural.
</t>
  </si>
  <si>
    <t>Nivel de satisfacción de las EAV con la asistencia técnica recibida</t>
  </si>
  <si>
    <t>Otras</t>
  </si>
  <si>
    <t>Resultados de la encuesta de satisfacción</t>
  </si>
  <si>
    <t>Porcentaje de avance en la implementación de la  herramienta de aprendizaje organizacional en las EAV</t>
  </si>
  <si>
    <t>Documentos de las intervenciones</t>
  </si>
  <si>
    <t xml:space="preserve">Formular e implementar acciones de mejora en el 50% de los procesos institucionales, a partir de la aplicación de metodologías para el análisis de las experiencias de servicio, para la innovación, la gestión del conocimiento, para la gestión del cambio y/o para el diseño organizacional.
</t>
  </si>
  <si>
    <t xml:space="preserve">Porcentaje de avance en mejoras de los procesos institucionales </t>
  </si>
  <si>
    <t>Documentación de los procesos intervenidos</t>
  </si>
  <si>
    <t>Porcentaje de oportunidad en la atención a requerimientos</t>
  </si>
  <si>
    <t>Documentos de las intervenciones requeridas</t>
  </si>
  <si>
    <t>Nivel de satisfacción de los líderes de procesos con las intervenciones recibidas</t>
  </si>
  <si>
    <t xml:space="preserve">Implementar la primera fase del modelo de cultura organizacional para promover la calidad y el clima organizacional, articulando de todos los modelos referenciales
</t>
  </si>
  <si>
    <t>Porcentaje de avance en la primera fase del modelo de transformación cultural</t>
  </si>
  <si>
    <t>Informes de avance en la implementación</t>
  </si>
  <si>
    <t>Diseñar, elaborar, implementar y evaluar una herramienta de aprendizaje organizacional en lo relacionado con transformación cultural</t>
  </si>
  <si>
    <t>Porcentaje de avance en el diseño e implementación de la herramienta de aprendizaje organizacional</t>
  </si>
  <si>
    <t>Documentación de la herramienta de aprendizaje</t>
  </si>
  <si>
    <t>_Subdirección_de_Talento_Humano</t>
  </si>
  <si>
    <t xml:space="preserve">Talento Humano </t>
  </si>
  <si>
    <t>Porcentaje de avance en la ejecución de los planes de fortalecimiento y desarrollo del Talento Humano</t>
  </si>
  <si>
    <t>Plan Operativo Bienestar</t>
  </si>
  <si>
    <t>Porcentaje de avance en la ejecución del Plan Institucional de Capacitación</t>
  </si>
  <si>
    <t>Plan Operativo PIC</t>
  </si>
  <si>
    <t>Porcentaje de ejecución de la política de teletrabajo</t>
  </si>
  <si>
    <t>Plan Operativo Teletrabajo</t>
  </si>
  <si>
    <t>6. Proteger la seguridad y salud de los servidores y colaboradores del Ministerio de Educación Nacional, previniendo enfermedades y accidentes laborales y promoviendo hábitos de vida saludable.</t>
  </si>
  <si>
    <t>Porcentaje de ejecución del Programa de seguridad y salud en el trabajo</t>
  </si>
  <si>
    <t>Plan Operativo SGSST</t>
  </si>
  <si>
    <t>Porcentaje de avance de la gestión del ingreso, la permanencia y el retiro de los servidores</t>
  </si>
  <si>
    <t>Plan Operativo Ingreso, Permanencia y Retiro de Personal</t>
  </si>
  <si>
    <t>Porcentaje de avance de la actualización de la información de los servidores y de la planta de personal en SIGEP.</t>
  </si>
  <si>
    <t>Plan Operativo y/o Informe SIGEP</t>
  </si>
  <si>
    <t>_Subdirección_de_Gestión_Financiera</t>
  </si>
  <si>
    <t>Porcentaje de ejecución presupuestal de reservas</t>
  </si>
  <si>
    <t>Presentación de Seguimiento  Ejecución Presupuestal Vigencia y Reserva</t>
  </si>
  <si>
    <t>Porcentaje de Cumplimento Productos Priorizados en la Caracterización Financiera</t>
  </si>
  <si>
    <t>Seguimiento de las actividades trasversales de la Subdirección de Gestión Financiera, en cumplimiento de los productos establecidos en la caracterización Financiera</t>
  </si>
  <si>
    <t>Tablero de Control Subdirección Gestión Financiera</t>
  </si>
  <si>
    <t>Porcentaje de ejecución presupuestal - total obligado</t>
  </si>
  <si>
    <t>Porcentaje de implementación de Herramientas Tecnológicas</t>
  </si>
  <si>
    <t>Gestionar de una manera eficiente la información financiera de la Subdirección</t>
  </si>
  <si>
    <t>Informe de Avances de Implementación de Herramientas Tecnológicas</t>
  </si>
  <si>
    <t>Porcentaje de avance de informes de legalización recibidos</t>
  </si>
  <si>
    <t>Estados financieros razonables</t>
  </si>
  <si>
    <t>Reporte de cantidad de informes recibidos</t>
  </si>
  <si>
    <t>Porcentaje de ejecución presupuestal - total comprometido</t>
  </si>
  <si>
    <t>Porcentaje de PAC Ejecutado</t>
  </si>
  <si>
    <t>Circular PAC 2019 - Ministerio de Hacienda y Crédito Público</t>
  </si>
  <si>
    <t>Reporte Mensual INPANUT - SIIF MINHACIENDA</t>
  </si>
  <si>
    <t>_Unidad_de_Atención_al_Ciudadano</t>
  </si>
  <si>
    <t xml:space="preserve">Porcentaje de avance en la Implementacion del nuevo canal de servicio </t>
  </si>
  <si>
    <t>Lineamientos del Programa Nacional de Servicio al Ciudadano</t>
  </si>
  <si>
    <t xml:space="preserve">informe de avance </t>
  </si>
  <si>
    <t>FORTALECIMIENTO DEL ACCESO A INFORMACIÓN ESTRATÉGICA E INSTITUCIONAL DEL SECTOR EDUCATIVO NACIONAL</t>
  </si>
  <si>
    <t xml:space="preserve">Porcentaje de Secretarias de Educacion Certificadas, capacitadas en el Modelo Integrado de Planeacion y Gestiòn  - Atenciòn al Ciudadano </t>
  </si>
  <si>
    <t>Informe ejecutivo  de las asistencias  técnicas</t>
  </si>
  <si>
    <t>Porcentaje de avance en la organización técnica de los documentos</t>
  </si>
  <si>
    <t>MIPG-Normatividad Archivo General de la Nacion</t>
  </si>
  <si>
    <t>Documentos organizados</t>
  </si>
  <si>
    <t>Porcentaje de avance en la digitalización de documentos</t>
  </si>
  <si>
    <t>Documentos digitalizados</t>
  </si>
  <si>
    <t>Porcentaje de avance en la elaboración de las tablas de valoracion documental</t>
  </si>
  <si>
    <t>Tablas de valoracion elaboradas</t>
  </si>
  <si>
    <t>Modelo de Gestión Documenal diseñado</t>
  </si>
  <si>
    <t xml:space="preserve">Documentos de avance </t>
  </si>
  <si>
    <t xml:space="preserve">De la estrategía de Jornada Única para el mes de junio entregaron 414.848  libros en la zona rural correspondiente al 100% del total de los textos que se establecieron en el objeto contractual; es decir el  100% de la orden de compra. Cada entrega cuenta con el acta de distribución </t>
  </si>
  <si>
    <t xml:space="preserve">De la estrategía de Jornada Única para el mes de junio entregaron 1.642.596  libros en la zona  urbana correspondiente al 100% del total de los textos que se establecieron en el objeto contractual; es decir el  100% de la orden de compra. Cada entrega cuenta con el acta de distribución </t>
  </si>
  <si>
    <t xml:space="preserve">De la estrategía de Colombia Bilingue para el mes de junio   se entregó  178.840 libros correspondiente al 100% del total de los textos que se establecieron en el objeto contractual; es decir el  100% de la orden de compra. Cada entrega cuenta con el acta de distribución proporcionada por los proveedores (PRINTER -EL TIEMPO) en virtud del Acuerdo Marco para los Servicios de Impresión. </t>
  </si>
  <si>
    <t xml:space="preserve">De la estrategía de Colombia Bilingue para el mes de junio   se entregó  779.869 libros correspondiente al 100% del total de los textos que se establecieron en el objeto contractual; es decir el  100% de la orden de compra. Cada entrega cuenta con el acta de distribución proporcionada por los proveedores (PRINTER -EL TIEMPO) en virtud del Acuerdo Marco para los Servicios de Impresión. </t>
  </si>
  <si>
    <t>Sistema de Seguimiento al Desarrollo Integral de la Primera Infancia</t>
  </si>
  <si>
    <t>Cualificación del Talento Humano</t>
  </si>
  <si>
    <t>Gestión Interna</t>
  </si>
  <si>
    <t>Listado de asignación publicados en la pagina web de la CNSC</t>
  </si>
  <si>
    <t>FECODE</t>
  </si>
  <si>
    <t xml:space="preserve">Circular de lanzamiento 
Comités de seguimiento (cada comité vale el (4 comites, Actas))
Espacio deportivos definidos 
Proceso contractal firmado </t>
  </si>
  <si>
    <t>Resolución del nuevo banco 
Comunicado de lanzamiento 
Aprobación de requerimientos a la fábirca de software (correo electronico oficializando) 
Prueba piloto: Resolución e informe de ejecución de la prueba piloto</t>
  </si>
  <si>
    <t>Contrato Firmado 
Marco conceptual 
Diagnostico de necesidades, aplicación y analisis de resultados 
Validación politica de bienestar 
Socialización de política de bienestar docente 10%</t>
  </si>
  <si>
    <t>Mesas de comisión IV en el año. (Cinco en el año cada una equivale al 10%)
Consulta a  consejo de estado. 
Proyecto propuesta de escalafon.  (documento)
Proyecto de articulado del estatuto CNARP (documento)</t>
  </si>
  <si>
    <t>Informe mensual de provisión</t>
  </si>
  <si>
    <t>Documentos Normativos expedidos</t>
  </si>
  <si>
    <t>Listado</t>
  </si>
  <si>
    <t>1. Contrato de la firma que ejecutará la 7° Invitación Pública
2. Invitación Pública abierta y publicada en la página web del MEN 
3. Resultados de la invitación. 
4. Informe de la Sesión de inducción de integrantes nuevos</t>
  </si>
  <si>
    <t>1. Contrato con el operador
2. Base de datos de Pares por perfil y área, preliminar
3. Banco de pares esctructurado.</t>
  </si>
  <si>
    <t>Informe de actividades de  acompañamiento</t>
  </si>
  <si>
    <t>Decreto expedido</t>
  </si>
  <si>
    <t>Documentos, referentes, lineamientos, guías y resoluciones</t>
  </si>
  <si>
    <t>Informe de pares capacitados a través del curso de pares en modalidad B-Learning.</t>
  </si>
  <si>
    <t>Informes de evaluación externa realizados por el ente internacional</t>
  </si>
  <si>
    <t>1. Contrato de la empresa desarrolladora 
2. Informe diagnóstico del sistema SACES actual 
3. Documento de diseño para desarrollo del nuevo Sistema 
4. Informe del Desarrollo de la fase 1</t>
  </si>
  <si>
    <t xml:space="preserve">1. Nueva resolución de convalidaciones expedida
2. Informe de la Implementación del nuevo sistema de información para el proceso de convalidaciones 
3. Documento del Diseño e implementación de la operación del nuevo modelo de Convalidaciones (incluye fortalecimiento del SIG) 
4. Informe de la Implementación de la estrategia de comunicaciones para el nuevo modelo de Convalidaciones </t>
  </si>
  <si>
    <t>Informe de avance del diseño e implementación de la estrategia para la correcta conservación y destinación de bienes y rentas de las IES</t>
  </si>
  <si>
    <t>Documento con la evidencia de los procesos realizados a operadores y personas jurídicas no autorizadas, identificadas por el MEN</t>
  </si>
  <si>
    <t>1. Contrato interadministrativo formalizado
2. Documento del diseño de la escuela de Aseguramiento de la Calidad 
3. Informe de la Formación de pares</t>
  </si>
  <si>
    <t>Periodicidad del indicador</t>
  </si>
  <si>
    <t>Mensual</t>
  </si>
  <si>
    <t>mensual</t>
  </si>
  <si>
    <t>anual</t>
  </si>
  <si>
    <t>semestral</t>
  </si>
  <si>
    <t>Semestral</t>
  </si>
  <si>
    <t>Periodicidad</t>
  </si>
  <si>
    <t>Trimestral</t>
  </si>
  <si>
    <t>trimestral</t>
  </si>
  <si>
    <t>Porcentaje de ETC con visita de monitoreo y seguimiento al uso de los recursos del SGP</t>
  </si>
  <si>
    <t>MENSUAL</t>
  </si>
  <si>
    <t>cuatrimestral</t>
  </si>
  <si>
    <t>PENDIENTE</t>
  </si>
  <si>
    <t>ANUAL</t>
  </si>
  <si>
    <t>SEGUIMIENTO PLAN DE ACCIÓN INSTITUCIONAL 2019</t>
  </si>
  <si>
    <t xml:space="preserve">1) Se realiza y se abren inscripciones para el torneo de Bolos donde 31 equipos de 5 colaboradores del MEN disputan el 1° lugar. 2) Finaliza el torneo interno de fútbol el cual obtuvo 3 ganadores 1°, 2° y 3 puesto que serán premiados en el informe de gestión. 3) El torneo de voleibol no se lleva a cabo ya que función pública no ha generado inscripciones para dicho torneo. 4) Continúan sin novedad los entrenamientos de fútbol teniendo en cuenta los torneos que se acercan. 5) De acuerdo con los 6 mejores puntajes del 1 torneo de bolos, se desarrollan los entrenamientos de bolos. 6) La STH brindó el servicio de Gimnasio para el MEN donde su participación fue de 14 funcionarios en promedio. 7) Se lleva a cabo el 8° café de la Ministra en las instalaciones del MEN donde el centro del tema fue Generación E y los funcionarios pudieron gozar de un día de diferentes actividades, apoyadas por la caja de compensación COMPENSAR. 8) Se realizan 4 sesiones de las 5 programadas para la reinducción donde 352 funcionarios han asistido. </t>
  </si>
  <si>
    <t>Bimestral</t>
  </si>
  <si>
    <t xml:space="preserve">1) Se continuaron con las actividades programadas dentro de la fase de convocatoria y selección. A la fecha se han realizado las siguientes actividades correspondientes a esta fase:  Publicación de la convocatoria, recepción de inscripciones, verificación de requisitos establecidos para el teletrabajo y Solicitud de validación de parte del jefe inmediato respecto a la viabilidad del ingreso al teletrabajo   del servidor de su área que aspire a ingresar al mismo. </t>
  </si>
  <si>
    <t>1. En el marco de la implementación del SGSST en el mes de septiembre se adelantaron las siguientes actividades según el plan o pilar que conforma el sistema: *Plan básico:  a) Aprobación procedimiento de ausentismo. *Plan de intervención:  b) Seguimiento a recomendaciones medico laborales con la ruta de atención del Sistema de Vigilancia Epidemiológico. *Plan Especializado:  c) Pausas activas puesto a puesto con fisioterapeuta en sede CAN (6,13 y 20) y rumbaterapia en can (20 y 27), rumbaterapia en Elemento (10 y 24), fisioterapia en Elemento (4 y 18) y, *Plan Avanzado: d) Reunión con ARL Positiva para programación de aplicación encuesta riesgo psicosocial.</t>
  </si>
  <si>
    <t>1) Ingreso: En lo que respecta al Ingreso se realizaron las gestiones pertinentes para la posesión de 3 funcionarios. 2) Permanencia: Se continúa realizando acompañamiento permanente a evaluados y evaluadores en las diferentes etapas del proceso de evaluación de desempeño y se generan las respuestas oportunas y en el marco de la normatividad vigente a todas las solicitudes de evaluación de desempeño allegadas a la STH. Se consolida el total de las evaluaciones parciales semestrales de servidores de carrera administrativa, y se procede a migrar la información de las diferentes etapas del proceso de evaluación a la nueva herramienta tecnológica EDL – de la CNSC, previa capacitación por parte de la Subdirección de Talento Humano a los servidores de carrera y en período de prueba del MEN.  3) Retiro: se proyectaron 10 actos administrativos de retiro temporal de la planta de personal.</t>
  </si>
  <si>
    <t>1) Se adelantaron las acciones pertinentes para la actualización de alta y baja de 86 funcionarios y exfuncionarios del MEN. 2) Se desarrollaron 35 vinculaciones de Libre Nombramiento y Remoción con el fin de actualizar la planta del SIGEP l para el traspaso de información a SIGEP ll. 3) Se adelantó una desvinculación a solicitud de la Subdirección de Contratación. 4) En cumplimiento del diligenciamiento de la Declaración de Bienes y Rentas, se realizó un informe que da a conocer el porcentaje de servidores que satisfactoriamente cumplieron con su deber.</t>
  </si>
  <si>
    <t>SEGUIMIENTO III TRIMESTRE</t>
  </si>
  <si>
    <t>En el mes de septiembre se continuo con los siguientes procesos de formación:
Bilingüismo: 1363 docentes particpando en procesos de formación.
Cursos ECDF: 5301 docentes culminaron su proceso de formación.
PTA: 67.744 docentes participan de la formación acompañamiento situado por parte del programa
PNLE: 2500 mediadores articipan de la formación acompañamiento situado por parte del programa</t>
  </si>
  <si>
    <t>Septiembre: A través del Programa Todos a Aprender se dio inicio al cuarto ciclo de formación Ser Maestro Inclusivo, a partir de la Iv Escuela Maestros Formando Maestros en todo el país. Posterior a esta semana de formación, los tutores desarrollaron actividades de planeación y gestión durante una semana, necesarias para alistar el acompañamiento situado previsto desde el nivel central; e iniciaron acompañamientos en los Establecimientos educativos con la actividad de Encuentro con Directivo docente y CDA Ser Maestro Inclusivo.</t>
  </si>
  <si>
    <t>Para el Programa PTA se proyectó llegar a 21.769 sedes en el 2019, de las cuales son 17.703 rurales, a la fecha de corte (septiembre de 2019) se han entregado el 100% del material lo equivalente a 3.286.619 e textos</t>
  </si>
  <si>
    <t>Para el Programa PTA se tiene proyectado llegar a 21.769 sedes en el 2019, de las cuales son 4.006 urbanas; a la fecha de corte (septiembre de 2019) se han entregado el 100% del material  lo equivalente a 5.159.972 de textos</t>
  </si>
  <si>
    <t>Se ha realizado el acompañamiento técnico a la ETC en el marco de la estrategia “Más tiempo para aprender, compartir y disfrutar”, donde se reconoce la importancia de avanzar en la implementación de la Jornada Única y en el incremento de la cobertura progresiva del programa con calidad, con el fin de que los niños, niñas y adolescentes del sistema educativo oficial cuenten con un tiempo escolar significativo. En este sentido, se han realizado durante el mes de Septiembre 46 visitas a ECT Antioquia, Armenia, Atlántico, Barrancabermeja, Barranquilla, Bolívar, Boyacá, Buenaventura, Buga, Caldas, Cali, Cartagena, Cauca, Cesar, 2 Choco, Cúcuta, Cundinamarca, Huila, Ibagué, Itagüí, La guajira, Magdalena, Manizales, Medellín, Meta, Nariño, Neiva, Norte Santander, Palmira, Pasto, Piedecuesta, Popayán, 2 Quibdó, Riohacha, Risaralda, San Andrés, Santa marta, Santander, Soacha, Tolima, Tuluá, Tumaco, Valle Y Valledupar.</t>
  </si>
  <si>
    <t>En el mes de septiembre se cuenta con el desarrollo de la prueba por parte de la Fundación Carlos Slim, de esta manera, el día 6 de septiembre se dio apertura de la plataforma con el objetivo de que los estudiantes inicien su proceso de inscripción. La etapa de inscripciones estuvo habilitada hasta el 18 de octubre.
De igual manera el Programa nacional de Inglés</t>
  </si>
  <si>
    <t>Proyecto de Inversión
Plan Nacional de Desarrollo
Programas de la Dirección
EE con Jornada única</t>
  </si>
  <si>
    <t>Para el cumplimiento de las metas propuestas por el Ministerio de Educación Nacional, en el mes de septiembre, el equipo del Programa Nacional para el Fortalecimiento de la Enseñanza y el Aprendizaje de Lenguas Extranjeras en el marco del convenio el British Council (0028 de 2019), se realizaron las siguientes acciones: Fortalecimiento de las prácticas docentes: 
Componente 1: Formación docente: Inspiring teachers. Durante el mes de septiembre se realizaron 24 talleres de dos días correspondientes a la segunda jornada de formación en el marco de la estrategia Inspiring Teachers con la participación de 838 docentes de inglés de secundaria y media. A nivel virtual, los maestros han tenido un proceso de acompañamiento que incluye su trabajo y reflexión pedagógica sobre inglés para la enseñanza y prácticas evaluativas  a través de plataforma con 2 encuentros sincrónicos mensuales en los que han participado 465 maestros. 
Componente 2: Formación docente ELT Leaders: Durante el mes de septiembre se continuo con el acompañamiento y seguimiento a los planes y estrategias proyectadas por los maestros participando tanto de sesiones virtuales grupales e individuales. Durante este mes se contó con la participación de 47 maestros en estas actividades.
Componente 3: Formación School to School: Durante el mes de septiembre, las ENS en fase 1 realizaron 4 intercambios de pares y visitas por parte de los gestores a las 15 ENS, en total 62 maestros participaron de estas actividades. En lo concerniente a las ENS que se encuentran en fase 2, se realizaron 14 intercambios de pares, 2 intercambios virtuales y los gestores pedagógicos realizaron 2 visitas a las ENS, en total 89 maestros participaron de estas actividades. En lo concerniente a School to School 151 maestros estuvieron participando de las actividades propuestas.  
Como parte de las estrategias de ambientes innovadores se inició el trabajo en Talk Tell Post en los que 49 docentes de inglés de media iniciaron su programa de formación con una jornada presencial de 16 horas e iniciaron su trabajo virtual.</t>
  </si>
  <si>
    <t>Durante el mes de septiembre, en el marco del convenio 131 de 2019 suscrito entre el MEN y el Cerlalc, se dio inicio a la segunda visita de acompañamiento por parte de los tutores del proyecto ¡Vive tu biblioteca escolar! a las sedes educativas focalizadas. El reporte de avances será cargado para el reporte del mes de octubre dado que a la fecha el Cerlalc se encuentra depurando las listas de asistencia de soporte del acompañamiento pedagógico a los mediadores para fortalecer procesos de lectura, escritura y oralidad. A la fecha se tiene un cumplimiento aproximado de 2.500, lo cual implica un incremento de la meta correspondiente</t>
  </si>
  <si>
    <t>En el marco del Convenio 131 de 2019 suscrito entre el MEN y el Cerlalc, durante el mes de septiembre se continuó el proceso de ajuste de listas de títulos que conformarán las tres (3) colecciones a entregar en las 500 sedes educativas focalizadas en el proyecto ¡Vive tu biblioteca escolar! así mismo, se gestionó la aprobación de los logos, paginas legales, párrafos, etc. Por su parte, el Cerlalc continuó los procesos de negociación con editores para la adquisición y reproducción de libros. El proceso de distribución se realizará durante el último trimestre del año.</t>
  </si>
  <si>
    <t xml:space="preserve">Con la ejecución del Convenio 006 de 2019 entre el MEN y la OEI se formaron en la implementación del Sistema de Información Unificad de Convivencia Escolar -SIUCE- a 5.327 representantes de establecimientos educativos; en el proceso de articulación interinstitucional con el Programa Todos Aprender -PTA- se formaron 72 formadores en el IV Protocolo de Acompañamiento Situado, el cual será replicado con los tutores de cada región del país donde se desarrolla el PTA, entre los dos procesos se lograron formar a 5.399 miembros de la comunidad educativa que participan en estrategias de  entornos escolares para la vida, la convivencia y la ciudadanía.  Los soportes se entregarán una vez la supervisión del convenio de el Vo Bo al informe final que contiene las listas 
De igual forma con apoyo de la procuraduría se formaton 53 personeros de Putumayo en competenicas ciudadanas para la inclusión y la legalidad. Ver listado anexo 
</t>
  </si>
  <si>
    <t xml:space="preserve">Durante el mes de agosto se continuó con el proceso de acompañamiento a 96 secretarías de educación para el fortalecimiento de los comités territoriales de convivencia  escolar (Guajira, Maicao, Uribia, Valledupar, Aguachica, Cesar, Riohacha, Santa Marta, Magdalena, Ciénaga, Cartagena, Bolívar, Atlántico, Barranquilla, Bogotá, Soledad, Malambo, Magangué, Lorica, Sucre, Córdoba, Montería, Sincelejo, Sahagún, Tunja, Boyacá, Duitama, Sogamoso, Yopal, Casanare, Santander, Bucaramanga, Floridablanca, Girón, Piedecuesta, Barrancabermeja, Cúcuta, Norte de Santander, Villa del Rosario, Ocaña, Pamplona, Neiva, Huila, Pitalito, Caquetá, Florencia, Cundinamarca, Soacha, Facatativá, Meta, Villavicencio, Amazonas, Guaviare, Guainía, Vaupés, Tumaco, Vichada, Bello, Envigado, Antioquia, Medellín, Sabaneta, Itagüí, Rionegro, Turbo, Apartadó, Quibdó, Chocó, Dosquebradas, Pereira, Risaralda, Armenia, Caldas, Manizales, Quindío, Girardot, Tolima, Ibagué, Funza, Mosquera, Fusagasugá, Buga, Tuluá, Buenaventura, Cartago, Valle del Cauca, Cauca, Jamundí, Palmira, Popayán, Yumbo, Ipiales, Pasto, Putumayo, Nariño, Zipaquirá, Chía, Arauca, San Andrés), en el marco de la anterior acción se realizaron Talleres para la implementación del Sistema de Información Unificado de Convivencia Escolar -SIUCE- y se formaron 5.327 representantes de 4.412 establecimientos educativos.
Igualmente, se formaron 351 funcionarios de secretaría de educación y 891 miembros de Comités de Convivencia Escolar para el uso del aplicativo y se cuenta con un estado del arte de los comités territoriales de convivencia escolar de las secretarias certificadas y 4 no certificadas priorizadas por efecto de la migración venezolana (Aguachica, Villa del Rosario, Ocaña y Pamplona). Las evidencias de este reporte están en proceso de entrega por parte de la OEI pues el convenio 006 de 2019 MEN-terminó su ejecución el 30 de septiembre y aunque se recibieron todos los productos, están en proceso de revisión por parte de la supervisión del mismo 
</t>
  </si>
  <si>
    <t>Este indicador se analizará con la asesora de Primera infancia para revisar los soportes conjuntamente dado que el equipo en  septiembre avanzó en tres tallers más con participación de familias en Armenia. Medellín y Pasto. Al igual que para otros indicadores los soportes están en proceso de revisión de la supervici`ón del convenio 006 de 2019,</t>
  </si>
  <si>
    <t>El Equipo de Transversales entregó el grupo de preguntas de  Supérate Competemcias Ciudadanas y Socioemocionales;  en la actualidd se inicia la implementación de las Pruebas Superate en todas las regiones del país, donde saldrán los resultados del nivel de desarrollo de las competemcias de los estudiantes que aplican a las pruebas.</t>
  </si>
  <si>
    <t>Se cuenta con el desarrollo de la prueba por parte de la Fundación Carlos Slim, de esta manera, el día 6 de septiembre se dió apertura de la plataforma con el objetivo de que los estudiantes inicien su proceso de inscripición. La etapa de inscripciones estará habilitada hasta el 18 de octubre.</t>
  </si>
  <si>
    <t xml:space="preserve">se realizó la firma del Convenio 199 de 2019 con la OIM y se adelanta la gestión de la identificación de  las organizaciones que van a operar las acciones correspondientes del Convenio, se seleccionaron las hojas de vida de los Coordinadores para asuntos indígenas y afro.
Ejecución del convenio No. 065 suscrito con la asociación de cabildos del pueblo U´WA para la formulación de las mallas curriculares de 6° a 11°, se recibe el primer producto de este convenio que corresponde  al 33.3% de ejecución del mismo.
Frente a los procesos de fortalecimiento de los Proyectos Educativos Comunitarios se realizaron asistencias técnicas con los pueblos Awá y Kisgó. 
</t>
  </si>
  <si>
    <t xml:space="preserve">El equipo continua a la espera del lanzamiento de la nueva guía de gestión institucional y el nuevo SIGCE, insumos necesarios para la realización de esta actividad. Durante el mes de septiembre se pospuso una nueva agenda de reunión pero no fue posible por agendas y compromisos adquiridos con anterioridad. Se tiene previsto fecha de reunión  para el 16 de octubre de 2019.       </t>
  </si>
  <si>
    <t>Se esta trabajando la versión preliminar del documento de recomendaciones y se espera validar internamente a finales de octubre.</t>
  </si>
  <si>
    <t>El convenio derivado No.156 de 2019 (MEN - BID - FExE - BID) se encuentra en ejecución con el objeto de desarrollar las fases de alistamiento y diseño para la consolidacion de la escuela de liderazgo para directivos docentes.  La línea relacionada con la formación de directivos docentes en liderazgo, se adicionó al convenio MEN - ICETEX 1400 de 2016.</t>
  </si>
  <si>
    <t xml:space="preserve"> Un total de 5301 docentes finalizaron el curso ECDF entre el 30 de agosto y 15 de septiembre de 2019, de los cuales 4818 fueron beneficiados con crédito condonable por un valor del 70 % y, 483 cancelaron el 100 del valor del curso con recursos propios.</t>
  </si>
  <si>
    <t>De acuerdo con el convenio 1461 de 2017, se actualizó el  reglamento operativo y se esta preparando la apertura del proceso de inscripción en Icetex de los potenciales beneficiarios del fondo.</t>
  </si>
  <si>
    <t>Continua el acompañamiento a las ENS. Programadas fechas 01 y 02 de octubre para el tercer encuentro de tutores con el fin de continuar con su formación.</t>
  </si>
  <si>
    <t>Se realizó al interior del Ministerio de Educación la revisión de inventario y las necesidades técnicas para el desarrollo del Sistema Nacional de Seguimiento a los Egresados de la Educación Media, en donde se estableció la tecnología sobre la cual se desarrollará el sistema y las necesidades técnicas tanto de capacidad como de uso de la información. 
Se realizó un plan piloto de cruce de información en la oficina de tecnología con las bases de datos del SIMAT y SNIES, el cual dio como resultado 28 millones de observaciones, que incluye información de 2009 a 2017, como resultado de este cruce se concluye que los cruces de información deben realizarse de manera periódica y que la metodología debe hacerse según las definiciones técnicas que se establezcan una vez se definan los casos de uso que permitirán definir cuántas veces se buscará a los estudiantes que egresan de la educación media y el alcance de ese seguimiento.</t>
  </si>
  <si>
    <t>En el mes de Septimbre se realizaron mesas por parte del Icfes con el fin de socializar las generalidades del instrumento de socio-emocionales.
Se remitió información sobre la fecha de talleres y aplicación de la prueba.
Actualmente, el contrato se encuentra en ejecución.</t>
  </si>
  <si>
    <t xml:space="preserve">En el marco de la estrategia de Apoyo Académico Especial, durante el mes de septiembre  se realizaron cuatro(4) acompañamientos a las siguientes SEC: Secretaría de Educación de Amazonas, Secretaría de Educación de Yopal, Secretaria de Educación de Cúcuta y Secretaría de Educación de Norte de Santander.
Se adjunta: MVIP 736 (Actas y listas de asistencia). </t>
  </si>
  <si>
    <t>Durante el mes de septiembre se firmó el acta de inicio del convenio interadministrativo entre la Universidad de Caldas y el Ministerio de Educación Nacional. Así mismo,  se inició la construcción de los documentos que recogen la información relevante de varias fuentes para iniciar el diseño de la fundamentación.</t>
  </si>
  <si>
    <t> Porcentaje de  construcción de política pública en recursos educativos</t>
  </si>
  <si>
    <t>Durante el mes de septiembre se revisó el primer borrador entregable del convenio 131 de 2019 CERLALC-MEN para la elaboración de la política de recursos educativos. En este documento se detalla la metodología de las mesas técnicas, el estado del arte y una primera aproximación al problema que fue detalaldo en las primeras mesas técnicas con participación ciudadana. Además se asistió técnicamente en la ejecución de cuatro (4) mesas de trabajo entre CERLALC-EAFIT-MEN en la ciudad de Bogotá. También se realizó asistencia técnica a dos ETC (Cali y Rioacha) con ocasión de la PNRE y se apoyó el convenio CERLALC-MEN para construir una tabla de actores que serán incorporados a las mesas técnicas de la PNRE.rimeras mesas de validación del problema, los objetivos y las metas.
Links de evidencias: MVIP-744 
https://mineducaciongovco.sharepoint.com/:b:/s/Supervisiones2019/EduMWgl1XpNCoGQjOTsx940BvY_5gwqFk50yeBIUrsmIFA?e=kSQ0Sh  https://mineducaciongovco.sharepoint.com/:b:/s/Supervisiones2019/ESrNxLgxfCRMjigp-dg3cMsBGmSlFIQnctbrblYZcvaCOA?e=En9s02 · https://mineducaciongovco.sharepoint.com/:b:/s/Supervisiones2019/ESrNxLgxfCRMjigp-dg3cMsBGmSlFIQnctbrblYZcvaCOA?e=jmcj9r ·  https://mineducaciongovco.sharepoint.com/:b:/s/Supervisiones2019/Ebik4gj80iFPoCgu-kJo2mYBUJvLkG1HK6PLkNarbMaW7A?e=E3ocSD ·  https://mineducaciongovco.sharepoint.com/:b:/s/Supervisiones2019/EaJe0J9mgc5BoMrjqqu2O94BmP6vqSAB1iyd3PVPZVvspA?e=e7TlRP  https://mineducaciongovco.sharepoint.com/:x:/s/Supervisiones2019/EbMdmcHsk7NFlqybgykcB_IBE9NF6EoRnmYmgr28sr6NkQ?e=hUqHmp</t>
  </si>
  <si>
    <t>Durante el mes de septiembre se gestionaron convalidaciones pero por problemas en el sistema no contamos con evidencias del avance cuantitativo, por lo cual se maniente el recporte del ms de agosto</t>
  </si>
  <si>
    <t>Durante lel mes de septiembre se han realizado eventos regioanles donde se ha presentado el EVI y se han atendido inquietudes y recogido los requerimientos de los establecimientos educativos  invitados de las secretarías de Antioquia, Medellín, rionegro, sabaneta, turbo, itagüí, envigado, Barranquilla, Atlántico y cartagena</t>
  </si>
  <si>
    <t>1. Reuniones para afinar cronograma sep- dic para desarrollo de actividades de disciplinares, editores, autores y diseñadores.
2. Ajustes finales del protocolo de revisión de materiales
3. Inducción al equipo completo de trabajo:  presentación de colaboradores, socialización del protocolo, acuerdos de colaboración por áreas, presentación del cronograma.
4. Reunión de equipo Men con disciplinares,  editores y diseñadores para aclarar criterios de revisión y ajuste de guías y videos, puntualizar la forma en q se deben entregar las sugerencias y cambios a diagramación y diseño y dar orientaciones sobre construcción de la unidad modelo de cada área</t>
  </si>
  <si>
    <t>EDUCACIÓN PRIVADA: Se realizaron asistencias técnicas a las SE de Medellín, Antioquia, Itaguí, Bello, Apartadó, Turbo, Envigado, Sabaneta en la ciudad de Medellín los días 11 y 12 de septiembre y de Barranquilla, Atlántico y Bolívar los días 18 y 19 de septiembre en la ciudad de Barranquilla.  El objetivo de dichas asistencias fue solucionar las dudas con respecto a la gestión de los  colegios privados de su jurisdicción, en temas de inspección y vigilancia y funcionamiento del aplicativo EVI y se trabajó con los funcionarios de las secretarías y rectores en los encuentros realizados.</t>
  </si>
  <si>
    <t>Se realizaron 2 reuniones con la mesa nacional de educación privada para escuchar sus requerimientos sobre la resolución de tarifas se redactó el proyecto original de la resolución de tarifas con tres escenarios para presentarle a la directora y se redactó el borrador de la resolución de tarifas que fue publicada el 26 de septiembre para observaciones ciudadanas</t>
  </si>
  <si>
    <t xml:space="preserve"> A través de las AT se convocó a las SE para identificar experiencias significativas en implementación de educación inclusiva el los establecimientos educativos no oficiales de su jurisdicción</t>
  </si>
  <si>
    <t>En el mes de Septiembre se continuó por parte de los programas (Inclusión, JU, Tranversales, Referentes) el acompañamiento a las ETC para su implementación. Una vez se cuente con las evidencias se realizar el reporte cuantitativo</t>
  </si>
  <si>
    <t>Para el mes de septiembre, se reportó la cifra del segundo trimestre de la vigencia 2019 para este indicador, donde se reportan 75.727 niños y niñas de preescolar que cumplen el criterio de educación inicial (sedes que fueron fortalecidas con dotaciones y formación de maestras y maestros).
En el mes de septiembre se realizaron talleres con directivos docentes de las ETC focalizadas para movilizar comprensiones en torno a preescolar en el marco de la atención integral, así mismo, se realizó acompañamiento a las ETC en las instancias de articulación intersectorial para generar acciones que fortalezcan el preescolar
Se avanzó en la construcción de los planes de trabajo con cada una de las Secretarías focalizadas para gestionar el preescolar en el marco de la atención integral, liderado desde la ETC con los diferentes sectores que hacen parte de la atención integral.</t>
  </si>
  <si>
    <t>Para el mes de septiembre, se reportó la cifra del segundo trimestre de la vigencia 2019 para este indicador, donde se reportan 75.727 niños y niñas de preescolar que cumplen el criterio de educación inicial (sedes que fueron fortalecidas con dotaciones y formación de maestras y maestros).
En el mes de septiembre se continuó con la validación de los establecimientos, niños y niñas matriculados, aulas, grupos, maestras con fortalecimiento de la práctica pedagógica, con las 33 Secretarías de Educación focalizadas para la implementación del preescolar en el marco de la atención integral, de igual manera se avanzó en la construcción de los planes de trabajo con cada una de las Secretarías focalizadas para gestionar el preescolar en el marco de la atención integral, liderado desde la ETC con los diferentes sectores que hacen parte de la atención integral.</t>
  </si>
  <si>
    <t>Para el mes de septiembre se realizaron las pruebas en Ambiente de Certificación de los requerimientos de la 3 fase de desarrollo. Se espera que a mediados del mes de Octubre se suba a Producción el módulo de Solicitud de Usuarios.</t>
  </si>
  <si>
    <t>Porcentaje de niños y niñas en preescolar con educación inicial en el marco de la atención integral, cuyas sedes cuentan con dotación para el fortalecimiento de ambientes pedagógicos en la primera infancia</t>
  </si>
  <si>
    <t>Para el periodo de corte se avanzó en el proceso de adjudicación para la contratación de la distribucion de dotaciones identificando y revisando información de los proponentes para su participación en el proceso. Adicionalmente, se realizaron 4 talleres con 87 maestras de preescolar y 12 directivos docentes en el municipio de Quibdó con la entrega de materiales para el fortalecimiento de ambientes pedagógicos previo a la entrega de dotaciones.</t>
  </si>
  <si>
    <t>Para el periodo de corte se suscribió convenio con la Fundación Plan, se avanzó en la elaboración de plan de trabajo y articulación con las 20 ETC que van a participar en el acompañamiento a prestadores privados de educación inicial y se avanzó en el diseño metodológico del proceso de cualificación e inducción a profesionales para la identificación y acompañamietno técnico a prestadores privados.</t>
  </si>
  <si>
    <t>En el marco del proceso de formación a docentes de preescolar a través del Programa Todos a Aprender - PTA, se continua con el reporte de 6.220 maestras y maestros en proceso de formación para un total de 10.140 (junto con la línea base) 
Durante el mes de septiembre se brindó acompañamiento al encuentro de formación a formadores en el cual se abordó el ciclo 4 de Ambientes pedagógicos, se desarrolló el laboratorio pedagógico y un conversatorio con expertos sobre Educación Inclusiva. Además, se realizó el diseño del módulo 2 y 3 del Diplomado DUA: Hacia la transformación de ambientes pedagógicos para la educación inclusiva, el cual se implementa en el marco del Convenio 026 con la Fundación Saldarriaga Concha. 
Por otra parte  en el marco del Convenio con MEN-UPN, se realizó seguimiento a la implementación de los tres componentes de Educación Inicial mediante la realización de cuatro mesas técnicas.</t>
  </si>
  <si>
    <t>Anual</t>
  </si>
  <si>
    <t>Se nos hace entrega por parte del aliado los 50 planes de fortalecimiento a la gestión educativa.</t>
  </si>
  <si>
    <t>Se está</t>
  </si>
  <si>
    <t>Se efectuó el tercer encuentro de secretarios y las experiencias significativas tienen un avance del 94%</t>
  </si>
  <si>
    <t>Durante el periodo se realizaron visitas de monitoreo  y seguimiento  al uso de los recursos del SGP - Educación de las vigencias 2018 y  2019  a 12 entidades territoriales  (Piedecuesta, Sucre, Santa Marta, Soledad, Malambo, Cauca, Chocó, Ipiales, Tumaco, Tunja, Lorica y Córdoba). *MV1085_ Actas visitas de monitoreo y seguimiento</t>
  </si>
  <si>
    <t>Preparación del taller de cierre fiscal, empalme y sistemas de información, dirigido a líderes Financieros, FUT y nómina  de las Entidades Territoriales Certificadas  *MV1085_1095</t>
  </si>
  <si>
    <t>Durante el período se gestionaron 72 solicitudes de reconocimiento de deudas laborales por los siguientes conceptos: Ascensos en el escalafón (4), Cesantías (1), Primas (22), Homologación (23), Zonas de Dificíl Acceso (1), varias (1) y otras (20) .  *MV_1114_ Solicitudes Deudas Laborales</t>
  </si>
  <si>
    <t xml:space="preserve">Porcentaje de ETC focalizadas  con  Estudios técnicos de planta realizados </t>
  </si>
  <si>
    <t>Porcentaje de Vacantes cubiertas por Banco Nacional de la Excelencia</t>
  </si>
  <si>
    <t>Se  llevó a cabo sesión de CONTCEPI del 08 al 13 de septiembre de 2019 en donde las organizaiones indígenas realizaron el proceso de terminación de la propuesta de norma SEIP, el cual fue radicado ante el MEN el 4 de octubre de 2019 para su revisión técnica, jurídica y financiera.</t>
  </si>
  <si>
    <t>Se realizaron las sesiones CONTCEPI y las mesas técnicas del Estatuto de Profesionalización de comunidades negras, afrocolombianas, raizales y palenqueras, No obstante hasta tanto no se concerte no se podrán publicar la normatividad.</t>
  </si>
  <si>
    <t xml:space="preserve">Se realizó jornada de trabajo del 18 al 20 de septiembre de 2019 con el Pueblo Indígena Awá – UNIPA, la Secretaría de Educación Departamental de Nariño, la Secretaría de Educación Distrital de Tumaco y el Ministerio del Interior con el propósito de continuar fortaleciendo las estrategias en materia educativa en el marco del Plan de Salvaguarda.   _x000D_
_x000D_
Asì mismo, se coadyuvó en la articulaciòn de la jornada con el Pueblo Indìgena Kisgó y el Ministerio de Educación Nacional a travès de la Direcciòn de Calidad para el fortalecimiento del componente de Media Tècnica en el Proyecto Educativo Comuniario. Lo anterior en cumplimiento de acuerdo suscrito en el marco de Plan de Salvaguarda del Pueblo Indígena Kisgó. </t>
  </si>
  <si>
    <t xml:space="preserve"> Se realizaron (9) Asistencias Técnicas: ETC Huila(1) del 23 y 24 de septiembre de 2019 se realizó asistencia técnica al equipo técnico y Autoridad del CRIHU, ETC: Cauca(1) el 5 de septiembre para realizar la aarticulación interinstitucional para el seguimiento y cumplimiento del Auto 071 de 2015, ETC: Chocó (1) del 11 al 13 de septiembre 2019 para articular la socialización y retroalimentación de los –PEC- de los operadores indígenas, ETC: Vaupés(1) del 16 al 18 de septiembre 2019, ETC: Bogotá y Chocó(1) el 19 de septiembre de 2019 para el seguimiento al proceso de retorno de la población embera al departamento de Chocó, Secretaria de Educación Departamental Vichada, Pueblos indígenas, delegado CONTCEPI (1) del 2 y 3 de septiembre atención humanitaria para dar respuesta  de manera urgente a la situación de vulnerabilidad de familias que se autoreconocen con pertenencia indígena, y Pueblo Indígena/ Organización/ Institución: Ministerio de Cultura (1) del 29 de agosto al 1 de septiembre de 2019 para la retroalimentación Plan Decenal de Lenguas Nativas Ley de Lenguas 1381 de 2010 (31 de agosto y 1 de septiembre de 2019), ETC Guaviare (1) del 11 al 13 de setptiembre, y  ETC Guajira(1) 12 de septiembre .</t>
  </si>
  <si>
    <t>"Durante el mes de septiembre  se avanza en el desarrollo de  los convenios 129/2019 (MEN, Risaralda, UniCaldas), 064/2019 (MEN, Sucre, UniSucre) y 065/2019 (MEN, Boyacá, Cubará Uwa) y se firmó el Convenio 200/2019 (MEN-Fundación Secretos para Contar) a través de los cuales se está implementando estrategias educativas pertinentes orientadas a fortalecer la permanencia de los niños, niñas, adolescentes y jóvenes en el sistema educativo; con estos cuatros convenios se están beneficiando a 12.558 estudiantes. Estas estrategias están relacionadas con modelos educativos articulados a fortalecimiento de proyectos pedagógicos productivos y emprendedores, algunos relacionados con el PAE. 
De igual manera, se está implementando el Convenio 110/2019 (Neiva-U.Surcolombiana-MEN) con el cual se está beneficiando a 1.500 personas mayores de 15 años, analfabetas, con el MEF A Crecer para la Vida. 
 Adicionalmente se firmó el convenio 183/2019 (MEN- NRC) proyecto Arando la Educación, con el cual se están formando 3.300 adultos con los Modelos Educativos Flexibles: UNAD, Transformemos, Ser Humano y Etno para comunidades del Pacífico Colombiano. 
Con los anteriores convenios se está beneficiando en total 17.358 niños, niñas, adolescentes, jóvenes, adultos y mayores. 
"</t>
  </si>
  <si>
    <t xml:space="preserve">Durante el mes de septiembre  se avanza en el desarrollo de  los convenios 129/2019 (MEN, Risaralda, UniCaldas), 064/2019 (MEN, Sucre, UniSucre) y 065/2019 (MEN, Boyacá, Cubará Uwa) y se firmó el Convenio 200/2019 (MEN-Fundación Secretos para Contar) a través de los cuales se está implementando estrategias educativas pertinentes orientadas a fortalecer la permanencia de los niños, niñas, adolescentes y jóvenes en el sistema educativo; con estos cuatros convenios se están beneficiando a 12.558 estudiantes. Estas estrategias están relacionadas con modelos educativos articulados a fortalecimiento de proyectos pedagógicos productivos y emprendedores, algunos relacionados con el PAE. 
De igual manera, se está implementando el Convenio 110/2019 (Neiva-U.Surcolombiana-MEN) con el cual se está beneficiando a 1.500 personas mayores de 15 años, analfabetas, con el MEF A Crecer para la Vida. 
 Adicionalmente se firmó el convenio 183/2019 (MEN- NRC) proyecto Arando la Educación, con el cual se están formando 3.300 adultos con los Modelos Educativos Flexibles: UNAD, Transformemos, Ser Humano y Etno para comunidades del Pacífico Colombiano. 
Con los anteriores convenios se está beneficiando en total 17.358 niños, niñas, adolescentes, jóvenes, adultos y mayores. 
</t>
  </si>
  <si>
    <t>"Se continua avanzando en la consolidación del documento borrador de política de educación rural.
Se firmó el Convenio 1107849 (MEN-Universidad de la Salle) cuyo objeto es CONSTRUIR DE MANERA PARTICIPATIVA LOS LINEAMIENTOS ESTRATÉGICOS DE UNA POLÍTICA PÚBLICA DE ORDEN NACIONAL QUE ORIENTE LOS PROCESOS DE EDUCACIÓN RURAL DEL PAÍS CONTRIBUYENDO AL DESARROLLO INTEGRAL DE LAS POBLACIONES Y LAS REGIONES.
De igual manera se está avanzando en consolidación de un convenio con la Universidad Nacional, cuyo objeto es: “CARACTERIZACIÓN TERRITORIAL DE CONDICIONES DE VIDA DE LA PRIMERA INFANCIA, BÁSICA Y MEDIA, ESCOLARIZADA Y NO ESCOLARIZADA CON BASE EN EL ANÁLISIS DE FUENTES SECUNDARIAS, TANTO CUANTITATIVAS COMO CUALITATIVAS, CON ÉNFASIS EN LA POBLACIÓN RURAL”.
El resultado de estos convenios serán incluidos en el documento de lineamientos de política de educación rural.
"</t>
  </si>
  <si>
    <t xml:space="preserve">Se continua avanzando en la consolidación del documento borrador de política de educación rural._x000D_
Se firmó el Convenio 1107849 (MEN-Universidad de la Salle) cuyo objeto es CONSTRUIR DE MANERA PARTICIPATIVA LOS LINEAMIENTOS ESTRATÉGICOS DE UNA POLÍTICA PÚBLICA DE ORDEN NACIONAL QUE ORIENTE LOS PROCESOS DE EDUCACIÓN RURAL DEL PAÍS CONTRIBUYENDO AL DESARROLLO INTEGRAL DE LAS POBLACIONES Y LAS REGIONES._x000D_
De igual manera se está avanzando en consolidación de un convenio con la Universidad Nacional, cuyo objeto es: “CARACTERIZACIÓN TERRITORIAL DE CONDICIONES DE VIDA DE LA PRIMERA INFANCIA, BÁSICA Y MEDIA, ESCOLARIZADA Y NO ESCOLARIZADA CON BASE EN EL ANÁLISIS DE FUENTES SECUNDARIAS, TANTO CUANTITATIVAS COMO CUALITATIVAS, CON ÉNFASIS EN LA POBLACIÓN RURAL”._x000D_
El resultado de estos convenios serán incluidos en el documento de lineamientos de política de educación rural._x000D_
</t>
  </si>
  <si>
    <t>"Se continua avanzando en el documento con estrategia de movilización hacia procesos de educación de adultos. Con los resultados obtenidos en el Convenio 110/2019 (MEN-Neiva-U.Surcolombiana) y el convenio 197 (MEN-ASCUN) se espera contar con insumos para completar estas estrategias.
Adicionalmente, se está gestionando un proceso contractual para: “realizar el análisis, diseño y desarrollo de la preproducción, producción, y postproducción de recursos educativos asociados al modelo educativo flexible PACES en formato audiovisual”, con lo que se espera completar las estrategias de atención educativa a la población mayor de 15 años. 
"</t>
  </si>
  <si>
    <t xml:space="preserve">Se continua avanzando en el documento con estrategia de movilización hacia procesos de educación de adultos. Con los resultados obtenidos en el Convenio 110/2019 (MEN-Neiva-U.Surcolombiana) y el convenio 197 (MEN-ASCUN) se espera contar con insumos para completar estas estrategias._x000D_
Adicionalmente, se está gestionando un proceso contractual para: “realizar el análisis, diseño y desarrollo de la preproducción, producción, y postproducción de recursos educativos asociados al modelo educativo flexible PACES en formato audiovisual”, con lo que se espera completar las estrategias de atención educativa a la población mayor de 15 años. _x000D_
</t>
  </si>
  <si>
    <t>Durante el mes de septiembre y como parte del proceso realizado en los talleres regionales para la construcción de planes de permanencia, se recibieron 3 planes validados por las secretarías de educación de Chía, Vaupés y Zipaquirá. Adicional se realizó acompañamiento a los equipos profesionales del Convenio 059 de 2011 con la OEI quienes adelantan la implementación de la estrategia de acceso, bienestar y permanencia, la cual contempla la orientación para la construcción de estos planes. En septiembre se acompañó las ETC de Risaralda, Cauca y Popayán.</t>
  </si>
  <si>
    <t>"* Se cuenta con información de transporte escolar en cuanto a modos y medios utilizados, dificultades en contratación, costos y fuentes de financiación de la implementación de la estrategia de transporte escolar de 82 Entidades Territoriales Certificadas, lo que corresponde al 81,45 de la información requerida para la caracterización del transporte escolar del País. Esta información fue recopilada a través de formulario de preguntas enviado vía correo electrónico y correo certificado a cada una de las Entidades Territoriales certificadas. 
*Acompañamiento a las áreas de tecnología y comunicaciones en el diseño y cargue de la encuesta de transporte escolar en la página web del Ministerio de Educación. Esta encuesta contempla aspectos adicionales que no se encontraban en el formulario enviado con anterioridad, de igual forma se pretende sea diligenciado también por Municipios no certificados. Para llevar a cabo esta actividad se requirió trabajar conjuntamente con las áreas de tecnología y comunicaciones. La encuesta ya se encuentra publicada en la página web del Ministerio de Educación Nacional.
* Creación de la Mesa interna para la movilidad escolar del Ministerio de Educación con la participación de las áreas de calidad, fortalecimiento, acceso (infraestructura) permanencia, primera reunión en el mes de Septiembre, segunda reunión el 15 de Octubre, se establece que los encuentros se realizarán el tercer martes de cada mes.
Esta mesa se crea con el propósito de recolectar insumos para el fortalecimiento de las asistencias técnicas en Transporte escolar dadas por el Ministerio de Educación y la recolección de insumos para la consolidación del documento de orientaciones en movilidad escolar. 
* Decreto Zonas Diferenciales para el transporte y tránsito. Con el fin de reglamentar la participación del Ministerio de Educación Nacional, en lo referente al establecimiento de Zonas Diferenciales para el transporte, es este caso transporte escolar, se avanza conjuntamente con el Ministerio de Educación en la construcción del Decreto correspondiente, del cual se cuenta con un borrador del mismo, para la posterior validación de parte de ambos Ministerios. 
*Desarrollo del Convenio 035 de 2019 de transferencia de conocimiento, lo que permitirá nutrir el documento de orientaciones. 
Dado que el objeto de este convenio es la transferencia de conocimientos frente a diferentes programas trabajados actualmente por la Secretaría de Educación de Bogotá, entre los que se incluyen: Programa de Movilidad escolar que contiene las estrategias de Al Colegio en Bici, Cien pies, subsidios de transporte, rutas escolares y por otro lado  Planes de Movilidad escolar. Se han adelantado encuentros de transferencia en cuanto a la operatividad de las estrategias implementadas y transferencia documental, de la cual se han hecho revisiones y consultas a fin de obtener insumos que alimenten el documento de orientaciones.   
"</t>
  </si>
  <si>
    <t xml:space="preserve">* Se cuenta con información de transporte escolar en cuanto a modos y medios utilizados, dificultades en contratación, costos y fuentes de financiación de la implementación de la estrategia de transporte escolar de 82 Entidades Territoriales Certificadas, lo que corresponde al 81,45 de la información requerida para la caracterización del transporte escolar del País. Esta información fue recopilada a través de formulario de preguntas enviado vía correo electrónico y correo certificado a cada una de las Entidades Territoriales certificadas. _x000D_
_x000D_
*Acompañamiento a las áreas de tecnología y comunicaciones en el diseño y cargue de la encuesta de transporte escolar en la página web del Ministerio de Educación. Esta encuesta contempla aspectos adicionales que no se encontraban en el formulario enviado con anterioridad, de igual forma se pretende sea diligenciado también por Municipios no certificados. Para llevar a cabo esta actividad se requirió trabajar conjuntamente con las áreas de tecnología y comunicaciones. La encuesta ya se encuentra publicada en la página web del Ministerio de Educación Nacional._x000D_
 _x000D_
* Creación de la Mesa interna para la movilidad escolar del Ministerio de Educación con la participación de las áreas de calidad, fortalecimiento, acceso (infraestructura) permanencia, primera reunión en el mes de Septiembre, segunda reunión el 15 de Octubre, se establece que los encuentros se realizarán el tercer martes de cada mes._x000D_
Esta mesa se crea con el propósito de recolectar insumos para el fortalecimiento de las asistencias técnicas en Transporte escolar dadas por el Ministerio de Educación y la recolección de insumos para la consolidación del documento de orientaciones en movilidad escolar. _x000D_
_x000D_
* Decreto Zonas Diferenciales para el transporte y tránsito. Con el fin de reglamentar la participación del Ministerio de Educación Nacional, en lo referente al establecimiento de Zonas Diferenciales para el transporte, es este caso transporte escolar, se avanza conjuntamente con el Ministerio de Educación en la construcción del Decreto correspondiente, del cual se cuenta con un borrador del mismo, para la posterior validación de parte de ambos Ministerios. _x000D_
_x000D_
 _x000D_
*Desarrollo del Convenio 035 de 2019 de transferencia de conocimiento, lo que permitirá nutrir el documento de orientaciones. _x000D_
Dado que el objeto de este convenio es la transferencia de conocimientos frente a diferentes programas trabajados actualmente por la Secretaría de Educación de Bogotá, entre los que se incluyen: Programa de Movilidad escolar que contiene las estrategias de Al Colegio en Bici, Cien pies, subsidios de transporte, rutas escolares y por otro lado  Planes de Movilidad escolar. Se han adelantado encuentros de transferencia en cuanto a la operatividad de las estrategias implementadas y transferencia documental, de la cual se han hecho revisiones y consultas a fin de obtener insumos que alimenten el documento de orientaciones.   _x000D_
</t>
  </si>
  <si>
    <t>Con corte a 30 de septiembre se han realizado 62 asistencias técnicas, en el mes de septiembre se prestó asistencia técnica a 3 ETC nuevas en temas como: en la estrategia de alfabetización CLEI 1, en aspectos técnicos, pedagógicos y operativos del MEF Caminar en Secundaría, en la formalización y fortalecimiento de residencias escolares, en la definición del plan de acción en la implementación de las estrategias pedagógicas multigradual, socialización de la ruta para la construcción del plan de permanencia, con el fin de identificar las cusas de deserción, en el anexo 13 A, capacitaciones en SIMPADE y SIMAT. Lo anterior se desarrolló en las siguientes ETC: Magangué, Palmira y Facatativa.</t>
  </si>
  <si>
    <t xml:space="preserve">* Realización de procesos de capacitación a docentes, directivos docentes y funcionarios de las ETC de Sucre, Sincelejo, Montería, Córdoba, Sahagún, Lorica, Apartado y Turbo para atención pertinente a población vinculada al sistema de responsabilidad penal para adolescentes, para la estructuración de la oferta educativa para medidas y sanciones privativas de la libertad._x000D_
* Realización de asistencia técnica a la SED Norte de Santander y SEM Cúcuta para definir los procesos administrativos para la atención a los jóvenes vinculados al SRPA, por medio de la contratación de la prestación del servicio educativo._x000D_
En el periodo se beneficiaron 10 ETC_x000D_
</t>
  </si>
  <si>
    <t xml:space="preserve">* Realización de procesos de capacitación a docentes, directivos docentes y funcionarios de las ETC de Sucre, Sincelejo, Montería, Córdoba, Sahagún, Lorica, Apartado y Turbo para atención pertinente a población vinculada al sistema de responsabilidad penal para adolescentes, para la estructuración de la oferta educativa para medidas y sanciones privativas de la libertad.
* Realización de asistencia técnica a la SED Norte de Santander y SEM Cúcuta para definir los procesos administrativos para la atención a los jóvenes vinculados al SRPA, por medio de la contratación de la prestación del servicio educativo.
En el periodo se beneficiaron 10 ETC
</t>
  </si>
  <si>
    <t>La empresa consultora está realizando los últimos ajustes a los lineamientos y guías de calidad para la ES, para publicar a la ciudadanía y recibir comentarios y observaciones. En este sentido, se han realizado mesas con expertos técnicos en Salud y Justicia para las guías de los programas de Derecho y de áreas de la salud.
En el marco de la Escuela de Aseguramiento de la Calidad fueron aprobados en comité técnico los documentos presentados por la U. Nacional, se definieron sus líneas estratégicas de desarrollo, se decidió sobre los contenidos de los primeros módulos, que serán desarrollados con la participación de algunas IES de alta calidad.
Para el sistema de información del Sistema de Aseguramiento de la Calidad - SAC, en el marco del convenio con la U. Sergio Arboleda, se realizó el primer sprint que comprende la etapa de pre-radicado con aprobación de los participantes y se firmó el contrato para el desarrollo de fase de registro calificado y la migración con la coexistencia.</t>
  </si>
  <si>
    <t xml:space="preserve">En cuanto al indicador que mide el porcentaje de avance en la consolidación del banco de elegibles para integrar las Salas de Evaluación de la CONACES, se avanzó con la adjudicación del contrato CO1.PCCNTR.1123730 a la Unión Temporal Selección CONACES 2019,  a través del cual desarrollará el proceso de selección y evaluación de candidatos a conformar el banco de elegibles de las salas de evaluación de la </t>
  </si>
  <si>
    <t>En cuanto al indicador que mide el avance en la estructuración el banco de pares, el 17 de julio se firmó el acta de inicio del contrato CO1.PCCNTR. 1010629 con la Firma Asesoría y Gestión Limitada. Dentro de las obligaciones se encuentra la de depurar la base de datos de Pares Académicos. A finales del mes de agosto la firma entregó el primer informe sobre la depuración de las bases, en donde resaltó las opciones más factibles para ejecutar la depuración dada la disparidad de las diferentes bases que le fueron entregadas.Así mismo, el 25 de septiembre presentó algunas observaciones sobre el compromiso de la depuración, destacándose la disparidad de las variables empleadas en las  diferentes bases, situación que ha dificultado el desarrollo de la actividad. Se proyecta entregar la revisión definitiva a finales del mes de octubre.</t>
  </si>
  <si>
    <t xml:space="preserve">Durante el período enero -agosto fueron realizadas en total 88 actividades de acompañamiento a las IES. Los temas tratados en el marco de dichas actividades se centran en atender las inquietudes relacionadas con el estado de los procesos e indicaciones para la radicación de información de los procesos a través del aplicativo SACES CNA. De igual manera en el mes de septiembre se llevó a cabo el Primer Encuentro de Educación Médica con la asistencia de 300 participantes en promedio durante el día y medio de progrmación de Conferencias, paneles y mesas de trabajo . </t>
  </si>
  <si>
    <t>Con respecto al decreto que regula el nuevo SAC, y con base en los resultados de los talleres "Calidad ES de Todos" y el trabajo conjunto realizado con la Comisión Permanente, se planteó el proyecto de Decreto que fue pubicado para observaciones ciudadanas. Una vez realizados los ajustes pertinentes, se procedió a su radicación en el DAFP y posteriormente su radicación en Presidencia, para la correspondiente revisión y firma del Señor Presidente de la República. El Decreto entró en vigencia el 25 de julio de 2019.</t>
  </si>
  <si>
    <t>Para la construcción y ajuste de los Documentos, referentes, lineamientos, guías y resoluciones de calidad para la ES,  se realizó el tercer ciclo de talleres "calidad es de todos - construcción de referentes",  del 17 al 21 de junio, abarcando las siguientes modalidades: condiciones institucionales, derecho, TyT, salud, ciclos propedeuticos, posgrados, pregrado y Dual. De igual manera se realizó la sistematizaciòn de la información recolectada para la construcción del documento referentes y las resoluciones correspondientes. En el mes de julio se firmó el contrato No. 1029219 con la firma Angulo y Velandia, para la elaboraciòn de las guias de los documentos, referentes, guías y resoluciones de calidad para la educación Superior. La elaboración de las guías está en últimos ajustes por parte de la empresa consultora,  su publicaciòn  para comentarios está programada para el último trimestre de 2019. Se han realizado mesas con expertos técnicos en Salud y con Min Justicia para las guías de los programas de Derecho y de áreas de la salud. También se han realizado mesas de trabajo técnico con las salas de CONACES para este tipo de programas.</t>
  </si>
  <si>
    <t xml:space="preserve">Con el fin de realizar la capacitación a pares de Acreditación de Alta Calidad a través del curso en modalidad B-Learning, se realizó la estructuración de las estrategias de divulgación; el proceso de inscripción; el seguimiento y acciones de acompañamiento; el desarrollo del plan de actualización de contenidos en la plataforma Colombia Aprende; así como la definición del plan de impartición y estrategias de seguimiento y la consolidación de las estrategias para el lanzamiento oficial del curso. En agosto se dio inicio a la consolidación de la base de pares a convocar a las primeras cohortes y la aprobación de los diseños de la invitación, formularo de recolección de datos y la información general sobre el curso. En septiembre, el curso fue publicado en el Portal de Colombia Aprende y se inició el envio de las invitaciones a 350 pares. </t>
  </si>
  <si>
    <t>Con el fin de lograr las participaciones en procesos de evaluación externa de certificación del modelo de acreditación colombiano con alcance al sistema nacional de acreditación, se llevó a cabo la visita de Evaluación Externa del CNA por parte de la Red Iberoamericana para el Aseguramiento de la Calidad - RIACES, en el mes de mayo se recibió el informe del Proceso de Evaluación Externa adelantado con RIACES, se llevó a cabo su análisis y presentación de comentarios. En el mes de julio, en el marco del de proceso de evaluación externa con INQAAHE se delantó el informe de avances al plan de mejoramiento  y dependiendo de su revisión, se determinará si es necesaria realizar la visita de de seguimiento o si se realiza de manera virtual. En agosto, se incorporaron las observaciones y las recomendaciones dadas por RIACES en el informe de visita de mayo, al plan de mejoramiento del CNA para articularlo a las acciones que se estan adelantando y evaluar si es necesario abordar nuevas tareas y en septiembre se incorporaron los items del protocolo de reconocimiento a llevarse a cabo ante la WFME,</t>
  </si>
  <si>
    <t>De los procesos radicados en 2019 (4108) se han surtido exitosamente todas las etapas del proceso para 595 procesos; y se ha tramitado el desistimiento de 263 procesos. La fórmula del indicador se calcula sobre el número de trámites proyectados a recibir en 2019 que es 4.620.</t>
  </si>
  <si>
    <t>Para el nuevo sistema de información para el SAC, a partir de la necesidad del MEN de realizar un convenio que le permita contar con un aliado que trabaje de manera conjunta en la fase I del nuevo sistema de información para soportar los tramites y procedimientos relacionados con el aseguramiento de la calidad de la ES, se celebró convenio de asociación con la Universidad Sergio Arboleda. De igual manera se le entregó información para que conozca los procesos y procedimientos y responsables por cada uno de los 13 trámites que se deben levantar requerimientos y fue aprobado el cronograma de entregas. Durante el mes de Agosto la Universidad estableció el diganóstico actual del sistema realizando capacitaciones en vivo con el  sistema.
En el mes de septiembre se realizó el primer sprint que comprende la etapa de pre-radicado con aprobación de los participantes y se firmó el contrato para el desarrollo de fase de registro calificado y la migración con la cohexistencia.</t>
  </si>
  <si>
    <t>La implementación del nuevo sistema de convalidación se realizará paulatinamente desde la expedición de la nueva resolución de convalidaciones; en el mes de septiembre se obtuvo la versión final de la misma, luego de las observaciones ciudadanas y ajustes de Presidencia. Se está a la espera de la firma y expedición. Adicionalmente se está diseñando y ajustando el nuevo sistema de información de convalidaciones, se está diseñando la estrategia de operación para el nuevo modelo de convalidaciones y en el marco de la estrategia de comunicaciones del nuevo modelo de convalidaciones, RTVC y la Oficina de Comunicaciones están ultimando detalles del material comunicativo que circulará sobre la nueva resolución de convalidaciones. Así mismo, se realizaron pruebas con el Equipo de Convalidaciones, delegados del Despacho de la Ministra y observadores externos para la puesta a punto del Sistema.</t>
  </si>
  <si>
    <t>En torno a una estrategia en conjunto para la correcta conservación de bienes y rentas de las IES, Se realizo reunión con el equipo financiero de la Subdirección de Inspección y Vigilancia para identificar posibles puntos de articulación con la DIAN, referentes a información de interés para el MEN. Así mismo, se realizaron varios acercamientos con funcionarios de la DIAN, que permitieron realizar la primera mesa de trabajo en julio 03 de 2019. En el mes de agosto se realizó la búsqueda y análisis de los contratos y convenios que tiene el MEN con el Archivo General de la Nación para la recolección de información para la DIAN, en el mes de septiembre se recibió comunicación de la DIAN en donde manifiestan que no se puede efectuar la alianza o colaboración entre en MEN -DIAN teniendo en cuenta que existen términos legales para el manejo de la información de los contribuyentes.</t>
  </si>
  <si>
    <t xml:space="preserve">En el marco de los procesos realizados a operadores y personas jurídicas no autorizadas, la Subdirección ha tenido conocimiento de 8 quejas
1.	2019-ER-050016: presunta oferta ilegal de programas de educación superior en la UNIIC, 
                2019-ER-158939: UNIIC
2.	2019-ER-084509 - Escuela Superior de Estudios Vocacionales
3.	2019-ER-085670 Instituto ENGLISH ZONE
4.	2019-ER-101947- Universidad Evangélica Nicaragüense Martin Luther King 
5.	2019-ER-111956 - EAE business School 
6.	2019-IE-023436: Aseguramiento da traslado del radicado 2019-ER-147416-Institución EDUFACIL, 
7.            2019-IE-024519: Aseguramiento da traslado del radicado 2019-ER-154495-Institución REPDI.
8.            2019-ER-180861: INSTITUCION UNIVERSITARIA GRAN CHINU
Se han realizado 8 visitas así:
•	Vista a FUNCOLDE: informe de Radicado 2019-ER-143780.
•	Vista a EAE Business School en Bogotá 06 de mayo -Acta de vista (se presenta acta porque no fue posible realización de la visita)
•	Vistas a la Universidad Cristiana de Antioquia: Informe de Radicado 2019-ER-180983 y Corporación latinoamericana de educación superior ambas en Medellín los días 30 y 31 de mayo: Informe de Radicado 2019-ER-180981
•	Vistas a la Universidad Nacional Indígena Intercultural de Colombia UNIIC (UAIICO) los días 08, 09 y 10 de julio: informe de Radicado 2019-ER-234379
•	Visita a la Fundación Detrás de Cámaras - Bogotá D.C. - 06 de septiembre
•	Visita a Institución Universitaria Gran Chinú - Córdoba chinú - 11 y 12 de septiembre
•	Visita a EduRed-EduFácil - Bogotá D.C. - 13 de septiembre
•	Visita a la Corporación de Estudios Vocacionales - Falan Tolima - 19-20 de septiembre08, 09 y 10 de julio.
Se han realizado 4 comités:
•	Fecha: 5 y 10 de abril 
Temas:  Programación vistas a Universidad Nacional Indígena Intercultural De Colombia-UNIIC, Universidad Cristiana Antioquia, Corporación Latinoamericana de Educación Superior, FUNCOLDE)
•	Fecha: 20 de mayo
Temas: 1. la visita de FUNCOLDE- plan a seguir respecto de esta institución acordado por los integrantes del comité, 2. Se presentaron los nuevos casos y las respectivas acciones a realizar para cada uno y 3. Se programaron visitas para EAE Business School en Bogotá.
•              Fecha: 02 de septiembre
Temas: Planeación devisitas mes de septiembre (Fundación Detrás de Cámaras - Bogotá D.C, Institución Universitaria Gran Chinú, EduRed-EduFácil-Bogotá D.C, Corporación de estudios vocacionales)
Conclusión: de las 8 quejas recibidas se ha realizado visita y se cuenta con informe de conclusiones y recomendaciones para 9 operadores.
En el mes de septiembre se realizaron 3 visitas a operadores, 1 vista de seguimiento a un operador que tiene orden de cesación desde el 2015 y se realizó comité el 2 de septiembre, así mismo se indica que para este mes no se recibieron requerimientos nuevos al respecto y ya se cuenta con una persona que esta realizando revisión de redes y medios de comunicación </t>
  </si>
  <si>
    <t>En el marco del indicador "Porcentaje de programas de derecho de IES no acreditadas con visita de verificación", se cuenta con informe de diagnostico y plan de trabajo para realizar la planeación las visitas con acompañamiento de los pares a los programas de Derecho que en la actualidad cuentan con registro calificado, otorgado a IES no acreditadas, las visitas se comenzaran a ejecutar en las ultimas semanas del mes de Agosto. De igual manera, en agosto se realizó capacitación con el operador y se tiene una lista preliminar de los posibles pares para acompañamiento de las vistas, nos encontramos a la espera de la resolución de las calidades para los programas de derecho, en el mes de septiembre se realizo reunión con el Doctor Luis Enrique Silva del CNA en donde se aclararon las dudas y se determinaron enfoques de los acompañamientos que se realizaran a los programas de derecho, la fecha se encuentra en proceso de recaudación de antecedentes con los que cuenta la Subdirección de inspección y vigilancia y análisis de los informes de vistas realizadas anteriormente, para así poder determinar los puntos a mejora y las fortalezas de los programas de Derecho que no tienen acreditación de alta calidad del país.</t>
  </si>
  <si>
    <t>Porcentaje de medidas preventivas y/o de vigilancia especial en IES gestionadas.</t>
  </si>
  <si>
    <t xml:space="preserve">Con respecto a las 38 medidas preventivas y/o de vigilancia especial impuestas en 10 IES y que se encuentran vigentes a la fecha, 27 medidas han sido gestionadas, es decir, cuentan con diagnóstico inicial, visita e informe de avance lo que nos permite tener un adecuado seguimiento de vigilancia en estas IES .
Las 11 medidas preventivas y/o de vigilancia restantes se encuentra en programacion de visita y elaboracion del informe de avance correspondiente para asi culminar su proceso de gestion, la totalidad de estas medidas cuetan con diagnostico inicial.
</t>
  </si>
  <si>
    <t>Respecto al indicador % de IES con requerimientos de verificación Y análisis sobre derechos pecuniarios, se verificaron los sistemas respecto a las IES que no realizaron reporte o fue por encima del IPC sin justificación;  en febrero se requirieron las 57 IES que no realizaron reporte; en marzo se requirieron las 72 IES que reportaron con un incremento por encima del IPC; para abril se realizaron 3 visitas: U. Tecnológica de Bolívar, Corp. Academia Superior de Artes y Corp. Universitaria U. de Colombia; en mayo se realizaron 2 visitas: Corp. Universitario-Latinoamericana y Corp. Universitaria Empresarial de Salamanca; en junio se realizaron 2 visitas: U. Tecnológica del Chocó y U. Cooper de Colombia sede Quibdó y se realizaron capacitaciones en Bogotá, Cartagena y Pereira, en Julio se realizaron 3 visitas U. Cooperativa de Colombia – Campus, U. Autónoma de B/manga, U. Cooperativa de Colombia – Seccional Bogotá y se realizaron capacitaciones en Medellín, Cali, B/manga y Bogotá, en el mes de agosto se realizaron 4 visitas U. COOPERATIVA DE COLOMBIA. SECCIONAL BOGOTÁ, U. DEL NORTE, U. COOPERATIVA DE COLOMBIA SECCIONAL MEDELLÍN Y ESTRUCTURA NACIONAL, U. DE LA AMAZONIA y se realizó capacitación en la Ciudad de Villavicencio, en el mes de Septiembre se realizaron 7 visitas ESAP - sede Medellín,  CORPORACIÓN ESCUELA SUPERIOR DE ADMINISTRACIÓN Y ESTUDIOS TECNOLÓGICOS -E.A.E., INTENALCO,  UNIVERSIDAD DEL VALLE  en la Ciudad de Cali, CORPORACIÓN UNIVERSITARIA REGIONAL DEL CARIBE- IAFIC en Cartagena, CORPORACIÓN POLITÉCNICO DE LA COSTA ATLÁNTICA en Barranquilla y POLITÉCNICO GRAN COLOMBIANO en Bogotá (los informes de algunas vistas se encuentran en trámite).</t>
  </si>
  <si>
    <t>Con el fin de realizar el diseño y pilotaje del programa de formación de la Escuela de Aseguramiento de la Calidad, en el mes de julio, se firmo la minuta del contrato interadministrativo No. 0061 de 2019, sucrito entre con y la Universidad Nacional de Colombia. La Universidad Nacional entregó en el mes de agosto los siguientes poductos: 1. Estructura y funcionamiento de la Escuela, 2. Lìneamientos pedagógicos y 3. Fundamentación teórica Conceptual, 4) Estilo y diseño grafìco de la Escuala y 5) Diseño de contenidos. Estos documentos fueron revisados por el equipo del MEN y teniendo en cuenta las recomendaciones del MEN, de la Comisión Permanente y asesores internacionales de acuerdo con la reuniòn del 15 de agosto,  la documentació fue ajustada por la Universidad Nacional y fué aprobada en Comité Técnico en el mes de septiembre. Se adoptó el nombre de Red de Aseguramiento de la Calidad para la Escuela, se definieron sus líneas estratégicas de desarrollo, se decidió sobre los contenidos de los primeros módulos, que serán desarrollados con la participación de algunas IES de alta calidad, según lo convenido en el CESU. La Universidad Nacional conovocará y contratará a las IES y a los expertos internacionales que participarán en la elaboración de contenidos.</t>
  </si>
  <si>
    <t>En el proceso de elaboración de las guías de información sobre sistemas educativos del mundo en el top 20 de mayor número de solictudes de convalidaciones, se definieron los perfiles requeridos para el proyecto y las especificaciones técnicas de las guías para la publicación de solicitud de cotización, sin embargo, teniendo en cuenta las dificultades generadas en el procesos de contratación de una firma que elabore las guías, se tomó la decisión de elaborar las Guías por el Equipo de Convalidaciones en 2020</t>
  </si>
  <si>
    <t>PIC: 1) El curso de política pública con educación inclusiva finalizó 3 de septiembre, con una duración total de 45 horas y una participación de 7 servidores. 2) En Gerencia de proyectos se llevaron a cabo 9 sesiones, con una duración total de 50 horas y cuenta con 21 servidores asistentes. 3) El curso de implementación del acuerdo de paz en educación inició el 6 de septiembre, con una duración de 6 horas y contó con la asistencia de 7 servidores. 4) El curso de presupuesto terminó el 18 de septiembre, con una duración total de 48 horas y una asistencia de 13 servidores. 5) El curso de Formulación de Proyectos de Aprendizaje Colaborativo fue aplazado por el bajo número de servidores registrados (12 inscritos de 100 cupos disponibles). 6) Contratación pública tiene una duración total de 64 horas, se llevaron a cabo 6 sesiones durante el mes y cuenta con 27 servidores participantes. 7) En inglés se llevaron a cabo 20 sesiones durante el mes, con una duración total de 96 horas y una participación en el nivel básico (1A) y el avanzado (2A) de 11 y 14 servidores respectivamente. 8) Los cursos de SENA se cancelaron los cursos de Indicadores y Técnicas de Negociación por no completar los cupos mínimos requeridos (20 personas por curso).</t>
  </si>
  <si>
    <t xml:space="preserve">La OAPF revisó el archivo consolidado del plan sectorial y realizó una serie de modificaciones para asegurar su calidad y consistencia. Este archivo se compartió con los dos Viceministerios, Secretaría General, las Oficinas Asesoras y los líderes de grupo de la Oficina de Planeación. A la fecha, se han recibido algunos comentarios que serán incorporados en la tercera versión del documento. </t>
  </si>
  <si>
    <t>Durante este periodo se trabajó en la forulación de los lineamientos del  PAI y en el formato del PAI 2020,  al cual se lehiceron algunos ajustes respecto al formato utilizado en 2019. Estos linemainetos fueron presentados en el Comité de Gestión y Desempeño. La formulación del PAI inicia en el mes de septiembre.</t>
  </si>
  <si>
    <t>El procedimiento se encuetra subido en el SIG y fue socializado con la entidad a través de un mensaje enviado por la oficina de comunicaciones.</t>
  </si>
  <si>
    <t>Se realizaron los seguimientos con corte a agosto de los proyectos de inversión MEN; como soporte se anexan las fichas de seguimiento por proyecto corte agosto</t>
  </si>
  <si>
    <t>La Oficina Asesora de Planeación apoyó la actualización de los ingresos y gastos proyectados a 2034, asi como los costos de la canasta a 2034 que fueron incluidos en la presentación para la Señora Viceministra y la Ministra para crear la presentación de la Ministra ante la comisión de alto nivel que reformen los articulos 356 y 357 que ajusten el SGP. Las evidencias de estos avances se pueden consultar en el link: "\\nas\OAPF_GRUPO_FINANCIERO\COMPARTIDA GRUPO FINANCIERO"</t>
  </si>
  <si>
    <t>Se cruzaron las bases de datos de contratación del servicio educativo (regular y de jovenes y adultos) para el el ejercicio de cierre de complemento y se cerró la asignación del SGP por concepto de gratuidad para pasar el excedente de recursos de esta bolsa a la de prestación del servicio para apalancar el cierre de complemento. Las evidencias de estos avances se pueden consultar en el link: "\\nas\OAPF_GRUPO_FINANCIERO\COMPARTIDA GRUPO FINANCIERO"</t>
  </si>
  <si>
    <t>Para elaborar el Anteproyecto de presupuesto de gastos de funcionamiento e inversión vigencia 2020, inicialmente se consolidó y analizó la información; se registró en el SIIF la versión inicial y la versión validada por el jefe de la OAPF; y finalmente, se oficializó en SIIF la versión definitiva. Las evidencias relacionadas con el cumplimiento de este indicador de producto se encuentran depositadas en la carpeta compartida en la red del Ministerio del Grupo de Auditorías y Finanzas sectoriales de la OAPF. Esta información reposa en la carpeta compartida del grupo: "\\nas\OAPF_GRUPO_FINANCIERO\COMPARTIDA GRUPO FINANCIERO"  y en adelante en la Carpeta "2019", buscar los archivos en la carpeta "ANTEPROYECTO 2020". El Presupuesto de inversión fue registrado en en el SUIFP y las evidencias relacionadas a sus productos se encuentran incluidas en la carpeta compartida del grupo de proyectos de la OAPF.</t>
  </si>
  <si>
    <t>Se consolidan los indicadores básicos sectoriales (cobertura, eficiencia, matricula) fuentes de los analisis y reportes posteriores.</t>
  </si>
  <si>
    <t xml:space="preserve">Se elaboró una presentación y cronograma con el esquema de implementación de Repórtate fase 1 y  se socializó con la Subdirección de Fortalecimiento Institucional para observaciones y apoyo de esta área en la estrategia.  </t>
  </si>
  <si>
    <t>Culminada en el mes de Junio</t>
  </si>
  <si>
    <t>Se lleva al día, reportado mes de agosto, evidencia micrositio planeación</t>
  </si>
  <si>
    <t>Pendiente del nombramiento provisional del profesional encargado para los reportes establecidos.</t>
  </si>
  <si>
    <t>Se entregó en marzo a DNP el avance de indicadores nacionales de ODS según lo establecido en el CONPES 3918. En septiembre se terminó y se envió el cuestionario de UNESCO. Así mismo, se está terminando de alistar los cuestionarios de OCD, los cuales se evniarán en octubre.</t>
  </si>
  <si>
    <t xml:space="preserve">Durante este periodo, el equipo de auditorias realizo los ajustes correspondientes al documento técnico de solicitud de vigencia futura radicado ante el Ministerio de hacienda y crédito público, por otro lado, dado se realizaron los ajustes a los documentos soportes del proceso de adjudicación de los procesos de auditoria e interventoría en razón a la reducción del presupuesto destinado para estos procesos. </t>
  </si>
  <si>
    <t>El avance en cada una de las estrategias incluidas en el PETI se puede evidenciar en el reporte de los 7 indicadores que se incluyen en el presente Plan de Acción, a cargo de la Oficina de Tecnología y Sistemas de Información.  
Así mismo, en archivo de seguimiento se relaciona el avance en el indicador de porcentaje de estudiantes matriculados con acceso a internet.</t>
  </si>
  <si>
    <t xml:space="preserve">Durante el mes de septiembre se revisaron nuevas propuestas de 4 Secretarías de Educación y se emitieron los conceptos correspondientes por parte del Programa Conexión Total. </t>
  </si>
  <si>
    <t xml:space="preserve">A la fecha se cuenta con el reporte oficial de matricula del mes de AGOSTO y un corte parcial no oficial de estrategias con corte SEPTIEMBRE, este asocia  5479685 beneficiarios PAE, con lo cual se establece una cobertura del 98 % avance respecto a la Meta para la presente vigencia. Del total de avance en beneficiarios del programa de alimentacion escolar,   1857849  son beneficiarios de PAE RUAL, lo cual indica el cumplimiento del 103% de la meta establecida para la presente vigencia en el contexto rural, de manera adicional 1013156 son beneficiarios de jornada unica </t>
  </si>
  <si>
    <t xml:space="preserve">Estudiantes  beneficiarios  del nuevo programa de alimentación escolar </t>
  </si>
  <si>
    <t xml:space="preserve">A la fecha de hoy se cuenta con el reporte oficial de matricula del mes deAGOSTO y un corte parcial no oficial de estrategias con corte SEPTIEMBRE  para este corte la información asociada a los estudiantes matriculados en el sector  5479585  figuran como beneficiarios PAE, con lo cual se establece una cobertura del 98 % avance respecto a la Meta para la presente vigencia. En cuanto a PAE rural se identifican  1857849  beneficiarios lo cual implica una cobertura y un cumplimiento del 103 % de la meta establecida para la presente vigencia. Adicionalmente se identifican  1013156 JORNADA UNICA </t>
  </si>
  <si>
    <t>870A</t>
  </si>
  <si>
    <t>Porcentaje  de ETC con transferencias realizadas para la implementación del programa.</t>
  </si>
  <si>
    <t xml:space="preserve">Con corte al mes de septiembre el programa de alimentación escolar ha realizado transferencias por valor de $ 1.012.673.202.818,00, lo que corresponde al 98,07% de los recursos disponibles para  transferencias a las Entidades Territoriales Certificadas. Para la vigencia 2019 el MEN no asigno recursos a las ETC Funza y Bogotá.  </t>
  </si>
  <si>
    <t>Porcentaje de avance en la formulacion del plan de comunicaciones para la divulgación del Nuevo  PAE</t>
  </si>
  <si>
    <t>SIIF  nación</t>
  </si>
  <si>
    <t>A la fecha desde el plan de eventos se ha avanzado en la finalizacion de la programacion del  plan de eventos 2019, ademas de avanzar en la informacion de laparrilla noticiosa, de manera adicional se esta formulando el documento tecnico del plan de eventos. Por lo anterior se tiene finalizado programacion de plan de eventos y parrilla noticiosa.</t>
  </si>
  <si>
    <t>Numero de  ETC con asistencia técnica y acompañamiento para la implementación del PAE</t>
  </si>
  <si>
    <t xml:space="preserve">Con corte al mes de agosto, se ha brindado asistencia tecnica a 80 ETC, de manera presencial y virtual y a través del desarrollo de encuentros subregionales llevados a Cabo en la ciudad de Bogotá , Santa Marta, Pereira y Cali.  La asistencia tecnica se ha brindado en el marco de los lineamientos técnicos y operativos del programa de alimentación escolar, de igual manera lineamiento propios resolucion 08018 de 2019, y se ha hecho enfasis en las acciones de cada uno de los ejes que hacen parte del nuevo programa de alimentacion escolar.   Es preciso mencionar que se avanza en el fortalecimiento de las capacidades tecnicas asociadas a la contratacion 2020 y vigencias futuras. </t>
  </si>
  <si>
    <t>Porcentaje de  avance en el desarrollo del  plan de trabajo para el levantamiento de la línea base de un sistema de información para el PAE</t>
  </si>
  <si>
    <t>En el marco del proyecto con el banco mundial, se han adelantado mesas de trabajo para la consolidación de la línea base del sistema de información asociado a PAE, durante estas mesas de trabajo se estableció un cronograma de trabajo, según el cual a la fecha, se ha definido el modelo de datos que soportará el funcionamiento del sistema de información, éste esta encaminado sobre 3 componentes principales, el primero abarcar el levantamiento del directorio de Instituciones Educativas con sus respectivas Sedes y funcionarios, así como el levantamiento del directorio de los operadores de servicio. El segundo denominado “Acceso”, esta asociado a los trayectos de desplazamiento desde el punto de acopio (lugar central para la distribución de raciones por ETC, regiones y subregiones) hacia la Sede, incluyendo información de costos, medios de transporte, y distancia entre la sede educativa y los centros de acopio de cada ETC y sus divisiones por sectores. Por último, existe el componente asociado a la “infraestructura” de la sede educativa, el cual busca el control de inventario de activos asociados a la Sede Educativa. Según esto el modelo de datos busca que a partir de la combinación de los componentes de “Acceso” e “Infraestructura” se realice el levantamiento de los riegos asociados a la prestación del servicio.
        Según el cronograma de trabajo, se esta a la espera de la nueva presentación de avance del desarrollo del documento y la lógica del negocio, por parte del banco mundial con el fin de presentar nuevos avances, complementos y retroalimentación respecto a las sugerencias y apreciaciones generadas en la mesa de trabajo llevada a cabo el día 23/07/2019.
Dando cumplimiento al cronograma desarrollado para la ejecución del proyecto, al finalizar el mes de agosto el banco mundial realizó la primera entrega de la documentacion asociada al analisis y diseño de la propuesta para el sistema de información para PAE, a la fecha el equipo de trabajo se encuentra revisando los documentos para remitir observaciones de retroalimentación al Banco Mundial, para finalizar esta primera entrega, el Banco entregrará el primer producto en la semana del 18 de septiembre.</t>
  </si>
  <si>
    <t>Porcentaje de avance en la formulaciòn del documento preliminar de la política de alimentación escolar</t>
  </si>
  <si>
    <t xml:space="preserve">Se han realizado avances en proceso de mapeo de actores:  barranquilla,  magdalena, Boyacá y cesar.  Reuniones de trabajo, Taller de trabajo interno para validacion de actores. Se avanza en el desarrollo de los diferentes insumos para la formulacion del documento linea base. </t>
  </si>
  <si>
    <t>Número de Entidades territoriales implementando la estrategia de ambientes educativos para la promoción de estilos de vida saludables y la prevencion de la desnutricion infantil en I.E</t>
  </si>
  <si>
    <t>Durante el periodo informado se avanzó en la presentación de la estrategia en las 7 entidades territoriales seleccionadas: La Guajira, Cesar, Chocó, Guainía, Risaralda, Norte de Santander y Vichada. Se avanza en la selección de dos instituciones educativas una de la zona urbana y otra rural para realizar la caracterización de las mismas e iniciar el proceso de concertación con la comunidad educativa.</t>
  </si>
  <si>
    <t xml:space="preserve">Número de  actores cualificados en procesos de manipulación de alimentos. . </t>
  </si>
  <si>
    <t xml:space="preserve">Estructuración en conjunto con el equipo del sena de los contenidos pedagógicos de los cursos dirigidos al personal manipulador
Convocatoria a las ETC para la inscripción del personal manipulador según modalidad y cupos asignados a cada ETC
 Organización en conjunto con el equipo SENA de los grupos para la cursos semipresenciales
Al momento se tienen 6437 matriculadas, Se comienza el proceso de cualificacion con SENA </t>
  </si>
  <si>
    <t xml:space="preserve">Al día de hoy las 3 normas de mobiliario escolar se encuentran en consulta pública hasta el 15 de Noviembre de 2019. Lo anterior debido a que este trámite debe estar en consulta a la ciudadania por 2 meses. </t>
  </si>
  <si>
    <t>Documento de lineamientos técnicos expedido</t>
  </si>
  <si>
    <t>Se ajustaron las observaciones realizados por la Subdirección de Contratación a los estudios previos.</t>
  </si>
  <si>
    <t xml:space="preserve">Documento de lineamientos técnicos de dotación de mobiliario escolar expedido </t>
  </si>
  <si>
    <t>Acta de recibo a satisfacción por parte de la supervisión</t>
  </si>
  <si>
    <t xml:space="preserve">Se reciben los archivos e instructivos para ser desplegados en los ambientes del MEN (Ambiente de certificación y ambiente productivo). 
Inclusión de nuevos campos en el modulo de consulta de generalidades. </t>
  </si>
  <si>
    <t>Acta de recibo por sede</t>
  </si>
  <si>
    <t>Se encuentra en ejecución la entrega de mobiliario escolar por parte de los proveedores. Con corte al mes de Septiembre se entregó mobiliario escoloar en 21 sedes educativas</t>
  </si>
  <si>
    <t>Aulas terminadas y entregadas</t>
  </si>
  <si>
    <t>Con corte al mes de Septiembre se entregaron 28 aulas nuevas y 10 aulas mejoradas en el indicador de aulas terminadas y entregadas. Lo anterior con recursos de Ley 21 FFIE. Para un total acumulado de 1.915 aulas entregadas.</t>
  </si>
  <si>
    <t>Porcentaje de Actas de terminación fase II suscritas</t>
  </si>
  <si>
    <t>Actas de cierre de la fase II firmadas</t>
  </si>
  <si>
    <t>En septiembre de 2019 se suscribieron tres (3) Actas de Cierre y Recibo a Satisfacción fase 2 en las instituciones educativas Aguas Blancas,  Luis Rodríguez Valera – Sede Principal y Luis Rodríguez Valera – Sede E.R.M. Guaymaral localizadas en Valledupar.</t>
  </si>
  <si>
    <t>Porcentaje de Instituciones Educativas con Delegados  capacitacitados</t>
  </si>
  <si>
    <t>Sedes con Actas de capacitación firmadas</t>
  </si>
  <si>
    <t>En septiembre de 2019 se realizó la capacitación en cuatro (4) sedes educativas de treinta y cinco (35) proyectadas para el 31 de diciembre de 2019.
Se realizó capacitación a los delegados que van a quedar responsables del manejo de los equipos instalados y operación de la infraestructura construida en la sedes educativas.
Es importante resaltar que para las construcciones de colegios nuevos, la capacitación se retraso, dado que la delegación de responsables por parte de la ETC demanda más tiempo.</t>
  </si>
  <si>
    <t>Porcentaje de los Procesos de terminación anticipada finalizados</t>
  </si>
  <si>
    <t xml:space="preserve">Concepto y/o Informe Juridico por Proceso </t>
  </si>
  <si>
    <t>De los ochenta y siete (87) procesos de terminación anticipada que deben cerrarse a 31 de diciembre de 2019, en septiembre se cuenta con quince (15) procesos finalizados con Contratistas con concepto y/o informe jurídico, dos más que los proyectados al 30 de septiembre de 2019,</t>
  </si>
  <si>
    <t>Porcentaje de Arreglos directos finalizados</t>
  </si>
  <si>
    <t>Acta de arreglo directo</t>
  </si>
  <si>
    <t>A la fecha no se cuenta con arreglos directos. Se avanza en gestiones con cada uno de los 63 contratistas en controversia para lograr una concertacion en los componentes técnicos, juridicos y financieros en sedes terminadas.
Es importante tener en cuenta que MOTA-ENGIL radicó un oficio donde solicita un arreglo directo para la terminación bilateral de los Contratos Marco de Obra, controversia que será definida el próximo 3 de octubre.</t>
  </si>
  <si>
    <t xml:space="preserve">Aulas funcionales construidas en colegios oficiales </t>
  </si>
  <si>
    <t xml:space="preserve">Con corte al mes de Septiembre se entregaron 13 aulas nuevas y 4 aulas mejoradas en el indicadores aulas funcionales. Lo anterior con recursos de Ley 21 MEN. Para un total acumulado de 683 aulas entregadas.
</t>
  </si>
  <si>
    <t>Listado de las sedes priorizadas a entregar al ejecutor de las obras</t>
  </si>
  <si>
    <t xml:space="preserve">El día 30 de Septiembre se aprobo en comité de  contratación, los estudios previos para la contratación de 100 sedes educativas correspondientes a las líneas NARP y Etnoeducación (Comunidades indígenas). </t>
  </si>
  <si>
    <t>830A</t>
  </si>
  <si>
    <t>De los ochenta y siete (87) procesos de terminación anticipada que deben cerrarse a 31 de diciembre de 2019, en agosto se cuenta con veinticuatro (24) procesos finalizados con Contratistas con concepto y/o informe jurídico, dos más que los proyectados al 30 de septiembre de 2019,</t>
  </si>
  <si>
    <t>830B</t>
  </si>
  <si>
    <t>Porcentaje de Sedes con terminación anticipada reasignados.</t>
  </si>
  <si>
    <t>Acta de comité fiduciario con reasignación de proyectos</t>
  </si>
  <si>
    <t>A la fecha no se cuenta con reasignaciones. Se avanzó con la culminación de las convocatorias abiertas, para tener la lista de contratistas elegibles que permita contratar la ejecución de los proyectos para los cuales se finalicen los procedimientos de  terminación anticipada  de acuerdos de obra o actas de servicio de obra por incumplimiento.</t>
  </si>
  <si>
    <t>830C</t>
  </si>
  <si>
    <t>Acta de procesos de arreglo directo entre Contratista y FFIE</t>
  </si>
  <si>
    <t>A la fecha no se cuenta con arreglos directos. Se avanza en gestiones con cada uno de los 122 contratistas en controversia para lograr una concertacion en los componentes técnicos, juridicos y financieros en sedes terminadas. 
Es importante tener en cuenta que MOTA-ENGIL radicó un oficio donde solicita un arreglo directo para la terminación bilateral de los Contratos Marco de Obra, controversia que será definida el próximo 3 de octubre.</t>
  </si>
  <si>
    <t>830D</t>
  </si>
  <si>
    <t>Número de listas de empresas elegibles para contratar obras.</t>
  </si>
  <si>
    <t>Lista de empresas elegibles para contratar obra.</t>
  </si>
  <si>
    <t>830E</t>
  </si>
  <si>
    <t>Número de Lista de empresas elegibles para contratar interventorías.</t>
  </si>
  <si>
    <t>Lista de empresas elegibles para contratar interventorías.</t>
  </si>
  <si>
    <t>Tal como se proyectó se cerró el proceso de invitación abierta FFIE N° 009 de 2019 para la selección de las empresas interventoras. Se cuenta con lista de interventores elegibles.</t>
  </si>
  <si>
    <t>830F</t>
  </si>
  <si>
    <t>Porcentaje de Actas de recibo a satisfacción de Sedes fase I suscritas</t>
  </si>
  <si>
    <t xml:space="preserve">Actas de recibo fase I </t>
  </si>
  <si>
    <t>En septiembre de 2019 se suscribieron Actas de Cierre y Recibo a Satisfacción fase 1 para dos (2) instituciones educativas.</t>
  </si>
  <si>
    <t>830G</t>
  </si>
  <si>
    <t>Porcentaje de Proyectos en fase II iniciados</t>
  </si>
  <si>
    <t xml:space="preserve">Órdenes de inicio fase II </t>
  </si>
  <si>
    <t>En septiembre de 2019 se inició la fase II para la sede de una (1) institución educativa  Niño Jesús de Praga  -Sede ITSOR localizada en el municipio de Ibagué, de sesenta y cinco (65) proyectadas para el 31 de diciembre de 2019</t>
  </si>
  <si>
    <t>Diseños entregados por sede</t>
  </si>
  <si>
    <t>Los estudios previos se cargaron para revisión y aprobación de la Subdirección de Contratación</t>
  </si>
  <si>
    <t>Fichas de diágnostico</t>
  </si>
  <si>
    <t xml:space="preserve">Desde el despacho del Vicimenisterio se paró el proceso de contratación, ya que no se alcanzaba a ejecutar el presupuesto del mismo dentro de la vigencia 2019. Se analiza la posibilidad de transferir este recurso al Fondo de Financimiento a la infraestructura educativa. </t>
  </si>
  <si>
    <t xml:space="preserve">Desde el despacho del Vicimenisterio se paró el proceso de contratación, ya que no se alcanzaba a ejecutar el presupuesto del mismo dentro de la vigencia 2019. </t>
  </si>
  <si>
    <t>"Se focalizaron en conjunto con las Secretarias de Educación de las Entidades Territoriales Certificadas 2250 sedes educativas rurales y rurales dispersas de 20 ETC, para ser fortalecidas con Modelos Educativos Flexibles, durante la vigencias 2019 y 2020. Durante el mes de septiembre se realizó el estudio previo para contratar a través del acuerdo marco con Colombia Compra Eficiente la impresión y distribución de las guías de los modelos educativos flexibles (Escuela Nueva, Postprimaria Rural, Educación Media Rural, Aceleración del Aprendizaje y Caminar en Secudaria). 
Se gestiona la constitución de un Convenio Interadministrativo para contratar operadores idóneos para desarrollar proceso de formación docente en los MEF y, de igual manera, la gestión de la adquisición y envío de material propio de los MEF para el fortalecimiento de sedes educativas.
Con estas acciones se beneficiará, de  manera indirecta, a 388.578 estudiantes; con la entrega de los materiales educativos correspondiente a las guías para estudiantes y docentes se entregará el primer reporte. 
Se adjunta la base de datos de los establecimientos educativos focalizados. 
"</t>
  </si>
  <si>
    <t xml:space="preserve">Se focalizaron en conjunto con las Secretarias de Educación de las Entidades Territoriales Certificadas 2250 sedes educativas rurales y rurales dispersas de 20 ETC, para ser fortalecidas con Modelos Educativos Flexibles, durante la vigencias 2019 y 2020. Durante el mes de septiembre se realizó el estudio previo para contratar a través del acuerdo marco con Colombia Compra Eficiente la impresión y distribución de las guías de los modelos educativos flexibles (Escuela Nueva, Postprimaria Rural, Educación Media Rural, Aceleración del Aprendizaje y Caminar en Secudaria). 
Se gestiona la constitución de un Convenio Interadministrativo para contratar operadores idóneos para desarrollar proceso de formación docente en los MEF y, de igual manera, la gestión de la adquisición y envío de material propio de los MEF para el fortalecimiento de sedes educativas.
Con estas acciones se beneficiará, de  manera indirecta, a 388.578 estudiantes; con la entrega de los materiales educativos correspondiente a las guías para estudiantes y docentes se entregará el primer reporte. 
Se adjunta la base de datos de los establecimientos educativos focalizados. 
</t>
  </si>
  <si>
    <t>Porcentaje de residencias escolares fortalecidas y cualificadas en el servicio educativo</t>
  </si>
  <si>
    <t xml:space="preserve">* Se adelanta el diagnóstico integral de todos los internados del País en Convenio con la UPN para determinar su estado actual y poder realizar una mejor planeación de las acciones de fortalecimiento e inversión de los recursos. Se visitarán todos los  internados del país. _x000D_
* Se avanzó en el proceso de contratación del proyecto fortalecimiento de la vida cotidiana y aprovechamiento del tiempo en la jornada del internado escolar. Se beneficiarán 40 internados escolares. Fue aprobado en el Comité de Contratación el 02 de octubre.   _x000D_
* Asistencia técnica a la ETC Santander y Vaupés en la implementación y formalización de la estrategia de residencia escolar._x000D_
</t>
  </si>
  <si>
    <t xml:space="preserve">* Se adelanta el diagnóstico integral de todos los internados del País en Convenio con la UPN para determinar su estado actual y poder realizar una mejor planeación de las acciones de fortalecimiento e inversión de los recursos. Se visitarán todos los  internados del país. 
* Se avanzó en el proceso de contratación del proyecto fortalecimiento de la vida cotidiana y aprovechamiento del tiempo en la jornada del internado escolar. Se beneficiarán 40 internados escolares. Fue aprobado en el Comité de Contratación el 02 de octubre.   
* Asistencia técnica a la ETC Santander y Vaupés en la implementación y formalización de la estrategia de residencia escolar.
</t>
  </si>
  <si>
    <t>* Suscripción de Convenio con la Fundación Plan para realizar 60 talleres de capacitación a docentes sobre prevención de la deserción por riesgos sociales. Se encuentra en fase de alistamiento. Se beneficiaran 31 ETC.</t>
  </si>
  <si>
    <t>"Durante el mes de septiembre se avanza en el desarrollo de los Convenios 182/2019 (NRC-MEN) para la atención de 2700 adultos analfabetas y se firmó el convenio 197 (ASCUN-MEN) para la atención a 1.150 adultos analfabetas.
Con el acompañamiento del MEN, a través de las Escuelas Normales Superiores, se está atendiendo a 574 personas adultas analfabetas; de igual manera, con la Secretaría de Educación de Quindío se está atendiendo a 285 adultos. 
Adicionalmente se avanza en el convenio 110/2019* (Neiva-U.Surcolombiana-MEN), con el cual se está atendiendo 1.500 adultos analfabetas y en el convenio 183 
Con las acciones anteriores se están beneficiando 6.209 personas mayores de 15 años con el Ciclo 1. 
Se continua gestionando un acuerdo interadministrativo para la constitución de un Fondo a través del cual las ETC puedan acceder a cupos para beneficiar adultos analfabetas con el Ciclo 1-alfabetización.
*Recurso de brechas.
"</t>
  </si>
  <si>
    <t xml:space="preserve">Durante el mes de septiembre se avanza en el desarrollo de los Convenios 182/2019 (NRC-MEN) para la atención de 2700 adultos analfabetas y se firmó el convenio 197 (ASCUN-MEN) para la atención a 1.150 adultos analfabetas.
Con el acompañamiento del MEN, a través de las Escuelas Normales Superiores, se está atendiendo a 574 personas adultas analfabetas; de igual manera, con la Secretaría de Educación de Quindío se está atendiendo a 285 adultos. 
Adicionalmente se avanza en el convenio 110/2019* (Neiva-U.Surcolombiana-MEN), con el cual se está atendiendo 1.500 adultos analfabetas y en el convenio 183 
Con las acciones anteriores se están beneficiando 6.209 personas mayores de 15 años con el Ciclo 1. 
Se continua gestionando un acuerdo interadministrativo para la constitución de un Fondo a través del cual las ETC puedan acceder a cupos para beneficiar adultos analfabetas con el Ciclo 1-alfabetización.
*Recurso de brechas.
</t>
  </si>
  <si>
    <t>Reglamentación e implementación del Marco Nacional de cualificaciones (MNC)</t>
  </si>
  <si>
    <t>Transformacional</t>
  </si>
  <si>
    <t>Implementación del Sistena Nacional de Cualificaciones</t>
  </si>
  <si>
    <t>Catálogo de cualificaciones de 7 Subcategorías de la Economía Naranja</t>
  </si>
  <si>
    <t>Documentos catálogo (2)</t>
  </si>
  <si>
    <t>Catálogo de cualificaciones del Sector de la Construcción</t>
  </si>
  <si>
    <t>documento catálogo</t>
  </si>
  <si>
    <t>Se recibieron los comentarios de la OAPF al decreto de cooperativas y se procederá a hacer las coreecciones para el envío a jurídica.Se realizó la distribución de los 15.000 millones de las ITTU no PGN</t>
  </si>
  <si>
    <t>Se construyeron las bases publicables de Inscritos, Admitidos, Matricula Primer Curso, Matricula, Docentes y Graduados de Educación Superior; adicionalmente, se generaron los perfiles estadísticos Nacional, Departamentales, Municipales y por IES; Todos estos archivos fueron publicados en en la página web del SNIES</t>
  </si>
  <si>
    <t xml:space="preserve">Se formalizó el convenio con el DANE, se definió el plan de evaluación y con base en el cierre estadístico se preparó todo el material y evidencias para que el proceso diera inicio el 4 de octubre. </t>
  </si>
  <si>
    <t xml:space="preserve">Se redefinió el cronograma de visitas, se ajustaron los documentos técnicos y se definió el nuevo presupuesto con base en el esquema de vigencias futuras; se inició el proceso pre contractual. </t>
  </si>
  <si>
    <t>De acuerdo con los requerimientos presentados y ejecutados a corte del 30 de septiembre se  han ejecutado 1365 horas  de bolsa de horas.</t>
  </si>
  <si>
    <t>Finalizado el proceso de asistencias técnicas en territorio, durante el mes de septiembre se proporcionó soporte a las Instituciones de Educación Superior (IES) y se atendieron 200 tickets a través de la mesa de ayuda.</t>
  </si>
  <si>
    <t>Para este periodo, se profirieron autos de fondo, con el fin de tramitar y avanzar con la meta propuesta así: 
Un (1) Auto de Archivo de expediente correspondientes al año 2016.
Tres (3) Aperturas de Investigación de expedientes correspondientes al año 2016. Finalizando la  etapa de Indagación</t>
  </si>
  <si>
    <t>Durante el mes de septiembre se hicieron modificaciones y ajustes a la propuesta inicial de concurso. Se autoriza por parte de la Oficina Asesora de Comunicaciones la campaña de expectativa de la actividad denominada “Cultura Disciplinaria”, que se llevará a cabo en lo que resta del año en curso.</t>
  </si>
  <si>
    <t xml:space="preserve">Durante el mes de septiembre no se realizó reunión de Secretaría General , se realizaron reuniónes cortas con los Subdirectores  con el propósito de realizar seguimiento a actividades  específicas que ese adelantaron durante el mes tales como la actividad de reinducción . </t>
  </si>
  <si>
    <t xml:space="preserve">Las 10 actividades programadas para el mes de septiembre se cumplieron en su totalidad, dando un porcentaje de avance del 8,06% con relación a las 124 actividades del plan de mantenimiento. Las actividades realizadas fueron: 
* Mantenimiento de Planta Telefónica.
* Mantenimiento de Ascensores Schindler.
* Mantenimiento de Ascensor Privado Orona.
* Mantenimiento del edificio.
* Mantenimiento de equipos red contra incendios
* Recarga de Equipos de presión de agua potable y bombas eyectoras
* Mantenimiento de Equipos de Control de Acceso.
* Maantenimiento Equipos del gimnasio
* Mantenimiento hornos microondas
* Mantenimiento a desagües y bajantes en cubierta. </t>
  </si>
  <si>
    <t>Durante el mes de septiembre se recibieron 71 mesas de ayuda para mantenimiento de vehículos, las cuales fueron respondidas en su totalidad para un porcentaje de cumplimiento del 100%.
Este indicador no es acumulativo.</t>
  </si>
  <si>
    <t xml:space="preserve">En el mes de septimbre se consumieron 626,18 galones de combustibles logrando un ahorro del 10,49%, con relación al ahorro programado. </t>
  </si>
  <si>
    <t>En el mes de septiembre se registró un consumo total de 40,292 unidades de fotocopias, logrando un ahorro del 12,44% frente al ahorro programado en la circular de auteridad No.29.
Teniendo en cuenta que a partir de los cupos establecidos se han presentado ahorros importantes, se programó un ahorro adicional del 20% en el presente plan de acción.</t>
  </si>
  <si>
    <t>En el periodo comprendido entre el 24 de agosto al 23 de septiembre, se recibieron un total de 648 solicitudes realizadas por la Mesa de ayuda, las cuales 646 fueron atendidas dentro del tiempo estipulado y la atención de 2 solicitudes que se realizaron fuera de tiempo, logrando un 99.69% de oportunidad en la meta estipulada.</t>
  </si>
  <si>
    <t xml:space="preserve">El reporte es semestral el cual se realizó el mes pasado con corte junio, se están realizando las actividades de inventario con el fin de dar cumplimiento a la meta en el segundo semestre de la vigencia por lo tanto no reporta avance ni requiere medio de verificación. </t>
  </si>
  <si>
    <t>La actividad programada para el mes de septiembre se cumplió, de igual manera se dio continuidad con las actividades de los meses anteriores, dando un porcentaje de avance del 4% con relación a las 27 programadas en el plan de trabajo. El informe adjunto detalla las acciones ejecutadas y las evidencias de éstas. Este indicador es acumulativo.</t>
  </si>
  <si>
    <t>La actividad programadas para el mes de Septiembre se cumplió en su totalidad, dando un porcentaje de avance del 6% con relación a las 18 programadas en el plan de trabajo. El informe adjunto detalla las acciones ejecutadas y las evidencias de éstas. Este indicador es acumulativo.</t>
  </si>
  <si>
    <t xml:space="preserve">Se realiza el seguimiento de las actividades relacionadas con los programas ambientales, para las sedes de Elemento y CAN, las cuales serán presentadas y consolidadas en el tercer cuatrimestre en el comité de evaluación ambiental. </t>
  </si>
  <si>
    <t>Durante el mes de septiembre, se realizó 1 capacitación dirigida a supervisores, el día 16 de septiembre, relacionados con el rol de los supervisores y las circunstancias de incumplimientos contractuales</t>
  </si>
  <si>
    <t>Durante el mes de septiembre, se realizaron reuniones con el equipo de trabajo de la Subdirección, para revisar y hacer ajustes al proyecto de manual.  El día 30 de septiembre se tiene una versión terminada para revisión de la subdirectora y remisión a VoBo por la Oficina Asesora Jurídica.</t>
  </si>
  <si>
    <t>En el mes de septiembre se actualizaron 17 documentos en el SIG y se eliminó un documento para un total de 18 documentos, con lo cual se llega a un 70% de avance en la actualización documental</t>
  </si>
  <si>
    <t>En el mes de septiembre se tramitaron 9 actas de liquidación y 36 constancias de cierre y archivo, para un total de 45</t>
  </si>
  <si>
    <t>No se presenta reporte, dado que el indicador fue cumplido y los acompañamientos a las áreas en la estructuración de estudios previos, terminaron en el mes de agosto</t>
  </si>
  <si>
    <t>El resultado del nivel de satisfacción de las EAV con el acompañamiento brindado por las áreas del Ministerio en el marco de la asistencia técnica para el fortalecimiento de las políticas de gestión y desempeño obtuvo una calificación de 4,85. Esta corresponde al promedio de las encuestas realizadas en los espacios realizados de asistencia tecnica así: 15 encuestas de las visitas presenciales a las entidades, 24 de encuentro de transformación cultural, 14 de Show Room de encuentro de EAV y 6 de Comité de Gestión y Desempeño Sectorial</t>
  </si>
  <si>
    <t xml:space="preserve">Dando continuidad a la implementación de la herramienta de aprendizaje, se realizaron 38 asistencias técnicas a 10 entidades del sector, acorde con la programación realizada por la Subdirección de Desarrollo Organizacional, para el fortalecimiento de las políticas de gestión y desempeño; en las cuales se trabajaron temas acerca de gestión presupuestal, gestión documental plan de movilización, seguridad de la información y plan sectorial. Así mismo se llevó a cabo dos encuentros con las EAV uno de transformación cultural y otro el Comité de gestión y desempeño sectorial, en los cuales se brindaron herramientas para fortalecer temas trasversales de la implementación de las políticas de gestión y desempeño de MIPG. En el marco de la agenda con Secretaria de Transparencia se llevó a cabo en el encuentro previo al Comité de Gestión y Desempeño, la entrega a las EAV de las recomendaciones trasversales resultado de la revisión de los mapas de riesgos de corrupción, plan anticorrupción para la construcción del mapa de riesgos del sector con las 10 EAV del sector. De otra parte, se atendieron las solicitudes de asistencia técnica en temas específicos solicitados por las EAV. </t>
  </si>
  <si>
    <t>Las  20 actividades que se describen en el documento Informe Septiembre de 2019 sobre Intervención en Procesos, contribuyeron al avance para lograr la meta señalada por cuanto evidencian el despliegue de estrategias para optimizar, mejorar e implementar procesos a partir de las metodologías para el análisis de las experiencias de servicio, la gestión del conocimiento, la gestión del cambio, el diseño organizacional y la optimización de trámites.</t>
  </si>
  <si>
    <t>Se desarrollaron 42 actividades para la atención de requerimientos de las diferentes áreas, las cuales se focalizaron en la acompañamiento para mejora de procesos, revisión y levantamiento de documentación de los procesos por ajustes normativos, seguimiento a los planes de mejoramiento, validación del PAAC, seguimiento a planes anexos al PAI, avances implementación de políticas de gestión y desempeño, validación y ajuste del mapa de riesgos de corrupción y ajuste documental para optimizar procesos a partir de las metodologías para el análisis de las experiencias de servicio, la gestión del cambio y el diseño organizacional, tendientes mantener y mejorar continuamente el desempeño del sistema y de la organización, así como también su capacidad para entregar los resultados esperados al cumplir con las necesidades y expectativas de las partes interesadas.</t>
  </si>
  <si>
    <t>El resultado del nivel de satisfacción de las áreas con acompañamiento brindado por la Subdirección de Desarrollo dió un promedio de 5.0, con base en las encuestas recibidas de satisfacción realizada a la subdirección de Apoyo a la Gestión de las IES en relación con el acompañamiento a Becas Ser, a la Subdirección de Aseguramiento de la Calidad en relación con convalidaciones y Subdirección de Gestión Financiera en el acompañamiento al evento de alineación de procesos entre la Subdirección de Gestión Financiera y Contratación.</t>
  </si>
  <si>
    <t>En el desarrollo de la fase del modelo de transformación cultural de este mes se realizaron siete estrategias, que permitieron la movilización de los anillos de: propósito superior; creencias y emociones y; desempeño institucional. Las actividades efectuadas contribuyen al logro de la meta señalada, ya que evidencia el despliegue de estrategias y acciones concretas para generar conexiones directas con el propósito superior de la entidad, y en concordancia al deseo de integración de saberes de bien – estar, de bien – hacer y bien – ser en el cumplimiento de metas.</t>
  </si>
  <si>
    <t>Durante el mes de septiembre se avanzó en el cumplimiento del plan de trabajo para el diseño e implementación de la herramienta de aprendizaje organizacional para la gestión del cambio y la transformación cultural dentro del Ministerio de Educación Nacional, con 8 estrategias encaminadas al desarrollo y apropiación de los ejes para la implementación de la política de gestión del conocimiento y la innovación.</t>
  </si>
  <si>
    <t>La ejecución de la reserva presupuestal ha llegado a un 86%, aunque no se presenta avances frente al mes anterior, la Subdirección de Gestión Financiera ha continuado realizando seguimiento y trabajo con las áreas a fin de ejecutar y/o liberar la reserva constituida, el cual se ha visto reflejado en avances tanto en las liquidaciones radicadas en la Subdirección de Contratación para liberar recursos, así como gestión con supervisores y proveedores para radicación de trámites de pago.</t>
  </si>
  <si>
    <t>Al cierre del tercer trimestre de 2019, se cumplió con el 25% de avance con la presentación de los tres productos de la caracterización de la gestión financiera. Los Estados Financieros fueron presentados en las fechas establecidas, el giro de las transferencias se realizó en línea con lo presupuestado, obteniendo el PAC necesario para el giro oportuno y finalmente, los trámites de pago se están gestionando atendiendo los acuerdos de nivel de servicio establecidos para el proceso de trámites de pago.</t>
  </si>
  <si>
    <t>En el mes de septiembre la ejecución total de recursos, en términos del total obligado, asignados para la entidad alcanzó un 70%, la cual es coherente con los ritmos de ejecución de los conceptos de gasto que tienen más participación dentro del total del presupuesto asignado tales como SGP, FOMAG entre otras transferencias que se ejecutan por doceavas.</t>
  </si>
  <si>
    <t>*Embargos: Se culminó la primera etapa correspondiente al levantamiento de necesidades identificadas, por parte del área responsable; sin embargo, no se evidencio un avance significativo, teniendo en cuenta que la necesidad fue gestionada en las Fase I y II del contrato suscrito para la implementación del proyecto SAP.
*Sistema RIEL: La casa de software inició con la revisión de incidentes reportadas para la corrección y ajustes al sistema de acuerdo con las necesidades del área responsable para la gestión del recaudo.
*LITCEN: Se culminó la etapa correspondiente al Levantamiento de la información, Configuración-diseño e Implementación del sistema de acuerdo con la necesidad de la entidad. Se encuentra finalizando la etapa de Estabilización de la herramienta tecnológica, el cual soportará la gestión de pagos.
*Facturación electrónica: Se finalizaron todas las etapas requeridas para el uso y estabilización de la nueva funcionalidad definida para la recepción de factura electrónica.</t>
  </si>
  <si>
    <t>El porcentaje de avance de informes recibidos se reporta de manera semestral, teniendo en cuenta que la entrega de la información no siempre se realiza en el mes inmediatamente siguiente a la ejecución de los recursos, razón por la cual el segundo avance se reportará en el mes de diciembre.</t>
  </si>
  <si>
    <t>En el mes de septiembre la ejecución total de recursos asignados para la entidad alcanzo un 77%, en términos del total comprometido, lo cual es coherente con los ritmos de ejecución de los conceptos de gasto que tienen más participación dentro del total del presupuesto asignado tales como SGP, FOMAG entre otras transferencias que se ejecutan por doceavas, del mismo modo para el presupuesto de inversión es de resaltar que se llegó a un 68% y se continua realizando un seguimiento a los recursos pendientes por comprometer mediante la medición del avance en los planes de compra inherentes a cada uno de los proyectos.</t>
  </si>
  <si>
    <t>Durante el mes de septiembre se solicitaron recursos por valor de $ 3.128.939.713.541,79 de los cuales se gestionaron cuentas para pago el valor de $ 3.128.105.111.838,01, logrando un eficiente comportamiento del indicador INPANUT debido a una adecuada programación y ejecución de los recursos solicitados ante el Ministerio de Hacienda y Crédito Publico alcanzando un nivel óptimo de ejecución total equivalente al 99.97%</t>
  </si>
  <si>
    <t xml:space="preserve">En el mes de septiembre la Unidad de Atención al Ciudadano realizó concurso interno entre sus colaboradores para el nombre  del  agente virtual del Ministerio de  Educación Nacional, una vez definido el nombre, la Unidad de Atención al Ciudadano hará la presentación a la señora Ministra para su aprobación y lanzamiento, de no tener  novedades se realizará el lanzamiento de este nuevo canal de atención. </t>
  </si>
  <si>
    <t>Durante el mes de septiembre de 2019 se realizaron 7 asistencias técnicas, en las cuales se brindó capacitación acerca de Modelo Integrado de Planeación y Gestión MIPG en los componentes de Direccionamiento Estratégico, Valores para Resultados, Información y Comunicación   como también sobre el sistema de radicación y gestión de PQRSD SAC V. 2.0 las secretarias visitadas fueron:
1. Ipiales (2 y 3 de septiembre)
2. Nariño (2 y 3 de septiembre)
3. Pasto (3 y 4 de septiembre) 
4. Valledupar (9 y 10 de septiembre) 
5. Cesar (10 y 11 de septiembre) 
6. Santa Marta (23 y 24 septiembre) 
7. Magdalena (24 y 25 septiembre) 
Así mismo se dejaron en el acta los compromisos adquiridos por cada secretaría en cuanto a la implementación de la plataforma.
Cabe anotar que aunque se alcanzó  el 100% la Unidad de Atención al Ciudadano tiene programado realizar refuerzo en asistencia técnica a las secretarias de educación durante los meses de octubre, noviembre y diciembre.</t>
  </si>
  <si>
    <t>En el mes de septiembre se consignaron $ 409.225.549,66 correspondientes a títulos, para un total de $ 5.367.874.475,7 en lo corrido del año.</t>
  </si>
  <si>
    <t>Se hizo efectiva la presentación ante el comité de conciliación los días 10 y 13 del mes de septiembre.</t>
  </si>
  <si>
    <t>La implementación se desarrollara con la formulación de u cronograma de acuerdo a las actividades definida por el área técnica..</t>
  </si>
  <si>
    <t>En mayo se aprobó por la jefatura la linea de defensa referentes a los temas de reliquidación por inclusión de factores salariales.</t>
  </si>
  <si>
    <t>Se observan algunos fallos a favor con los argumentos de las sentencia de la unificación de pensiones</t>
  </si>
  <si>
    <t>Documento que contenga la estrategia para articular y unificar criterios en todo el Ministerio para emitir conceptos jurídicos</t>
  </si>
  <si>
    <t>Esta meta se cumplió en el mes de febrero, se aprobó y se envio para publicación el esquema de la agenda normativa en el lik de transparencia y acceso a la información.</t>
  </si>
  <si>
    <t>En el mes de septiembre la OAJ actualizó las fechas para algunos proyectos normativos de la Agenda regulatoria</t>
  </si>
  <si>
    <t xml:space="preserve">Esta meta se cumplió en el mes de febrero, se proyectó el documento donde se describe la necesidad de la implementación de la estrategia, asi como el procedimiento de la implementación.  </t>
  </si>
  <si>
    <t>Durante el mes de septiembre se continuó con la ejecución de la estrategia por medio de la cual se dio respuesta a 5 solicitudes recibidas por correo electronico y que fueron radicadas por el Sistema de Gestión Documental.</t>
  </si>
  <si>
    <t>Tasa de éxito procesal
(8%)</t>
  </si>
  <si>
    <t>EL indicador de tasa de éxito procesal para el mes de Agosto, presenta un cumplimiento del 100% es decir que de los 54 casos terminados en contra del MEN, 54 fallaron a favor del  Ministerio para el reporte del mes de julio estamos a la espera de el informe de las firmas.</t>
  </si>
  <si>
    <t xml:space="preserve">
Variación de la cantidad de  demandas del año en curso con respecto al año anterior
(10%)</t>
  </si>
  <si>
    <t>Correlacion entre solicitudes de Conciliación no aprobadas en comité de conciliación y procesos perdidos en primera instancia. (20%)</t>
  </si>
  <si>
    <t>En el mes de septiembre se realizó el pago de cuatro sentencias por el valor de $ 788.945.733, pagadps  el día 24 y 30 del mismo mes.</t>
  </si>
  <si>
    <t>En septiembre, de 95 conceptos externos aprobados, 94 se aprobaron a tiempo y 1 se aprobó de manera extemporánea. De dicha situación se llamó la atención a los abogados sobre el índice de oportunidad, la importancia de dar respuesta a las peticiones a tiempo, y se hará especial seguimiento de esta situación.</t>
  </si>
  <si>
    <t xml:space="preserve">Acerca de este indicador sobre la oportunidad de los conceptos internos, se revisaron las bases del grupo de conceptos concluyéndose que en el mes de septiembre se aprobaron 08 conceptos internos dentro de los términos establecidos. </t>
  </si>
  <si>
    <t xml:space="preserve">Durante el mes de SEPTIEMBRE se contestaron 629 acciones de tutela, 139 impugnaciones, 37 cumplimientos, 93 incidentes por desacato y se solicitaron 181 insumos </t>
  </si>
  <si>
    <t>Durante el mes de agosto se tramitaron 19 proyectos normativos, los cuales fueron 7 resoluciones, 10 Decretos,   1 circular y 1 directiva ministerial</t>
  </si>
  <si>
    <t>Durante el mes de septiembre por medio de la gestión del grupo de cobro coactivo se recaudó un total de $ 7.734.552,45</t>
  </si>
  <si>
    <t>Se reporta que durante el mes de septiembre se llevaron a cabo reuniones para gestión de alianzas con trece (13) aliados. Dichas reuniones fueron realizadas con: Corpoeducación, CEMEX, FAC, Cerramatoso, Embajada de Canadá, Facebook, FOAL, Fundación Alcaraván, TERPEL y Fundación Pies Descalzos.  
En el mes de septiembre se gestionaron igualmente alianzas que dieron como resultado cooperación por $1.413.377.018, de la siguiente manera: 
 1. Cooperación técnica de UNICEF para trayectoria educativas, Atención Humanitaria a emergencia - Chocó y flujo migratorio, cuantificada en $1.035.480.418.
 2. Cooperación financiera por valor de $377,896,600, en alianza suscrita con la Organización Internacional para las Migraciones (OIM), (Convenio 199 de 2019).
A septiembre 2019, se ha recibido cooperación por $20.847.583.311</t>
  </si>
  <si>
    <t>La meta planteada para este indicador ya fue cumplida según como se ha reportado en este Plan.</t>
  </si>
  <si>
    <t>Del 24 al 29 de septiembre en Helsinki, Colombia participó en la Conferencia Internacional de Educación Superior - EAIE,  espacio diseñado para la interacción y la generación de alianzas entre actores vinculados con la Educación Superior y la Investigación, con el fin de apoyar el desarrollo de la estrategia país. Esta estrategia es desarrollada en alianza con la Cancillería, Colciencias, ICETEX, ProColombia y las redes de universidades CCYK y RCI, con el objetivo de afianzar el posicionamiento de Colombia en el exterior como destino educativo superior de alta calidad.</t>
  </si>
  <si>
    <t>1. Durante el mes de septiembre se realizaron visitas a las siguientes entidades adscritas y vinculadas, como parte del plan de acompañamiento brindado por la OTSI para fortalecer sus capacidades en la implementación de la política de seguridad digital.  Infotep San Andrés: 19 y 20; Infotep San Juan del Cesar: 24; ICFES: 25; Intenalco: 27; INCI: 30.
2. Revisión de comunicación enviada por Presidencia relacionada con la unificación de conjuntos de datos en el portal de datos abiertos.  Se elaboró matriz en excel con la informacion correspondiente a: completitud de metadatos, cantidad de columnas, registros, completitud del contenido, sugerencias de unificación y observaciones.  Esta información fue enviada a la Oficina Asesora de Planeación que responderá la comunicación enviada.
3. Diligenciamiento del formato del trámite legalizaciones para interoperabilidad con XROAD.  Gestión ante MinTIC para solicitud de servicio de intercambio, para atender solicitud del ICFES, relacionado con servicios de SIMAT.</t>
  </si>
  <si>
    <t>Dentro de la ejecución  para la implementación del SGSI para el proceso de Gestión de Servicios TICs se realiza el formato para el levantamiento de indicadores de seguridad de la información para el proceso de servicios TICs, el cual nos permitirá  mantener gestionado el SGSI del proceso.</t>
  </si>
  <si>
    <t>Así mismo se realizó reunión con equipo técnico de la OTSI para revisar temas pendientes para lograr la automatización de conjuntos de datos abiertos publicados.</t>
  </si>
  <si>
    <t>Continuación con la ejecución de las fases de ingeniería análisis, diseño, arquitectura, construcción, pruebas y depliegue de los proyectos relacionados a los sistemas de información o nuevos desarrollos atendidos a través de la inicitiva de fábrica de software o de los proveedores de TI. 
Para el próximo mes se tiene como expectativa la ejecución de la Fase Cierre de los Proyectos</t>
  </si>
  <si>
    <t>Estudiantes matriculados en pregrado - Mejores bachilleres (adjudicado)</t>
  </si>
  <si>
    <t>Estudiantes matriculados en  pregrado - Beca Omaira Sánchez (adjudicado)</t>
  </si>
  <si>
    <t>Estudiantes matriculados en  pregrado - Beca Luis Antonio Robles (adjudicado)</t>
  </si>
  <si>
    <t>Estudiantes matriculados en pregrado - Fondo población con discapacidad (adjudicado)</t>
  </si>
  <si>
    <t>Estudiantes matriculados en  pregrado y postgrado - Fondo población indígena (adjudicado)</t>
  </si>
  <si>
    <t>Estudiantes matriculados en pregrado y postgrado - Fondo comunidades negras (adjudicado)</t>
  </si>
  <si>
    <t>Estudiantes matriculados en pregrado  - Fondo población rrom (adjudicado)</t>
  </si>
  <si>
    <t>Estudiantes matriculados en  pregrado - Beca Jóvenes ciudadanos de paz (adjudicado)</t>
  </si>
  <si>
    <t>Estudiantes matriculados en  pregrado - Fondo Población víctima del conflicto armado (adjudicado)</t>
  </si>
  <si>
    <t>Estudiantes matriculados en pregrado con subsidio a la tasa de interés, en época de estudio, a través de créditos adjudicados por el ICETEX</t>
  </si>
  <si>
    <t>Estudiantes matriculados en pregrado - Fondo población rural (adjudicado)</t>
  </si>
  <si>
    <t>Estudiantes gradudados de pregrado con condonación del 25% de créditos otorgados por el ICETEX</t>
  </si>
  <si>
    <t>Estudiantes gradudados de posgrado con condonación de créditos otorgados por el ICETEX</t>
  </si>
  <si>
    <t>Estudiantes matriculados en pregrado con subsidio a la tasa de interés, en época de amortización, a través de créditos adjudicados por el ICETEX</t>
  </si>
  <si>
    <t>Estudiantes matriculados en pregrado - Mejores bachilleres (renovado)</t>
  </si>
  <si>
    <t>Estudiantes matriculados en pregrado - Fondo Ser Pilo Paga (renovado)</t>
  </si>
  <si>
    <t>Estudiantes matriculados en  pregrado - Beca Omaira Sánchez (renovado)</t>
  </si>
  <si>
    <t>Estudiantes matriculados en  pregrado - Beca Luis Antonio Robles (renovado)</t>
  </si>
  <si>
    <t>Estudiantes matriculados en pregrado - Fondo población con discapacidad (renovado)</t>
  </si>
  <si>
    <t>Estudiantes matriculados en  pregrado y postgrado - Fondo población indígena (renovado)</t>
  </si>
  <si>
    <t>Estudiantes matriculados en pregrado y postgrado - Fondo comunidades negras (renovado)</t>
  </si>
  <si>
    <t>Estudiantes matriculados en programas de pregrado  - Fondo población rrom (renovado)</t>
  </si>
  <si>
    <t>Estudiantes matriculados en  pregrado - Beca Jóvenes ciudadanos de paz (renovado)</t>
  </si>
  <si>
    <t>Estudiantes matriculados en  pregrado - Fondo Población víctima del conflicto armado (renovado)</t>
  </si>
  <si>
    <t>Estudiantes matriculados en pregrado - Fondo población rural (renovado)</t>
  </si>
  <si>
    <t>Estudiantes matriculados en pregrado con subsidio a la tasa de interés, en época de estudio, a través de créditos renovados por el ICETEX</t>
  </si>
  <si>
    <t xml:space="preserve">Estudiantes matriculados en pregrado con subsidio de sostenimiento a través de créditos renovados por el ICETEX </t>
  </si>
  <si>
    <t>Estudiantes matriculados en programas de maestría y doctorado (adjudicado)</t>
  </si>
  <si>
    <t>Estudiantes matriculados en postgrado (adjudicado) - Becas Hipólita</t>
  </si>
  <si>
    <t>Estudiantes matriculados en  postgrado - Fondo excelencia docentes</t>
  </si>
  <si>
    <t>Estudiantes matriculados en programas de maestría y doctorado (renovado)</t>
  </si>
  <si>
    <t>Formación de capital humano de alto nivel</t>
  </si>
  <si>
    <t>Número de IES que utilizan el servidio de bases de tados</t>
  </si>
  <si>
    <t>Informes de uso de las bases de datos por parte de las IES públicas y privadas</t>
  </si>
  <si>
    <t>En el mes de septiembre   se realizó la organización Documental, se procedió a realizar la Clasificación, Ordenación y Descripción, de acuerdo con la normatividad vigente, dando como resultado para este mes: 250 metros lineales, se atendieron 4 consultas revisando 8 carpetas</t>
  </si>
  <si>
    <t xml:space="preserve">En el mes de septiembre se realizó la digitalización e indexación de 408.999 imágenes. Pero se ha realizado control de calidad a 300.000 imágenes digitalizadas </t>
  </si>
  <si>
    <t>En el mes de septiembre se realizaron 59 mesas de trabajo en las que se valida la información con cada una de las dependencias, se proyecta la nueva TRD para dependencias, está pendiente la asignación de tiempos de retención y la definición de disposición final.</t>
  </si>
  <si>
    <t>Durante el mes de septiembre se realizó el levantamiento y entrega de documentos de procesos, política de gestión, planes y programas de Gestión Documental, se recibieron la matriz de trazabilidad de requisitos, cronograma, plan gestión de proyecto, presentación para contextualización de líderes técnicos y funcionales de las APP del Ministerio</t>
  </si>
  <si>
    <t>En el mes de septiembre de 2019, 1.548.580
personas accedieron a la información y servicios disponibles en la página web del Ministerio de Educación Nacional, https://www.mineducacion.gov.co/portal/ 
A través de la página web se visibiliza de forma inmediata a todos los interesados la información institucional que genera la Entidad.</t>
  </si>
  <si>
    <t>A 30 de septiembre de 2019, cerramos con:
285.078 seguidores de Facebook Mineducación, 604.246 seguidores de Twitter Mineducación, 14.746 seguidores del Canal YouTube MIneducación  
31.812 seguidores de Instagram, Mineducación 
16.499 seguidores Twitter PTA
6.980 seguidores Youtube PTA y 
20.516 seguidores Twitter ministra María Victoria Angulo. 
Con este comportamiento obtuvimos 5.659 seguidores nuevos, para un total de 979,877 seguidores a las redes sociales institucionales del Ministerio de Educación Nacional.</t>
  </si>
  <si>
    <t xml:space="preserve">Durante el mes de septiembre, se realizaron 227 productos comunicativos divulgados a través de los canales y medios internos, con el fin de informar, movilizar y sensibilizar a los servidores frente a la visión estratégica del MEN. 
En este mes continuamos divulgando nuestros contenidos por los canales y medios internos como son: 
El Pregonero, Radio MEN, Pantallas, MENsajes de Interés, como medios activos, directos y participativos del Ministerio. 
Al finalizar el mes de septiembre alcanzamos un acumulado de 1999 productos divulgados en dichos medios.   </t>
  </si>
  <si>
    <t xml:space="preserve">En cuanto a la divulgación de los ejes estratégicos en comunicaciones, se presenta un avance del 74,97%, atendiendo a los ejes estratégicos en materia educativa propuestos en el Plan Nacional de Desarrollo 2018-2022 'Pacto por Colombia, Pacto por la equidad'., y las demás estrategias encaminadas a divulgar los temas de interés que en la actualidad genera el ministerio. 
Con este porcentaje alcanzado se busca fortalecer y promover los índices de apropiación de la política educativa del Gobierno Nacional al sector educativo y la comunidad en general. </t>
  </si>
  <si>
    <t>En el mes de septiembre se brindó asesoramiento logístico, avanzada de reconocimiento, organización logística y acompañamiento a 12 eventos realizados y adicionalmente se realizó el acompañamiento a 4 eventos. 
Con la realización de estos 16 eventos acumulamos un total de 122 eventos frente a la meta proyectada.</t>
  </si>
  <si>
    <t xml:space="preserve">Entre el 1 y 30 de septiembre de 2019 se registraron 132 acciones comunicativas gestionadas por el equipo de Comunicación Externa de la OAC, en las cuales se incluyen las notas publicadas en la sección prensa de la web de Mineducacion, las notas del boletín Mineducación en Medios, la atención a solicitudes de medios de comunicación y la atención a medios por parte de voceros de la Entidad.   
Todos estos contenidos pueden ser consultados en la sección Sala de Prensa de la página web del Ministerio (www.mineducacion.gov.co) </t>
  </si>
  <si>
    <t>La baja del indicador  99,99% a 99.94%,obedeció a:
1. Caída del canal pricipal  de Internet el 5 de Septiembre, ocasionando degradación de todos los servicios que requieren servico de Internet.
El incidente fue superado a los 3 minutos de ocurrido.</t>
  </si>
  <si>
    <t>Si bien es cierto que la operación puede continuar, para el Ministerio de Educación el indicador llegó a su límite, teniendo en cuenta que la Meta 2019 definida para el Ministerio es 50%.
Para ello la Oficina de Tecnología y Sistemas de Información adelantó el proceso de Contratación SA-MEN-12-2019 con el cual se aprovisionará 4TB de capacidad de memoria y  215 TB en disco (Almacenamiento)</t>
  </si>
  <si>
    <t>En el marco del contrato de ciencia y tecnología 033 de 2019, durante el mes de septiembre se brindó asistencia técnica en la estrategia Aprender Digital a las siguientes ETC: Soacha, Cauca, Villavicencio y Meta. Estás asistencias fueron desarrolladas por la Universidad EAFIT en el marco de los encuentros de socialización y seguimiento del proyecto "tranformación digital para la innovación educativa".</t>
  </si>
  <si>
    <t>En el marco del contrato de ciencia y tecnología 033 de 2019, se siguen acompañando las 200 Instituciones Educativas con la implementación del modelo Aprender Digital, el cual busca la transformación digital para la innovación educativa. Por otra parte, en el marco del convenio interadministrativo entre el MEN-MINTIC y UTP No. 192 de 2019 (numeración del MEN) y 690 de 2019 (numeración de MINTIC) para desarrollar la estrategia pedagógica en talento digital e industrias creativas para educación media, para este período se han acompañado 220 instituciones educativas en la visita 1.</t>
  </si>
  <si>
    <t>Durante el mes de septiembre se consolida la colección de guías pedagógicas de diversas producciones de Mi Señal, la franja infantil de Señal Colombia que permitirán que docentes, bibliotecarios, padres de familia y cuidadores, encuentren en estos programas de televisión, una gran oportunidad para trabajar con los niños y jóvenes en clase o en casa, diferentes temas que tienen que ver con la cotidianidad de los humanos, analizando los problemas de los personajes o creando nuevas historias a partir de los temas de cada capítulo.  Este reporte corresponde a:(70) guías pedagógicas de las produccipnes Show de Perico, Josefina en la cocina, Kikirikí el notizin, La lleva Nacional, la Lleva Internacional y Salvando Planeta Palabra.</t>
  </si>
  <si>
    <t>Se ha avanzado en las  primera version del  documento: Orientaciones para el fomento de la innovación educativa como estrategia de desarrollo educativo” se fundamenta en:
a) los desarrollos de los contenidos del instrumento de política,
b) los aportes derivados de la participación de diferentes actores educativos en los escenarios de consulta
c) los análisis de su pertinencia, relevancia y viabilidad, en términos de estrategias y acciones, desde el MEN y,
especialmente, desde la oficina de Innovación Educativa con uso de Nuevas tecnologías.</t>
  </si>
  <si>
    <t>Se ha avanzado en las  primera version del documento: Marco de competencias TIC para la cualificación de la enseñanza y el enriquecimiento de los ambientes de aprendizaje</t>
  </si>
  <si>
    <t>Durante el mes de septiembre se dio respuesta a un total de 193 solicitudes, evidenciando un cumplimiento del 100% en el seguimiento por parte de la OCI. Sin embargo la oportunidad de las respuestas por parte de las dependencias a Entes de Control fue del 98,45% en razón a que 3 respuestas fueron extemporáneas. La dependencia que genero respuestas en forma extemporanea durante el mes de septiembre fue: Subdirección de Aseguramiento de la Calidad para la Educación Superior.</t>
  </si>
  <si>
    <t xml:space="preserve">El Comité Institucional de Coordinación de Control Interno se realizó en el mes de abril. el próximo cómite se relizará durante el segundo semestre de 2019.                          
</t>
  </si>
  <si>
    <t xml:space="preserve">El 17 de julio sesionó el Comité Sectorial de Auditoría con el fin de intercambiar ideas y aclarar las dudas sobre la forma de reportar las acciones cumplidas de
los planes de mejoramiento a la Contraloría General de la República.
El segundo comité esta programdo para ser realizado en el segundo semestre.
                                                                            </t>
  </si>
  <si>
    <t>En el mes de julio se realizó la consolidación del estado de la gestión del riesgo.                                          
El segundo consolidado se realizará al finalizar el segundo semestre</t>
  </si>
  <si>
    <t>Hasta la fecha se ha avanzado en la ejecución de 17  auditorías de Sistemas Integrados de Gestión y 2 Auditorías Especiales (DNDA y Crédito Externo y Donaciones) y se encuentran en proceso de ejecución 14 auditorías de gestión.</t>
  </si>
  <si>
    <t>En el mes de julio se culminó el seguimiento con corte a junio 30 y se realizó la correspondiente consolidación. 
El próximo seguimiento se realizará en el mes de octubre (se reportará en noviembre) con corte a 30 de 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</si>
</sst>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 #,##0_-;\-&quot;$&quot;\ * #,##0_-;_-&quot;$&quot;\ * &quot;-&quot;_-;_-@_-"/>
    <numFmt numFmtId="41" formatCode="_-* #,##0_-;\-* #,##0_-;_-* &quot;-&quot;_-;_-@_-"/>
    <numFmt numFmtId="43" formatCode="_-* #,##0.00_-;\-* #,##0.00_-;_-* &quot;-&quot;??_-;_-@_-"/>
    <numFmt numFmtId="164" formatCode="&quot;$&quot;\ #,##0"/>
    <numFmt numFmtId="165" formatCode="0.0%"/>
    <numFmt numFmtId="167" formatCode="_-* #,##0_-;\-* #,##0_-;_-* &quot;-&quot;??_-;_-@_-"/>
    <numFmt numFmtId="168" formatCode="_(* #,##0_);_(* \(#,##0\);_(* &quot;-&quot;??_);_(@_)"/>
    <numFmt numFmtId="169" formatCode="0.0"/>
    <numFmt numFmtId="173" formatCode="#,##0.00_ ;\-#,##0.00\ "/>
    <numFmt numFmtId="174" formatCode="#,##0_ ;\-#,##0\ "/>
  </numFmts>
  <fonts count="32" x14ac:knownFonts="1">
    <font>
      <sz val="11"/>
      <color theme="1"/>
      <name val="Calibri"/>
      <family val="2"/>
      <scheme val="minor"/>
    </font>
    <font>
      <sz val="11"/>
      <color theme="1"/>
      <name val="Calibri"/>
      <family val="2"/>
      <scheme val="minor"/>
    </font>
    <font>
      <sz val="10"/>
      <name val="Arial"/>
      <family val="2"/>
    </font>
    <font>
      <sz val="12"/>
      <name val="Arial"/>
      <family val="2"/>
    </font>
    <font>
      <b/>
      <sz val="26"/>
      <color theme="0"/>
      <name val="Arial"/>
      <family val="2"/>
    </font>
    <font>
      <sz val="11"/>
      <name val="Calibri"/>
      <family val="2"/>
      <scheme val="minor"/>
    </font>
    <font>
      <sz val="12"/>
      <color theme="1"/>
      <name val="Calibri"/>
      <family val="2"/>
      <scheme val="minor"/>
    </font>
    <font>
      <sz val="12"/>
      <color theme="1"/>
      <name val="Arial"/>
      <family val="2"/>
    </font>
    <font>
      <b/>
      <sz val="24"/>
      <color theme="0"/>
      <name val="Arial"/>
      <family val="2"/>
    </font>
    <font>
      <b/>
      <sz val="12"/>
      <name val="Arial"/>
      <family val="2"/>
    </font>
    <font>
      <b/>
      <sz val="12"/>
      <color theme="1"/>
      <name val="Arial"/>
      <family val="2"/>
    </font>
    <font>
      <b/>
      <sz val="9"/>
      <color indexed="81"/>
      <name val="Tahoma"/>
      <family val="2"/>
    </font>
    <font>
      <sz val="9"/>
      <color indexed="81"/>
      <name val="Tahoma"/>
      <family val="2"/>
    </font>
    <font>
      <sz val="11"/>
      <color rgb="FF000000"/>
      <name val="Calibri"/>
      <family val="2"/>
    </font>
    <font>
      <sz val="11"/>
      <color rgb="FFFF0000"/>
      <name val="Calibri"/>
      <family val="2"/>
      <scheme val="minor"/>
    </font>
    <font>
      <sz val="11"/>
      <color rgb="FF000000"/>
      <name val="Calibri"/>
      <family val="2"/>
      <scheme val="minor"/>
    </font>
    <font>
      <b/>
      <sz val="16"/>
      <color rgb="FF000000"/>
      <name val="Tahoma"/>
      <family val="2"/>
    </font>
    <font>
      <sz val="16"/>
      <color rgb="FF000000"/>
      <name val="Tahoma"/>
      <family val="2"/>
    </font>
    <font>
      <sz val="16"/>
      <color rgb="FF000000"/>
      <name val="Calibri"/>
      <family val="2"/>
      <scheme val="minor"/>
    </font>
    <font>
      <b/>
      <sz val="9"/>
      <color rgb="FF000000"/>
      <name val="Tahoma"/>
      <family val="2"/>
    </font>
    <font>
      <sz val="9"/>
      <color rgb="FF000000"/>
      <name val="Tahoma"/>
      <family val="2"/>
    </font>
    <font>
      <sz val="11"/>
      <name val="Arial"/>
      <family val="2"/>
    </font>
    <font>
      <sz val="10"/>
      <color theme="1"/>
      <name val="Calibri"/>
      <family val="2"/>
      <scheme val="minor"/>
    </font>
    <font>
      <sz val="24"/>
      <name val="Arial"/>
      <family val="2"/>
    </font>
    <font>
      <sz val="11"/>
      <color theme="1"/>
      <name val="Arial"/>
      <family val="2"/>
    </font>
    <font>
      <u/>
      <sz val="11"/>
      <color theme="1"/>
      <name val="Calibri"/>
      <family val="2"/>
      <scheme val="minor"/>
    </font>
    <font>
      <sz val="9"/>
      <color theme="1"/>
      <name val="Calibri"/>
      <family val="2"/>
      <scheme val="minor"/>
    </font>
    <font>
      <b/>
      <sz val="26"/>
      <color theme="1"/>
      <name val="Arial"/>
      <family val="2"/>
    </font>
    <font>
      <b/>
      <sz val="9"/>
      <name val="Arial"/>
      <family val="2"/>
    </font>
    <font>
      <sz val="11"/>
      <color rgb="FFFF0000"/>
      <name val="Arial"/>
      <family val="2"/>
    </font>
    <font>
      <b/>
      <sz val="11"/>
      <name val="Arial"/>
      <family val="2"/>
    </font>
    <font>
      <sz val="9"/>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8"/>
        <bgColor indexed="64"/>
      </patternFill>
    </fill>
    <fill>
      <patternFill patternType="solid">
        <fgColor theme="8" tint="0.59999389629810485"/>
        <bgColor indexed="64"/>
      </patternFill>
    </fill>
    <fill>
      <patternFill patternType="solid">
        <fgColor theme="4"/>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AF1DD"/>
        <bgColor rgb="FFEAF1DD"/>
      </patternFill>
    </fill>
    <fill>
      <patternFill patternType="solid">
        <fgColor theme="9" tint="0.39997558519241921"/>
        <bgColor indexed="64"/>
      </patternFill>
    </fill>
    <fill>
      <patternFill patternType="solid">
        <fgColor rgb="FFFFFF00"/>
        <bgColor indexed="64"/>
      </patternFill>
    </fill>
    <fill>
      <patternFill patternType="solid">
        <fgColor rgb="FF00B050"/>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medium">
        <color theme="0"/>
      </right>
      <top/>
      <bottom style="thin">
        <color indexed="64"/>
      </bottom>
      <diagonal/>
    </border>
    <border>
      <left style="medium">
        <color theme="0"/>
      </left>
      <right/>
      <top style="medium">
        <color theme="0"/>
      </top>
      <bottom style="thin">
        <color indexed="64"/>
      </bottom>
      <diagonal/>
    </border>
    <border>
      <left style="medium">
        <color theme="0"/>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medium">
        <color indexed="64"/>
      </bottom>
      <diagonal/>
    </border>
  </borders>
  <cellStyleXfs count="12">
    <xf numFmtId="0" fontId="0"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3" fillId="0" borderId="0"/>
    <xf numFmtId="42" fontId="1" fillId="0" borderId="0" applyFont="0" applyFill="0" applyBorder="0" applyAlignment="0" applyProtection="0"/>
    <xf numFmtId="0" fontId="15" fillId="0" borderId="0"/>
    <xf numFmtId="9" fontId="2" fillId="0" borderId="0" applyFont="0" applyFill="0" applyBorder="0" applyAlignment="0" applyProtection="0"/>
    <xf numFmtId="42" fontId="2" fillId="0" borderId="0" applyFont="0" applyFill="0" applyBorder="0" applyAlignment="0" applyProtection="0"/>
    <xf numFmtId="0" fontId="1" fillId="0" borderId="0"/>
    <xf numFmtId="0" fontId="2" fillId="0" borderId="0"/>
    <xf numFmtId="43" fontId="1" fillId="0" borderId="0" applyFont="0" applyFill="0" applyBorder="0" applyAlignment="0" applyProtection="0"/>
  </cellStyleXfs>
  <cellXfs count="274">
    <xf numFmtId="0" fontId="0" fillId="0" borderId="0" xfId="0"/>
    <xf numFmtId="0" fontId="0" fillId="0" borderId="1" xfId="0"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0" fillId="0" borderId="1" xfId="0" applyBorder="1" applyAlignment="1" applyProtection="1">
      <alignment wrapText="1"/>
      <protection locked="0"/>
    </xf>
    <xf numFmtId="0" fontId="0" fillId="0" borderId="1" xfId="0" applyBorder="1" applyAlignment="1" applyProtection="1">
      <alignment horizontal="left" vertical="center" wrapText="1"/>
      <protection locked="0"/>
    </xf>
    <xf numFmtId="9" fontId="0" fillId="0" borderId="1" xfId="2" applyFont="1" applyBorder="1" applyAlignment="1" applyProtection="1">
      <alignment horizontal="center" vertical="center" wrapText="1"/>
      <protection locked="0"/>
    </xf>
    <xf numFmtId="9" fontId="0" fillId="0" borderId="1" xfId="2" applyFont="1" applyBorder="1" applyAlignment="1">
      <alignment horizontal="center" vertical="center" wrapText="1"/>
    </xf>
    <xf numFmtId="0" fontId="0" fillId="0" borderId="0" xfId="0" applyProtection="1">
      <protection locked="0"/>
    </xf>
    <xf numFmtId="0" fontId="0" fillId="2" borderId="0" xfId="0" applyFill="1" applyProtection="1">
      <protection locked="0"/>
    </xf>
    <xf numFmtId="0" fontId="0" fillId="13" borderId="0" xfId="0" applyFill="1" applyProtection="1">
      <protection locked="0"/>
    </xf>
    <xf numFmtId="9" fontId="0" fillId="0" borderId="1" xfId="2" applyFont="1" applyBorder="1" applyAlignment="1" applyProtection="1">
      <alignment horizontal="center" vertical="center" wrapText="1"/>
    </xf>
    <xf numFmtId="0" fontId="0" fillId="0" borderId="1" xfId="0" applyBorder="1" applyAlignment="1">
      <alignment vertical="center" wrapText="1"/>
    </xf>
    <xf numFmtId="0" fontId="7" fillId="0" borderId="1" xfId="0" applyFont="1" applyBorder="1" applyAlignment="1" applyProtection="1">
      <alignment horizontal="center" vertical="center" wrapText="1"/>
      <protection locked="0"/>
    </xf>
    <xf numFmtId="1" fontId="0" fillId="0" borderId="1" xfId="2" applyNumberFormat="1" applyFont="1" applyBorder="1" applyAlignment="1">
      <alignment horizontal="center" vertical="center" wrapText="1"/>
    </xf>
    <xf numFmtId="0" fontId="4" fillId="3" borderId="2" xfId="0" applyFont="1" applyFill="1" applyBorder="1" applyAlignment="1">
      <alignment vertical="center"/>
    </xf>
    <xf numFmtId="0" fontId="4" fillId="3" borderId="6" xfId="0" applyFont="1" applyFill="1" applyBorder="1" applyAlignment="1">
      <alignment vertical="center"/>
    </xf>
    <xf numFmtId="0" fontId="8" fillId="4" borderId="7" xfId="0" applyFont="1" applyFill="1" applyBorder="1" applyAlignment="1">
      <alignment horizontal="center" vertical="center"/>
    </xf>
    <xf numFmtId="0" fontId="23" fillId="2" borderId="0" xfId="0" applyFont="1" applyFill="1" applyAlignment="1" applyProtection="1">
      <alignment horizontal="center"/>
      <protection locked="0"/>
    </xf>
    <xf numFmtId="0" fontId="9" fillId="11" borderId="1" xfId="0" applyFont="1" applyFill="1" applyBorder="1" applyAlignment="1">
      <alignment horizontal="center" vertical="center" wrapText="1"/>
    </xf>
    <xf numFmtId="0" fontId="10" fillId="12" borderId="1" xfId="0" applyFont="1" applyFill="1" applyBorder="1" applyAlignment="1">
      <alignment horizontal="center" vertical="center" wrapText="1"/>
    </xf>
    <xf numFmtId="9" fontId="9" fillId="11" borderId="1" xfId="2" applyFont="1" applyFill="1" applyBorder="1" applyAlignment="1">
      <alignment horizontal="center" vertical="center" wrapText="1"/>
    </xf>
    <xf numFmtId="0" fontId="0" fillId="2" borderId="1"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protection locked="0"/>
    </xf>
    <xf numFmtId="3" fontId="0" fillId="0" borderId="1" xfId="0" applyNumberFormat="1" applyBorder="1" applyAlignment="1" applyProtection="1">
      <alignment horizontal="center" vertical="center" wrapText="1"/>
      <protection locked="0"/>
    </xf>
    <xf numFmtId="0" fontId="0" fillId="0" borderId="0" xfId="0" applyAlignment="1" applyProtection="1">
      <alignment vertical="center" wrapText="1"/>
      <protection locked="0"/>
    </xf>
    <xf numFmtId="0" fontId="8" fillId="5" borderId="8" xfId="0" applyFont="1" applyFill="1" applyBorder="1" applyAlignment="1">
      <alignment vertical="center"/>
    </xf>
    <xf numFmtId="0" fontId="8" fillId="5" borderId="2" xfId="0" applyFont="1" applyFill="1" applyBorder="1" applyAlignment="1">
      <alignment vertical="center"/>
    </xf>
    <xf numFmtId="0" fontId="7" fillId="0" borderId="0" xfId="0" applyFont="1" applyFill="1" applyProtection="1"/>
    <xf numFmtId="0" fontId="27" fillId="2" borderId="0" xfId="6" applyFont="1" applyFill="1" applyBorder="1" applyAlignment="1">
      <alignment vertical="center" wrapText="1"/>
    </xf>
    <xf numFmtId="0" fontId="27" fillId="2" borderId="2" xfId="6" applyFont="1" applyFill="1" applyBorder="1" applyAlignment="1">
      <alignment vertical="center" wrapText="1"/>
    </xf>
    <xf numFmtId="0" fontId="10" fillId="7"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14" borderId="1" xfId="0" applyFont="1" applyFill="1" applyBorder="1" applyAlignment="1">
      <alignment horizontal="center" vertical="center" wrapText="1"/>
    </xf>
    <xf numFmtId="0" fontId="10" fillId="0" borderId="0" xfId="0" applyFont="1" applyAlignment="1" applyProtection="1">
      <alignment horizontal="center" vertical="center" wrapText="1"/>
      <protection locked="0"/>
    </xf>
    <xf numFmtId="0" fontId="28" fillId="12" borderId="0" xfId="6" applyFont="1" applyFill="1" applyBorder="1" applyAlignment="1">
      <alignment horizontal="center" vertical="center" wrapText="1"/>
    </xf>
    <xf numFmtId="0" fontId="28" fillId="12" borderId="2" xfId="6" applyFont="1" applyFill="1" applyBorder="1" applyAlignment="1">
      <alignment horizontal="center" vertical="center" wrapText="1"/>
    </xf>
    <xf numFmtId="0" fontId="8" fillId="6" borderId="8" xfId="0" applyFont="1" applyFill="1" applyBorder="1" applyAlignment="1">
      <alignment horizontal="center" vertical="center"/>
    </xf>
    <xf numFmtId="0" fontId="8" fillId="6" borderId="2" xfId="0" applyFont="1" applyFill="1" applyBorder="1" applyAlignment="1">
      <alignment horizontal="center" vertical="center"/>
    </xf>
    <xf numFmtId="0" fontId="27" fillId="2" borderId="0" xfId="6" applyFont="1" applyFill="1" applyBorder="1" applyAlignment="1">
      <alignment horizontal="center" vertical="center" wrapText="1"/>
    </xf>
    <xf numFmtId="0" fontId="0" fillId="0" borderId="1" xfId="0" applyBorder="1" applyAlignment="1" applyProtection="1">
      <alignment horizontal="center" vertical="center" wrapText="1"/>
    </xf>
    <xf numFmtId="0" fontId="0" fillId="2" borderId="1" xfId="0" applyFill="1" applyBorder="1" applyAlignment="1" applyProtection="1">
      <alignment vertical="center" wrapText="1"/>
    </xf>
    <xf numFmtId="0" fontId="0" fillId="2" borderId="1" xfId="0" applyFill="1" applyBorder="1" applyAlignment="1" applyProtection="1">
      <alignment horizontal="center" vertical="center" wrapText="1"/>
    </xf>
    <xf numFmtId="3" fontId="0" fillId="15" borderId="1" xfId="0" applyNumberFormat="1" applyFill="1" applyBorder="1" applyAlignment="1" applyProtection="1">
      <alignment horizontal="center" vertical="center" wrapText="1"/>
    </xf>
    <xf numFmtId="9" fontId="6" fillId="15" borderId="1" xfId="2" applyFont="1" applyFill="1" applyBorder="1" applyAlignment="1" applyProtection="1">
      <alignment horizontal="center" vertical="center" wrapText="1"/>
    </xf>
    <xf numFmtId="0" fontId="0" fillId="15" borderId="1" xfId="0" applyFill="1" applyBorder="1" applyAlignment="1" applyProtection="1">
      <alignment vertical="center" wrapText="1"/>
    </xf>
    <xf numFmtId="0" fontId="0" fillId="15" borderId="1" xfId="0" applyFill="1" applyBorder="1" applyAlignment="1" applyProtection="1">
      <alignment horizontal="center" vertical="center" wrapText="1"/>
    </xf>
    <xf numFmtId="1" fontId="0" fillId="2" borderId="1" xfId="2" applyNumberFormat="1" applyFont="1" applyFill="1" applyBorder="1" applyAlignment="1" applyProtection="1">
      <alignment horizontal="center" vertical="center" wrapText="1"/>
    </xf>
    <xf numFmtId="9" fontId="0" fillId="2" borderId="1" xfId="2" applyFont="1" applyFill="1" applyBorder="1" applyAlignment="1" applyProtection="1">
      <alignment horizontal="center" vertical="center" wrapText="1"/>
    </xf>
    <xf numFmtId="10" fontId="1" fillId="0" borderId="1" xfId="2" applyNumberFormat="1" applyFont="1" applyBorder="1" applyAlignment="1" applyProtection="1">
      <alignment horizontal="center" vertical="center" wrapText="1"/>
    </xf>
    <xf numFmtId="9" fontId="7" fillId="15" borderId="1" xfId="2" applyFont="1" applyFill="1" applyBorder="1" applyAlignment="1" applyProtection="1">
      <alignment vertical="center" wrapText="1"/>
    </xf>
    <xf numFmtId="0" fontId="0" fillId="2" borderId="1" xfId="0" applyFill="1" applyBorder="1" applyAlignment="1" applyProtection="1">
      <alignment horizontal="justify" vertical="top" wrapText="1"/>
    </xf>
    <xf numFmtId="0" fontId="0" fillId="0" borderId="1" xfId="0" applyBorder="1" applyAlignment="1" applyProtection="1">
      <alignment horizontal="justify" vertical="top" wrapText="1"/>
    </xf>
    <xf numFmtId="0" fontId="0" fillId="2" borderId="1" xfId="0" applyFill="1" applyBorder="1" applyAlignment="1" applyProtection="1">
      <alignment horizontal="justify" vertical="center" wrapText="1"/>
    </xf>
    <xf numFmtId="0" fontId="7" fillId="0" borderId="1" xfId="0" applyFont="1" applyFill="1" applyBorder="1" applyAlignment="1" applyProtection="1">
      <alignment vertical="center" wrapText="1"/>
    </xf>
    <xf numFmtId="0" fontId="7" fillId="0" borderId="1" xfId="0" applyFont="1" applyFill="1" applyBorder="1" applyAlignment="1" applyProtection="1">
      <alignment horizontal="center" vertical="center" wrapText="1"/>
    </xf>
    <xf numFmtId="41" fontId="7" fillId="0" borderId="1" xfId="1"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9" fontId="7" fillId="0" borderId="1" xfId="2" applyFont="1" applyFill="1" applyBorder="1" applyAlignment="1" applyProtection="1">
      <alignment horizontal="center" vertical="center" wrapText="1"/>
    </xf>
    <xf numFmtId="10" fontId="7" fillId="0" borderId="1" xfId="0" applyNumberFormat="1" applyFont="1" applyFill="1" applyBorder="1" applyAlignment="1" applyProtection="1">
      <alignment horizontal="center" vertical="center" wrapText="1"/>
      <protection locked="0"/>
    </xf>
    <xf numFmtId="9" fontId="7" fillId="15" borderId="1" xfId="2" applyFont="1" applyFill="1" applyBorder="1" applyAlignment="1" applyProtection="1">
      <alignment horizontal="center" vertical="center" wrapText="1"/>
    </xf>
    <xf numFmtId="0" fontId="24" fillId="0" borderId="0" xfId="0" applyFont="1" applyFill="1" applyAlignment="1" applyProtection="1">
      <alignment wrapText="1"/>
    </xf>
    <xf numFmtId="1" fontId="7" fillId="0" borderId="1" xfId="2" applyNumberFormat="1" applyFont="1" applyFill="1" applyBorder="1" applyAlignment="1" applyProtection="1">
      <alignment horizontal="center" vertical="center" wrapText="1"/>
    </xf>
    <xf numFmtId="1" fontId="7" fillId="0" borderId="1" xfId="0" applyNumberFormat="1" applyFont="1" applyFill="1" applyBorder="1" applyAlignment="1" applyProtection="1">
      <alignment horizontal="center" vertical="center" wrapText="1"/>
      <protection locked="0"/>
    </xf>
    <xf numFmtId="3" fontId="7" fillId="0" borderId="0" xfId="0" applyNumberFormat="1" applyFont="1" applyFill="1" applyAlignment="1" applyProtection="1">
      <alignment vertical="center" wrapText="1"/>
    </xf>
    <xf numFmtId="0" fontId="7" fillId="0" borderId="3" xfId="0" applyFont="1" applyFill="1" applyBorder="1" applyAlignment="1" applyProtection="1">
      <alignment vertical="center" wrapText="1"/>
    </xf>
    <xf numFmtId="3" fontId="7" fillId="0" borderId="1" xfId="0" applyNumberFormat="1" applyFont="1" applyFill="1" applyBorder="1" applyAlignment="1" applyProtection="1">
      <alignment vertical="center" wrapText="1"/>
    </xf>
    <xf numFmtId="0" fontId="7" fillId="0" borderId="1" xfId="0" applyFont="1" applyFill="1" applyBorder="1" applyAlignment="1" applyProtection="1">
      <alignment vertical="center" wrapText="1"/>
      <protection locked="0"/>
    </xf>
    <xf numFmtId="10" fontId="7" fillId="0" borderId="1" xfId="2" applyNumberFormat="1" applyFont="1" applyFill="1" applyBorder="1" applyAlignment="1" applyProtection="1">
      <alignment horizontal="center" vertical="center" wrapText="1"/>
    </xf>
    <xf numFmtId="41" fontId="7" fillId="0" borderId="1" xfId="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protection locked="0"/>
    </xf>
    <xf numFmtId="0" fontId="24" fillId="0" borderId="0" xfId="0" applyFont="1" applyFill="1" applyAlignment="1" applyProtection="1">
      <alignment vertical="center" wrapText="1"/>
    </xf>
    <xf numFmtId="2" fontId="7" fillId="0" borderId="1" xfId="2" applyNumberFormat="1" applyFont="1" applyFill="1" applyBorder="1" applyAlignment="1" applyProtection="1">
      <alignment horizontal="center" vertical="center" wrapText="1"/>
    </xf>
    <xf numFmtId="0" fontId="24" fillId="0" borderId="0" xfId="0" applyFont="1" applyFill="1" applyAlignment="1" applyProtection="1">
      <alignment wrapText="1"/>
      <protection locked="0"/>
    </xf>
    <xf numFmtId="3" fontId="6" fillId="0" borderId="1" xfId="0" applyNumberFormat="1" applyFont="1" applyFill="1" applyBorder="1" applyAlignment="1" applyProtection="1">
      <alignment horizontal="center" vertical="center" wrapText="1"/>
      <protection locked="0"/>
    </xf>
    <xf numFmtId="0" fontId="0" fillId="0" borderId="1" xfId="0" applyBorder="1" applyAlignment="1" applyProtection="1">
      <alignment vertical="center" wrapText="1"/>
    </xf>
    <xf numFmtId="41" fontId="0" fillId="0" borderId="1" xfId="1" applyFont="1" applyBorder="1" applyAlignment="1" applyProtection="1">
      <alignment horizontal="center" vertical="center" wrapText="1"/>
    </xf>
    <xf numFmtId="9" fontId="0" fillId="2" borderId="1" xfId="0" applyNumberFormat="1" applyFill="1" applyBorder="1" applyAlignment="1" applyProtection="1">
      <alignment horizontal="center" vertical="center" wrapText="1"/>
      <protection locked="0"/>
    </xf>
    <xf numFmtId="9" fontId="0" fillId="15" borderId="1" xfId="0" applyNumberFormat="1" applyFill="1" applyBorder="1" applyAlignment="1" applyProtection="1">
      <alignment horizontal="center" vertical="center" wrapText="1"/>
    </xf>
    <xf numFmtId="0" fontId="5" fillId="0" borderId="1" xfId="0" applyFont="1" applyBorder="1" applyAlignment="1" applyProtection="1">
      <alignment horizontal="justify" vertical="center" wrapText="1"/>
    </xf>
    <xf numFmtId="0" fontId="6" fillId="0" borderId="0" xfId="0" applyFont="1" applyAlignment="1" applyProtection="1">
      <alignment vertical="center" wrapText="1"/>
    </xf>
    <xf numFmtId="0" fontId="0" fillId="0" borderId="1" xfId="0" applyFill="1" applyBorder="1" applyAlignment="1" applyProtection="1">
      <alignment horizontal="center" vertical="center" wrapText="1"/>
    </xf>
    <xf numFmtId="10" fontId="0" fillId="0" borderId="1" xfId="0" applyNumberFormat="1" applyBorder="1" applyAlignment="1" applyProtection="1">
      <alignment horizontal="center" vertical="center" wrapText="1"/>
    </xf>
    <xf numFmtId="9" fontId="5" fillId="15" borderId="1" xfId="2" applyFont="1" applyFill="1" applyBorder="1" applyAlignment="1" applyProtection="1">
      <alignment horizontal="center" vertical="center" wrapText="1"/>
    </xf>
    <xf numFmtId="9" fontId="0" fillId="15" borderId="1" xfId="2" applyFont="1" applyFill="1" applyBorder="1" applyAlignment="1" applyProtection="1">
      <alignment vertical="center" wrapText="1"/>
    </xf>
    <xf numFmtId="3" fontId="0" fillId="0" borderId="1" xfId="0" applyNumberFormat="1" applyBorder="1" applyAlignment="1" applyProtection="1">
      <alignment horizontal="center" vertical="center" wrapText="1"/>
    </xf>
    <xf numFmtId="0" fontId="0" fillId="0" borderId="0" xfId="0" applyFill="1" applyProtection="1">
      <protection locked="0"/>
    </xf>
    <xf numFmtId="165" fontId="0" fillId="0" borderId="1" xfId="0" applyNumberFormat="1" applyBorder="1" applyAlignment="1" applyProtection="1">
      <alignment horizontal="center" vertical="center" wrapText="1"/>
    </xf>
    <xf numFmtId="9" fontId="0" fillId="0" borderId="1" xfId="2" applyFont="1" applyBorder="1" applyAlignment="1" applyProtection="1">
      <alignment vertical="center" wrapText="1"/>
    </xf>
    <xf numFmtId="2" fontId="0" fillId="0" borderId="1" xfId="2" applyNumberFormat="1" applyFont="1" applyBorder="1" applyAlignment="1" applyProtection="1">
      <alignment horizontal="center" vertical="center" wrapText="1"/>
    </xf>
    <xf numFmtId="1" fontId="0" fillId="0" borderId="1" xfId="2" applyNumberFormat="1" applyFont="1" applyBorder="1" applyAlignment="1" applyProtection="1">
      <alignment horizontal="center" vertical="center" wrapText="1"/>
    </xf>
    <xf numFmtId="0" fontId="5" fillId="2" borderId="1" xfId="0" applyFont="1" applyFill="1" applyBorder="1" applyAlignment="1" applyProtection="1">
      <alignment vertical="center" wrapText="1"/>
    </xf>
    <xf numFmtId="9" fontId="5" fillId="2" borderId="1" xfId="2" applyFont="1" applyFill="1" applyBorder="1" applyAlignment="1" applyProtection="1">
      <alignment horizontal="center" vertical="center" wrapText="1"/>
    </xf>
    <xf numFmtId="9" fontId="6" fillId="0" borderId="1" xfId="2" applyFont="1" applyFill="1" applyBorder="1" applyAlignment="1" applyProtection="1">
      <alignment horizontal="center" vertical="center" wrapText="1"/>
    </xf>
    <xf numFmtId="0" fontId="0" fillId="0" borderId="1" xfId="0" applyBorder="1" applyAlignment="1" applyProtection="1">
      <alignment horizontal="justify" vertical="center" wrapText="1"/>
    </xf>
    <xf numFmtId="0" fontId="0" fillId="0" borderId="1" xfId="0" applyBorder="1" applyAlignment="1" applyProtection="1">
      <alignment horizontal="left" vertical="center" wrapText="1"/>
    </xf>
    <xf numFmtId="0" fontId="5" fillId="2" borderId="1" xfId="0" applyFont="1" applyFill="1" applyBorder="1" applyAlignment="1" applyProtection="1">
      <alignment horizontal="justify" vertical="center" wrapText="1"/>
    </xf>
    <xf numFmtId="0" fontId="14" fillId="0" borderId="1" xfId="0" applyFont="1" applyBorder="1" applyAlignment="1" applyProtection="1">
      <alignment horizontal="center" vertical="center" wrapText="1"/>
    </xf>
    <xf numFmtId="0" fontId="14" fillId="0" borderId="1" xfId="0" applyFont="1" applyBorder="1" applyAlignment="1" applyProtection="1">
      <alignment vertical="center" wrapText="1"/>
    </xf>
    <xf numFmtId="41" fontId="14" fillId="0" borderId="1" xfId="1" applyFont="1" applyBorder="1" applyAlignment="1" applyProtection="1">
      <alignment horizontal="center" vertical="center" wrapText="1"/>
    </xf>
    <xf numFmtId="0" fontId="0" fillId="0" borderId="1" xfId="0" applyFont="1" applyBorder="1" applyAlignment="1" applyProtection="1">
      <alignment vertical="center" wrapText="1"/>
      <protection locked="0"/>
    </xf>
    <xf numFmtId="0" fontId="0" fillId="0" borderId="1" xfId="0" applyFont="1" applyBorder="1" applyAlignment="1" applyProtection="1">
      <alignment horizontal="center" vertical="center" wrapText="1"/>
    </xf>
    <xf numFmtId="0" fontId="0" fillId="0" borderId="1" xfId="0" applyFont="1" applyBorder="1" applyAlignment="1" applyProtection="1">
      <alignment vertical="center" wrapText="1"/>
    </xf>
    <xf numFmtId="0" fontId="0" fillId="0" borderId="5" xfId="0" applyFont="1" applyFill="1" applyBorder="1" applyAlignment="1" applyProtection="1">
      <alignment horizontal="center" vertical="center"/>
      <protection locked="0"/>
    </xf>
    <xf numFmtId="41" fontId="0" fillId="0" borderId="1" xfId="0" applyNumberFormat="1" applyFont="1" applyFill="1" applyBorder="1" applyAlignment="1" applyProtection="1">
      <alignment vertical="center" wrapText="1"/>
    </xf>
    <xf numFmtId="0" fontId="0" fillId="0" borderId="1" xfId="0" applyFont="1" applyBorder="1" applyAlignment="1" applyProtection="1">
      <alignment horizontal="center" vertical="center" wrapText="1"/>
      <protection locked="0"/>
    </xf>
    <xf numFmtId="0" fontId="0" fillId="15" borderId="1" xfId="0" applyFont="1" applyFill="1" applyBorder="1" applyAlignment="1" applyProtection="1">
      <alignment horizontal="center" vertical="center" wrapText="1"/>
    </xf>
    <xf numFmtId="0" fontId="0" fillId="2" borderId="1" xfId="0" applyFont="1" applyFill="1" applyBorder="1" applyAlignment="1" applyProtection="1">
      <alignment vertical="center" wrapText="1"/>
    </xf>
    <xf numFmtId="0" fontId="0" fillId="0" borderId="0" xfId="0" applyFont="1" applyProtection="1">
      <protection locked="0"/>
    </xf>
    <xf numFmtId="3" fontId="0" fillId="0" borderId="1" xfId="0" applyNumberFormat="1" applyFont="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xf>
    <xf numFmtId="0" fontId="0" fillId="0" borderId="0" xfId="0" applyFont="1" applyFill="1" applyProtection="1">
      <protection locked="0"/>
    </xf>
    <xf numFmtId="10" fontId="0" fillId="0" borderId="1" xfId="2" applyNumberFormat="1" applyFont="1" applyBorder="1" applyAlignment="1" applyProtection="1">
      <alignment horizontal="center" vertical="center" wrapText="1"/>
    </xf>
    <xf numFmtId="0" fontId="0" fillId="0" borderId="1" xfId="0" applyFont="1" applyBorder="1" applyAlignment="1" applyProtection="1">
      <alignment horizontal="justify" vertical="top" wrapText="1"/>
    </xf>
    <xf numFmtId="0" fontId="0" fillId="0" borderId="1" xfId="0" applyFont="1" applyFill="1" applyBorder="1" applyAlignment="1" applyProtection="1">
      <alignment vertical="center" wrapText="1"/>
    </xf>
    <xf numFmtId="0" fontId="21" fillId="0" borderId="1" xfId="0" applyFont="1" applyFill="1" applyBorder="1" applyAlignment="1" applyProtection="1">
      <alignment horizontal="center" vertical="center" wrapText="1"/>
    </xf>
    <xf numFmtId="0" fontId="21" fillId="0" borderId="1" xfId="0" applyFont="1" applyFill="1" applyBorder="1" applyAlignment="1" applyProtection="1">
      <alignment vertical="center" wrapText="1"/>
    </xf>
    <xf numFmtId="0" fontId="30" fillId="0" borderId="1" xfId="0" applyFont="1" applyFill="1" applyBorder="1" applyAlignment="1" applyProtection="1">
      <alignment vertical="center" wrapText="1"/>
    </xf>
    <xf numFmtId="3" fontId="24" fillId="0" borderId="1" xfId="0" applyNumberFormat="1" applyFont="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24" fillId="0" borderId="0" xfId="0" applyFont="1"/>
    <xf numFmtId="0" fontId="21" fillId="0" borderId="1" xfId="0" applyFont="1" applyFill="1" applyBorder="1" applyAlignment="1" applyProtection="1">
      <alignment horizontal="center" vertical="center" wrapText="1"/>
      <protection locked="0"/>
    </xf>
    <xf numFmtId="9" fontId="21" fillId="0" borderId="1" xfId="2" applyFont="1" applyFill="1" applyBorder="1" applyAlignment="1" applyProtection="1">
      <alignment horizontal="center" vertical="center" wrapText="1"/>
    </xf>
    <xf numFmtId="10" fontId="24" fillId="0" borderId="1" xfId="2" applyNumberFormat="1" applyFont="1" applyBorder="1" applyAlignment="1" applyProtection="1">
      <alignment horizontal="center" vertical="center" wrapText="1"/>
      <protection locked="0"/>
    </xf>
    <xf numFmtId="0" fontId="21" fillId="0" borderId="1" xfId="0" applyFont="1" applyFill="1" applyBorder="1" applyAlignment="1" applyProtection="1">
      <alignment vertical="center" wrapText="1"/>
      <protection locked="0"/>
    </xf>
    <xf numFmtId="0" fontId="21" fillId="0" borderId="1" xfId="0" applyFont="1" applyFill="1" applyBorder="1" applyProtection="1"/>
    <xf numFmtId="0" fontId="21"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xf>
    <xf numFmtId="41" fontId="21" fillId="0" borderId="1" xfId="1" applyFont="1" applyFill="1" applyBorder="1" applyAlignment="1" applyProtection="1">
      <alignment horizontal="center" vertical="center" wrapText="1"/>
    </xf>
    <xf numFmtId="10" fontId="0" fillId="0" borderId="1" xfId="0" applyNumberFormat="1" applyFill="1" applyBorder="1" applyAlignment="1" applyProtection="1">
      <alignment horizontal="center" vertical="center" wrapText="1"/>
      <protection locked="0"/>
    </xf>
    <xf numFmtId="0" fontId="21" fillId="0" borderId="1" xfId="0" applyFont="1" applyFill="1" applyBorder="1" applyAlignment="1" applyProtection="1">
      <alignment wrapText="1"/>
      <protection locked="0"/>
    </xf>
    <xf numFmtId="0" fontId="24" fillId="2" borderId="0" xfId="0" applyFont="1" applyFill="1"/>
    <xf numFmtId="0" fontId="21" fillId="0" borderId="1" xfId="1" applyNumberFormat="1" applyFont="1" applyFill="1" applyBorder="1" applyAlignment="1" applyProtection="1">
      <alignment horizontal="center" vertical="center" wrapText="1"/>
    </xf>
    <xf numFmtId="2" fontId="0" fillId="0" borderId="1" xfId="0" applyNumberFormat="1" applyFill="1" applyBorder="1" applyAlignment="1" applyProtection="1">
      <alignment horizontal="center" vertical="center" wrapText="1"/>
      <protection locked="0"/>
    </xf>
    <xf numFmtId="0" fontId="24" fillId="0" borderId="0" xfId="0" applyFont="1" applyFill="1"/>
    <xf numFmtId="10" fontId="24" fillId="0" borderId="1" xfId="0" applyNumberFormat="1" applyFont="1" applyBorder="1" applyAlignment="1" applyProtection="1">
      <alignment horizontal="center" vertical="center" wrapText="1"/>
      <protection locked="0"/>
    </xf>
    <xf numFmtId="0" fontId="29" fillId="0" borderId="0" xfId="0" applyFont="1" applyFill="1"/>
    <xf numFmtId="174" fontId="21" fillId="0" borderId="1" xfId="1" applyNumberFormat="1" applyFont="1" applyFill="1" applyBorder="1" applyAlignment="1" applyProtection="1">
      <alignment horizontal="center" vertical="center" wrapText="1"/>
    </xf>
    <xf numFmtId="41" fontId="30" fillId="0" borderId="1" xfId="1" applyFont="1" applyFill="1" applyBorder="1" applyAlignment="1" applyProtection="1">
      <alignment horizontal="center" vertical="center" wrapText="1"/>
    </xf>
    <xf numFmtId="3" fontId="0" fillId="8" borderId="1" xfId="0" applyNumberFormat="1" applyFill="1" applyBorder="1" applyAlignment="1" applyProtection="1">
      <alignment horizontal="center" vertical="center" wrapText="1"/>
    </xf>
    <xf numFmtId="0" fontId="6" fillId="0" borderId="0" xfId="0" applyFont="1" applyFill="1" applyAlignment="1" applyProtection="1">
      <alignment vertical="center" wrapText="1"/>
    </xf>
    <xf numFmtId="9" fontId="0" fillId="0" borderId="1" xfId="2" applyFont="1" applyFill="1" applyBorder="1" applyAlignment="1" applyProtection="1">
      <alignment vertical="center" wrapText="1"/>
    </xf>
    <xf numFmtId="0" fontId="0" fillId="0" borderId="1" xfId="0" applyFill="1" applyBorder="1" applyAlignment="1" applyProtection="1">
      <alignment horizontal="center" vertical="center" wrapText="1"/>
      <protection locked="0"/>
    </xf>
    <xf numFmtId="2" fontId="0" fillId="0" borderId="1" xfId="2" applyNumberFormat="1" applyFont="1" applyFill="1" applyBorder="1" applyAlignment="1" applyProtection="1">
      <alignment horizontal="center" vertical="center" wrapText="1"/>
    </xf>
    <xf numFmtId="0" fontId="0" fillId="0" borderId="1" xfId="0" applyFont="1" applyBorder="1" applyAlignment="1">
      <alignment vertical="center" wrapText="1"/>
    </xf>
    <xf numFmtId="0" fontId="0" fillId="0" borderId="1" xfId="0" applyFont="1" applyBorder="1" applyAlignment="1">
      <alignment horizontal="justify" vertical="center"/>
    </xf>
    <xf numFmtId="0" fontId="0" fillId="0" borderId="10" xfId="0" applyFont="1" applyBorder="1" applyAlignment="1">
      <alignment horizontal="justify" vertical="center"/>
    </xf>
    <xf numFmtId="9" fontId="0" fillId="0" borderId="1" xfId="0" applyNumberFormat="1" applyBorder="1" applyAlignment="1" applyProtection="1">
      <alignment horizontal="center" vertical="center" wrapText="1"/>
    </xf>
    <xf numFmtId="0" fontId="3" fillId="2" borderId="1" xfId="0" applyFont="1" applyFill="1" applyBorder="1" applyAlignment="1" applyProtection="1">
      <alignment horizontal="right" vertical="center"/>
    </xf>
    <xf numFmtId="0" fontId="3" fillId="0" borderId="1" xfId="10" applyFont="1" applyFill="1" applyBorder="1" applyAlignment="1" applyProtection="1">
      <alignment vertical="center" wrapText="1"/>
    </xf>
    <xf numFmtId="165" fontId="3" fillId="0" borderId="1" xfId="10" applyNumberFormat="1" applyFont="1" applyFill="1" applyBorder="1" applyAlignment="1" applyProtection="1">
      <alignment vertical="center" wrapText="1"/>
    </xf>
    <xf numFmtId="0" fontId="7" fillId="0" borderId="1" xfId="0" applyFont="1" applyBorder="1" applyAlignment="1" applyProtection="1">
      <alignment vertical="center" wrapText="1"/>
    </xf>
    <xf numFmtId="9" fontId="3" fillId="0" borderId="1" xfId="2" applyFont="1" applyFill="1" applyBorder="1" applyAlignment="1" applyProtection="1">
      <alignment horizontal="center" vertical="center" wrapText="1"/>
    </xf>
    <xf numFmtId="10" fontId="3" fillId="0" borderId="1" xfId="10" applyNumberFormat="1" applyFont="1" applyFill="1" applyBorder="1" applyAlignment="1" applyProtection="1">
      <alignment horizontal="center" vertical="center" wrapText="1"/>
    </xf>
    <xf numFmtId="10" fontId="3" fillId="0" borderId="1" xfId="10" applyNumberFormat="1" applyFont="1" applyFill="1" applyBorder="1" applyAlignment="1" applyProtection="1">
      <alignment vertical="center" wrapText="1"/>
      <protection locked="0"/>
    </xf>
    <xf numFmtId="10" fontId="3" fillId="0" borderId="1" xfId="10" applyNumberFormat="1" applyFont="1" applyFill="1" applyBorder="1" applyAlignment="1" applyProtection="1">
      <alignment vertical="center" wrapText="1"/>
    </xf>
    <xf numFmtId="41" fontId="3" fillId="0" borderId="1" xfId="1" applyFont="1" applyFill="1" applyBorder="1" applyAlignment="1" applyProtection="1">
      <alignment vertical="center" wrapText="1"/>
    </xf>
    <xf numFmtId="3" fontId="3" fillId="0" borderId="1" xfId="1" applyNumberFormat="1" applyFont="1" applyFill="1" applyBorder="1" applyAlignment="1" applyProtection="1">
      <alignment horizontal="center" vertical="center" wrapText="1"/>
    </xf>
    <xf numFmtId="0" fontId="21" fillId="0" borderId="0" xfId="0" applyFont="1" applyProtection="1">
      <protection locked="0"/>
    </xf>
    <xf numFmtId="9" fontId="3" fillId="0" borderId="1" xfId="7" applyFont="1" applyFill="1" applyBorder="1" applyAlignment="1" applyProtection="1">
      <alignment vertical="center" wrapText="1"/>
    </xf>
    <xf numFmtId="0" fontId="21" fillId="0" borderId="0" xfId="0" applyFont="1" applyFill="1" applyProtection="1">
      <protection locked="0"/>
    </xf>
    <xf numFmtId="3" fontId="3" fillId="0" borderId="1" xfId="2" applyNumberFormat="1" applyFont="1" applyFill="1" applyBorder="1" applyAlignment="1" applyProtection="1">
      <alignment horizontal="center" vertical="center" wrapText="1"/>
    </xf>
    <xf numFmtId="0" fontId="21" fillId="2" borderId="1" xfId="0" applyFont="1" applyFill="1" applyBorder="1" applyAlignment="1" applyProtection="1">
      <alignment vertical="center"/>
    </xf>
    <xf numFmtId="0" fontId="21" fillId="0" borderId="1" xfId="10" applyFont="1" applyFill="1" applyBorder="1" applyAlignment="1" applyProtection="1">
      <alignment vertical="center" wrapText="1"/>
    </xf>
    <xf numFmtId="165" fontId="21" fillId="0" borderId="1" xfId="10" applyNumberFormat="1" applyFont="1" applyFill="1" applyBorder="1" applyAlignment="1" applyProtection="1">
      <alignment vertical="center" wrapText="1"/>
    </xf>
    <xf numFmtId="0" fontId="24" fillId="0" borderId="1" xfId="0" applyFont="1" applyBorder="1" applyAlignment="1" applyProtection="1">
      <alignment vertical="center" wrapText="1"/>
    </xf>
    <xf numFmtId="9" fontId="21" fillId="0" borderId="1" xfId="7" applyFont="1" applyFill="1" applyBorder="1" applyAlignment="1" applyProtection="1">
      <alignment horizontal="center" vertical="center" wrapText="1"/>
    </xf>
    <xf numFmtId="10" fontId="21" fillId="0" borderId="1" xfId="10" applyNumberFormat="1" applyFont="1" applyFill="1" applyBorder="1" applyAlignment="1" applyProtection="1">
      <alignment horizontal="center" vertical="center" wrapText="1"/>
    </xf>
    <xf numFmtId="10" fontId="21" fillId="15" borderId="1" xfId="10" applyNumberFormat="1" applyFont="1" applyFill="1" applyBorder="1" applyAlignment="1" applyProtection="1">
      <alignment horizontal="center" vertical="center" wrapText="1"/>
    </xf>
    <xf numFmtId="9" fontId="24" fillId="15" borderId="1" xfId="2" applyFont="1" applyFill="1" applyBorder="1" applyAlignment="1" applyProtection="1">
      <alignment horizontal="center" vertical="center" wrapText="1"/>
    </xf>
    <xf numFmtId="10" fontId="21" fillId="0" borderId="1" xfId="10" applyNumberFormat="1" applyFont="1" applyFill="1" applyBorder="1" applyAlignment="1" applyProtection="1">
      <alignment vertical="center" wrapText="1"/>
      <protection locked="0"/>
    </xf>
    <xf numFmtId="10" fontId="21" fillId="0" borderId="1" xfId="10" applyNumberFormat="1" applyFont="1" applyFill="1" applyBorder="1" applyAlignment="1" applyProtection="1">
      <alignment vertical="center" wrapText="1"/>
    </xf>
    <xf numFmtId="41" fontId="21" fillId="0" borderId="1" xfId="1" applyFont="1" applyFill="1" applyBorder="1" applyAlignment="1" applyProtection="1">
      <alignment vertical="center" wrapText="1"/>
    </xf>
    <xf numFmtId="1" fontId="24" fillId="0" borderId="1" xfId="0" applyNumberFormat="1" applyFont="1" applyFill="1" applyBorder="1" applyAlignment="1" applyProtection="1">
      <alignment horizontal="center" vertical="center" wrapText="1"/>
      <protection locked="0"/>
    </xf>
    <xf numFmtId="9" fontId="0" fillId="2" borderId="1" xfId="0" applyNumberFormat="1" applyFill="1" applyBorder="1" applyAlignment="1" applyProtection="1">
      <alignment horizontal="center" vertical="center" wrapText="1"/>
    </xf>
    <xf numFmtId="0" fontId="0" fillId="2" borderId="1" xfId="0" applyFill="1" applyBorder="1" applyAlignment="1" applyProtection="1">
      <alignment vertical="top" wrapText="1"/>
    </xf>
    <xf numFmtId="169" fontId="0" fillId="2" borderId="1" xfId="2" applyNumberFormat="1" applyFont="1" applyFill="1" applyBorder="1" applyAlignment="1" applyProtection="1">
      <alignment horizontal="center" vertical="center" wrapText="1"/>
    </xf>
    <xf numFmtId="9" fontId="0" fillId="2" borderId="1" xfId="2" applyFont="1" applyFill="1" applyBorder="1" applyAlignment="1" applyProtection="1">
      <alignment horizontal="center" vertical="center"/>
    </xf>
    <xf numFmtId="9" fontId="0" fillId="2" borderId="1" xfId="0" applyNumberFormat="1" applyFill="1" applyBorder="1" applyAlignment="1" applyProtection="1">
      <alignment horizontal="center" vertical="center"/>
    </xf>
    <xf numFmtId="165" fontId="6" fillId="15" borderId="1" xfId="2" applyNumberFormat="1" applyFont="1" applyFill="1" applyBorder="1" applyAlignment="1" applyProtection="1">
      <alignment horizontal="center" vertical="center" wrapText="1"/>
    </xf>
    <xf numFmtId="0" fontId="0" fillId="2" borderId="1" xfId="0" applyFill="1" applyBorder="1" applyAlignment="1" applyProtection="1">
      <alignment horizontal="center" vertical="center"/>
    </xf>
    <xf numFmtId="0" fontId="0" fillId="2" borderId="1" xfId="0" applyFill="1" applyBorder="1" applyAlignment="1" applyProtection="1">
      <alignment vertical="center"/>
    </xf>
    <xf numFmtId="0" fontId="31" fillId="0" borderId="1" xfId="0" applyFont="1" applyBorder="1" applyAlignment="1" applyProtection="1">
      <alignment wrapText="1"/>
      <protection locked="0"/>
    </xf>
    <xf numFmtId="0" fontId="26" fillId="0" borderId="1" xfId="0" applyFont="1" applyFill="1" applyBorder="1" applyAlignment="1" applyProtection="1">
      <alignment wrapText="1"/>
      <protection locked="0"/>
    </xf>
    <xf numFmtId="0" fontId="0" fillId="0" borderId="1" xfId="0" applyFont="1" applyFill="1" applyBorder="1" applyAlignment="1" applyProtection="1">
      <alignment wrapText="1"/>
      <protection locked="0"/>
    </xf>
    <xf numFmtId="0" fontId="0" fillId="0" borderId="1" xfId="0" applyFont="1" applyFill="1" applyBorder="1" applyAlignment="1" applyProtection="1">
      <alignment vertical="center" wrapText="1"/>
      <protection locked="0"/>
    </xf>
    <xf numFmtId="0" fontId="0" fillId="0" borderId="1" xfId="0" applyFont="1" applyBorder="1" applyAlignment="1" applyProtection="1">
      <alignment horizontal="center" vertical="top" wrapText="1"/>
    </xf>
    <xf numFmtId="0" fontId="26" fillId="0" borderId="1" xfId="0" applyFont="1" applyFill="1" applyBorder="1" applyAlignment="1" applyProtection="1">
      <alignment horizontal="center" vertical="top" wrapText="1"/>
      <protection locked="0"/>
    </xf>
    <xf numFmtId="0" fontId="0" fillId="0" borderId="0" xfId="0" applyFont="1" applyAlignment="1" applyProtection="1">
      <alignment vertical="center" wrapText="1"/>
      <protection locked="0"/>
    </xf>
    <xf numFmtId="168" fontId="0" fillId="0" borderId="1" xfId="11" applyNumberFormat="1" applyFont="1" applyBorder="1" applyAlignment="1" applyProtection="1">
      <alignment horizontal="center" vertical="center" wrapText="1"/>
    </xf>
    <xf numFmtId="10" fontId="5" fillId="0" borderId="1" xfId="0" applyNumberFormat="1" applyFont="1" applyBorder="1" applyAlignment="1" applyProtection="1">
      <alignment horizontal="center" vertical="center" wrapText="1"/>
    </xf>
    <xf numFmtId="0" fontId="22" fillId="0" borderId="0" xfId="0" applyFont="1" applyAlignment="1" applyProtection="1">
      <alignment horizontal="justify" vertical="top" wrapText="1"/>
    </xf>
    <xf numFmtId="0" fontId="5" fillId="2" borderId="1" xfId="0" applyFont="1" applyFill="1" applyBorder="1" applyAlignment="1" applyProtection="1">
      <alignment horizontal="justify" vertical="top" wrapText="1"/>
    </xf>
    <xf numFmtId="165" fontId="0" fillId="2" borderId="1" xfId="0" applyNumberFormat="1" applyFill="1" applyBorder="1" applyAlignment="1" applyProtection="1">
      <alignment horizontal="center" vertical="center"/>
    </xf>
    <xf numFmtId="10" fontId="0" fillId="2" borderId="1" xfId="0" applyNumberFormat="1" applyFill="1" applyBorder="1" applyAlignment="1" applyProtection="1">
      <alignment horizontal="center" vertical="center" wrapText="1"/>
    </xf>
    <xf numFmtId="165" fontId="3" fillId="0" borderId="1" xfId="2" applyNumberFormat="1" applyFont="1" applyFill="1" applyBorder="1" applyAlignment="1" applyProtection="1">
      <alignment horizontal="center" vertical="center" wrapText="1"/>
    </xf>
    <xf numFmtId="0" fontId="24" fillId="2" borderId="0" xfId="0" applyFont="1" applyFill="1" applyProtection="1"/>
    <xf numFmtId="0" fontId="24" fillId="0" borderId="1" xfId="0" applyFont="1" applyBorder="1" applyAlignment="1" applyProtection="1">
      <alignment horizontal="center"/>
    </xf>
    <xf numFmtId="0" fontId="24" fillId="0" borderId="1" xfId="0" applyFont="1" applyBorder="1" applyAlignment="1" applyProtection="1">
      <alignment horizontal="center" vertical="center" wrapText="1"/>
    </xf>
    <xf numFmtId="0" fontId="24" fillId="0" borderId="1" xfId="0" applyFont="1" applyFill="1" applyBorder="1" applyAlignment="1" applyProtection="1">
      <alignment horizontal="center" vertical="center"/>
    </xf>
    <xf numFmtId="3" fontId="24" fillId="0" borderId="1" xfId="0" applyNumberFormat="1" applyFont="1" applyFill="1" applyBorder="1" applyAlignment="1" applyProtection="1">
      <alignment horizontal="center" vertical="center" wrapText="1"/>
    </xf>
    <xf numFmtId="0" fontId="24" fillId="0" borderId="1" xfId="0" applyFont="1" applyFill="1" applyBorder="1" applyAlignment="1" applyProtection="1">
      <alignment vertical="center" wrapText="1"/>
    </xf>
    <xf numFmtId="0" fontId="24" fillId="0" borderId="1" xfId="0" applyFont="1" applyFill="1" applyBorder="1" applyAlignment="1" applyProtection="1">
      <alignment wrapText="1"/>
    </xf>
    <xf numFmtId="0" fontId="24" fillId="0" borderId="1" xfId="0" applyFont="1" applyFill="1" applyBorder="1" applyProtection="1"/>
    <xf numFmtId="0" fontId="29" fillId="0" borderId="1" xfId="0" applyFont="1" applyFill="1" applyBorder="1" applyProtection="1"/>
    <xf numFmtId="3" fontId="24" fillId="0" borderId="1" xfId="1" applyNumberFormat="1" applyFont="1" applyFill="1" applyBorder="1" applyAlignment="1" applyProtection="1">
      <alignment horizontal="center" vertical="center" wrapText="1"/>
    </xf>
    <xf numFmtId="0" fontId="21" fillId="0" borderId="4" xfId="10" applyFont="1" applyFill="1" applyBorder="1" applyAlignment="1" applyProtection="1">
      <alignment vertical="center" wrapText="1"/>
    </xf>
    <xf numFmtId="165" fontId="21" fillId="0" borderId="4" xfId="10" applyNumberFormat="1" applyFont="1" applyFill="1" applyBorder="1" applyAlignment="1" applyProtection="1">
      <alignment vertical="center" wrapText="1"/>
    </xf>
    <xf numFmtId="0" fontId="24" fillId="0" borderId="4" xfId="0" applyFont="1" applyBorder="1" applyAlignment="1" applyProtection="1">
      <alignment vertical="center" wrapText="1"/>
    </xf>
    <xf numFmtId="0" fontId="24" fillId="0" borderId="4" xfId="0" applyFont="1" applyBorder="1" applyAlignment="1" applyProtection="1">
      <alignment horizontal="center"/>
    </xf>
    <xf numFmtId="0" fontId="24" fillId="0" borderId="4" xfId="0" applyFont="1" applyBorder="1" applyAlignment="1" applyProtection="1">
      <alignment horizontal="center" vertical="center" wrapText="1"/>
    </xf>
    <xf numFmtId="0" fontId="24" fillId="0" borderId="4" xfId="0" applyFont="1" applyFill="1" applyBorder="1" applyAlignment="1" applyProtection="1">
      <alignment vertical="center" wrapText="1"/>
    </xf>
    <xf numFmtId="0" fontId="24" fillId="0" borderId="4" xfId="0" applyFont="1" applyFill="1" applyBorder="1" applyAlignment="1" applyProtection="1">
      <alignment wrapText="1"/>
    </xf>
    <xf numFmtId="9" fontId="21" fillId="0" borderId="1" xfId="7" applyFont="1" applyFill="1" applyBorder="1" applyAlignment="1" applyProtection="1">
      <alignment vertical="center" wrapText="1"/>
    </xf>
    <xf numFmtId="1" fontId="0" fillId="0" borderId="1" xfId="2" applyNumberFormat="1" applyFont="1" applyBorder="1" applyAlignment="1" applyProtection="1">
      <alignment horizontal="right" vertical="center" wrapText="1"/>
    </xf>
    <xf numFmtId="41" fontId="0" fillId="2" borderId="1" xfId="1" applyFont="1" applyFill="1" applyBorder="1" applyAlignment="1" applyProtection="1">
      <alignment horizontal="center" vertical="center" wrapText="1"/>
    </xf>
    <xf numFmtId="167" fontId="0" fillId="0" borderId="1" xfId="11" applyNumberFormat="1" applyFont="1" applyBorder="1" applyAlignment="1" applyProtection="1">
      <alignment horizontal="center" vertical="center" wrapText="1"/>
    </xf>
    <xf numFmtId="3" fontId="0" fillId="2" borderId="1" xfId="0" applyNumberFormat="1" applyFill="1" applyBorder="1" applyAlignment="1" applyProtection="1">
      <alignment horizontal="center" vertical="center" wrapText="1"/>
    </xf>
    <xf numFmtId="9" fontId="6" fillId="2" borderId="1" xfId="2" applyFont="1" applyFill="1" applyBorder="1" applyAlignment="1" applyProtection="1">
      <alignment horizontal="center" vertical="center" wrapText="1"/>
    </xf>
    <xf numFmtId="1" fontId="0" fillId="2" borderId="1" xfId="2" applyNumberFormat="1" applyFont="1" applyFill="1" applyBorder="1" applyAlignment="1" applyProtection="1">
      <alignment horizontal="right" vertical="center" wrapText="1"/>
    </xf>
    <xf numFmtId="9" fontId="0" fillId="2" borderId="1" xfId="2" applyFont="1" applyFill="1" applyBorder="1" applyAlignment="1" applyProtection="1">
      <alignment horizontal="right" vertical="center" wrapText="1"/>
    </xf>
    <xf numFmtId="10" fontId="0" fillId="2" borderId="1" xfId="2" applyNumberFormat="1" applyFont="1" applyFill="1" applyBorder="1" applyAlignment="1" applyProtection="1">
      <alignment horizontal="center" vertical="center" wrapText="1"/>
    </xf>
    <xf numFmtId="10" fontId="0" fillId="0" borderId="0" xfId="0" applyNumberFormat="1" applyAlignment="1" applyProtection="1">
      <alignment horizontal="center" vertical="center"/>
    </xf>
    <xf numFmtId="0" fontId="0" fillId="0" borderId="1" xfId="0" applyFont="1" applyBorder="1" applyAlignment="1" applyProtection="1">
      <alignment horizontal="center" vertical="center"/>
    </xf>
    <xf numFmtId="9" fontId="7" fillId="0" borderId="1" xfId="2" applyFont="1" applyFill="1" applyBorder="1" applyAlignment="1" applyProtection="1">
      <alignment vertical="center" wrapText="1"/>
    </xf>
    <xf numFmtId="41" fontId="7" fillId="0" borderId="1" xfId="0" applyNumberFormat="1" applyFont="1" applyFill="1" applyBorder="1" applyAlignment="1" applyProtection="1">
      <alignment horizontal="left" vertical="center" wrapText="1"/>
    </xf>
    <xf numFmtId="165" fontId="7" fillId="0" borderId="1" xfId="2" applyNumberFormat="1" applyFont="1" applyFill="1" applyBorder="1" applyAlignment="1" applyProtection="1">
      <alignment horizontal="center" vertical="center" wrapText="1"/>
    </xf>
    <xf numFmtId="3" fontId="7" fillId="0" borderId="1" xfId="0" applyNumberFormat="1" applyFont="1" applyFill="1" applyBorder="1" applyAlignment="1" applyProtection="1">
      <alignment horizontal="center" vertical="center" wrapText="1"/>
    </xf>
    <xf numFmtId="3" fontId="6" fillId="0" borderId="1" xfId="0" applyNumberFormat="1" applyFont="1" applyFill="1" applyBorder="1" applyAlignment="1" applyProtection="1">
      <alignment horizontal="center" vertical="center" wrapText="1"/>
    </xf>
    <xf numFmtId="41" fontId="0" fillId="0" borderId="1" xfId="1" applyFont="1" applyFill="1" applyBorder="1" applyAlignment="1" applyProtection="1">
      <alignment horizontal="center" vertical="center" wrapText="1"/>
    </xf>
    <xf numFmtId="9" fontId="0" fillId="0" borderId="1" xfId="2" applyFont="1" applyFill="1" applyBorder="1" applyAlignment="1" applyProtection="1">
      <alignment horizontal="center" vertical="center" wrapText="1"/>
    </xf>
    <xf numFmtId="3" fontId="0" fillId="0" borderId="1" xfId="2" applyNumberFormat="1" applyFont="1" applyFill="1" applyBorder="1" applyAlignment="1" applyProtection="1">
      <alignment horizontal="center" vertical="center" wrapText="1"/>
      <protection locked="0"/>
    </xf>
    <xf numFmtId="3" fontId="0" fillId="0" borderId="1" xfId="2" applyNumberFormat="1" applyFont="1" applyFill="1" applyBorder="1" applyAlignment="1" applyProtection="1">
      <alignment horizontal="center" vertical="center" wrapText="1"/>
    </xf>
    <xf numFmtId="9" fontId="0" fillId="0" borderId="1" xfId="2" applyFont="1" applyFill="1" applyBorder="1" applyAlignment="1" applyProtection="1">
      <alignment horizontal="center" vertical="center" wrapText="1"/>
      <protection locked="0"/>
    </xf>
    <xf numFmtId="1" fontId="0" fillId="0" borderId="1" xfId="2" applyNumberFormat="1" applyFont="1" applyFill="1" applyBorder="1" applyAlignment="1" applyProtection="1">
      <alignment horizontal="center" vertical="center" wrapText="1"/>
    </xf>
    <xf numFmtId="0" fontId="7" fillId="0" borderId="0" xfId="0" applyFont="1" applyFill="1" applyProtection="1">
      <protection locked="0"/>
    </xf>
    <xf numFmtId="10" fontId="0" fillId="0" borderId="1" xfId="2" applyNumberFormat="1" applyFont="1" applyFill="1" applyBorder="1" applyAlignment="1" applyProtection="1">
      <alignment vertical="center"/>
      <protection locked="0"/>
    </xf>
    <xf numFmtId="42" fontId="0" fillId="0" borderId="1" xfId="5" applyFont="1" applyFill="1" applyBorder="1" applyAlignment="1" applyProtection="1">
      <alignment horizontal="center" vertical="center" wrapText="1"/>
    </xf>
    <xf numFmtId="0" fontId="0" fillId="0" borderId="1" xfId="0" applyFont="1" applyFill="1" applyBorder="1" applyAlignment="1" applyProtection="1">
      <alignment horizontal="justify" vertical="center" wrapText="1"/>
    </xf>
    <xf numFmtId="9" fontId="0" fillId="0" borderId="1" xfId="2" applyFont="1" applyFill="1" applyBorder="1" applyAlignment="1" applyProtection="1">
      <alignment horizontal="center" vertical="center"/>
    </xf>
    <xf numFmtId="0" fontId="25" fillId="0" borderId="1" xfId="0" applyFont="1" applyFill="1" applyBorder="1" applyAlignment="1" applyProtection="1">
      <alignment vertical="center" wrapText="1"/>
    </xf>
    <xf numFmtId="173" fontId="7" fillId="0" borderId="1" xfId="1" applyNumberFormat="1" applyFont="1" applyFill="1" applyBorder="1" applyAlignment="1" applyProtection="1">
      <alignment horizontal="center" vertical="center" wrapText="1"/>
    </xf>
    <xf numFmtId="9" fontId="0" fillId="0" borderId="1" xfId="0" applyNumberFormat="1"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wrapText="1"/>
    </xf>
    <xf numFmtId="9" fontId="0" fillId="0" borderId="1" xfId="0" applyNumberFormat="1" applyFont="1" applyFill="1" applyBorder="1" applyAlignment="1" applyProtection="1">
      <alignment horizontal="center" vertical="center" wrapText="1"/>
    </xf>
    <xf numFmtId="9" fontId="0" fillId="0" borderId="1" xfId="0" applyNumberFormat="1" applyFont="1" applyFill="1" applyBorder="1" applyAlignment="1" applyProtection="1">
      <alignment vertical="center" wrapText="1"/>
    </xf>
    <xf numFmtId="0" fontId="0" fillId="0" borderId="9" xfId="0" applyFont="1" applyFill="1" applyBorder="1" applyAlignment="1" applyProtection="1">
      <alignment vertical="center" wrapText="1"/>
    </xf>
    <xf numFmtId="165" fontId="0" fillId="0" borderId="1" xfId="2" applyNumberFormat="1" applyFont="1" applyFill="1" applyBorder="1" applyAlignment="1" applyProtection="1">
      <alignment vertical="center" wrapText="1"/>
    </xf>
    <xf numFmtId="3" fontId="0" fillId="0" borderId="1" xfId="0" applyNumberFormat="1" applyFont="1" applyFill="1" applyBorder="1" applyAlignment="1" applyProtection="1">
      <alignment horizontal="center" vertical="center" wrapText="1"/>
      <protection locked="0"/>
    </xf>
    <xf numFmtId="1" fontId="0" fillId="0" borderId="1" xfId="1" applyNumberFormat="1" applyFont="1" applyFill="1" applyBorder="1" applyAlignment="1" applyProtection="1">
      <alignment horizontal="center" vertical="center" wrapText="1"/>
    </xf>
    <xf numFmtId="0" fontId="0" fillId="0" borderId="1" xfId="0" applyFont="1" applyFill="1" applyBorder="1" applyAlignment="1" applyProtection="1">
      <alignment vertical="top" wrapText="1"/>
    </xf>
    <xf numFmtId="165" fontId="0" fillId="0" borderId="1" xfId="2" applyNumberFormat="1" applyFont="1" applyFill="1" applyBorder="1" applyAlignment="1" applyProtection="1">
      <alignment horizontal="center" vertical="center" wrapText="1"/>
    </xf>
    <xf numFmtId="164" fontId="0" fillId="0" borderId="0" xfId="0" applyNumberFormat="1" applyFont="1" applyFill="1" applyProtection="1">
      <protection locked="0"/>
    </xf>
    <xf numFmtId="0" fontId="0" fillId="0" borderId="1" xfId="0" applyFont="1" applyFill="1" applyBorder="1" applyAlignment="1" applyProtection="1">
      <alignment horizontal="justify" vertical="center" wrapText="1"/>
      <protection locked="0"/>
    </xf>
    <xf numFmtId="10" fontId="0" fillId="0" borderId="1" xfId="0" applyNumberFormat="1" applyFont="1" applyFill="1" applyBorder="1" applyAlignment="1" applyProtection="1">
      <alignment horizontal="center" vertical="center" wrapText="1"/>
    </xf>
    <xf numFmtId="3" fontId="0" fillId="0" borderId="1" xfId="0" applyNumberFormat="1" applyFont="1" applyFill="1" applyBorder="1" applyAlignment="1" applyProtection="1">
      <alignment horizontal="center" vertical="center" wrapText="1"/>
    </xf>
    <xf numFmtId="165" fontId="0" fillId="0" borderId="1" xfId="0" applyNumberFormat="1" applyFont="1" applyFill="1" applyBorder="1" applyAlignment="1" applyProtection="1">
      <alignment horizontal="center" vertical="center" wrapText="1"/>
    </xf>
    <xf numFmtId="9" fontId="0" fillId="0" borderId="1" xfId="1" applyNumberFormat="1" applyFont="1" applyFill="1" applyBorder="1" applyAlignment="1" applyProtection="1">
      <alignment horizontal="center" vertical="center" wrapText="1"/>
    </xf>
    <xf numFmtId="0" fontId="0" fillId="0" borderId="1" xfId="0" applyFont="1" applyFill="1" applyBorder="1" applyAlignment="1" applyProtection="1">
      <alignment horizontal="left" vertical="top" wrapText="1"/>
      <protection locked="0"/>
    </xf>
    <xf numFmtId="0" fontId="0" fillId="0" borderId="1" xfId="1" applyNumberFormat="1" applyFont="1" applyFill="1" applyBorder="1" applyAlignment="1" applyProtection="1">
      <alignment horizontal="center" vertical="center" wrapText="1"/>
    </xf>
    <xf numFmtId="0" fontId="0" fillId="0" borderId="5" xfId="0" applyFont="1" applyFill="1" applyBorder="1" applyAlignment="1" applyProtection="1">
      <alignment vertical="center" wrapText="1"/>
    </xf>
    <xf numFmtId="9" fontId="0" fillId="0" borderId="5" xfId="0" applyNumberFormat="1" applyFont="1" applyFill="1" applyBorder="1" applyAlignment="1" applyProtection="1">
      <alignment horizontal="center" vertical="center" wrapText="1"/>
    </xf>
    <xf numFmtId="0" fontId="0" fillId="0" borderId="0" xfId="0" applyFont="1" applyFill="1" applyAlignment="1" applyProtection="1">
      <alignment horizontal="center" vertical="center"/>
      <protection locked="0"/>
    </xf>
    <xf numFmtId="9" fontId="0" fillId="0" borderId="1" xfId="0" applyNumberFormat="1" applyFont="1" applyFill="1" applyBorder="1" applyAlignment="1" applyProtection="1">
      <alignment vertical="center"/>
      <protection locked="0"/>
    </xf>
    <xf numFmtId="10" fontId="0" fillId="0" borderId="1" xfId="0" applyNumberFormat="1" applyFont="1" applyFill="1" applyBorder="1" applyAlignment="1" applyProtection="1">
      <alignment vertical="center"/>
      <protection locked="0"/>
    </xf>
    <xf numFmtId="10" fontId="0" fillId="0" borderId="1" xfId="2" applyNumberFormat="1" applyFont="1" applyFill="1" applyBorder="1" applyAlignment="1" applyProtection="1">
      <alignment horizontal="center" vertical="center" wrapText="1"/>
    </xf>
    <xf numFmtId="0" fontId="0" fillId="0" borderId="1" xfId="0" applyFont="1" applyFill="1" applyBorder="1" applyAlignment="1" applyProtection="1">
      <alignment horizontal="justify" vertical="top" wrapText="1"/>
    </xf>
    <xf numFmtId="2" fontId="0" fillId="0" borderId="1" xfId="0" applyNumberFormat="1" applyFont="1" applyFill="1" applyBorder="1" applyAlignment="1" applyProtection="1">
      <alignment horizontal="center" vertical="center"/>
    </xf>
    <xf numFmtId="0" fontId="0" fillId="0" borderId="1"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xf>
    <xf numFmtId="0" fontId="0" fillId="0" borderId="1" xfId="0" applyFont="1" applyFill="1" applyBorder="1" applyAlignment="1" applyProtection="1">
      <alignment horizontal="justify" vertical="center"/>
    </xf>
    <xf numFmtId="9" fontId="0" fillId="0" borderId="1" xfId="0" applyNumberFormat="1" applyFont="1" applyFill="1" applyBorder="1" applyAlignment="1" applyProtection="1">
      <alignment horizontal="center" vertical="center"/>
    </xf>
  </cellXfs>
  <cellStyles count="12">
    <cellStyle name="Millares" xfId="11" builtinId="3"/>
    <cellStyle name="Millares [0]" xfId="1" builtinId="6"/>
    <cellStyle name="Moneda [0]" xfId="5" builtinId="7"/>
    <cellStyle name="Moneda [0] 2" xfId="8" xr:uid="{ED96D9D3-4E55-43E6-A873-8F4A372A6ED9}"/>
    <cellStyle name="Normal" xfId="0" builtinId="0"/>
    <cellStyle name="Normal 10 2 2 2 3 2" xfId="9" xr:uid="{479C14BB-1DAF-41CB-A03B-3D9EA4325D08}"/>
    <cellStyle name="Normal 2" xfId="3" xr:uid="{00000000-0005-0000-0000-000002000000}"/>
    <cellStyle name="Normal 2 2" xfId="6" xr:uid="{1F215F09-16F6-41E8-9A76-FBD8C1509DC9}"/>
    <cellStyle name="Normal 2 2 3" xfId="10" xr:uid="{C1323C26-3FD9-4909-A8B1-E430E810F7A0}"/>
    <cellStyle name="Normal 5" xfId="4" xr:uid="{E755D817-2939-4141-AA1B-98AB0B014655}"/>
    <cellStyle name="Porcentaje" xfId="2" builtinId="5"/>
    <cellStyle name="Porcentaje 2" xfId="7" xr:uid="{A18DB1DC-D478-4AEF-ACD3-FB774F13FD5B}"/>
  </cellStyles>
  <dxfs count="102">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externalLink" Target="externalLinks/externalLink13.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customXml" Target="../customXml/item3.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247651</xdr:colOff>
      <xdr:row>0</xdr:row>
      <xdr:rowOff>152400</xdr:rowOff>
    </xdr:from>
    <xdr:to>
      <xdr:col>3</xdr:col>
      <xdr:colOff>942976</xdr:colOff>
      <xdr:row>2</xdr:row>
      <xdr:rowOff>370113</xdr:rowOff>
    </xdr:to>
    <xdr:pic>
      <xdr:nvPicPr>
        <xdr:cNvPr id="4" name="Imagen 3" descr="https://intranetmen.mineducacion.gov.co/comunidades/oac/SiteAssets/Imagen%20institucional%202018/Logo%20Mineducación.png">
          <a:extLst>
            <a:ext uri="{FF2B5EF4-FFF2-40B4-BE49-F238E27FC236}">
              <a16:creationId xmlns:a16="http://schemas.microsoft.com/office/drawing/2014/main" id="{D27595D6-F941-4561-8896-471CB7C2172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1" y="152400"/>
          <a:ext cx="4314825" cy="130356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247651</xdr:colOff>
      <xdr:row>0</xdr:row>
      <xdr:rowOff>152400</xdr:rowOff>
    </xdr:from>
    <xdr:to>
      <xdr:col>3</xdr:col>
      <xdr:colOff>1219200</xdr:colOff>
      <xdr:row>2</xdr:row>
      <xdr:rowOff>0</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71D7673F-1ACA-41EC-BD3A-B75A5CF5D9B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1" y="152400"/>
          <a:ext cx="4581524" cy="9239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247651</xdr:colOff>
      <xdr:row>0</xdr:row>
      <xdr:rowOff>152400</xdr:rowOff>
    </xdr:from>
    <xdr:to>
      <xdr:col>3</xdr:col>
      <xdr:colOff>1409700</xdr:colOff>
      <xdr:row>2</xdr:row>
      <xdr:rowOff>133350</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17F1E390-1113-4313-8822-565D7EA8BBB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1" y="152400"/>
          <a:ext cx="4772024" cy="1057275"/>
        </a:xfrm>
        <a:prstGeom prst="rect">
          <a:avLst/>
        </a:prstGeom>
        <a:noFill/>
        <a:ln>
          <a:noFill/>
        </a:ln>
      </xdr:spPr>
    </xdr:pic>
    <xdr:clientData/>
  </xdr:twoCellAnchor>
  <xdr:twoCellAnchor editAs="oneCell">
    <xdr:from>
      <xdr:col>0</xdr:col>
      <xdr:colOff>247651</xdr:colOff>
      <xdr:row>0</xdr:row>
      <xdr:rowOff>152400</xdr:rowOff>
    </xdr:from>
    <xdr:to>
      <xdr:col>3</xdr:col>
      <xdr:colOff>942976</xdr:colOff>
      <xdr:row>2</xdr:row>
      <xdr:rowOff>370113</xdr:rowOff>
    </xdr:to>
    <xdr:pic>
      <xdr:nvPicPr>
        <xdr:cNvPr id="3" name="Imagen 2" descr="https://intranetmen.mineducacion.gov.co/comunidades/oac/SiteAssets/Imagen%20institucional%202018/Logo%20Mineducación.png">
          <a:extLst>
            <a:ext uri="{FF2B5EF4-FFF2-40B4-BE49-F238E27FC236}">
              <a16:creationId xmlns:a16="http://schemas.microsoft.com/office/drawing/2014/main" id="{1729C40D-2A97-484F-82A5-20C823B55C5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1" y="152400"/>
          <a:ext cx="4305300" cy="129403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247650</xdr:colOff>
      <xdr:row>0</xdr:row>
      <xdr:rowOff>152400</xdr:rowOff>
    </xdr:from>
    <xdr:to>
      <xdr:col>4</xdr:col>
      <xdr:colOff>561974</xdr:colOff>
      <xdr:row>2</xdr:row>
      <xdr:rowOff>400050</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07CC0387-B07B-4447-B0A2-06E48D03C61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152400"/>
          <a:ext cx="5353049" cy="1323975"/>
        </a:xfrm>
        <a:prstGeom prst="rect">
          <a:avLst/>
        </a:prstGeom>
        <a:noFill/>
        <a:ln>
          <a:noFill/>
        </a:ln>
      </xdr:spPr>
    </xdr:pic>
    <xdr:clientData/>
  </xdr:twoCellAnchor>
  <xdr:twoCellAnchor editAs="oneCell">
    <xdr:from>
      <xdr:col>0</xdr:col>
      <xdr:colOff>247651</xdr:colOff>
      <xdr:row>0</xdr:row>
      <xdr:rowOff>152400</xdr:rowOff>
    </xdr:from>
    <xdr:to>
      <xdr:col>3</xdr:col>
      <xdr:colOff>942976</xdr:colOff>
      <xdr:row>2</xdr:row>
      <xdr:rowOff>370113</xdr:rowOff>
    </xdr:to>
    <xdr:pic>
      <xdr:nvPicPr>
        <xdr:cNvPr id="3" name="Imagen 2" descr="https://intranetmen.mineducacion.gov.co/comunidades/oac/SiteAssets/Imagen%20institucional%202018/Logo%20Mineducación.png">
          <a:extLst>
            <a:ext uri="{FF2B5EF4-FFF2-40B4-BE49-F238E27FC236}">
              <a16:creationId xmlns:a16="http://schemas.microsoft.com/office/drawing/2014/main" id="{5C963DB2-598F-4393-9BF3-9EF579B52B2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1" y="152400"/>
          <a:ext cx="4305300" cy="1294038"/>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247650</xdr:colOff>
      <xdr:row>0</xdr:row>
      <xdr:rowOff>152400</xdr:rowOff>
    </xdr:from>
    <xdr:to>
      <xdr:col>5</xdr:col>
      <xdr:colOff>219075</xdr:colOff>
      <xdr:row>2</xdr:row>
      <xdr:rowOff>323850</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00995A82-4B3C-49B4-A614-7B9BFDFC5C3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152400"/>
          <a:ext cx="6438900" cy="1247775"/>
        </a:xfrm>
        <a:prstGeom prst="rect">
          <a:avLst/>
        </a:prstGeom>
        <a:noFill/>
        <a:ln>
          <a:noFill/>
        </a:ln>
      </xdr:spPr>
    </xdr:pic>
    <xdr:clientData/>
  </xdr:twoCellAnchor>
  <xdr:twoCellAnchor editAs="oneCell">
    <xdr:from>
      <xdr:col>0</xdr:col>
      <xdr:colOff>247650</xdr:colOff>
      <xdr:row>0</xdr:row>
      <xdr:rowOff>152400</xdr:rowOff>
    </xdr:from>
    <xdr:to>
      <xdr:col>4</xdr:col>
      <xdr:colOff>561974</xdr:colOff>
      <xdr:row>2</xdr:row>
      <xdr:rowOff>400050</xdr:rowOff>
    </xdr:to>
    <xdr:pic>
      <xdr:nvPicPr>
        <xdr:cNvPr id="3" name="Imagen 2" descr="https://intranetmen.mineducacion.gov.co/comunidades/oac/SiteAssets/Imagen%20institucional%202018/Logo%20Mineducación.png">
          <a:extLst>
            <a:ext uri="{FF2B5EF4-FFF2-40B4-BE49-F238E27FC236}">
              <a16:creationId xmlns:a16="http://schemas.microsoft.com/office/drawing/2014/main" id="{7784703D-BA73-4D85-9DA8-DC0569869E0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152400"/>
          <a:ext cx="5353049" cy="1323975"/>
        </a:xfrm>
        <a:prstGeom prst="rect">
          <a:avLst/>
        </a:prstGeom>
        <a:noFill/>
        <a:ln>
          <a:noFill/>
        </a:ln>
      </xdr:spPr>
    </xdr:pic>
    <xdr:clientData/>
  </xdr:twoCellAnchor>
  <xdr:twoCellAnchor editAs="oneCell">
    <xdr:from>
      <xdr:col>0</xdr:col>
      <xdr:colOff>247651</xdr:colOff>
      <xdr:row>0</xdr:row>
      <xdr:rowOff>152400</xdr:rowOff>
    </xdr:from>
    <xdr:to>
      <xdr:col>3</xdr:col>
      <xdr:colOff>942976</xdr:colOff>
      <xdr:row>2</xdr:row>
      <xdr:rowOff>370113</xdr:rowOff>
    </xdr:to>
    <xdr:pic>
      <xdr:nvPicPr>
        <xdr:cNvPr id="4" name="Imagen 3" descr="https://intranetmen.mineducacion.gov.co/comunidades/oac/SiteAssets/Imagen%20institucional%202018/Logo%20Mineducación.png">
          <a:extLst>
            <a:ext uri="{FF2B5EF4-FFF2-40B4-BE49-F238E27FC236}">
              <a16:creationId xmlns:a16="http://schemas.microsoft.com/office/drawing/2014/main" id="{4C7BC46E-50DE-43F2-9907-D067487E971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1" y="152400"/>
          <a:ext cx="4305300" cy="1294038"/>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47624</xdr:colOff>
      <xdr:row>0</xdr:row>
      <xdr:rowOff>161926</xdr:rowOff>
    </xdr:from>
    <xdr:to>
      <xdr:col>5</xdr:col>
      <xdr:colOff>500062</xdr:colOff>
      <xdr:row>2</xdr:row>
      <xdr:rowOff>297657</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84236689-78E6-4E20-A619-DF6433BAD6D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 y="161926"/>
          <a:ext cx="6917532" cy="1207294"/>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5</xdr:col>
      <xdr:colOff>299358</xdr:colOff>
      <xdr:row>2</xdr:row>
      <xdr:rowOff>257174</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F70018EB-6C6D-4402-8290-2A3990F2E8C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6762750" cy="112803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educaciongovco.sharepoint.com/Users/mtamayo/AppData/Local/Microsoft/Windows/INetCache/Content.Outlook/JXW2RFA0/PL-FT-01%20V4.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mtamayo\mineducacion.gov.co\PAI2019%20-%20Documentos\DM\Oficina%20Asesora%20de%20Cooperaci&#243;n\PAI-OCAI.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mtamayo\mineducacion.gov.co\PAI2019%20-%20Documentos\DM\Oficina%20Asesora%20Jur&#237;dica\PAI-OAJ.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mtamayo\mineducacion.gov.co\PAI2019%20-%20Documentos\SG\Secretar&#237;a%20General\PAI-SG.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ebenavides\AppData\Local\Microsoft\Windows\INetCache\Content.Outlook\78TE3GJ4\PAI%20feb%202019%20(&#193;reas%20Gabriela).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ereal\AppData\Local\Microsoft\Windows\INetCache\Content.Outlook\0VTZ4WTD\PAI-ADMINISTRATIVA-MAYO%20201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mtamayo\mineducacion.gov.co\PAI2019%20-%20Documentos\SG\Sub%20Administrativa\ADMINISTRATIVA.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mtamayo\mineducacion.gov.co\PAI2019%20-%20Documentos\SG\Sub%20Financiera\PAI-FINANCIERA.xlsx"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PAI-infraestructura%20VPBM%20OAPF.xlsb"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mtamayo\AppData\Local\Temp\Rar$DIa4392.37464\PAI-Subd.%20Desarrollo%20Sectorial.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mtamayo\Downloads\Consolidado%20Junio%202019%2017%20juli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educaciongovco-my.sharepoint.com/Users/mtamayo/AppData/Local/Microsoft/Windows/INetCache/Content.Outlook/JXW2RFA0/PAI%20Direcci&#243;n%20Abril.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mtamayo\mineducacion.gov.co\PAI2019%20-%20Documentos\DM\Oficina%20de%20Innovaci&#243;n\PAI-INNOVACI&#211;N.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mtamayo\mineducacion.gov.co\PAI2019%20-%20Documentos\DM\Oficina%20de%20Control%20Interno\PAI-OC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tamayo\mineducacion.gov.co\PAI2019%20-%20Documentos\VES\DIRECCI&#211;N%20DE%20FOMENTO\PAI-Subd.%20Desarrollo%20Sectori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umejia\Desktop\MEN%202019%20\04.%20Posconflicto%20\C:\Users\mtamayo\AppData\Local\Microsoft\Windows\INetCache\Content.Outlook\JXW2RFA0\PAI-COBERTURA%20VPBM%20INFRAESTRUCTURA%20Abri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munoz\Documents\2019\PLan%20de%20Acci&#243;n\13112018_PAI%202019%20Primera%20Infanci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mtamayo\mineducacion.gov.co\PAI2019%20-%20Documentos\SG\Unidad%20de%20Atenci&#243;n%20al%20ciudadano\PAI-UAC.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tamayo\mineducacion.gov.co\PAI2019%20-%20Documentos\SG\Sub%20de%20Desarrollo%20Organizacional\PAI-SD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tamayo\mineducacion.gov.co\PAI2019%20-%20Documentos\SG\Sub%20de%20Contrataci&#243;n\PAI-CONTRATACI&#211;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mtamayo\Downloads\PAI-OTS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AI - 2019"/>
      <sheetName val="Instructivo"/>
      <sheetName val="Listas"/>
      <sheetName val="PAA"/>
      <sheetName val="Catalogo presupuestal"/>
      <sheetName val="Cuenta 01"/>
      <sheetName val="Hoja5"/>
      <sheetName val="Hoja3"/>
    </sheetNames>
    <sheetDataSet>
      <sheetData sheetId="0" refreshError="1"/>
      <sheetData sheetId="1" refreshError="1"/>
      <sheetData sheetId="2">
        <row r="6">
          <cell r="C6" t="str">
            <v>VPBM</v>
          </cell>
          <cell r="D6" t="str">
            <v>VES</v>
          </cell>
          <cell r="E6" t="str">
            <v>SG</v>
          </cell>
          <cell r="F6" t="str">
            <v>DM</v>
          </cell>
        </row>
      </sheetData>
      <sheetData sheetId="3" refreshError="1"/>
      <sheetData sheetId="4" refreshError="1"/>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II SEMESTRE"/>
      <sheetName val="ficha junio"/>
      <sheetName val="JULIO"/>
      <sheetName val="AGOSTO"/>
      <sheetName val="SEPTIEMBRE"/>
      <sheetName val="OCTUBRE"/>
      <sheetName val="NOVIEMBRE"/>
      <sheetName val="DICIEMBRE"/>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II SEMESTRE"/>
      <sheetName val="Hoja1"/>
      <sheetName val="Clasificación Inversión"/>
      <sheetName val="Resolución"/>
      <sheetName val="Tabla Dinamica"/>
      <sheetName val="SIIF"/>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3"/>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Hoja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3"/>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3"/>
      <sheetName val="Eliminar jun"/>
      <sheetName val="julio"/>
      <sheetName val="agosto"/>
      <sheetName val="septiembre"/>
      <sheetName val="octubre"/>
      <sheetName val="noviembre"/>
      <sheetName val="diciembre"/>
      <sheetName val="Hoja13"/>
      <sheetName val="Hoja1"/>
      <sheetName val="Clasificación Inversión"/>
      <sheetName val="Resolución"/>
      <sheetName val="Tabla Dinamica"/>
      <sheetName val="SII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IO"/>
      <sheetName val="JULIO"/>
      <sheetName val="AGOSTO"/>
      <sheetName val="SEPTIEMBRE"/>
      <sheetName val="OCTUBRE"/>
      <sheetName val="NOVIEMBRE"/>
      <sheetName val="DICIEMBRE"/>
      <sheetName val="Hoja1"/>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5"/>
      <sheetName val="PARAMETROS"/>
      <sheetName val="Hoja2"/>
      <sheetName val="Consolidado Marzo"/>
      <sheetName val="Hoja1"/>
      <sheetName val="ResultadosReporte PNNC"/>
    </sheetNames>
    <sheetDataSet>
      <sheetData sheetId="0" refreshError="1"/>
      <sheetData sheetId="1" refreshError="1">
        <row r="1">
          <cell r="P1" t="str">
            <v>MES</v>
          </cell>
        </row>
        <row r="2">
          <cell r="P2" t="str">
            <v>Enero</v>
          </cell>
        </row>
        <row r="3">
          <cell r="P3" t="str">
            <v>Febrero</v>
          </cell>
        </row>
        <row r="4">
          <cell r="P4" t="str">
            <v>Marzo</v>
          </cell>
        </row>
        <row r="5">
          <cell r="P5" t="str">
            <v>Abril</v>
          </cell>
        </row>
        <row r="6">
          <cell r="P6" t="str">
            <v>Mayo</v>
          </cell>
        </row>
        <row r="7">
          <cell r="P7" t="str">
            <v>Junio</v>
          </cell>
        </row>
        <row r="8">
          <cell r="P8" t="str">
            <v>Julio</v>
          </cell>
        </row>
        <row r="9">
          <cell r="P9" t="str">
            <v>Agosto</v>
          </cell>
        </row>
        <row r="10">
          <cell r="P10" t="str">
            <v>Septiembre</v>
          </cell>
        </row>
        <row r="11">
          <cell r="P11" t="str">
            <v>Octubre</v>
          </cell>
        </row>
        <row r="12">
          <cell r="P12" t="str">
            <v>Noviembre</v>
          </cell>
        </row>
        <row r="13">
          <cell r="P13" t="str">
            <v>Diciembre</v>
          </cell>
        </row>
      </sheetData>
      <sheetData sheetId="2" refreshError="1"/>
      <sheetData sheetId="3" refreshError="1"/>
      <sheetData sheetId="4" refreshError="1"/>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II SEMESTRE"/>
      <sheetName val="Hoja1"/>
      <sheetName val="Clasificación Inversión"/>
      <sheetName val="Resolución"/>
      <sheetName val="Tabla Dinamica"/>
      <sheetName val="SIIF"/>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lio"/>
      <sheetName val="agsosto"/>
      <sheetName val="septiembre"/>
      <sheetName val="octubre"/>
      <sheetName val="noviembre"/>
      <sheetName val="diciembre"/>
      <sheetName val="Hoja1"/>
      <sheetName val="Clasificación Inversión"/>
      <sheetName val="Resolución"/>
      <sheetName val="Tabla Dinamica"/>
      <sheetName val="SIIF"/>
      <sheetName val="junio"/>
      <sheetName val="II SEMEST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3"/>
      <sheetName val="Eliminar jun"/>
      <sheetName val="II SEMESTRE"/>
      <sheetName val="julio"/>
      <sheetName val="agosto"/>
      <sheetName val="septiembre"/>
      <sheetName val="octubre"/>
      <sheetName val="noviembre"/>
      <sheetName val="diciembre"/>
      <sheetName val="Hoja13"/>
      <sheetName val="Hoja1"/>
      <sheetName val="Clasificación Inversión"/>
      <sheetName val="Resolución"/>
      <sheetName val="Tabla Dinamica"/>
      <sheetName val="SII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3"/>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 FormatoFormulación PAI 2019"/>
      <sheetName val="ODS-PND"/>
      <sheetName val="INDICADORES PND"/>
      <sheetName val="Proyectos de Inversión"/>
      <sheetName val="1. Calidad VES"/>
      <sheetName val="3. Fomento Superior "/>
      <sheetName val="5, Fomento Superior2"/>
      <sheetName val="6,Fomento Superior3"/>
      <sheetName val="7, Calidad PBM"/>
      <sheetName val="8, Dir. Fortalecimiento Territo"/>
      <sheetName val="9, Dir Terr grupos étnicos "/>
      <sheetName val="10, Cobertura PBM"/>
      <sheetName val="11, Cobertura PBM víctimas"/>
      <sheetName val="12, Cobertura PBM infraestruct"/>
      <sheetName val="13, Cobertura PBM PAE"/>
      <sheetName val="14 Primera Infancia"/>
      <sheetName val="15, OAPF"/>
      <sheetName val="16, Oficina de Innovación"/>
      <sheetName val="17. Secretaria General"/>
      <sheetName val="dependencia"/>
      <sheetName val="Catalogo presupuestal"/>
      <sheetName val="Cuenta 01"/>
      <sheetName val="Hoja5"/>
      <sheetName val="Hoj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sheetData sheetId="22"/>
      <sheetData sheetId="23"/>
      <sheetData sheetId="2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ficha junio"/>
      <sheetName val="Julio"/>
      <sheetName val="Agosto"/>
      <sheetName val="Septiembre"/>
      <sheetName val="Octubre"/>
      <sheetName val="Noviembre"/>
      <sheetName val="Diciembre"/>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ficha junio"/>
      <sheetName val="julio"/>
      <sheetName val="agosto"/>
      <sheetName val="septiembre"/>
      <sheetName val="octubre"/>
      <sheetName val="noviembre"/>
      <sheetName val="diciembre"/>
      <sheetName val="Hoja13"/>
      <sheetName val="Hoja1"/>
      <sheetName val="Clasificación Inversión"/>
      <sheetName val="Resolución"/>
      <sheetName val="Tabla Dinamica"/>
      <sheetName val="SII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Hoja13"/>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AB0A9-D879-48F7-8EF5-375FA56FDFEF}">
  <sheetPr>
    <tabColor theme="8" tint="0.39997558519241921"/>
  </sheetPr>
  <dimension ref="A1:BV10"/>
  <sheetViews>
    <sheetView showGridLines="0" tabSelected="1" zoomScale="70" zoomScaleNormal="70" workbookViewId="0">
      <selection activeCell="O4" sqref="O1:O1048576"/>
    </sheetView>
  </sheetViews>
  <sheetFormatPr baseColWidth="10" defaultColWidth="11.42578125" defaultRowHeight="15" x14ac:dyDescent="0.25"/>
  <cols>
    <col min="1" max="1" width="11.140625" customWidth="1"/>
    <col min="2" max="2" width="12.7109375" customWidth="1"/>
    <col min="3" max="3" width="30.28515625" customWidth="1"/>
    <col min="4" max="5" width="21.42578125" customWidth="1"/>
    <col min="6" max="6" width="14.28515625" customWidth="1"/>
    <col min="7" max="7" width="30.28515625" customWidth="1"/>
    <col min="8" max="8" width="29.28515625" customWidth="1"/>
    <col min="9" max="9" width="24.5703125" customWidth="1"/>
    <col min="10" max="10" width="15.7109375" customWidth="1"/>
    <col min="11" max="11" width="18.85546875" customWidth="1"/>
    <col min="12" max="12" width="22" customWidth="1"/>
    <col min="13" max="14" width="16.85546875" customWidth="1"/>
    <col min="15" max="15" width="20.85546875" style="7" customWidth="1"/>
    <col min="16" max="16" width="17.7109375" style="7" bestFit="1" customWidth="1"/>
    <col min="17" max="17" width="28.85546875" style="7" customWidth="1"/>
    <col min="18" max="18" width="21.42578125" customWidth="1"/>
    <col min="19" max="19" width="25.7109375" customWidth="1"/>
    <col min="20" max="20" width="33.28515625" customWidth="1"/>
    <col min="21" max="21" width="24.85546875" bestFit="1" customWidth="1"/>
    <col min="22" max="22" width="23" bestFit="1" customWidth="1"/>
    <col min="24" max="25" width="21.42578125" customWidth="1"/>
    <col min="26" max="26" width="20.7109375" style="7" bestFit="1" customWidth="1"/>
    <col min="27" max="27" width="13" style="7" customWidth="1"/>
    <col min="28" max="28" width="61" style="7" customWidth="1"/>
    <col min="29" max="29" width="14.7109375" style="7" bestFit="1" customWidth="1"/>
    <col min="30" max="16384" width="11.42578125" style="7"/>
  </cols>
  <sheetData>
    <row r="1" spans="1:28" customFormat="1" ht="33.75" customHeight="1" x14ac:dyDescent="0.25">
      <c r="A1" s="27"/>
      <c r="B1" s="40" t="s">
        <v>778</v>
      </c>
      <c r="C1" s="40"/>
      <c r="D1" s="40"/>
      <c r="E1" s="40"/>
      <c r="F1" s="40"/>
      <c r="G1" s="40"/>
      <c r="H1" s="40"/>
      <c r="I1" s="40"/>
      <c r="J1" s="40"/>
      <c r="K1" s="40"/>
      <c r="L1" s="40"/>
      <c r="M1" s="40"/>
      <c r="N1" s="40"/>
      <c r="O1" s="40"/>
      <c r="P1" s="40"/>
      <c r="Q1" s="28"/>
    </row>
    <row r="2" spans="1:28" customFormat="1" ht="51" customHeight="1" x14ac:dyDescent="0.25">
      <c r="A2" s="29"/>
      <c r="B2" s="40"/>
      <c r="C2" s="40"/>
      <c r="D2" s="40"/>
      <c r="E2" s="40"/>
      <c r="F2" s="40"/>
      <c r="G2" s="40"/>
      <c r="H2" s="40"/>
      <c r="I2" s="40"/>
      <c r="J2" s="40"/>
      <c r="K2" s="40"/>
      <c r="L2" s="40"/>
      <c r="M2" s="40"/>
      <c r="N2" s="40"/>
      <c r="O2" s="40"/>
      <c r="P2" s="40"/>
      <c r="Q2" s="7"/>
      <c r="Z2" s="36" t="s">
        <v>785</v>
      </c>
      <c r="AA2" s="36"/>
      <c r="AB2" s="36"/>
    </row>
    <row r="3" spans="1:28" customFormat="1" ht="51" customHeight="1" x14ac:dyDescent="0.25">
      <c r="A3" s="29"/>
      <c r="B3" s="40"/>
      <c r="C3" s="40"/>
      <c r="D3" s="40"/>
      <c r="E3" s="40"/>
      <c r="F3" s="40"/>
      <c r="G3" s="40"/>
      <c r="H3" s="40"/>
      <c r="I3" s="40"/>
      <c r="J3" s="40"/>
      <c r="K3" s="40"/>
      <c r="L3" s="40"/>
      <c r="M3" s="40"/>
      <c r="N3" s="40"/>
      <c r="O3" s="40"/>
      <c r="P3" s="40"/>
      <c r="Q3" s="7"/>
      <c r="Z3" s="37"/>
      <c r="AA3" s="37"/>
      <c r="AB3" s="37"/>
    </row>
    <row r="4" spans="1:28" s="17" customFormat="1" ht="30.75" customHeight="1" x14ac:dyDescent="0.4">
      <c r="A4" s="14" t="s">
        <v>142</v>
      </c>
      <c r="B4" s="14"/>
      <c r="C4" s="14"/>
      <c r="D4" s="14"/>
      <c r="E4" s="14"/>
      <c r="F4" s="15"/>
      <c r="G4" s="16" t="s">
        <v>0</v>
      </c>
      <c r="H4" s="25" t="s">
        <v>1</v>
      </c>
      <c r="I4" s="26"/>
      <c r="J4" s="26"/>
      <c r="K4" s="26"/>
      <c r="L4" s="26"/>
      <c r="M4" s="26"/>
      <c r="N4" s="26"/>
      <c r="O4" s="26"/>
      <c r="P4" s="26"/>
      <c r="Q4" s="26"/>
      <c r="R4" s="38" t="s">
        <v>2</v>
      </c>
      <c r="S4" s="39"/>
      <c r="T4" s="39"/>
      <c r="U4" s="39"/>
      <c r="V4" s="39"/>
      <c r="W4" s="39"/>
      <c r="X4" s="39"/>
      <c r="Y4" s="39"/>
      <c r="Z4" s="39"/>
      <c r="AA4" s="39"/>
      <c r="AB4" s="39"/>
    </row>
    <row r="5" spans="1:28" s="35" customFormat="1" ht="52.5" customHeight="1" x14ac:dyDescent="0.25">
      <c r="A5" s="30" t="s">
        <v>3</v>
      </c>
      <c r="B5" s="31" t="s">
        <v>143</v>
      </c>
      <c r="C5" s="31" t="s">
        <v>144</v>
      </c>
      <c r="D5" s="31" t="s">
        <v>4</v>
      </c>
      <c r="E5" s="31" t="s">
        <v>145</v>
      </c>
      <c r="F5" s="31" t="s">
        <v>5</v>
      </c>
      <c r="G5" s="32" t="s">
        <v>6</v>
      </c>
      <c r="H5" s="33" t="s">
        <v>7</v>
      </c>
      <c r="I5" s="33" t="s">
        <v>8</v>
      </c>
      <c r="J5" s="33" t="s">
        <v>9</v>
      </c>
      <c r="K5" s="33" t="s">
        <v>770</v>
      </c>
      <c r="L5" s="33" t="s">
        <v>10</v>
      </c>
      <c r="M5" s="33" t="s">
        <v>11</v>
      </c>
      <c r="N5" s="33" t="s">
        <v>146</v>
      </c>
      <c r="O5" s="18" t="s">
        <v>13</v>
      </c>
      <c r="P5" s="18" t="s">
        <v>147</v>
      </c>
      <c r="Q5" s="18" t="s">
        <v>14</v>
      </c>
      <c r="R5" s="19" t="s">
        <v>15</v>
      </c>
      <c r="S5" s="19" t="s">
        <v>148</v>
      </c>
      <c r="T5" s="19" t="s">
        <v>9</v>
      </c>
      <c r="U5" s="19" t="s">
        <v>11</v>
      </c>
      <c r="V5" s="19" t="s">
        <v>12</v>
      </c>
      <c r="W5" s="19" t="s">
        <v>16</v>
      </c>
      <c r="X5" s="19" t="s">
        <v>17</v>
      </c>
      <c r="Y5" s="34" t="s">
        <v>764</v>
      </c>
      <c r="Z5" s="18" t="s">
        <v>13</v>
      </c>
      <c r="AA5" s="20" t="s">
        <v>147</v>
      </c>
      <c r="AB5" s="18" t="s">
        <v>14</v>
      </c>
    </row>
    <row r="6" spans="1:28" s="8" customFormat="1" ht="107.25" customHeight="1" x14ac:dyDescent="0.25">
      <c r="A6" s="41">
        <v>290</v>
      </c>
      <c r="B6" s="42" t="s">
        <v>626</v>
      </c>
      <c r="C6" s="42" t="s">
        <v>688</v>
      </c>
      <c r="D6" s="42" t="s">
        <v>688</v>
      </c>
      <c r="E6" s="42" t="s">
        <v>689</v>
      </c>
      <c r="F6" s="42" t="s">
        <v>279</v>
      </c>
      <c r="G6" s="42" t="s">
        <v>285</v>
      </c>
      <c r="H6" s="42" t="s">
        <v>446</v>
      </c>
      <c r="I6" s="42" t="s">
        <v>447</v>
      </c>
      <c r="J6" s="42" t="s">
        <v>447</v>
      </c>
      <c r="K6" s="41" t="s">
        <v>450</v>
      </c>
      <c r="L6" s="43">
        <v>0</v>
      </c>
      <c r="M6" s="43">
        <v>0</v>
      </c>
      <c r="N6" s="43">
        <v>0</v>
      </c>
      <c r="O6" s="45"/>
      <c r="P6" s="46"/>
      <c r="Q6" s="47"/>
      <c r="R6" s="42" t="s">
        <v>450</v>
      </c>
      <c r="S6" s="42" t="s">
        <v>690</v>
      </c>
      <c r="T6" s="42" t="s">
        <v>613</v>
      </c>
      <c r="U6" s="48">
        <v>0</v>
      </c>
      <c r="V6" s="49">
        <v>0.95</v>
      </c>
      <c r="W6" s="42" t="s">
        <v>450</v>
      </c>
      <c r="X6" s="42" t="s">
        <v>691</v>
      </c>
      <c r="Y6" s="42" t="s">
        <v>766</v>
      </c>
      <c r="Z6" s="50">
        <v>0.69679999999999997</v>
      </c>
      <c r="AA6" s="51">
        <v>0.73347368421052628</v>
      </c>
      <c r="AB6" s="52" t="s">
        <v>779</v>
      </c>
    </row>
    <row r="7" spans="1:28" s="8" customFormat="1" ht="137.25" customHeight="1" x14ac:dyDescent="0.25">
      <c r="A7" s="41">
        <v>295</v>
      </c>
      <c r="B7" s="42" t="s">
        <v>626</v>
      </c>
      <c r="C7" s="42" t="s">
        <v>688</v>
      </c>
      <c r="D7" s="42" t="s">
        <v>688</v>
      </c>
      <c r="E7" s="42" t="s">
        <v>689</v>
      </c>
      <c r="F7" s="42" t="s">
        <v>475</v>
      </c>
      <c r="G7" s="42" t="s">
        <v>285</v>
      </c>
      <c r="H7" s="42" t="s">
        <v>446</v>
      </c>
      <c r="I7" s="42" t="s">
        <v>447</v>
      </c>
      <c r="J7" s="42" t="s">
        <v>447</v>
      </c>
      <c r="K7" s="41" t="s">
        <v>450</v>
      </c>
      <c r="L7" s="43">
        <v>0</v>
      </c>
      <c r="M7" s="43">
        <v>0</v>
      </c>
      <c r="N7" s="43">
        <v>0</v>
      </c>
      <c r="O7" s="45"/>
      <c r="P7" s="46"/>
      <c r="Q7" s="46"/>
      <c r="R7" s="42" t="s">
        <v>450</v>
      </c>
      <c r="S7" s="42" t="s">
        <v>694</v>
      </c>
      <c r="T7" s="42" t="s">
        <v>613</v>
      </c>
      <c r="U7" s="48">
        <v>0</v>
      </c>
      <c r="V7" s="49">
        <v>0.9</v>
      </c>
      <c r="W7" s="42" t="s">
        <v>450</v>
      </c>
      <c r="X7" s="42" t="s">
        <v>695</v>
      </c>
      <c r="Y7" s="42" t="s">
        <v>780</v>
      </c>
      <c r="Z7" s="50">
        <v>0.48499999999999999</v>
      </c>
      <c r="AA7" s="51">
        <v>0.53888888888888886</v>
      </c>
      <c r="AB7" s="53" t="s">
        <v>781</v>
      </c>
    </row>
    <row r="8" spans="1:28" s="8" customFormat="1" ht="124.5" customHeight="1" x14ac:dyDescent="0.25">
      <c r="A8" s="41">
        <v>297</v>
      </c>
      <c r="B8" s="42" t="s">
        <v>626</v>
      </c>
      <c r="C8" s="42" t="s">
        <v>688</v>
      </c>
      <c r="D8" s="42" t="s">
        <v>688</v>
      </c>
      <c r="E8" s="42" t="s">
        <v>689</v>
      </c>
      <c r="F8" s="42" t="s">
        <v>696</v>
      </c>
      <c r="G8" s="42" t="s">
        <v>285</v>
      </c>
      <c r="H8" s="42" t="s">
        <v>446</v>
      </c>
      <c r="I8" s="42" t="s">
        <v>447</v>
      </c>
      <c r="J8" s="42" t="s">
        <v>447</v>
      </c>
      <c r="K8" s="41" t="s">
        <v>450</v>
      </c>
      <c r="L8" s="43">
        <v>0</v>
      </c>
      <c r="M8" s="43">
        <v>0</v>
      </c>
      <c r="N8" s="43">
        <v>0</v>
      </c>
      <c r="O8" s="45"/>
      <c r="P8" s="46"/>
      <c r="Q8" s="47"/>
      <c r="R8" s="42" t="s">
        <v>450</v>
      </c>
      <c r="S8" s="42" t="s">
        <v>697</v>
      </c>
      <c r="T8" s="42" t="s">
        <v>613</v>
      </c>
      <c r="U8" s="48">
        <v>0</v>
      </c>
      <c r="V8" s="49">
        <v>1</v>
      </c>
      <c r="W8" s="42" t="s">
        <v>450</v>
      </c>
      <c r="X8" s="42" t="s">
        <v>698</v>
      </c>
      <c r="Y8" s="42" t="s">
        <v>774</v>
      </c>
      <c r="Z8" s="50">
        <v>0.74139999999999995</v>
      </c>
      <c r="AA8" s="51">
        <v>0.74139999999999995</v>
      </c>
      <c r="AB8" s="53" t="s">
        <v>782</v>
      </c>
    </row>
    <row r="9" spans="1:28" s="8" customFormat="1" ht="183" customHeight="1" x14ac:dyDescent="0.25">
      <c r="A9" s="41">
        <v>299</v>
      </c>
      <c r="B9" s="42" t="s">
        <v>626</v>
      </c>
      <c r="C9" s="42" t="s">
        <v>688</v>
      </c>
      <c r="D9" s="42" t="s">
        <v>688</v>
      </c>
      <c r="E9" s="42" t="s">
        <v>689</v>
      </c>
      <c r="F9" s="42" t="s">
        <v>475</v>
      </c>
      <c r="G9" s="42" t="s">
        <v>285</v>
      </c>
      <c r="H9" s="42" t="s">
        <v>446</v>
      </c>
      <c r="I9" s="42" t="s">
        <v>447</v>
      </c>
      <c r="J9" s="42" t="s">
        <v>447</v>
      </c>
      <c r="K9" s="41" t="s">
        <v>450</v>
      </c>
      <c r="L9" s="43">
        <v>0</v>
      </c>
      <c r="M9" s="43">
        <v>0</v>
      </c>
      <c r="N9" s="43">
        <v>0</v>
      </c>
      <c r="O9" s="45"/>
      <c r="P9" s="46"/>
      <c r="Q9" s="47"/>
      <c r="R9" s="42" t="s">
        <v>450</v>
      </c>
      <c r="S9" s="54" t="s">
        <v>699</v>
      </c>
      <c r="T9" s="42" t="s">
        <v>613</v>
      </c>
      <c r="U9" s="48">
        <v>0</v>
      </c>
      <c r="V9" s="49">
        <v>1</v>
      </c>
      <c r="W9" s="42" t="s">
        <v>450</v>
      </c>
      <c r="X9" s="42" t="s">
        <v>700</v>
      </c>
      <c r="Y9" s="42" t="s">
        <v>774</v>
      </c>
      <c r="Z9" s="50">
        <v>0.69579999999999997</v>
      </c>
      <c r="AA9" s="51">
        <v>0.69579999999999997</v>
      </c>
      <c r="AB9" s="53" t="s">
        <v>783</v>
      </c>
    </row>
    <row r="10" spans="1:28" s="8" customFormat="1" ht="78.75" customHeight="1" x14ac:dyDescent="0.25">
      <c r="A10" s="41">
        <v>301</v>
      </c>
      <c r="B10" s="42" t="s">
        <v>626</v>
      </c>
      <c r="C10" s="42" t="s">
        <v>688</v>
      </c>
      <c r="D10" s="42" t="s">
        <v>688</v>
      </c>
      <c r="E10" s="42" t="s">
        <v>689</v>
      </c>
      <c r="F10" s="42" t="s">
        <v>475</v>
      </c>
      <c r="G10" s="42" t="s">
        <v>285</v>
      </c>
      <c r="H10" s="42" t="s">
        <v>446</v>
      </c>
      <c r="I10" s="42" t="s">
        <v>447</v>
      </c>
      <c r="J10" s="42" t="s">
        <v>447</v>
      </c>
      <c r="K10" s="41" t="s">
        <v>450</v>
      </c>
      <c r="L10" s="43">
        <v>0</v>
      </c>
      <c r="M10" s="43">
        <v>0</v>
      </c>
      <c r="N10" s="43">
        <v>0</v>
      </c>
      <c r="O10" s="45"/>
      <c r="P10" s="46"/>
      <c r="Q10" s="47"/>
      <c r="R10" s="42" t="s">
        <v>450</v>
      </c>
      <c r="S10" s="54" t="s">
        <v>701</v>
      </c>
      <c r="T10" s="42" t="s">
        <v>613</v>
      </c>
      <c r="U10" s="48">
        <v>0</v>
      </c>
      <c r="V10" s="49">
        <v>0.95</v>
      </c>
      <c r="W10" s="42" t="s">
        <v>450</v>
      </c>
      <c r="X10" s="42" t="s">
        <v>702</v>
      </c>
      <c r="Y10" s="42" t="s">
        <v>774</v>
      </c>
      <c r="Z10" s="50">
        <v>0.73329999999999995</v>
      </c>
      <c r="AA10" s="51">
        <v>0.7718947368421053</v>
      </c>
      <c r="AB10" s="53" t="s">
        <v>784</v>
      </c>
    </row>
  </sheetData>
  <autoFilter ref="A5:XDI10" xr:uid="{BCC8D16B-1623-4556-9739-5040EBB176C9}"/>
  <mergeCells count="3">
    <mergeCell ref="Z2:AB3"/>
    <mergeCell ref="R4:AB4"/>
    <mergeCell ref="B1:P3"/>
  </mergeCells>
  <conditionalFormatting sqref="O6">
    <cfRule type="cellIs" dxfId="101" priority="10" operator="between">
      <formula>-0.1</formula>
      <formula>-100000</formula>
    </cfRule>
    <cfRule type="iconSet" priority="11">
      <iconSet iconSet="3Arrows">
        <cfvo type="percent" val="0"/>
        <cfvo type="num" val="0.27"/>
        <cfvo type="num" val="0.33"/>
      </iconSet>
    </cfRule>
  </conditionalFormatting>
  <conditionalFormatting sqref="AA6:AA10">
    <cfRule type="iconSet" priority="9">
      <iconSet iconSet="3Arrows">
        <cfvo type="percent" val="0"/>
        <cfvo type="num" val="0.65"/>
        <cfvo type="num" val="0.75"/>
      </iconSet>
    </cfRule>
  </conditionalFormatting>
  <conditionalFormatting sqref="O7">
    <cfRule type="cellIs" dxfId="100" priority="7" operator="between">
      <formula>-0.1</formula>
      <formula>-100000</formula>
    </cfRule>
    <cfRule type="iconSet" priority="8">
      <iconSet iconSet="3Arrows">
        <cfvo type="percent" val="0"/>
        <cfvo type="num" val="0.27"/>
        <cfvo type="num" val="0.33"/>
      </iconSet>
    </cfRule>
  </conditionalFormatting>
  <conditionalFormatting sqref="O8">
    <cfRule type="cellIs" dxfId="99" priority="5" operator="between">
      <formula>-0.1</formula>
      <formula>-100000</formula>
    </cfRule>
    <cfRule type="iconSet" priority="6">
      <iconSet iconSet="3Arrows">
        <cfvo type="percent" val="0"/>
        <cfvo type="num" val="0.27"/>
        <cfvo type="num" val="0.33"/>
      </iconSet>
    </cfRule>
  </conditionalFormatting>
  <conditionalFormatting sqref="O9">
    <cfRule type="cellIs" dxfId="98" priority="3" operator="between">
      <formula>-0.1</formula>
      <formula>-100000</formula>
    </cfRule>
    <cfRule type="iconSet" priority="4">
      <iconSet iconSet="3Arrows">
        <cfvo type="percent" val="0"/>
        <cfvo type="num" val="0.27"/>
        <cfvo type="num" val="0.33"/>
      </iconSet>
    </cfRule>
  </conditionalFormatting>
  <conditionalFormatting sqref="O10">
    <cfRule type="cellIs" dxfId="97" priority="1" operator="between">
      <formula>-0.1</formula>
      <formula>-100000</formula>
    </cfRule>
    <cfRule type="iconSet" priority="2">
      <iconSet iconSet="3Arrows">
        <cfvo type="percent" val="0"/>
        <cfvo type="num" val="0.27"/>
        <cfvo type="num" val="0.33"/>
      </iconSet>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BBCF2-98E6-4A49-A233-A95F581653FB}">
  <sheetPr>
    <tabColor theme="8" tint="0.39997558519241921"/>
  </sheetPr>
  <dimension ref="A1:XAZ130"/>
  <sheetViews>
    <sheetView zoomScale="70" zoomScaleNormal="70" workbookViewId="0">
      <selection activeCell="M7" sqref="M7"/>
    </sheetView>
  </sheetViews>
  <sheetFormatPr baseColWidth="10" defaultColWidth="11.42578125" defaultRowHeight="15" x14ac:dyDescent="0.25"/>
  <cols>
    <col min="1" max="1" width="11.140625" customWidth="1"/>
    <col min="2" max="2" width="12.7109375" customWidth="1"/>
    <col min="3" max="3" width="30.28515625" customWidth="1"/>
    <col min="4" max="5" width="21.42578125" customWidth="1"/>
    <col min="6" max="6" width="31.28515625" customWidth="1"/>
    <col min="7" max="7" width="32.5703125" customWidth="1"/>
    <col min="8" max="8" width="29.28515625" customWidth="1"/>
    <col min="9" max="9" width="41.85546875" customWidth="1"/>
    <col min="10" max="10" width="15.7109375" customWidth="1"/>
    <col min="11" max="11" width="18.85546875" customWidth="1"/>
    <col min="12" max="12" width="22" customWidth="1"/>
    <col min="13" max="14" width="16.85546875" customWidth="1"/>
    <col min="15" max="15" width="20.85546875" style="7" customWidth="1"/>
    <col min="16" max="16" width="17.7109375" style="7" bestFit="1" customWidth="1"/>
    <col min="17" max="17" width="46.5703125" style="7" customWidth="1"/>
    <col min="18" max="18" width="21.42578125" customWidth="1"/>
    <col min="19" max="19" width="40.85546875" customWidth="1"/>
    <col min="20" max="20" width="33.28515625" customWidth="1"/>
    <col min="21" max="21" width="24.85546875" bestFit="1" customWidth="1"/>
    <col min="22" max="22" width="23" bestFit="1" customWidth="1"/>
    <col min="23" max="23" width="25.140625" customWidth="1"/>
    <col min="24" max="24" width="29.5703125" customWidth="1"/>
    <col min="25" max="25" width="21.42578125" customWidth="1"/>
    <col min="26" max="26" width="20.7109375" style="7" bestFit="1" customWidth="1"/>
    <col min="27" max="27" width="13" style="7" customWidth="1"/>
    <col min="28" max="28" width="61" style="7" customWidth="1"/>
    <col min="29" max="29" width="14.7109375" style="7" bestFit="1" customWidth="1"/>
    <col min="30" max="16384" width="11.42578125" style="7"/>
  </cols>
  <sheetData>
    <row r="1" spans="1:28" customFormat="1" ht="33.75" customHeight="1" x14ac:dyDescent="0.25">
      <c r="A1" s="27"/>
      <c r="B1" s="40" t="s">
        <v>778</v>
      </c>
      <c r="C1" s="40"/>
      <c r="D1" s="40"/>
      <c r="E1" s="40"/>
      <c r="F1" s="40"/>
      <c r="G1" s="40"/>
      <c r="H1" s="40"/>
      <c r="I1" s="40"/>
      <c r="J1" s="40"/>
      <c r="K1" s="40"/>
      <c r="L1" s="40"/>
      <c r="M1" s="40"/>
      <c r="N1" s="40"/>
      <c r="O1" s="40"/>
      <c r="P1" s="40"/>
      <c r="Q1" s="28"/>
    </row>
    <row r="2" spans="1:28" customFormat="1" ht="51" customHeight="1" x14ac:dyDescent="0.25">
      <c r="A2" s="29"/>
      <c r="B2" s="40"/>
      <c r="C2" s="40"/>
      <c r="D2" s="40"/>
      <c r="E2" s="40"/>
      <c r="F2" s="40"/>
      <c r="G2" s="40"/>
      <c r="H2" s="40"/>
      <c r="I2" s="40"/>
      <c r="J2" s="40"/>
      <c r="K2" s="40"/>
      <c r="L2" s="40"/>
      <c r="M2" s="40"/>
      <c r="N2" s="40"/>
      <c r="O2" s="40"/>
      <c r="P2" s="40"/>
      <c r="Q2" s="7"/>
      <c r="Z2" s="36" t="s">
        <v>785</v>
      </c>
      <c r="AA2" s="36"/>
      <c r="AB2" s="36"/>
    </row>
    <row r="3" spans="1:28" customFormat="1" ht="51" customHeight="1" thickBot="1" x14ac:dyDescent="0.3">
      <c r="A3" s="29"/>
      <c r="B3" s="40"/>
      <c r="C3" s="40"/>
      <c r="D3" s="40"/>
      <c r="E3" s="40"/>
      <c r="F3" s="40"/>
      <c r="G3" s="40"/>
      <c r="H3" s="40"/>
      <c r="I3" s="40"/>
      <c r="J3" s="40"/>
      <c r="K3" s="40"/>
      <c r="L3" s="40"/>
      <c r="M3" s="40"/>
      <c r="N3" s="40"/>
      <c r="O3" s="40"/>
      <c r="P3" s="40"/>
      <c r="Q3" s="7"/>
      <c r="Z3" s="37"/>
      <c r="AA3" s="37"/>
      <c r="AB3" s="37"/>
    </row>
    <row r="4" spans="1:28" s="17" customFormat="1" ht="30.75" customHeight="1" x14ac:dyDescent="0.4">
      <c r="A4" s="14" t="s">
        <v>142</v>
      </c>
      <c r="B4" s="14"/>
      <c r="C4" s="14"/>
      <c r="D4" s="14"/>
      <c r="E4" s="14"/>
      <c r="F4" s="15"/>
      <c r="G4" s="16" t="s">
        <v>0</v>
      </c>
      <c r="H4" s="25" t="s">
        <v>1</v>
      </c>
      <c r="I4" s="26"/>
      <c r="J4" s="26"/>
      <c r="K4" s="26"/>
      <c r="L4" s="26"/>
      <c r="M4" s="26"/>
      <c r="N4" s="26"/>
      <c r="O4" s="26"/>
      <c r="P4" s="26"/>
      <c r="Q4" s="26"/>
      <c r="R4" s="38" t="s">
        <v>2</v>
      </c>
      <c r="S4" s="39"/>
      <c r="T4" s="39"/>
      <c r="U4" s="39"/>
      <c r="V4" s="39"/>
      <c r="W4" s="39"/>
      <c r="X4" s="39"/>
      <c r="Y4" s="39"/>
      <c r="Z4" s="39"/>
      <c r="AA4" s="39"/>
      <c r="AB4" s="39"/>
    </row>
    <row r="5" spans="1:28" s="35" customFormat="1" ht="52.5" customHeight="1" x14ac:dyDescent="0.25">
      <c r="A5" s="30" t="s">
        <v>3</v>
      </c>
      <c r="B5" s="31" t="s">
        <v>143</v>
      </c>
      <c r="C5" s="31" t="s">
        <v>144</v>
      </c>
      <c r="D5" s="31" t="s">
        <v>4</v>
      </c>
      <c r="E5" s="31" t="s">
        <v>145</v>
      </c>
      <c r="F5" s="31" t="s">
        <v>5</v>
      </c>
      <c r="G5" s="32" t="s">
        <v>6</v>
      </c>
      <c r="H5" s="33" t="s">
        <v>7</v>
      </c>
      <c r="I5" s="33" t="s">
        <v>8</v>
      </c>
      <c r="J5" s="33" t="s">
        <v>9</v>
      </c>
      <c r="K5" s="33" t="s">
        <v>770</v>
      </c>
      <c r="L5" s="33" t="s">
        <v>10</v>
      </c>
      <c r="M5" s="33" t="s">
        <v>11</v>
      </c>
      <c r="N5" s="33" t="s">
        <v>146</v>
      </c>
      <c r="O5" s="18" t="s">
        <v>13</v>
      </c>
      <c r="P5" s="18" t="s">
        <v>147</v>
      </c>
      <c r="Q5" s="18" t="s">
        <v>14</v>
      </c>
      <c r="R5" s="19" t="s">
        <v>15</v>
      </c>
      <c r="S5" s="19" t="s">
        <v>148</v>
      </c>
      <c r="T5" s="19" t="s">
        <v>9</v>
      </c>
      <c r="U5" s="19" t="s">
        <v>11</v>
      </c>
      <c r="V5" s="19" t="s">
        <v>12</v>
      </c>
      <c r="W5" s="19" t="s">
        <v>16</v>
      </c>
      <c r="X5" s="19" t="s">
        <v>17</v>
      </c>
      <c r="Y5" s="34" t="s">
        <v>764</v>
      </c>
      <c r="Z5" s="18" t="s">
        <v>13</v>
      </c>
      <c r="AA5" s="20" t="s">
        <v>147</v>
      </c>
      <c r="AB5" s="18" t="s">
        <v>14</v>
      </c>
    </row>
    <row r="6" spans="1:28" s="62" customFormat="1" ht="240" x14ac:dyDescent="0.2">
      <c r="A6" s="56">
        <v>551</v>
      </c>
      <c r="B6" s="55" t="s">
        <v>18</v>
      </c>
      <c r="C6" s="55" t="s">
        <v>19</v>
      </c>
      <c r="D6" s="55" t="s">
        <v>20</v>
      </c>
      <c r="E6" s="55" t="s">
        <v>21</v>
      </c>
      <c r="F6" s="55" t="s">
        <v>22</v>
      </c>
      <c r="G6" s="55" t="s">
        <v>23</v>
      </c>
      <c r="H6" s="55" t="s">
        <v>24</v>
      </c>
      <c r="I6" s="55" t="s">
        <v>149</v>
      </c>
      <c r="J6" s="56" t="s">
        <v>25</v>
      </c>
      <c r="K6" s="56" t="s">
        <v>765</v>
      </c>
      <c r="L6" s="56">
        <v>144000</v>
      </c>
      <c r="M6" s="56">
        <v>0</v>
      </c>
      <c r="N6" s="56">
        <v>98000</v>
      </c>
      <c r="O6" s="57">
        <v>76908</v>
      </c>
      <c r="P6" s="225">
        <f>O6/N6</f>
        <v>0.78477551020408165</v>
      </c>
      <c r="Q6" s="58" t="s">
        <v>786</v>
      </c>
      <c r="R6" s="55" t="s">
        <v>26</v>
      </c>
      <c r="S6" s="55" t="s">
        <v>27</v>
      </c>
      <c r="T6" s="55" t="s">
        <v>28</v>
      </c>
      <c r="U6" s="59">
        <v>0</v>
      </c>
      <c r="V6" s="59">
        <v>1</v>
      </c>
      <c r="W6" s="55" t="s">
        <v>150</v>
      </c>
      <c r="X6" s="55" t="s">
        <v>29</v>
      </c>
      <c r="Y6" s="55" t="s">
        <v>766</v>
      </c>
      <c r="Z6" s="60">
        <v>0.42749999999999999</v>
      </c>
      <c r="AA6" s="59">
        <v>0.42749999999999999</v>
      </c>
      <c r="AB6" s="58" t="s">
        <v>787</v>
      </c>
    </row>
    <row r="7" spans="1:28" s="62" customFormat="1" ht="165" x14ac:dyDescent="0.2">
      <c r="A7" s="56">
        <v>556</v>
      </c>
      <c r="B7" s="55" t="s">
        <v>18</v>
      </c>
      <c r="C7" s="55" t="s">
        <v>19</v>
      </c>
      <c r="D7" s="55" t="s">
        <v>20</v>
      </c>
      <c r="E7" s="55" t="s">
        <v>21</v>
      </c>
      <c r="F7" s="55" t="s">
        <v>22</v>
      </c>
      <c r="G7" s="55" t="s">
        <v>23</v>
      </c>
      <c r="H7" s="55" t="s">
        <v>24</v>
      </c>
      <c r="I7" s="55" t="s">
        <v>149</v>
      </c>
      <c r="J7" s="56" t="s">
        <v>25</v>
      </c>
      <c r="K7" s="56"/>
      <c r="L7" s="56"/>
      <c r="M7" s="56"/>
      <c r="N7" s="56"/>
      <c r="O7" s="56"/>
      <c r="P7" s="56"/>
      <c r="Q7" s="56"/>
      <c r="R7" s="55" t="s">
        <v>26</v>
      </c>
      <c r="S7" s="55" t="s">
        <v>151</v>
      </c>
      <c r="T7" s="55" t="s">
        <v>28</v>
      </c>
      <c r="U7" s="63">
        <v>0</v>
      </c>
      <c r="V7" s="63">
        <v>5000</v>
      </c>
      <c r="W7" s="55" t="s">
        <v>152</v>
      </c>
      <c r="X7" s="55" t="s">
        <v>31</v>
      </c>
      <c r="Y7" s="55" t="s">
        <v>766</v>
      </c>
      <c r="Z7" s="64">
        <v>8094</v>
      </c>
      <c r="AA7" s="59">
        <v>1.6188</v>
      </c>
      <c r="AB7" s="58" t="s">
        <v>787</v>
      </c>
    </row>
    <row r="8" spans="1:28" s="62" customFormat="1" ht="165" x14ac:dyDescent="0.2">
      <c r="A8" s="56">
        <v>557</v>
      </c>
      <c r="B8" s="55" t="s">
        <v>18</v>
      </c>
      <c r="C8" s="55" t="s">
        <v>19</v>
      </c>
      <c r="D8" s="55" t="s">
        <v>20</v>
      </c>
      <c r="E8" s="55" t="s">
        <v>21</v>
      </c>
      <c r="F8" s="55" t="s">
        <v>22</v>
      </c>
      <c r="G8" s="55" t="s">
        <v>23</v>
      </c>
      <c r="H8" s="55" t="s">
        <v>24</v>
      </c>
      <c r="I8" s="55" t="s">
        <v>149</v>
      </c>
      <c r="J8" s="56" t="s">
        <v>25</v>
      </c>
      <c r="K8" s="56"/>
      <c r="L8" s="56"/>
      <c r="M8" s="56"/>
      <c r="N8" s="56"/>
      <c r="O8" s="56"/>
      <c r="P8" s="56"/>
      <c r="Q8" s="56"/>
      <c r="R8" s="55" t="s">
        <v>26</v>
      </c>
      <c r="S8" s="55" t="s">
        <v>33</v>
      </c>
      <c r="T8" s="55" t="s">
        <v>28</v>
      </c>
      <c r="U8" s="59">
        <v>0</v>
      </c>
      <c r="V8" s="59">
        <v>1</v>
      </c>
      <c r="W8" s="55" t="s">
        <v>153</v>
      </c>
      <c r="X8" s="55" t="s">
        <v>34</v>
      </c>
      <c r="Y8" s="55" t="s">
        <v>766</v>
      </c>
      <c r="Z8" s="64">
        <v>1.29E-2</v>
      </c>
      <c r="AA8" s="59">
        <v>1.29E-2</v>
      </c>
      <c r="AB8" s="58" t="s">
        <v>787</v>
      </c>
    </row>
    <row r="9" spans="1:28" s="62" customFormat="1" ht="165" x14ac:dyDescent="0.2">
      <c r="A9" s="56">
        <v>558</v>
      </c>
      <c r="B9" s="55" t="s">
        <v>18</v>
      </c>
      <c r="C9" s="55" t="s">
        <v>19</v>
      </c>
      <c r="D9" s="55" t="s">
        <v>20</v>
      </c>
      <c r="E9" s="55" t="s">
        <v>21</v>
      </c>
      <c r="F9" s="55" t="s">
        <v>22</v>
      </c>
      <c r="G9" s="55" t="s">
        <v>23</v>
      </c>
      <c r="H9" s="55" t="s">
        <v>24</v>
      </c>
      <c r="I9" s="55" t="s">
        <v>149</v>
      </c>
      <c r="J9" s="56" t="s">
        <v>25</v>
      </c>
      <c r="K9" s="56"/>
      <c r="L9" s="56"/>
      <c r="M9" s="56"/>
      <c r="N9" s="56"/>
      <c r="O9" s="56"/>
      <c r="P9" s="56"/>
      <c r="Q9" s="56"/>
      <c r="R9" s="55" t="s">
        <v>26</v>
      </c>
      <c r="S9" s="55" t="s">
        <v>35</v>
      </c>
      <c r="T9" s="55" t="s">
        <v>28</v>
      </c>
      <c r="U9" s="63">
        <v>0</v>
      </c>
      <c r="V9" s="56">
        <v>93000</v>
      </c>
      <c r="W9" s="55" t="s">
        <v>154</v>
      </c>
      <c r="X9" s="55" t="s">
        <v>155</v>
      </c>
      <c r="Y9" s="55" t="s">
        <v>766</v>
      </c>
      <c r="Z9" s="64">
        <v>67744</v>
      </c>
      <c r="AA9" s="59">
        <v>0.72843010752688175</v>
      </c>
      <c r="AB9" s="58" t="s">
        <v>787</v>
      </c>
    </row>
    <row r="10" spans="1:28" s="62" customFormat="1" ht="165" x14ac:dyDescent="0.2">
      <c r="A10" s="56">
        <v>582</v>
      </c>
      <c r="B10" s="55" t="s">
        <v>18</v>
      </c>
      <c r="C10" s="55" t="s">
        <v>19</v>
      </c>
      <c r="D10" s="55" t="s">
        <v>20</v>
      </c>
      <c r="E10" s="55" t="s">
        <v>21</v>
      </c>
      <c r="F10" s="55" t="s">
        <v>22</v>
      </c>
      <c r="G10" s="55" t="s">
        <v>23</v>
      </c>
      <c r="H10" s="55" t="s">
        <v>24</v>
      </c>
      <c r="I10" s="55" t="s">
        <v>149</v>
      </c>
      <c r="J10" s="56" t="s">
        <v>25</v>
      </c>
      <c r="K10" s="56"/>
      <c r="L10" s="56"/>
      <c r="M10" s="56"/>
      <c r="N10" s="56"/>
      <c r="O10" s="56"/>
      <c r="P10" s="56"/>
      <c r="Q10" s="56"/>
      <c r="R10" s="55" t="s">
        <v>26</v>
      </c>
      <c r="S10" s="55" t="s">
        <v>156</v>
      </c>
      <c r="T10" s="55" t="s">
        <v>36</v>
      </c>
      <c r="U10" s="63">
        <v>0</v>
      </c>
      <c r="V10" s="56">
        <v>4300</v>
      </c>
      <c r="W10" s="55" t="s">
        <v>157</v>
      </c>
      <c r="X10" s="55" t="s">
        <v>158</v>
      </c>
      <c r="Y10" s="55" t="s">
        <v>766</v>
      </c>
      <c r="Z10" s="64">
        <v>3903</v>
      </c>
      <c r="AA10" s="59">
        <v>0.90767441860465115</v>
      </c>
      <c r="AB10" s="58" t="s">
        <v>787</v>
      </c>
    </row>
    <row r="11" spans="1:28" s="62" customFormat="1" ht="135" x14ac:dyDescent="0.2">
      <c r="A11" s="56">
        <v>586</v>
      </c>
      <c r="B11" s="55" t="s">
        <v>18</v>
      </c>
      <c r="C11" s="55" t="s">
        <v>19</v>
      </c>
      <c r="D11" s="55" t="s">
        <v>20</v>
      </c>
      <c r="E11" s="55" t="s">
        <v>21</v>
      </c>
      <c r="F11" s="55" t="s">
        <v>22</v>
      </c>
      <c r="G11" s="55" t="s">
        <v>23</v>
      </c>
      <c r="H11" s="55" t="s">
        <v>24</v>
      </c>
      <c r="I11" s="55" t="s">
        <v>149</v>
      </c>
      <c r="J11" s="56" t="s">
        <v>25</v>
      </c>
      <c r="K11" s="56"/>
      <c r="L11" s="56"/>
      <c r="M11" s="56"/>
      <c r="N11" s="56"/>
      <c r="O11" s="56"/>
      <c r="P11" s="56"/>
      <c r="Q11" s="56"/>
      <c r="R11" s="55" t="s">
        <v>26</v>
      </c>
      <c r="S11" s="55" t="s">
        <v>159</v>
      </c>
      <c r="T11" s="55" t="s">
        <v>37</v>
      </c>
      <c r="U11" s="63">
        <v>0</v>
      </c>
      <c r="V11" s="65">
        <v>3234754</v>
      </c>
      <c r="W11" s="66" t="s">
        <v>160</v>
      </c>
      <c r="X11" s="55" t="s">
        <v>38</v>
      </c>
      <c r="Y11" s="55" t="s">
        <v>780</v>
      </c>
      <c r="Z11" s="226">
        <v>3286619</v>
      </c>
      <c r="AA11" s="59">
        <v>1.0160336767494529</v>
      </c>
      <c r="AB11" s="58" t="s">
        <v>788</v>
      </c>
    </row>
    <row r="12" spans="1:28" s="62" customFormat="1" ht="135" x14ac:dyDescent="0.2">
      <c r="A12" s="56">
        <v>587</v>
      </c>
      <c r="B12" s="55" t="s">
        <v>18</v>
      </c>
      <c r="C12" s="55" t="s">
        <v>19</v>
      </c>
      <c r="D12" s="55" t="s">
        <v>20</v>
      </c>
      <c r="E12" s="55" t="s">
        <v>21</v>
      </c>
      <c r="F12" s="55" t="s">
        <v>22</v>
      </c>
      <c r="G12" s="55" t="s">
        <v>23</v>
      </c>
      <c r="H12" s="55" t="s">
        <v>24</v>
      </c>
      <c r="I12" s="55" t="s">
        <v>149</v>
      </c>
      <c r="J12" s="56" t="s">
        <v>25</v>
      </c>
      <c r="K12" s="56"/>
      <c r="L12" s="56"/>
      <c r="M12" s="56"/>
      <c r="N12" s="56"/>
      <c r="O12" s="56"/>
      <c r="P12" s="56"/>
      <c r="Q12" s="56"/>
      <c r="R12" s="55" t="s">
        <v>26</v>
      </c>
      <c r="S12" s="55" t="s">
        <v>161</v>
      </c>
      <c r="T12" s="55" t="s">
        <v>37</v>
      </c>
      <c r="U12" s="63">
        <v>0</v>
      </c>
      <c r="V12" s="67">
        <v>5154239</v>
      </c>
      <c r="W12" s="66" t="s">
        <v>160</v>
      </c>
      <c r="X12" s="55" t="s">
        <v>38</v>
      </c>
      <c r="Y12" s="55" t="s">
        <v>780</v>
      </c>
      <c r="Z12" s="226">
        <v>5159972</v>
      </c>
      <c r="AA12" s="59">
        <v>1.0011122883513939</v>
      </c>
      <c r="AB12" s="58" t="s">
        <v>789</v>
      </c>
    </row>
    <row r="13" spans="1:28" s="62" customFormat="1" ht="270" x14ac:dyDescent="0.2">
      <c r="A13" s="56">
        <v>596</v>
      </c>
      <c r="B13" s="55" t="s">
        <v>18</v>
      </c>
      <c r="C13" s="55" t="s">
        <v>19</v>
      </c>
      <c r="D13" s="55" t="s">
        <v>39</v>
      </c>
      <c r="E13" s="55" t="s">
        <v>21</v>
      </c>
      <c r="F13" s="55" t="s">
        <v>22</v>
      </c>
      <c r="G13" s="55" t="s">
        <v>23</v>
      </c>
      <c r="H13" s="55" t="s">
        <v>40</v>
      </c>
      <c r="I13" s="55" t="s">
        <v>41</v>
      </c>
      <c r="J13" s="56" t="s">
        <v>42</v>
      </c>
      <c r="K13" s="56"/>
      <c r="L13" s="56"/>
      <c r="M13" s="56"/>
      <c r="N13" s="56"/>
      <c r="O13" s="56"/>
      <c r="P13" s="225"/>
      <c r="Q13" s="56"/>
      <c r="R13" s="55" t="s">
        <v>43</v>
      </c>
      <c r="S13" s="55" t="s">
        <v>162</v>
      </c>
      <c r="T13" s="55" t="s">
        <v>44</v>
      </c>
      <c r="U13" s="63">
        <v>0</v>
      </c>
      <c r="V13" s="56">
        <v>96</v>
      </c>
      <c r="W13" s="55" t="s">
        <v>45</v>
      </c>
      <c r="X13" s="55" t="s">
        <v>163</v>
      </c>
      <c r="Y13" s="55" t="s">
        <v>766</v>
      </c>
      <c r="Z13" s="64">
        <v>65</v>
      </c>
      <c r="AA13" s="59">
        <v>0.67708333333333337</v>
      </c>
      <c r="AB13" s="58" t="s">
        <v>790</v>
      </c>
    </row>
    <row r="14" spans="1:28" s="62" customFormat="1" ht="135" x14ac:dyDescent="0.2">
      <c r="A14" s="56">
        <v>604</v>
      </c>
      <c r="B14" s="55" t="s">
        <v>18</v>
      </c>
      <c r="C14" s="55" t="s">
        <v>19</v>
      </c>
      <c r="D14" s="55" t="s">
        <v>39</v>
      </c>
      <c r="E14" s="55" t="s">
        <v>21</v>
      </c>
      <c r="F14" s="55" t="s">
        <v>22</v>
      </c>
      <c r="G14" s="55" t="s">
        <v>23</v>
      </c>
      <c r="H14" s="55" t="s">
        <v>40</v>
      </c>
      <c r="I14" s="55" t="s">
        <v>115</v>
      </c>
      <c r="J14" s="56" t="s">
        <v>42</v>
      </c>
      <c r="K14" s="56" t="s">
        <v>767</v>
      </c>
      <c r="L14" s="59">
        <v>0.1</v>
      </c>
      <c r="M14" s="69">
        <v>0.04</v>
      </c>
      <c r="N14" s="69">
        <v>4.7500000000000001E-2</v>
      </c>
      <c r="O14" s="227">
        <v>0</v>
      </c>
      <c r="P14" s="225"/>
      <c r="Q14" s="186" t="s">
        <v>791</v>
      </c>
      <c r="R14" s="55" t="s">
        <v>43</v>
      </c>
      <c r="S14" s="55" t="s">
        <v>164</v>
      </c>
      <c r="T14" s="55" t="s">
        <v>792</v>
      </c>
      <c r="U14" s="63">
        <v>0</v>
      </c>
      <c r="V14" s="70">
        <v>414848</v>
      </c>
      <c r="W14" s="55" t="s">
        <v>165</v>
      </c>
      <c r="X14" s="55" t="s">
        <v>166</v>
      </c>
      <c r="Y14" s="55" t="s">
        <v>780</v>
      </c>
      <c r="Z14" s="226">
        <v>414848</v>
      </c>
      <c r="AA14" s="59">
        <v>1</v>
      </c>
      <c r="AB14" s="58" t="s">
        <v>736</v>
      </c>
    </row>
    <row r="15" spans="1:28" s="62" customFormat="1" ht="135" x14ac:dyDescent="0.2">
      <c r="A15" s="56">
        <v>613</v>
      </c>
      <c r="B15" s="55" t="s">
        <v>18</v>
      </c>
      <c r="C15" s="55" t="s">
        <v>19</v>
      </c>
      <c r="D15" s="55" t="s">
        <v>39</v>
      </c>
      <c r="E15" s="55" t="s">
        <v>21</v>
      </c>
      <c r="F15" s="55" t="s">
        <v>22</v>
      </c>
      <c r="G15" s="55" t="s">
        <v>23</v>
      </c>
      <c r="H15" s="55" t="s">
        <v>40</v>
      </c>
      <c r="I15" s="55" t="s">
        <v>167</v>
      </c>
      <c r="J15" s="56" t="s">
        <v>42</v>
      </c>
      <c r="K15" s="56"/>
      <c r="L15" s="56"/>
      <c r="M15" s="56"/>
      <c r="N15" s="56"/>
      <c r="O15" s="56"/>
      <c r="P15" s="225"/>
      <c r="Q15" s="56"/>
      <c r="R15" s="55" t="s">
        <v>43</v>
      </c>
      <c r="S15" s="55" t="s">
        <v>168</v>
      </c>
      <c r="T15" s="55" t="s">
        <v>47</v>
      </c>
      <c r="U15" s="63">
        <v>0</v>
      </c>
      <c r="V15" s="70">
        <v>1642596</v>
      </c>
      <c r="W15" s="66" t="s">
        <v>48</v>
      </c>
      <c r="X15" s="55" t="s">
        <v>49</v>
      </c>
      <c r="Y15" s="55" t="s">
        <v>780</v>
      </c>
      <c r="Z15" s="226">
        <v>1642596</v>
      </c>
      <c r="AA15" s="59">
        <v>1</v>
      </c>
      <c r="AB15" s="58" t="s">
        <v>737</v>
      </c>
    </row>
    <row r="16" spans="1:28" s="62" customFormat="1" ht="409.5" x14ac:dyDescent="0.2">
      <c r="A16" s="56">
        <v>614</v>
      </c>
      <c r="B16" s="55" t="s">
        <v>18</v>
      </c>
      <c r="C16" s="55" t="s">
        <v>19</v>
      </c>
      <c r="D16" s="55" t="s">
        <v>20</v>
      </c>
      <c r="E16" s="55" t="s">
        <v>21</v>
      </c>
      <c r="F16" s="55" t="s">
        <v>22</v>
      </c>
      <c r="G16" s="55" t="s">
        <v>50</v>
      </c>
      <c r="H16" s="55" t="s">
        <v>24</v>
      </c>
      <c r="I16" s="55" t="s">
        <v>149</v>
      </c>
      <c r="J16" s="56" t="s">
        <v>25</v>
      </c>
      <c r="K16" s="56"/>
      <c r="L16" s="56"/>
      <c r="M16" s="56"/>
      <c r="N16" s="56"/>
      <c r="O16" s="56"/>
      <c r="P16" s="225"/>
      <c r="Q16" s="56"/>
      <c r="R16" s="55" t="s">
        <v>51</v>
      </c>
      <c r="S16" s="55" t="s">
        <v>52</v>
      </c>
      <c r="T16" s="55" t="s">
        <v>111</v>
      </c>
      <c r="U16" s="63">
        <v>0</v>
      </c>
      <c r="V16" s="70">
        <v>1500</v>
      </c>
      <c r="W16" s="66" t="s">
        <v>169</v>
      </c>
      <c r="X16" s="55" t="s">
        <v>170</v>
      </c>
      <c r="Y16" s="55" t="s">
        <v>766</v>
      </c>
      <c r="Z16" s="64">
        <v>1363</v>
      </c>
      <c r="AA16" s="59">
        <v>0.90866666666666662</v>
      </c>
      <c r="AB16" s="58" t="s">
        <v>793</v>
      </c>
    </row>
    <row r="17" spans="1:28" s="62" customFormat="1" ht="135" x14ac:dyDescent="0.2">
      <c r="A17" s="56">
        <v>624</v>
      </c>
      <c r="B17" s="55" t="s">
        <v>18</v>
      </c>
      <c r="C17" s="55" t="s">
        <v>19</v>
      </c>
      <c r="D17" s="55" t="s">
        <v>20</v>
      </c>
      <c r="E17" s="55" t="s">
        <v>21</v>
      </c>
      <c r="F17" s="55" t="s">
        <v>22</v>
      </c>
      <c r="G17" s="55" t="s">
        <v>23</v>
      </c>
      <c r="H17" s="55" t="s">
        <v>40</v>
      </c>
      <c r="I17" s="55" t="s">
        <v>115</v>
      </c>
      <c r="J17" s="56" t="s">
        <v>42</v>
      </c>
      <c r="K17" s="56"/>
      <c r="L17" s="56"/>
      <c r="M17" s="56"/>
      <c r="N17" s="56"/>
      <c r="O17" s="56"/>
      <c r="P17" s="225"/>
      <c r="Q17" s="56"/>
      <c r="R17" s="55" t="s">
        <v>51</v>
      </c>
      <c r="S17" s="55" t="s">
        <v>171</v>
      </c>
      <c r="T17" s="55" t="s">
        <v>172</v>
      </c>
      <c r="U17" s="63">
        <v>0</v>
      </c>
      <c r="V17" s="63">
        <v>178840</v>
      </c>
      <c r="W17" s="66" t="s">
        <v>173</v>
      </c>
      <c r="X17" s="55" t="s">
        <v>49</v>
      </c>
      <c r="Y17" s="55" t="s">
        <v>780</v>
      </c>
      <c r="Z17" s="226">
        <v>178840</v>
      </c>
      <c r="AA17" s="59">
        <v>1</v>
      </c>
      <c r="AB17" s="58" t="s">
        <v>738</v>
      </c>
    </row>
    <row r="18" spans="1:28" s="62" customFormat="1" ht="135" x14ac:dyDescent="0.2">
      <c r="A18" s="56">
        <v>625</v>
      </c>
      <c r="B18" s="55" t="s">
        <v>18</v>
      </c>
      <c r="C18" s="55" t="s">
        <v>19</v>
      </c>
      <c r="D18" s="55" t="s">
        <v>20</v>
      </c>
      <c r="E18" s="55" t="s">
        <v>21</v>
      </c>
      <c r="F18" s="55" t="s">
        <v>22</v>
      </c>
      <c r="G18" s="55" t="s">
        <v>23</v>
      </c>
      <c r="H18" s="55" t="s">
        <v>40</v>
      </c>
      <c r="I18" s="55" t="s">
        <v>167</v>
      </c>
      <c r="J18" s="56" t="s">
        <v>42</v>
      </c>
      <c r="K18" s="56"/>
      <c r="L18" s="56"/>
      <c r="M18" s="56"/>
      <c r="N18" s="56"/>
      <c r="O18" s="56"/>
      <c r="P18" s="225"/>
      <c r="Q18" s="56"/>
      <c r="R18" s="55" t="s">
        <v>51</v>
      </c>
      <c r="S18" s="55" t="s">
        <v>174</v>
      </c>
      <c r="T18" s="55" t="s">
        <v>172</v>
      </c>
      <c r="U18" s="63">
        <v>0</v>
      </c>
      <c r="V18" s="63">
        <v>779869</v>
      </c>
      <c r="W18" s="66" t="s">
        <v>175</v>
      </c>
      <c r="X18" s="55" t="s">
        <v>49</v>
      </c>
      <c r="Y18" s="55" t="s">
        <v>780</v>
      </c>
      <c r="Z18" s="226">
        <v>779869</v>
      </c>
      <c r="AA18" s="59">
        <v>1</v>
      </c>
      <c r="AB18" s="58" t="s">
        <v>739</v>
      </c>
    </row>
    <row r="19" spans="1:28" s="62" customFormat="1" ht="180" x14ac:dyDescent="0.2">
      <c r="A19" s="56">
        <v>626</v>
      </c>
      <c r="B19" s="55" t="s">
        <v>18</v>
      </c>
      <c r="C19" s="55" t="s">
        <v>19</v>
      </c>
      <c r="D19" s="55" t="s">
        <v>39</v>
      </c>
      <c r="E19" s="55" t="s">
        <v>21</v>
      </c>
      <c r="F19" s="55" t="s">
        <v>22</v>
      </c>
      <c r="G19" s="55" t="s">
        <v>23</v>
      </c>
      <c r="H19" s="55" t="s">
        <v>40</v>
      </c>
      <c r="I19" s="55" t="s">
        <v>41</v>
      </c>
      <c r="J19" s="56" t="s">
        <v>42</v>
      </c>
      <c r="K19" s="56"/>
      <c r="L19" s="56"/>
      <c r="M19" s="56"/>
      <c r="N19" s="56"/>
      <c r="O19" s="56"/>
      <c r="P19" s="225"/>
      <c r="Q19" s="56"/>
      <c r="R19" s="55" t="s">
        <v>53</v>
      </c>
      <c r="S19" s="55" t="s">
        <v>176</v>
      </c>
      <c r="T19" s="55" t="s">
        <v>111</v>
      </c>
      <c r="U19" s="63">
        <v>0</v>
      </c>
      <c r="V19" s="63">
        <v>1500</v>
      </c>
      <c r="W19" s="55" t="s">
        <v>177</v>
      </c>
      <c r="X19" s="55" t="s">
        <v>55</v>
      </c>
      <c r="Y19" s="55" t="s">
        <v>766</v>
      </c>
      <c r="Z19" s="64">
        <v>2500</v>
      </c>
      <c r="AA19" s="59">
        <v>1.6666666666666667</v>
      </c>
      <c r="AB19" s="71" t="s">
        <v>794</v>
      </c>
    </row>
    <row r="20" spans="1:28" s="62" customFormat="1" ht="165" x14ac:dyDescent="0.2">
      <c r="A20" s="56">
        <v>631</v>
      </c>
      <c r="B20" s="55" t="s">
        <v>18</v>
      </c>
      <c r="C20" s="55" t="s">
        <v>19</v>
      </c>
      <c r="D20" s="55" t="s">
        <v>39</v>
      </c>
      <c r="E20" s="55" t="s">
        <v>21</v>
      </c>
      <c r="F20" s="55" t="s">
        <v>22</v>
      </c>
      <c r="G20" s="55" t="s">
        <v>23</v>
      </c>
      <c r="H20" s="55" t="s">
        <v>40</v>
      </c>
      <c r="I20" s="55" t="s">
        <v>41</v>
      </c>
      <c r="J20" s="56" t="s">
        <v>42</v>
      </c>
      <c r="K20" s="56"/>
      <c r="L20" s="56"/>
      <c r="M20" s="56"/>
      <c r="N20" s="56"/>
      <c r="O20" s="56"/>
      <c r="P20" s="225"/>
      <c r="Q20" s="56"/>
      <c r="R20" s="55" t="s">
        <v>53</v>
      </c>
      <c r="S20" s="55" t="s">
        <v>178</v>
      </c>
      <c r="T20" s="55" t="s">
        <v>54</v>
      </c>
      <c r="U20" s="63">
        <v>0</v>
      </c>
      <c r="V20" s="63">
        <v>500</v>
      </c>
      <c r="W20" s="55" t="s">
        <v>56</v>
      </c>
      <c r="X20" s="55" t="s">
        <v>57</v>
      </c>
      <c r="Y20" s="55" t="s">
        <v>766</v>
      </c>
      <c r="Z20" s="64">
        <v>0</v>
      </c>
      <c r="AA20" s="59">
        <v>0</v>
      </c>
      <c r="AB20" s="58" t="s">
        <v>795</v>
      </c>
    </row>
    <row r="21" spans="1:28" s="62" customFormat="1" ht="409.5" x14ac:dyDescent="0.2">
      <c r="A21" s="56">
        <v>636</v>
      </c>
      <c r="B21" s="55" t="s">
        <v>18</v>
      </c>
      <c r="C21" s="55" t="s">
        <v>19</v>
      </c>
      <c r="D21" s="55" t="s">
        <v>39</v>
      </c>
      <c r="E21" s="55" t="s">
        <v>21</v>
      </c>
      <c r="F21" s="55" t="s">
        <v>22</v>
      </c>
      <c r="G21" s="55" t="s">
        <v>58</v>
      </c>
      <c r="H21" s="55" t="s">
        <v>24</v>
      </c>
      <c r="I21" s="55" t="s">
        <v>59</v>
      </c>
      <c r="J21" s="56" t="s">
        <v>25</v>
      </c>
      <c r="K21" s="56" t="s">
        <v>771</v>
      </c>
      <c r="L21" s="56">
        <v>4000</v>
      </c>
      <c r="M21" s="56">
        <v>1000</v>
      </c>
      <c r="N21" s="56">
        <v>2000</v>
      </c>
      <c r="O21" s="57">
        <v>1892</v>
      </c>
      <c r="P21" s="225" t="e">
        <v>#DIV/0!</v>
      </c>
      <c r="Q21" s="58" t="s">
        <v>796</v>
      </c>
      <c r="R21" s="55" t="s">
        <v>60</v>
      </c>
      <c r="S21" s="55" t="s">
        <v>179</v>
      </c>
      <c r="T21" s="55" t="s">
        <v>61</v>
      </c>
      <c r="U21" s="63">
        <v>0</v>
      </c>
      <c r="V21" s="56">
        <v>96</v>
      </c>
      <c r="W21" s="55" t="s">
        <v>62</v>
      </c>
      <c r="X21" s="55" t="s">
        <v>63</v>
      </c>
      <c r="Y21" s="55" t="s">
        <v>766</v>
      </c>
      <c r="Z21" s="64">
        <v>92</v>
      </c>
      <c r="AA21" s="59">
        <v>0.95833333333333337</v>
      </c>
      <c r="AB21" s="58" t="s">
        <v>797</v>
      </c>
    </row>
    <row r="22" spans="1:28" s="62" customFormat="1" ht="270" x14ac:dyDescent="0.2">
      <c r="A22" s="56">
        <v>642</v>
      </c>
      <c r="B22" s="55" t="s">
        <v>18</v>
      </c>
      <c r="C22" s="55" t="s">
        <v>19</v>
      </c>
      <c r="D22" s="55" t="s">
        <v>39</v>
      </c>
      <c r="E22" s="55" t="s">
        <v>21</v>
      </c>
      <c r="F22" s="55" t="s">
        <v>22</v>
      </c>
      <c r="G22" s="55" t="s">
        <v>58</v>
      </c>
      <c r="H22" s="55" t="s">
        <v>24</v>
      </c>
      <c r="I22" s="55" t="s">
        <v>59</v>
      </c>
      <c r="J22" s="56" t="s">
        <v>25</v>
      </c>
      <c r="K22" s="56"/>
      <c r="L22" s="56"/>
      <c r="M22" s="56"/>
      <c r="N22" s="56"/>
      <c r="O22" s="56"/>
      <c r="P22" s="56"/>
      <c r="Q22" s="56"/>
      <c r="R22" s="55" t="s">
        <v>60</v>
      </c>
      <c r="S22" s="55" t="s">
        <v>180</v>
      </c>
      <c r="T22" s="55" t="s">
        <v>64</v>
      </c>
      <c r="U22" s="63">
        <v>0</v>
      </c>
      <c r="V22" s="56">
        <v>2000</v>
      </c>
      <c r="W22" s="55" t="s">
        <v>181</v>
      </c>
      <c r="X22" s="55" t="s">
        <v>65</v>
      </c>
      <c r="Y22" s="55" t="s">
        <v>766</v>
      </c>
      <c r="Z22" s="64">
        <v>1892</v>
      </c>
      <c r="AA22" s="59">
        <v>0.94599999999999995</v>
      </c>
      <c r="AB22" s="58" t="s">
        <v>796</v>
      </c>
    </row>
    <row r="23" spans="1:28" s="62" customFormat="1" ht="255" x14ac:dyDescent="0.2">
      <c r="A23" s="56">
        <v>645</v>
      </c>
      <c r="B23" s="55" t="s">
        <v>18</v>
      </c>
      <c r="C23" s="55" t="s">
        <v>19</v>
      </c>
      <c r="D23" s="55" t="s">
        <v>39</v>
      </c>
      <c r="E23" s="55" t="s">
        <v>21</v>
      </c>
      <c r="F23" s="55" t="s">
        <v>22</v>
      </c>
      <c r="G23" s="55" t="s">
        <v>58</v>
      </c>
      <c r="H23" s="55" t="s">
        <v>24</v>
      </c>
      <c r="I23" s="55" t="s">
        <v>59</v>
      </c>
      <c r="J23" s="56" t="s">
        <v>25</v>
      </c>
      <c r="K23" s="56"/>
      <c r="L23" s="56"/>
      <c r="M23" s="56"/>
      <c r="N23" s="56"/>
      <c r="O23" s="56"/>
      <c r="P23" s="56"/>
      <c r="Q23" s="56"/>
      <c r="R23" s="55" t="s">
        <v>60</v>
      </c>
      <c r="S23" s="55" t="s">
        <v>182</v>
      </c>
      <c r="T23" s="55" t="s">
        <v>66</v>
      </c>
      <c r="U23" s="63">
        <v>0</v>
      </c>
      <c r="V23" s="56">
        <v>200</v>
      </c>
      <c r="W23" s="55" t="s">
        <v>67</v>
      </c>
      <c r="X23" s="55" t="s">
        <v>68</v>
      </c>
      <c r="Y23" s="55" t="s">
        <v>766</v>
      </c>
      <c r="Z23" s="64">
        <v>60</v>
      </c>
      <c r="AA23" s="59">
        <v>0.3</v>
      </c>
      <c r="AB23" s="58" t="s">
        <v>798</v>
      </c>
    </row>
    <row r="24" spans="1:28" s="62" customFormat="1" ht="255" x14ac:dyDescent="0.2">
      <c r="A24" s="56">
        <v>646</v>
      </c>
      <c r="B24" s="55" t="s">
        <v>18</v>
      </c>
      <c r="C24" s="55" t="s">
        <v>19</v>
      </c>
      <c r="D24" s="55" t="s">
        <v>39</v>
      </c>
      <c r="E24" s="55" t="s">
        <v>21</v>
      </c>
      <c r="F24" s="55" t="s">
        <v>22</v>
      </c>
      <c r="G24" s="55" t="s">
        <v>58</v>
      </c>
      <c r="H24" s="55" t="s">
        <v>24</v>
      </c>
      <c r="I24" s="55" t="s">
        <v>59</v>
      </c>
      <c r="J24" s="56" t="s">
        <v>25</v>
      </c>
      <c r="K24" s="56"/>
      <c r="L24" s="56"/>
      <c r="M24" s="56"/>
      <c r="N24" s="56"/>
      <c r="O24" s="56"/>
      <c r="P24" s="56"/>
      <c r="Q24" s="56"/>
      <c r="R24" s="55" t="s">
        <v>60</v>
      </c>
      <c r="S24" s="55" t="s">
        <v>183</v>
      </c>
      <c r="T24" s="55" t="s">
        <v>69</v>
      </c>
      <c r="U24" s="59">
        <v>0</v>
      </c>
      <c r="V24" s="59">
        <v>0.05</v>
      </c>
      <c r="W24" s="55" t="s">
        <v>70</v>
      </c>
      <c r="X24" s="55" t="s">
        <v>71</v>
      </c>
      <c r="Y24" s="55" t="s">
        <v>766</v>
      </c>
      <c r="Z24" s="64">
        <v>0</v>
      </c>
      <c r="AA24" s="59">
        <v>0</v>
      </c>
      <c r="AB24" s="58" t="s">
        <v>799</v>
      </c>
    </row>
    <row r="25" spans="1:28" s="72" customFormat="1" ht="210" x14ac:dyDescent="0.25">
      <c r="A25" s="56">
        <v>647</v>
      </c>
      <c r="B25" s="55" t="s">
        <v>18</v>
      </c>
      <c r="C25" s="55" t="s">
        <v>19</v>
      </c>
      <c r="D25" s="55" t="s">
        <v>39</v>
      </c>
      <c r="E25" s="55" t="s">
        <v>21</v>
      </c>
      <c r="F25" s="55" t="s">
        <v>22</v>
      </c>
      <c r="G25" s="55" t="s">
        <v>72</v>
      </c>
      <c r="H25" s="55" t="s">
        <v>40</v>
      </c>
      <c r="I25" s="55" t="s">
        <v>73</v>
      </c>
      <c r="J25" s="56" t="s">
        <v>42</v>
      </c>
      <c r="K25" s="56" t="s">
        <v>767</v>
      </c>
      <c r="L25" s="56">
        <v>33.4</v>
      </c>
      <c r="M25" s="56">
        <v>35.4</v>
      </c>
      <c r="N25" s="56">
        <v>34.9</v>
      </c>
      <c r="O25" s="242">
        <v>0</v>
      </c>
      <c r="P25" s="59"/>
      <c r="Q25" s="186" t="s">
        <v>800</v>
      </c>
      <c r="R25" s="55" t="s">
        <v>74</v>
      </c>
      <c r="S25" s="55" t="s">
        <v>75</v>
      </c>
      <c r="T25" s="55" t="s">
        <v>76</v>
      </c>
      <c r="U25" s="56">
        <v>0</v>
      </c>
      <c r="V25" s="56">
        <v>3</v>
      </c>
      <c r="W25" s="55" t="s">
        <v>77</v>
      </c>
      <c r="X25" s="55" t="s">
        <v>78</v>
      </c>
      <c r="Y25" s="55" t="s">
        <v>766</v>
      </c>
      <c r="Z25" s="64">
        <v>0</v>
      </c>
      <c r="AA25" s="59">
        <v>0</v>
      </c>
      <c r="AB25" s="71" t="s">
        <v>801</v>
      </c>
    </row>
    <row r="26" spans="1:28" s="62" customFormat="1" ht="180" x14ac:dyDescent="0.2">
      <c r="A26" s="56">
        <v>648</v>
      </c>
      <c r="B26" s="55" t="s">
        <v>18</v>
      </c>
      <c r="C26" s="55" t="s">
        <v>19</v>
      </c>
      <c r="D26" s="55" t="s">
        <v>39</v>
      </c>
      <c r="E26" s="55" t="s">
        <v>21</v>
      </c>
      <c r="F26" s="55" t="s">
        <v>22</v>
      </c>
      <c r="G26" s="55" t="s">
        <v>72</v>
      </c>
      <c r="H26" s="55" t="s">
        <v>40</v>
      </c>
      <c r="I26" s="55" t="s">
        <v>73</v>
      </c>
      <c r="J26" s="56" t="s">
        <v>42</v>
      </c>
      <c r="K26" s="56"/>
      <c r="L26" s="56"/>
      <c r="M26" s="56"/>
      <c r="N26" s="56"/>
      <c r="O26" s="56"/>
      <c r="P26" s="56"/>
      <c r="Q26" s="56"/>
      <c r="R26" s="55" t="s">
        <v>74</v>
      </c>
      <c r="S26" s="55" t="s">
        <v>79</v>
      </c>
      <c r="T26" s="55" t="s">
        <v>80</v>
      </c>
      <c r="U26" s="63">
        <v>0</v>
      </c>
      <c r="V26" s="56">
        <v>30</v>
      </c>
      <c r="W26" s="55" t="s">
        <v>81</v>
      </c>
      <c r="X26" s="55" t="s">
        <v>82</v>
      </c>
      <c r="Y26" s="55" t="s">
        <v>766</v>
      </c>
      <c r="Z26" s="64">
        <v>0</v>
      </c>
      <c r="AA26" s="59">
        <v>0</v>
      </c>
      <c r="AB26" s="71" t="s">
        <v>802</v>
      </c>
    </row>
    <row r="27" spans="1:28" s="62" customFormat="1" ht="165" x14ac:dyDescent="0.2">
      <c r="A27" s="56">
        <v>665</v>
      </c>
      <c r="B27" s="55" t="s">
        <v>18</v>
      </c>
      <c r="C27" s="55" t="s">
        <v>19</v>
      </c>
      <c r="D27" s="55" t="s">
        <v>39</v>
      </c>
      <c r="E27" s="55" t="s">
        <v>21</v>
      </c>
      <c r="F27" s="55" t="s">
        <v>22</v>
      </c>
      <c r="G27" s="55" t="s">
        <v>50</v>
      </c>
      <c r="H27" s="55" t="s">
        <v>24</v>
      </c>
      <c r="I27" s="55" t="s">
        <v>149</v>
      </c>
      <c r="J27" s="56" t="s">
        <v>25</v>
      </c>
      <c r="K27" s="56"/>
      <c r="L27" s="56"/>
      <c r="M27" s="56"/>
      <c r="N27" s="56"/>
      <c r="O27" s="56"/>
      <c r="P27" s="56"/>
      <c r="Q27" s="56"/>
      <c r="R27" s="55" t="s">
        <v>83</v>
      </c>
      <c r="S27" s="55" t="s">
        <v>184</v>
      </c>
      <c r="T27" s="55" t="s">
        <v>84</v>
      </c>
      <c r="U27" s="63">
        <v>0</v>
      </c>
      <c r="V27" s="56">
        <v>96</v>
      </c>
      <c r="W27" s="55" t="s">
        <v>85</v>
      </c>
      <c r="X27" s="55" t="s">
        <v>86</v>
      </c>
      <c r="Y27" s="55" t="s">
        <v>766</v>
      </c>
      <c r="Z27" s="64">
        <v>66</v>
      </c>
      <c r="AA27" s="59">
        <v>0.6875</v>
      </c>
      <c r="AB27" s="58" t="s">
        <v>803</v>
      </c>
    </row>
    <row r="28" spans="1:28" s="62" customFormat="1" ht="165" x14ac:dyDescent="0.2">
      <c r="A28" s="56">
        <v>669</v>
      </c>
      <c r="B28" s="55" t="s">
        <v>18</v>
      </c>
      <c r="C28" s="55" t="s">
        <v>19</v>
      </c>
      <c r="D28" s="55" t="s">
        <v>39</v>
      </c>
      <c r="E28" s="55" t="s">
        <v>21</v>
      </c>
      <c r="F28" s="55" t="s">
        <v>22</v>
      </c>
      <c r="G28" s="55" t="s">
        <v>50</v>
      </c>
      <c r="H28" s="55" t="s">
        <v>24</v>
      </c>
      <c r="I28" s="55" t="s">
        <v>149</v>
      </c>
      <c r="J28" s="56" t="s">
        <v>25</v>
      </c>
      <c r="K28" s="56"/>
      <c r="L28" s="56"/>
      <c r="M28" s="56"/>
      <c r="N28" s="56"/>
      <c r="O28" s="56"/>
      <c r="P28" s="56"/>
      <c r="Q28" s="56"/>
      <c r="R28" s="55" t="s">
        <v>83</v>
      </c>
      <c r="S28" s="55" t="s">
        <v>87</v>
      </c>
      <c r="T28" s="55" t="s">
        <v>88</v>
      </c>
      <c r="U28" s="63">
        <v>0</v>
      </c>
      <c r="V28" s="56">
        <v>387</v>
      </c>
      <c r="W28" s="55" t="s">
        <v>89</v>
      </c>
      <c r="X28" s="55" t="s">
        <v>90</v>
      </c>
      <c r="Y28" s="55" t="s">
        <v>766</v>
      </c>
      <c r="Z28" s="64">
        <v>0</v>
      </c>
      <c r="AA28" s="59">
        <v>0</v>
      </c>
      <c r="AB28" s="58" t="s">
        <v>804</v>
      </c>
    </row>
    <row r="29" spans="1:28" s="62" customFormat="1" ht="165" x14ac:dyDescent="0.2">
      <c r="A29" s="56">
        <v>673</v>
      </c>
      <c r="B29" s="55" t="s">
        <v>18</v>
      </c>
      <c r="C29" s="55" t="s">
        <v>19</v>
      </c>
      <c r="D29" s="55" t="s">
        <v>39</v>
      </c>
      <c r="E29" s="55" t="s">
        <v>21</v>
      </c>
      <c r="F29" s="55" t="s">
        <v>22</v>
      </c>
      <c r="G29" s="55" t="s">
        <v>50</v>
      </c>
      <c r="H29" s="55" t="s">
        <v>24</v>
      </c>
      <c r="I29" s="55" t="s">
        <v>149</v>
      </c>
      <c r="J29" s="56" t="s">
        <v>25</v>
      </c>
      <c r="K29" s="56"/>
      <c r="L29" s="56"/>
      <c r="M29" s="56"/>
      <c r="N29" s="56"/>
      <c r="O29" s="56"/>
      <c r="P29" s="56"/>
      <c r="Q29" s="56"/>
      <c r="R29" s="55" t="s">
        <v>83</v>
      </c>
      <c r="S29" s="55" t="s">
        <v>91</v>
      </c>
      <c r="T29" s="55" t="s">
        <v>92</v>
      </c>
      <c r="U29" s="63">
        <v>0</v>
      </c>
      <c r="V29" s="56">
        <v>5000</v>
      </c>
      <c r="W29" s="55" t="s">
        <v>77</v>
      </c>
      <c r="X29" s="55" t="s">
        <v>93</v>
      </c>
      <c r="Y29" s="55" t="s">
        <v>766</v>
      </c>
      <c r="Z29" s="64">
        <v>5301</v>
      </c>
      <c r="AA29" s="59">
        <v>1.0602</v>
      </c>
      <c r="AB29" s="58" t="s">
        <v>805</v>
      </c>
    </row>
    <row r="30" spans="1:28" s="62" customFormat="1" ht="165" x14ac:dyDescent="0.2">
      <c r="A30" s="56">
        <v>674</v>
      </c>
      <c r="B30" s="55" t="s">
        <v>18</v>
      </c>
      <c r="C30" s="55" t="s">
        <v>19</v>
      </c>
      <c r="D30" s="55" t="s">
        <v>39</v>
      </c>
      <c r="E30" s="55" t="s">
        <v>21</v>
      </c>
      <c r="F30" s="55" t="s">
        <v>22</v>
      </c>
      <c r="G30" s="55" t="s">
        <v>50</v>
      </c>
      <c r="H30" s="55" t="s">
        <v>24</v>
      </c>
      <c r="I30" s="55" t="s">
        <v>149</v>
      </c>
      <c r="J30" s="56" t="s">
        <v>25</v>
      </c>
      <c r="K30" s="56"/>
      <c r="L30" s="56"/>
      <c r="M30" s="56"/>
      <c r="N30" s="56"/>
      <c r="O30" s="56"/>
      <c r="P30" s="56"/>
      <c r="Q30" s="56"/>
      <c r="R30" s="55" t="s">
        <v>83</v>
      </c>
      <c r="S30" s="55" t="s">
        <v>94</v>
      </c>
      <c r="T30" s="55" t="s">
        <v>95</v>
      </c>
      <c r="U30" s="63">
        <v>0</v>
      </c>
      <c r="V30" s="56">
        <v>200</v>
      </c>
      <c r="W30" s="55" t="s">
        <v>96</v>
      </c>
      <c r="X30" s="55" t="s">
        <v>97</v>
      </c>
      <c r="Y30" s="55" t="s">
        <v>766</v>
      </c>
      <c r="Z30" s="64">
        <v>0</v>
      </c>
      <c r="AA30" s="59">
        <v>0</v>
      </c>
      <c r="AB30" s="58" t="s">
        <v>806</v>
      </c>
    </row>
    <row r="31" spans="1:28" s="62" customFormat="1" ht="165" x14ac:dyDescent="0.2">
      <c r="A31" s="56">
        <v>681</v>
      </c>
      <c r="B31" s="55" t="s">
        <v>18</v>
      </c>
      <c r="C31" s="55" t="s">
        <v>19</v>
      </c>
      <c r="D31" s="55" t="s">
        <v>39</v>
      </c>
      <c r="E31" s="55" t="s">
        <v>21</v>
      </c>
      <c r="F31" s="55" t="s">
        <v>22</v>
      </c>
      <c r="G31" s="55" t="s">
        <v>50</v>
      </c>
      <c r="H31" s="55" t="s">
        <v>24</v>
      </c>
      <c r="I31" s="55" t="s">
        <v>149</v>
      </c>
      <c r="J31" s="56" t="s">
        <v>25</v>
      </c>
      <c r="K31" s="56"/>
      <c r="L31" s="56"/>
      <c r="M31" s="56"/>
      <c r="N31" s="56"/>
      <c r="O31" s="56"/>
      <c r="P31" s="56"/>
      <c r="Q31" s="56"/>
      <c r="R31" s="55" t="s">
        <v>83</v>
      </c>
      <c r="S31" s="55" t="s">
        <v>98</v>
      </c>
      <c r="T31" s="55" t="s">
        <v>99</v>
      </c>
      <c r="U31" s="63">
        <v>0</v>
      </c>
      <c r="V31" s="56">
        <v>129</v>
      </c>
      <c r="W31" s="55" t="s">
        <v>100</v>
      </c>
      <c r="X31" s="55" t="s">
        <v>101</v>
      </c>
      <c r="Y31" s="55" t="s">
        <v>766</v>
      </c>
      <c r="Z31" s="64">
        <v>69</v>
      </c>
      <c r="AA31" s="59">
        <v>0.53488372093023251</v>
      </c>
      <c r="AB31" s="58" t="s">
        <v>807</v>
      </c>
    </row>
    <row r="32" spans="1:28" s="62" customFormat="1" ht="285" x14ac:dyDescent="0.2">
      <c r="A32" s="56">
        <v>702</v>
      </c>
      <c r="B32" s="55" t="s">
        <v>18</v>
      </c>
      <c r="C32" s="55" t="s">
        <v>19</v>
      </c>
      <c r="D32" s="55" t="s">
        <v>39</v>
      </c>
      <c r="E32" s="55" t="s">
        <v>21</v>
      </c>
      <c r="F32" s="55" t="s">
        <v>22</v>
      </c>
      <c r="G32" s="55" t="s">
        <v>72</v>
      </c>
      <c r="H32" s="55" t="s">
        <v>102</v>
      </c>
      <c r="I32" s="55" t="s">
        <v>103</v>
      </c>
      <c r="J32" s="56" t="s">
        <v>42</v>
      </c>
      <c r="K32" s="56"/>
      <c r="L32" s="56"/>
      <c r="M32" s="56"/>
      <c r="N32" s="56"/>
      <c r="O32" s="56"/>
      <c r="P32" s="56"/>
      <c r="Q32" s="56"/>
      <c r="R32" s="55" t="s">
        <v>104</v>
      </c>
      <c r="S32" s="55" t="s">
        <v>185</v>
      </c>
      <c r="T32" s="55" t="s">
        <v>105</v>
      </c>
      <c r="U32" s="63">
        <v>0</v>
      </c>
      <c r="V32" s="59">
        <v>0.3</v>
      </c>
      <c r="W32" s="55" t="s">
        <v>77</v>
      </c>
      <c r="X32" s="55" t="s">
        <v>107</v>
      </c>
      <c r="Y32" s="55" t="s">
        <v>766</v>
      </c>
      <c r="Z32" s="64">
        <v>0</v>
      </c>
      <c r="AA32" s="59">
        <v>0</v>
      </c>
      <c r="AB32" s="58" t="s">
        <v>808</v>
      </c>
    </row>
    <row r="33" spans="1:28" s="62" customFormat="1" ht="135" x14ac:dyDescent="0.2">
      <c r="A33" s="56">
        <v>722</v>
      </c>
      <c r="B33" s="55" t="s">
        <v>18</v>
      </c>
      <c r="C33" s="55" t="s">
        <v>19</v>
      </c>
      <c r="D33" s="55" t="s">
        <v>108</v>
      </c>
      <c r="E33" s="55" t="s">
        <v>21</v>
      </c>
      <c r="F33" s="55" t="s">
        <v>22</v>
      </c>
      <c r="G33" s="55" t="s">
        <v>23</v>
      </c>
      <c r="H33" s="55" t="s">
        <v>40</v>
      </c>
      <c r="I33" s="55" t="s">
        <v>167</v>
      </c>
      <c r="J33" s="56" t="s">
        <v>42</v>
      </c>
      <c r="K33" s="56"/>
      <c r="L33" s="59"/>
      <c r="M33" s="59"/>
      <c r="N33" s="59"/>
      <c r="O33" s="55"/>
      <c r="P33" s="55"/>
      <c r="Q33" s="55"/>
      <c r="R33" s="55" t="s">
        <v>109</v>
      </c>
      <c r="S33" s="55" t="s">
        <v>110</v>
      </c>
      <c r="T33" s="55" t="s">
        <v>370</v>
      </c>
      <c r="U33" s="63">
        <v>0</v>
      </c>
      <c r="V33" s="73">
        <v>0.75</v>
      </c>
      <c r="W33" s="55" t="s">
        <v>112</v>
      </c>
      <c r="X33" s="55" t="s">
        <v>113</v>
      </c>
      <c r="Y33" s="55" t="s">
        <v>768</v>
      </c>
      <c r="Z33" s="228">
        <v>0</v>
      </c>
      <c r="AA33" s="59">
        <v>0</v>
      </c>
      <c r="AB33" s="68" t="s">
        <v>809</v>
      </c>
    </row>
    <row r="34" spans="1:28" s="62" customFormat="1" ht="135" x14ac:dyDescent="0.2">
      <c r="A34" s="56">
        <v>736</v>
      </c>
      <c r="B34" s="55" t="s">
        <v>18</v>
      </c>
      <c r="C34" s="55" t="s">
        <v>19</v>
      </c>
      <c r="D34" s="55" t="s">
        <v>108</v>
      </c>
      <c r="E34" s="55" t="s">
        <v>21</v>
      </c>
      <c r="F34" s="55" t="s">
        <v>22</v>
      </c>
      <c r="G34" s="55" t="s">
        <v>23</v>
      </c>
      <c r="H34" s="55" t="s">
        <v>40</v>
      </c>
      <c r="I34" s="55" t="s">
        <v>73</v>
      </c>
      <c r="J34" s="56" t="s">
        <v>42</v>
      </c>
      <c r="K34" s="56"/>
      <c r="L34" s="56"/>
      <c r="M34" s="56"/>
      <c r="N34" s="56"/>
      <c r="O34" s="56"/>
      <c r="P34" s="56"/>
      <c r="Q34" s="56"/>
      <c r="R34" s="55" t="s">
        <v>116</v>
      </c>
      <c r="S34" s="55" t="s">
        <v>186</v>
      </c>
      <c r="T34" s="55" t="s">
        <v>117</v>
      </c>
      <c r="U34" s="63">
        <v>0</v>
      </c>
      <c r="V34" s="63">
        <v>60</v>
      </c>
      <c r="W34" s="55" t="s">
        <v>118</v>
      </c>
      <c r="X34" s="55" t="s">
        <v>119</v>
      </c>
      <c r="Y34" s="55" t="s">
        <v>765</v>
      </c>
      <c r="Z34" s="229">
        <v>51</v>
      </c>
      <c r="AA34" s="59">
        <v>0.85</v>
      </c>
      <c r="AB34" s="74" t="s">
        <v>810</v>
      </c>
    </row>
    <row r="35" spans="1:28" s="62" customFormat="1" ht="135" x14ac:dyDescent="0.2">
      <c r="A35" s="56">
        <v>720</v>
      </c>
      <c r="B35" s="55" t="s">
        <v>18</v>
      </c>
      <c r="C35" s="55" t="s">
        <v>19</v>
      </c>
      <c r="D35" s="55" t="s">
        <v>108</v>
      </c>
      <c r="E35" s="55" t="s">
        <v>21</v>
      </c>
      <c r="F35" s="55" t="s">
        <v>22</v>
      </c>
      <c r="G35" s="55" t="s">
        <v>23</v>
      </c>
      <c r="H35" s="55" t="s">
        <v>40</v>
      </c>
      <c r="I35" s="55" t="s">
        <v>167</v>
      </c>
      <c r="J35" s="56" t="s">
        <v>42</v>
      </c>
      <c r="K35" s="56"/>
      <c r="L35" s="56"/>
      <c r="M35" s="56"/>
      <c r="N35" s="56"/>
      <c r="O35" s="56"/>
      <c r="P35" s="56"/>
      <c r="Q35" s="56"/>
      <c r="R35" s="55" t="s">
        <v>116</v>
      </c>
      <c r="S35" s="55" t="s">
        <v>187</v>
      </c>
      <c r="T35" s="55" t="s">
        <v>188</v>
      </c>
      <c r="U35" s="59">
        <v>0</v>
      </c>
      <c r="V35" s="59">
        <v>0.3</v>
      </c>
      <c r="W35" s="55" t="s">
        <v>189</v>
      </c>
      <c r="X35" s="55" t="s">
        <v>190</v>
      </c>
      <c r="Y35" s="55" t="s">
        <v>766</v>
      </c>
      <c r="Z35" s="64">
        <v>0</v>
      </c>
      <c r="AA35" s="59">
        <v>0</v>
      </c>
      <c r="AB35" s="58" t="s">
        <v>811</v>
      </c>
    </row>
    <row r="36" spans="1:28" s="62" customFormat="1" ht="409.5" x14ac:dyDescent="0.2">
      <c r="A36" s="56">
        <v>744</v>
      </c>
      <c r="B36" s="55" t="s">
        <v>18</v>
      </c>
      <c r="C36" s="55" t="s">
        <v>19</v>
      </c>
      <c r="D36" s="55" t="s">
        <v>108</v>
      </c>
      <c r="E36" s="55" t="s">
        <v>21</v>
      </c>
      <c r="F36" s="55" t="s">
        <v>22</v>
      </c>
      <c r="G36" s="55" t="s">
        <v>23</v>
      </c>
      <c r="H36" s="55" t="s">
        <v>40</v>
      </c>
      <c r="I36" s="55" t="s">
        <v>73</v>
      </c>
      <c r="J36" s="56" t="s">
        <v>42</v>
      </c>
      <c r="K36" s="56"/>
      <c r="L36" s="56"/>
      <c r="M36" s="56"/>
      <c r="N36" s="56"/>
      <c r="O36" s="56"/>
      <c r="P36" s="56"/>
      <c r="Q36" s="56"/>
      <c r="R36" s="55" t="s">
        <v>116</v>
      </c>
      <c r="S36" s="55" t="s">
        <v>812</v>
      </c>
      <c r="T36" s="55" t="s">
        <v>120</v>
      </c>
      <c r="U36" s="63">
        <v>0</v>
      </c>
      <c r="V36" s="59">
        <v>0.2</v>
      </c>
      <c r="W36" s="55" t="s">
        <v>46</v>
      </c>
      <c r="X36" s="55" t="s">
        <v>191</v>
      </c>
      <c r="Y36" s="55" t="s">
        <v>772</v>
      </c>
      <c r="Z36" s="75">
        <v>0.02</v>
      </c>
      <c r="AA36" s="59">
        <v>9.9999999999999992E-2</v>
      </c>
      <c r="AB36" s="58" t="s">
        <v>813</v>
      </c>
    </row>
    <row r="37" spans="1:28" s="62" customFormat="1" ht="135" x14ac:dyDescent="0.2">
      <c r="A37" s="56">
        <v>767</v>
      </c>
      <c r="B37" s="55" t="s">
        <v>18</v>
      </c>
      <c r="C37" s="55" t="s">
        <v>19</v>
      </c>
      <c r="D37" s="55" t="s">
        <v>20</v>
      </c>
      <c r="E37" s="55" t="s">
        <v>21</v>
      </c>
      <c r="F37" s="55" t="s">
        <v>22</v>
      </c>
      <c r="G37" s="55" t="s">
        <v>23</v>
      </c>
      <c r="H37" s="55" t="s">
        <v>40</v>
      </c>
      <c r="I37" s="55" t="s">
        <v>167</v>
      </c>
      <c r="J37" s="56" t="s">
        <v>42</v>
      </c>
      <c r="K37" s="56"/>
      <c r="L37" s="56"/>
      <c r="M37" s="56"/>
      <c r="N37" s="56"/>
      <c r="O37" s="56"/>
      <c r="P37" s="56"/>
      <c r="Q37" s="56"/>
      <c r="R37" s="55" t="s">
        <v>20</v>
      </c>
      <c r="S37" s="55" t="s">
        <v>121</v>
      </c>
      <c r="T37" s="55" t="s">
        <v>122</v>
      </c>
      <c r="U37" s="63">
        <v>0</v>
      </c>
      <c r="V37" s="63">
        <v>8000</v>
      </c>
      <c r="W37" s="55" t="s">
        <v>123</v>
      </c>
      <c r="X37" s="55" t="s">
        <v>124</v>
      </c>
      <c r="Y37" s="55" t="s">
        <v>766</v>
      </c>
      <c r="Z37" s="64">
        <v>4301</v>
      </c>
      <c r="AA37" s="59">
        <v>0.53762500000000002</v>
      </c>
      <c r="AB37" s="58" t="s">
        <v>814</v>
      </c>
    </row>
    <row r="38" spans="1:28" s="62" customFormat="1" ht="135" x14ac:dyDescent="0.2">
      <c r="A38" s="56">
        <v>771</v>
      </c>
      <c r="B38" s="55" t="s">
        <v>18</v>
      </c>
      <c r="C38" s="55" t="s">
        <v>19</v>
      </c>
      <c r="D38" s="55" t="s">
        <v>20</v>
      </c>
      <c r="E38" s="55" t="s">
        <v>21</v>
      </c>
      <c r="F38" s="55" t="s">
        <v>22</v>
      </c>
      <c r="G38" s="55" t="s">
        <v>23</v>
      </c>
      <c r="H38" s="55" t="s">
        <v>40</v>
      </c>
      <c r="I38" s="55" t="s">
        <v>73</v>
      </c>
      <c r="J38" s="56"/>
      <c r="K38" s="56"/>
      <c r="L38" s="56"/>
      <c r="M38" s="56"/>
      <c r="N38" s="56"/>
      <c r="O38" s="56"/>
      <c r="P38" s="56"/>
      <c r="Q38" s="56"/>
      <c r="R38" s="55" t="s">
        <v>125</v>
      </c>
      <c r="S38" s="55" t="s">
        <v>126</v>
      </c>
      <c r="T38" s="55" t="s">
        <v>127</v>
      </c>
      <c r="U38" s="59">
        <v>0</v>
      </c>
      <c r="V38" s="59">
        <v>1</v>
      </c>
      <c r="W38" s="55" t="s">
        <v>128</v>
      </c>
      <c r="X38" s="55" t="s">
        <v>193</v>
      </c>
      <c r="Y38" s="55" t="s">
        <v>772</v>
      </c>
      <c r="Z38" s="75">
        <v>0</v>
      </c>
      <c r="AA38" s="59">
        <v>0</v>
      </c>
      <c r="AB38" s="58" t="s">
        <v>815</v>
      </c>
    </row>
    <row r="39" spans="1:28" s="62" customFormat="1" ht="195" x14ac:dyDescent="0.2">
      <c r="A39" s="56">
        <v>775</v>
      </c>
      <c r="B39" s="55" t="s">
        <v>18</v>
      </c>
      <c r="C39" s="55" t="s">
        <v>19</v>
      </c>
      <c r="D39" s="55" t="s">
        <v>20</v>
      </c>
      <c r="E39" s="55" t="s">
        <v>21</v>
      </c>
      <c r="F39" s="55" t="s">
        <v>22</v>
      </c>
      <c r="G39" s="55" t="s">
        <v>50</v>
      </c>
      <c r="H39" s="55" t="s">
        <v>24</v>
      </c>
      <c r="I39" s="55" t="s">
        <v>149</v>
      </c>
      <c r="J39" s="56" t="s">
        <v>25</v>
      </c>
      <c r="K39" s="56"/>
      <c r="L39" s="56"/>
      <c r="M39" s="56"/>
      <c r="N39" s="56"/>
      <c r="O39" s="56"/>
      <c r="P39" s="56"/>
      <c r="Q39" s="56"/>
      <c r="R39" s="55" t="s">
        <v>125</v>
      </c>
      <c r="S39" s="55" t="s">
        <v>194</v>
      </c>
      <c r="T39" s="55" t="s">
        <v>129</v>
      </c>
      <c r="U39" s="63">
        <v>0</v>
      </c>
      <c r="V39" s="63">
        <v>55</v>
      </c>
      <c r="W39" s="55" t="s">
        <v>89</v>
      </c>
      <c r="X39" s="55" t="s">
        <v>130</v>
      </c>
      <c r="Y39" s="55" t="s">
        <v>766</v>
      </c>
      <c r="Z39" s="64">
        <v>55</v>
      </c>
      <c r="AA39" s="59">
        <v>1</v>
      </c>
      <c r="AB39" s="58" t="s">
        <v>816</v>
      </c>
    </row>
    <row r="40" spans="1:28" s="62" customFormat="1" ht="165" x14ac:dyDescent="0.2">
      <c r="A40" s="56">
        <v>778</v>
      </c>
      <c r="B40" s="55" t="s">
        <v>18</v>
      </c>
      <c r="C40" s="55" t="s">
        <v>19</v>
      </c>
      <c r="D40" s="55" t="s">
        <v>20</v>
      </c>
      <c r="E40" s="55" t="s">
        <v>21</v>
      </c>
      <c r="F40" s="55" t="s">
        <v>22</v>
      </c>
      <c r="G40" s="55" t="s">
        <v>23</v>
      </c>
      <c r="H40" s="55" t="s">
        <v>40</v>
      </c>
      <c r="I40" s="55" t="s">
        <v>73</v>
      </c>
      <c r="J40" s="56"/>
      <c r="K40" s="56"/>
      <c r="L40" s="56"/>
      <c r="M40" s="56"/>
      <c r="N40" s="56"/>
      <c r="O40" s="56"/>
      <c r="P40" s="56"/>
      <c r="Q40" s="56"/>
      <c r="R40" s="55" t="s">
        <v>125</v>
      </c>
      <c r="S40" s="55" t="s">
        <v>131</v>
      </c>
      <c r="T40" s="55" t="s">
        <v>127</v>
      </c>
      <c r="U40" s="63">
        <v>0</v>
      </c>
      <c r="V40" s="63">
        <v>7</v>
      </c>
      <c r="W40" s="55" t="s">
        <v>128</v>
      </c>
      <c r="X40" s="55" t="s">
        <v>132</v>
      </c>
      <c r="Y40" s="55" t="s">
        <v>766</v>
      </c>
      <c r="Z40" s="60">
        <v>4</v>
      </c>
      <c r="AA40" s="59">
        <v>0.5714285714285714</v>
      </c>
      <c r="AB40" s="58" t="s">
        <v>817</v>
      </c>
    </row>
    <row r="41" spans="1:28" s="62" customFormat="1" ht="135" x14ac:dyDescent="0.2">
      <c r="A41" s="56">
        <v>779</v>
      </c>
      <c r="B41" s="55" t="s">
        <v>18</v>
      </c>
      <c r="C41" s="55" t="s">
        <v>19</v>
      </c>
      <c r="D41" s="55" t="s">
        <v>20</v>
      </c>
      <c r="E41" s="55" t="s">
        <v>21</v>
      </c>
      <c r="F41" s="55" t="s">
        <v>22</v>
      </c>
      <c r="G41" s="55" t="s">
        <v>23</v>
      </c>
      <c r="H41" s="55" t="s">
        <v>40</v>
      </c>
      <c r="I41" s="55" t="s">
        <v>73</v>
      </c>
      <c r="J41" s="56"/>
      <c r="K41" s="56"/>
      <c r="L41" s="56"/>
      <c r="M41" s="56"/>
      <c r="N41" s="56"/>
      <c r="O41" s="56"/>
      <c r="P41" s="56"/>
      <c r="Q41" s="56"/>
      <c r="R41" s="55" t="s">
        <v>125</v>
      </c>
      <c r="S41" s="55" t="s">
        <v>133</v>
      </c>
      <c r="T41" s="55" t="s">
        <v>127</v>
      </c>
      <c r="U41" s="63">
        <v>0</v>
      </c>
      <c r="V41" s="63">
        <v>1</v>
      </c>
      <c r="W41" s="55" t="s">
        <v>128</v>
      </c>
      <c r="X41" s="55" t="s">
        <v>134</v>
      </c>
      <c r="Y41" s="55" t="s">
        <v>766</v>
      </c>
      <c r="Z41" s="64">
        <v>0</v>
      </c>
      <c r="AA41" s="59">
        <v>0</v>
      </c>
      <c r="AB41" s="58" t="s">
        <v>818</v>
      </c>
    </row>
    <row r="42" spans="1:28" s="62" customFormat="1" ht="135" x14ac:dyDescent="0.2">
      <c r="A42" s="56">
        <v>780</v>
      </c>
      <c r="B42" s="55" t="s">
        <v>18</v>
      </c>
      <c r="C42" s="55" t="s">
        <v>19</v>
      </c>
      <c r="D42" s="55" t="s">
        <v>20</v>
      </c>
      <c r="E42" s="55" t="s">
        <v>21</v>
      </c>
      <c r="F42" s="55" t="s">
        <v>22</v>
      </c>
      <c r="G42" s="55" t="s">
        <v>23</v>
      </c>
      <c r="H42" s="55" t="s">
        <v>40</v>
      </c>
      <c r="I42" s="55" t="s">
        <v>73</v>
      </c>
      <c r="J42" s="56"/>
      <c r="K42" s="56"/>
      <c r="L42" s="56"/>
      <c r="M42" s="56"/>
      <c r="N42" s="56"/>
      <c r="O42" s="56"/>
      <c r="P42" s="56"/>
      <c r="Q42" s="56"/>
      <c r="R42" s="55" t="s">
        <v>125</v>
      </c>
      <c r="S42" s="55" t="s">
        <v>135</v>
      </c>
      <c r="T42" s="55" t="s">
        <v>127</v>
      </c>
      <c r="U42" s="59">
        <v>0</v>
      </c>
      <c r="V42" s="59">
        <v>1</v>
      </c>
      <c r="W42" s="55" t="s">
        <v>128</v>
      </c>
      <c r="X42" s="55" t="s">
        <v>136</v>
      </c>
      <c r="Y42" s="55" t="s">
        <v>766</v>
      </c>
      <c r="Z42" s="64">
        <v>0</v>
      </c>
      <c r="AA42" s="59">
        <v>0</v>
      </c>
      <c r="AB42" s="58" t="s">
        <v>819</v>
      </c>
    </row>
    <row r="43" spans="1:28" s="62" customFormat="1" ht="135" x14ac:dyDescent="0.2">
      <c r="A43" s="56">
        <v>781</v>
      </c>
      <c r="B43" s="55" t="s">
        <v>18</v>
      </c>
      <c r="C43" s="55" t="s">
        <v>19</v>
      </c>
      <c r="D43" s="55" t="s">
        <v>20</v>
      </c>
      <c r="E43" s="55" t="s">
        <v>21</v>
      </c>
      <c r="F43" s="55" t="s">
        <v>22</v>
      </c>
      <c r="G43" s="55" t="s">
        <v>23</v>
      </c>
      <c r="H43" s="55" t="s">
        <v>40</v>
      </c>
      <c r="I43" s="55" t="s">
        <v>73</v>
      </c>
      <c r="J43" s="56" t="s">
        <v>42</v>
      </c>
      <c r="K43" s="56"/>
      <c r="L43" s="56"/>
      <c r="M43" s="56"/>
      <c r="N43" s="56"/>
      <c r="O43" s="56"/>
      <c r="P43" s="56"/>
      <c r="Q43" s="56"/>
      <c r="R43" s="55" t="s">
        <v>20</v>
      </c>
      <c r="S43" s="55" t="s">
        <v>137</v>
      </c>
      <c r="T43" s="55" t="s">
        <v>138</v>
      </c>
      <c r="U43" s="63">
        <v>0</v>
      </c>
      <c r="V43" s="63">
        <v>96</v>
      </c>
      <c r="W43" s="55" t="s">
        <v>128</v>
      </c>
      <c r="X43" s="55" t="s">
        <v>139</v>
      </c>
      <c r="Y43" s="55" t="s">
        <v>766</v>
      </c>
      <c r="Z43" s="64">
        <v>92</v>
      </c>
      <c r="AA43" s="59">
        <v>0.95833333333333337</v>
      </c>
      <c r="AB43" s="58" t="s">
        <v>820</v>
      </c>
    </row>
    <row r="44" spans="1:28" s="112" customFormat="1" ht="203.25" customHeight="1" x14ac:dyDescent="0.25">
      <c r="A44" s="111">
        <v>1197</v>
      </c>
      <c r="B44" s="115" t="s">
        <v>18</v>
      </c>
      <c r="C44" s="115" t="s">
        <v>259</v>
      </c>
      <c r="D44" s="115" t="s">
        <v>260</v>
      </c>
      <c r="E44" s="115" t="s">
        <v>21</v>
      </c>
      <c r="F44" s="115" t="s">
        <v>22</v>
      </c>
      <c r="G44" s="115" t="s">
        <v>261</v>
      </c>
      <c r="H44" s="115" t="s">
        <v>262</v>
      </c>
      <c r="I44" s="115" t="s">
        <v>263</v>
      </c>
      <c r="J44" s="111" t="s">
        <v>42</v>
      </c>
      <c r="K44" s="111" t="s">
        <v>771</v>
      </c>
      <c r="L44" s="230">
        <v>500000</v>
      </c>
      <c r="M44" s="230">
        <v>68080</v>
      </c>
      <c r="N44" s="230">
        <v>110000</v>
      </c>
      <c r="O44" s="104">
        <v>75727</v>
      </c>
      <c r="P44" s="105" t="e">
        <v>#DIV/0!</v>
      </c>
      <c r="Q44" s="186" t="s">
        <v>821</v>
      </c>
      <c r="R44" s="115" t="s">
        <v>264</v>
      </c>
      <c r="S44" s="115" t="s">
        <v>265</v>
      </c>
      <c r="T44" s="115" t="s">
        <v>28</v>
      </c>
      <c r="U44" s="231">
        <v>0.13</v>
      </c>
      <c r="V44" s="231">
        <v>0.22</v>
      </c>
      <c r="W44" s="115" t="s">
        <v>32</v>
      </c>
      <c r="X44" s="115" t="s">
        <v>266</v>
      </c>
      <c r="Y44" s="111" t="s">
        <v>772</v>
      </c>
      <c r="Z44" s="243">
        <v>0.15</v>
      </c>
      <c r="AA44" s="59">
        <v>0.22222222222222213</v>
      </c>
      <c r="AB44" s="186" t="s">
        <v>822</v>
      </c>
    </row>
    <row r="45" spans="1:28" s="112" customFormat="1" ht="175.5" customHeight="1" x14ac:dyDescent="0.25">
      <c r="A45" s="111">
        <v>1200</v>
      </c>
      <c r="B45" s="115" t="s">
        <v>18</v>
      </c>
      <c r="C45" s="115" t="s">
        <v>259</v>
      </c>
      <c r="D45" s="115" t="s">
        <v>260</v>
      </c>
      <c r="E45" s="115" t="s">
        <v>21</v>
      </c>
      <c r="F45" s="115" t="s">
        <v>22</v>
      </c>
      <c r="G45" s="115" t="s">
        <v>261</v>
      </c>
      <c r="H45" s="115" t="s">
        <v>262</v>
      </c>
      <c r="I45" s="115" t="s">
        <v>263</v>
      </c>
      <c r="J45" s="111" t="s">
        <v>42</v>
      </c>
      <c r="K45" s="111"/>
      <c r="L45" s="111"/>
      <c r="M45" s="111"/>
      <c r="N45" s="111"/>
      <c r="O45" s="244"/>
      <c r="P45" s="245"/>
      <c r="Q45" s="186"/>
      <c r="R45" s="115" t="s">
        <v>740</v>
      </c>
      <c r="S45" s="115" t="s">
        <v>267</v>
      </c>
      <c r="T45" s="115" t="s">
        <v>268</v>
      </c>
      <c r="U45" s="231">
        <v>0</v>
      </c>
      <c r="V45" s="231">
        <v>1</v>
      </c>
      <c r="W45" s="115" t="s">
        <v>32</v>
      </c>
      <c r="X45" s="115" t="s">
        <v>269</v>
      </c>
      <c r="Y45" s="111" t="s">
        <v>768</v>
      </c>
      <c r="Z45" s="246">
        <v>0.33</v>
      </c>
      <c r="AA45" s="59">
        <v>0.33</v>
      </c>
      <c r="AB45" s="186" t="s">
        <v>823</v>
      </c>
    </row>
    <row r="46" spans="1:28" s="112" customFormat="1" ht="153" customHeight="1" x14ac:dyDescent="0.25">
      <c r="A46" s="111">
        <v>1201</v>
      </c>
      <c r="B46" s="115" t="s">
        <v>18</v>
      </c>
      <c r="C46" s="115" t="s">
        <v>259</v>
      </c>
      <c r="D46" s="115" t="s">
        <v>260</v>
      </c>
      <c r="E46" s="115" t="s">
        <v>21</v>
      </c>
      <c r="F46" s="115" t="s">
        <v>22</v>
      </c>
      <c r="G46" s="115" t="s">
        <v>261</v>
      </c>
      <c r="H46" s="115" t="s">
        <v>262</v>
      </c>
      <c r="I46" s="115" t="s">
        <v>263</v>
      </c>
      <c r="J46" s="111" t="s">
        <v>42</v>
      </c>
      <c r="K46" s="111"/>
      <c r="L46" s="111"/>
      <c r="M46" s="111"/>
      <c r="N46" s="111"/>
      <c r="O46" s="243"/>
      <c r="P46" s="247"/>
      <c r="Q46" s="186"/>
      <c r="R46" s="115" t="s">
        <v>264</v>
      </c>
      <c r="S46" s="115" t="s">
        <v>824</v>
      </c>
      <c r="T46" s="115" t="s">
        <v>28</v>
      </c>
      <c r="U46" s="231">
        <v>0</v>
      </c>
      <c r="V46" s="231">
        <v>1</v>
      </c>
      <c r="W46" s="115" t="s">
        <v>32</v>
      </c>
      <c r="X46" s="115" t="s">
        <v>270</v>
      </c>
      <c r="Y46" s="111" t="s">
        <v>772</v>
      </c>
      <c r="Z46" s="243">
        <v>1</v>
      </c>
      <c r="AA46" s="59">
        <v>1</v>
      </c>
      <c r="AB46" s="186" t="s">
        <v>825</v>
      </c>
    </row>
    <row r="47" spans="1:28" s="112" customFormat="1" ht="168" customHeight="1" x14ac:dyDescent="0.25">
      <c r="A47" s="111">
        <v>1204</v>
      </c>
      <c r="B47" s="115" t="s">
        <v>18</v>
      </c>
      <c r="C47" s="115" t="s">
        <v>259</v>
      </c>
      <c r="D47" s="115" t="s">
        <v>260</v>
      </c>
      <c r="E47" s="115" t="s">
        <v>21</v>
      </c>
      <c r="F47" s="115" t="s">
        <v>22</v>
      </c>
      <c r="G47" s="115" t="s">
        <v>261</v>
      </c>
      <c r="H47" s="115" t="s">
        <v>262</v>
      </c>
      <c r="I47" s="115" t="s">
        <v>263</v>
      </c>
      <c r="J47" s="111" t="s">
        <v>42</v>
      </c>
      <c r="K47" s="111"/>
      <c r="L47" s="111"/>
      <c r="M47" s="111"/>
      <c r="N47" s="111"/>
      <c r="O47" s="232"/>
      <c r="P47" s="115"/>
      <c r="Q47" s="186"/>
      <c r="R47" s="115" t="s">
        <v>271</v>
      </c>
      <c r="S47" s="115" t="s">
        <v>272</v>
      </c>
      <c r="T47" s="115"/>
      <c r="U47" s="233">
        <v>2222</v>
      </c>
      <c r="V47" s="233">
        <v>2900</v>
      </c>
      <c r="W47" s="115" t="s">
        <v>32</v>
      </c>
      <c r="X47" s="115" t="s">
        <v>273</v>
      </c>
      <c r="Y47" s="111" t="s">
        <v>772</v>
      </c>
      <c r="Z47" s="232">
        <v>2865</v>
      </c>
      <c r="AA47" s="59">
        <v>0.94837758112094395</v>
      </c>
      <c r="AB47" s="186" t="s">
        <v>826</v>
      </c>
    </row>
    <row r="48" spans="1:28" s="112" customFormat="1" ht="174" customHeight="1" x14ac:dyDescent="0.25">
      <c r="A48" s="111">
        <v>1212</v>
      </c>
      <c r="B48" s="115" t="s">
        <v>18</v>
      </c>
      <c r="C48" s="115" t="s">
        <v>259</v>
      </c>
      <c r="D48" s="115" t="s">
        <v>274</v>
      </c>
      <c r="E48" s="115" t="s">
        <v>21</v>
      </c>
      <c r="F48" s="115" t="s">
        <v>22</v>
      </c>
      <c r="G48" s="115" t="s">
        <v>261</v>
      </c>
      <c r="H48" s="115" t="s">
        <v>262</v>
      </c>
      <c r="I48" s="115" t="s">
        <v>263</v>
      </c>
      <c r="J48" s="111" t="s">
        <v>42</v>
      </c>
      <c r="K48" s="111"/>
      <c r="L48" s="111"/>
      <c r="M48" s="111"/>
      <c r="N48" s="111"/>
      <c r="O48" s="230"/>
      <c r="P48" s="111"/>
      <c r="Q48" s="186"/>
      <c r="R48" s="248" t="s">
        <v>741</v>
      </c>
      <c r="S48" s="115" t="s">
        <v>275</v>
      </c>
      <c r="T48" s="115" t="s">
        <v>28</v>
      </c>
      <c r="U48" s="233">
        <v>3920</v>
      </c>
      <c r="V48" s="233">
        <v>13000</v>
      </c>
      <c r="W48" s="115" t="s">
        <v>32</v>
      </c>
      <c r="X48" s="115" t="s">
        <v>276</v>
      </c>
      <c r="Y48" s="111" t="s">
        <v>768</v>
      </c>
      <c r="Z48" s="230">
        <v>3920</v>
      </c>
      <c r="AA48" s="59">
        <v>0</v>
      </c>
      <c r="AB48" s="186" t="s">
        <v>827</v>
      </c>
    </row>
    <row r="49" spans="1:31" s="112" customFormat="1" ht="85.5" customHeight="1" x14ac:dyDescent="0.25">
      <c r="A49" s="111">
        <v>1037</v>
      </c>
      <c r="B49" s="115" t="s">
        <v>18</v>
      </c>
      <c r="C49" s="115" t="s">
        <v>277</v>
      </c>
      <c r="D49" s="115" t="s">
        <v>278</v>
      </c>
      <c r="E49" s="115" t="s">
        <v>21</v>
      </c>
      <c r="F49" s="115" t="s">
        <v>279</v>
      </c>
      <c r="G49" s="115" t="s">
        <v>280</v>
      </c>
      <c r="H49" s="115" t="s">
        <v>446</v>
      </c>
      <c r="I49" s="115" t="s">
        <v>281</v>
      </c>
      <c r="J49" s="111" t="s">
        <v>335</v>
      </c>
      <c r="K49" s="111" t="s">
        <v>828</v>
      </c>
      <c r="L49" s="111">
        <v>10</v>
      </c>
      <c r="M49" s="111">
        <v>39</v>
      </c>
      <c r="N49" s="111">
        <v>30</v>
      </c>
      <c r="O49" s="111">
        <v>0</v>
      </c>
      <c r="P49" s="249"/>
      <c r="Q49" s="244"/>
      <c r="R49" s="115" t="s">
        <v>282</v>
      </c>
      <c r="S49" s="239" t="s">
        <v>283</v>
      </c>
      <c r="T49" s="115" t="s">
        <v>284</v>
      </c>
      <c r="U49" s="231">
        <v>0</v>
      </c>
      <c r="V49" s="231">
        <v>1</v>
      </c>
      <c r="W49" s="115" t="s">
        <v>285</v>
      </c>
      <c r="X49" s="115" t="s">
        <v>286</v>
      </c>
      <c r="Y49" s="115" t="s">
        <v>776</v>
      </c>
      <c r="Z49" s="234">
        <v>0.8</v>
      </c>
      <c r="AA49" s="59">
        <v>0.8</v>
      </c>
      <c r="AB49" s="244" t="s">
        <v>829</v>
      </c>
    </row>
    <row r="50" spans="1:31" s="112" customFormat="1" ht="81" customHeight="1" x14ac:dyDescent="0.25">
      <c r="A50" s="111">
        <v>1052</v>
      </c>
      <c r="B50" s="115" t="s">
        <v>18</v>
      </c>
      <c r="C50" s="115" t="s">
        <v>277</v>
      </c>
      <c r="D50" s="115" t="s">
        <v>278</v>
      </c>
      <c r="E50" s="115" t="s">
        <v>21</v>
      </c>
      <c r="F50" s="115" t="s">
        <v>279</v>
      </c>
      <c r="G50" s="115" t="s">
        <v>280</v>
      </c>
      <c r="H50" s="115" t="s">
        <v>446</v>
      </c>
      <c r="I50" s="115" t="s">
        <v>281</v>
      </c>
      <c r="J50" s="111" t="s">
        <v>335</v>
      </c>
      <c r="K50" s="111"/>
      <c r="L50" s="111"/>
      <c r="M50" s="111"/>
      <c r="N50" s="111"/>
      <c r="O50" s="250"/>
      <c r="P50" s="249"/>
      <c r="Q50" s="244"/>
      <c r="R50" s="115" t="s">
        <v>282</v>
      </c>
      <c r="S50" s="239" t="s">
        <v>290</v>
      </c>
      <c r="T50" s="115" t="s">
        <v>291</v>
      </c>
      <c r="U50" s="231">
        <v>0</v>
      </c>
      <c r="V50" s="231">
        <v>1</v>
      </c>
      <c r="W50" s="115" t="s">
        <v>192</v>
      </c>
      <c r="X50" s="239" t="s">
        <v>292</v>
      </c>
      <c r="Y50" s="115" t="s">
        <v>776</v>
      </c>
      <c r="Z50" s="234">
        <v>0.5</v>
      </c>
      <c r="AA50" s="59">
        <v>0.5</v>
      </c>
      <c r="AB50" s="244" t="s">
        <v>830</v>
      </c>
    </row>
    <row r="51" spans="1:31" s="112" customFormat="1" ht="74.25" customHeight="1" x14ac:dyDescent="0.25">
      <c r="A51" s="111">
        <v>1073</v>
      </c>
      <c r="B51" s="115" t="s">
        <v>18</v>
      </c>
      <c r="C51" s="115" t="s">
        <v>277</v>
      </c>
      <c r="D51" s="115" t="s">
        <v>278</v>
      </c>
      <c r="E51" s="115" t="s">
        <v>21</v>
      </c>
      <c r="F51" s="115" t="s">
        <v>279</v>
      </c>
      <c r="G51" s="115" t="s">
        <v>280</v>
      </c>
      <c r="H51" s="115" t="s">
        <v>446</v>
      </c>
      <c r="I51" s="115" t="s">
        <v>281</v>
      </c>
      <c r="J51" s="111" t="s">
        <v>335</v>
      </c>
      <c r="K51" s="111"/>
      <c r="L51" s="111"/>
      <c r="M51" s="111"/>
      <c r="N51" s="111"/>
      <c r="O51" s="250"/>
      <c r="P51" s="249"/>
      <c r="Q51" s="244"/>
      <c r="R51" s="115" t="s">
        <v>282</v>
      </c>
      <c r="S51" s="239" t="s">
        <v>293</v>
      </c>
      <c r="T51" s="239" t="s">
        <v>291</v>
      </c>
      <c r="U51" s="231">
        <v>0</v>
      </c>
      <c r="V51" s="231">
        <v>1</v>
      </c>
      <c r="W51" s="115" t="s">
        <v>192</v>
      </c>
      <c r="X51" s="115" t="s">
        <v>294</v>
      </c>
      <c r="Y51" s="115" t="s">
        <v>776</v>
      </c>
      <c r="Z51" s="234">
        <v>0.52</v>
      </c>
      <c r="AA51" s="59">
        <v>0.52</v>
      </c>
      <c r="AB51" s="244" t="s">
        <v>831</v>
      </c>
    </row>
    <row r="52" spans="1:31" s="112" customFormat="1" ht="79.5" customHeight="1" x14ac:dyDescent="0.25">
      <c r="A52" s="111">
        <v>1085</v>
      </c>
      <c r="B52" s="115" t="s">
        <v>18</v>
      </c>
      <c r="C52" s="115" t="s">
        <v>277</v>
      </c>
      <c r="D52" s="115" t="s">
        <v>295</v>
      </c>
      <c r="E52" s="115" t="s">
        <v>21</v>
      </c>
      <c r="F52" s="115" t="s">
        <v>279</v>
      </c>
      <c r="G52" s="115" t="s">
        <v>280</v>
      </c>
      <c r="H52" s="115" t="s">
        <v>446</v>
      </c>
      <c r="I52" s="115" t="s">
        <v>281</v>
      </c>
      <c r="J52" s="111" t="s">
        <v>335</v>
      </c>
      <c r="K52" s="111"/>
      <c r="L52" s="111"/>
      <c r="M52" s="111"/>
      <c r="N52" s="111"/>
      <c r="O52" s="250"/>
      <c r="P52" s="249"/>
      <c r="Q52" s="244"/>
      <c r="R52" s="115" t="s">
        <v>282</v>
      </c>
      <c r="S52" s="239" t="s">
        <v>773</v>
      </c>
      <c r="T52" s="115" t="s">
        <v>296</v>
      </c>
      <c r="U52" s="231">
        <v>0</v>
      </c>
      <c r="V52" s="231">
        <v>0.7</v>
      </c>
      <c r="W52" s="115" t="s">
        <v>192</v>
      </c>
      <c r="X52" s="115" t="s">
        <v>297</v>
      </c>
      <c r="Y52" s="115" t="s">
        <v>766</v>
      </c>
      <c r="Z52" s="234">
        <v>1.41</v>
      </c>
      <c r="AA52" s="59">
        <v>2.0142857142857142</v>
      </c>
      <c r="AB52" s="244" t="s">
        <v>832</v>
      </c>
    </row>
    <row r="53" spans="1:31" s="112" customFormat="1" ht="73.5" customHeight="1" x14ac:dyDescent="0.25">
      <c r="A53" s="111">
        <v>1095</v>
      </c>
      <c r="B53" s="115" t="s">
        <v>18</v>
      </c>
      <c r="C53" s="115" t="s">
        <v>277</v>
      </c>
      <c r="D53" s="115" t="s">
        <v>295</v>
      </c>
      <c r="E53" s="115" t="s">
        <v>21</v>
      </c>
      <c r="F53" s="115" t="s">
        <v>279</v>
      </c>
      <c r="G53" s="115" t="s">
        <v>280</v>
      </c>
      <c r="H53" s="115" t="s">
        <v>446</v>
      </c>
      <c r="I53" s="115" t="s">
        <v>281</v>
      </c>
      <c r="J53" s="111" t="s">
        <v>335</v>
      </c>
      <c r="K53" s="111"/>
      <c r="L53" s="111"/>
      <c r="M53" s="111"/>
      <c r="N53" s="111"/>
      <c r="O53" s="250"/>
      <c r="P53" s="249"/>
      <c r="Q53" s="244"/>
      <c r="R53" s="115" t="s">
        <v>282</v>
      </c>
      <c r="S53" s="239" t="s">
        <v>298</v>
      </c>
      <c r="T53" s="115" t="s">
        <v>299</v>
      </c>
      <c r="U53" s="231">
        <v>0</v>
      </c>
      <c r="V53" s="231">
        <v>1</v>
      </c>
      <c r="W53" s="115" t="s">
        <v>192</v>
      </c>
      <c r="X53" s="115" t="s">
        <v>300</v>
      </c>
      <c r="Y53" s="115" t="s">
        <v>766</v>
      </c>
      <c r="Z53" s="234">
        <v>1</v>
      </c>
      <c r="AA53" s="59">
        <v>1</v>
      </c>
      <c r="AB53" s="244" t="s">
        <v>833</v>
      </c>
    </row>
    <row r="54" spans="1:31" s="112" customFormat="1" ht="88.5" customHeight="1" x14ac:dyDescent="0.25">
      <c r="A54" s="111">
        <v>1114</v>
      </c>
      <c r="B54" s="115" t="s">
        <v>18</v>
      </c>
      <c r="C54" s="115" t="s">
        <v>277</v>
      </c>
      <c r="D54" s="115" t="s">
        <v>295</v>
      </c>
      <c r="E54" s="115" t="s">
        <v>21</v>
      </c>
      <c r="F54" s="115" t="s">
        <v>279</v>
      </c>
      <c r="G54" s="115" t="s">
        <v>280</v>
      </c>
      <c r="H54" s="115" t="s">
        <v>446</v>
      </c>
      <c r="I54" s="115" t="s">
        <v>281</v>
      </c>
      <c r="J54" s="111" t="s">
        <v>335</v>
      </c>
      <c r="K54" s="111"/>
      <c r="L54" s="111"/>
      <c r="M54" s="111"/>
      <c r="N54" s="111"/>
      <c r="O54" s="250"/>
      <c r="P54" s="249"/>
      <c r="Q54" s="244"/>
      <c r="R54" s="115" t="s">
        <v>288</v>
      </c>
      <c r="S54" s="239" t="s">
        <v>301</v>
      </c>
      <c r="T54" s="115" t="s">
        <v>302</v>
      </c>
      <c r="U54" s="231">
        <v>0</v>
      </c>
      <c r="V54" s="231">
        <v>0.8</v>
      </c>
      <c r="W54" s="115" t="s">
        <v>192</v>
      </c>
      <c r="X54" s="115" t="s">
        <v>303</v>
      </c>
      <c r="Y54" s="115" t="s">
        <v>766</v>
      </c>
      <c r="Z54" s="234">
        <v>1</v>
      </c>
      <c r="AA54" s="59">
        <v>1.25</v>
      </c>
      <c r="AB54" s="244" t="s">
        <v>834</v>
      </c>
    </row>
    <row r="55" spans="1:31" s="112" customFormat="1" ht="96" customHeight="1" x14ac:dyDescent="0.25">
      <c r="A55" s="111">
        <v>1125</v>
      </c>
      <c r="B55" s="115" t="s">
        <v>18</v>
      </c>
      <c r="C55" s="115" t="s">
        <v>277</v>
      </c>
      <c r="D55" s="115" t="s">
        <v>278</v>
      </c>
      <c r="E55" s="115" t="s">
        <v>21</v>
      </c>
      <c r="F55" s="115" t="s">
        <v>279</v>
      </c>
      <c r="G55" s="115" t="s">
        <v>280</v>
      </c>
      <c r="H55" s="115" t="s">
        <v>446</v>
      </c>
      <c r="I55" s="115" t="s">
        <v>281</v>
      </c>
      <c r="J55" s="111" t="s">
        <v>335</v>
      </c>
      <c r="K55" s="111"/>
      <c r="L55" s="111"/>
      <c r="M55" s="111"/>
      <c r="N55" s="111"/>
      <c r="O55" s="250"/>
      <c r="P55" s="249"/>
      <c r="Q55" s="244"/>
      <c r="R55" s="115" t="s">
        <v>282</v>
      </c>
      <c r="S55" s="239" t="s">
        <v>304</v>
      </c>
      <c r="T55" s="115" t="s">
        <v>291</v>
      </c>
      <c r="U55" s="251">
        <v>0</v>
      </c>
      <c r="V55" s="231">
        <v>1</v>
      </c>
      <c r="W55" s="115" t="s">
        <v>192</v>
      </c>
      <c r="X55" s="115" t="s">
        <v>297</v>
      </c>
      <c r="Y55" s="115" t="s">
        <v>776</v>
      </c>
      <c r="Z55" s="250">
        <v>0</v>
      </c>
      <c r="AA55" s="59">
        <v>0</v>
      </c>
      <c r="AB55" s="244"/>
    </row>
    <row r="56" spans="1:31" s="112" customFormat="1" ht="127.5" customHeight="1" x14ac:dyDescent="0.25">
      <c r="A56" s="111">
        <v>1128</v>
      </c>
      <c r="B56" s="115" t="s">
        <v>18</v>
      </c>
      <c r="C56" s="115" t="s">
        <v>277</v>
      </c>
      <c r="D56" s="115" t="s">
        <v>305</v>
      </c>
      <c r="E56" s="115" t="s">
        <v>21</v>
      </c>
      <c r="F56" s="115" t="s">
        <v>279</v>
      </c>
      <c r="G56" s="115" t="s">
        <v>280</v>
      </c>
      <c r="H56" s="115" t="s">
        <v>446</v>
      </c>
      <c r="I56" s="252" t="s">
        <v>281</v>
      </c>
      <c r="J56" s="111" t="s">
        <v>335</v>
      </c>
      <c r="K56" s="111"/>
      <c r="L56" s="111"/>
      <c r="M56" s="111"/>
      <c r="N56" s="111"/>
      <c r="O56" s="250"/>
      <c r="P56" s="249"/>
      <c r="Q56" s="244"/>
      <c r="R56" s="115" t="s">
        <v>288</v>
      </c>
      <c r="S56" s="239" t="s">
        <v>306</v>
      </c>
      <c r="T56" s="115" t="s">
        <v>742</v>
      </c>
      <c r="U56" s="231">
        <v>0</v>
      </c>
      <c r="V56" s="253">
        <v>2.4990169950631306E-2</v>
      </c>
      <c r="W56" s="115" t="s">
        <v>307</v>
      </c>
      <c r="X56" s="115" t="s">
        <v>743</v>
      </c>
      <c r="Y56" s="115" t="s">
        <v>766</v>
      </c>
      <c r="Z56" s="234">
        <v>0.03</v>
      </c>
      <c r="AA56" s="59">
        <v>1.200472027972028</v>
      </c>
      <c r="AB56" s="244"/>
      <c r="AE56" s="254"/>
    </row>
    <row r="57" spans="1:31" s="112" customFormat="1" ht="110.25" customHeight="1" x14ac:dyDescent="0.25">
      <c r="A57" s="111">
        <v>1132</v>
      </c>
      <c r="B57" s="115" t="s">
        <v>18</v>
      </c>
      <c r="C57" s="115" t="s">
        <v>277</v>
      </c>
      <c r="D57" s="115" t="s">
        <v>305</v>
      </c>
      <c r="E57" s="115" t="s">
        <v>21</v>
      </c>
      <c r="F57" s="115" t="s">
        <v>279</v>
      </c>
      <c r="G57" s="115" t="s">
        <v>280</v>
      </c>
      <c r="H57" s="115" t="s">
        <v>446</v>
      </c>
      <c r="I57" s="115" t="s">
        <v>281</v>
      </c>
      <c r="J57" s="111" t="s">
        <v>335</v>
      </c>
      <c r="K57" s="111"/>
      <c r="L57" s="111"/>
      <c r="M57" s="111"/>
      <c r="N57" s="111"/>
      <c r="O57" s="250"/>
      <c r="P57" s="249"/>
      <c r="Q57" s="244"/>
      <c r="R57" s="115" t="s">
        <v>289</v>
      </c>
      <c r="S57" s="239" t="s">
        <v>308</v>
      </c>
      <c r="T57" s="115" t="s">
        <v>742</v>
      </c>
      <c r="U57" s="235">
        <v>0</v>
      </c>
      <c r="V57" s="231">
        <v>1</v>
      </c>
      <c r="W57" s="115" t="s">
        <v>309</v>
      </c>
      <c r="X57" s="115" t="s">
        <v>310</v>
      </c>
      <c r="Y57" s="115" t="s">
        <v>766</v>
      </c>
      <c r="Z57" s="234">
        <v>0.57999999999999996</v>
      </c>
      <c r="AA57" s="59">
        <v>0.57999999999999996</v>
      </c>
      <c r="AB57" s="244"/>
    </row>
    <row r="58" spans="1:31" s="112" customFormat="1" ht="156.75" customHeight="1" x14ac:dyDescent="0.25">
      <c r="A58" s="111">
        <v>1135</v>
      </c>
      <c r="B58" s="115" t="s">
        <v>18</v>
      </c>
      <c r="C58" s="115" t="s">
        <v>277</v>
      </c>
      <c r="D58" s="115" t="s">
        <v>305</v>
      </c>
      <c r="E58" s="115" t="s">
        <v>21</v>
      </c>
      <c r="F58" s="115" t="s">
        <v>279</v>
      </c>
      <c r="G58" s="115" t="s">
        <v>212</v>
      </c>
      <c r="H58" s="115" t="s">
        <v>446</v>
      </c>
      <c r="I58" s="115" t="s">
        <v>281</v>
      </c>
      <c r="J58" s="111" t="s">
        <v>335</v>
      </c>
      <c r="K58" s="111"/>
      <c r="L58" s="111"/>
      <c r="M58" s="111"/>
      <c r="N58" s="111"/>
      <c r="O58" s="250"/>
      <c r="P58" s="249"/>
      <c r="Q58" s="244"/>
      <c r="R58" s="115" t="s">
        <v>289</v>
      </c>
      <c r="S58" s="239" t="s">
        <v>311</v>
      </c>
      <c r="T58" s="115" t="s">
        <v>744</v>
      </c>
      <c r="U58" s="235">
        <v>0</v>
      </c>
      <c r="V58" s="231">
        <v>1</v>
      </c>
      <c r="W58" s="115" t="s">
        <v>312</v>
      </c>
      <c r="X58" s="115" t="s">
        <v>745</v>
      </c>
      <c r="Y58" s="115" t="s">
        <v>766</v>
      </c>
      <c r="Z58" s="234">
        <v>0.64</v>
      </c>
      <c r="AA58" s="59">
        <v>0.64</v>
      </c>
      <c r="AB58" s="244"/>
    </row>
    <row r="59" spans="1:31" s="112" customFormat="1" ht="68.25" customHeight="1" x14ac:dyDescent="0.25">
      <c r="A59" s="111">
        <v>1137</v>
      </c>
      <c r="B59" s="115" t="s">
        <v>18</v>
      </c>
      <c r="C59" s="115" t="s">
        <v>277</v>
      </c>
      <c r="D59" s="115" t="s">
        <v>305</v>
      </c>
      <c r="E59" s="115" t="s">
        <v>21</v>
      </c>
      <c r="F59" s="115" t="s">
        <v>279</v>
      </c>
      <c r="G59" s="115" t="s">
        <v>212</v>
      </c>
      <c r="H59" s="115" t="s">
        <v>446</v>
      </c>
      <c r="I59" s="115" t="s">
        <v>281</v>
      </c>
      <c r="J59" s="111" t="s">
        <v>335</v>
      </c>
      <c r="K59" s="111"/>
      <c r="L59" s="111"/>
      <c r="M59" s="111"/>
      <c r="N59" s="111"/>
      <c r="O59" s="250"/>
      <c r="P59" s="249"/>
      <c r="Q59" s="244"/>
      <c r="R59" s="115" t="s">
        <v>287</v>
      </c>
      <c r="S59" s="239" t="s">
        <v>313</v>
      </c>
      <c r="T59" s="115" t="s">
        <v>742</v>
      </c>
      <c r="U59" s="235">
        <v>0</v>
      </c>
      <c r="V59" s="231">
        <v>1</v>
      </c>
      <c r="W59" s="115" t="s">
        <v>312</v>
      </c>
      <c r="X59" s="115" t="s">
        <v>746</v>
      </c>
      <c r="Y59" s="115" t="s">
        <v>766</v>
      </c>
      <c r="Z59" s="234">
        <v>0.7</v>
      </c>
      <c r="AA59" s="59">
        <v>0.7</v>
      </c>
      <c r="AB59" s="244"/>
    </row>
    <row r="60" spans="1:31" s="112" customFormat="1" ht="77.25" customHeight="1" x14ac:dyDescent="0.25">
      <c r="A60" s="111">
        <v>1138</v>
      </c>
      <c r="B60" s="115" t="s">
        <v>18</v>
      </c>
      <c r="C60" s="115" t="s">
        <v>277</v>
      </c>
      <c r="D60" s="115" t="s">
        <v>305</v>
      </c>
      <c r="E60" s="115" t="s">
        <v>21</v>
      </c>
      <c r="F60" s="115" t="s">
        <v>279</v>
      </c>
      <c r="G60" s="115" t="s">
        <v>212</v>
      </c>
      <c r="H60" s="115" t="s">
        <v>446</v>
      </c>
      <c r="I60" s="115" t="s">
        <v>281</v>
      </c>
      <c r="J60" s="111" t="s">
        <v>335</v>
      </c>
      <c r="K60" s="111"/>
      <c r="L60" s="111"/>
      <c r="M60" s="111"/>
      <c r="N60" s="111"/>
      <c r="O60" s="250"/>
      <c r="P60" s="249"/>
      <c r="Q60" s="244"/>
      <c r="R60" s="115" t="s">
        <v>289</v>
      </c>
      <c r="S60" s="239" t="s">
        <v>314</v>
      </c>
      <c r="T60" s="115" t="s">
        <v>742</v>
      </c>
      <c r="U60" s="235">
        <v>0</v>
      </c>
      <c r="V60" s="231">
        <v>1</v>
      </c>
      <c r="W60" s="115" t="s">
        <v>315</v>
      </c>
      <c r="X60" s="115" t="s">
        <v>747</v>
      </c>
      <c r="Y60" s="115" t="s">
        <v>766</v>
      </c>
      <c r="Z60" s="234">
        <v>0.35</v>
      </c>
      <c r="AA60" s="59">
        <v>0.35</v>
      </c>
      <c r="AB60" s="244"/>
    </row>
    <row r="61" spans="1:31" s="112" customFormat="1" ht="143.25" customHeight="1" x14ac:dyDescent="0.25">
      <c r="A61" s="111">
        <v>1152</v>
      </c>
      <c r="B61" s="115" t="s">
        <v>18</v>
      </c>
      <c r="C61" s="115" t="s">
        <v>277</v>
      </c>
      <c r="D61" s="115" t="s">
        <v>305</v>
      </c>
      <c r="E61" s="115" t="s">
        <v>21</v>
      </c>
      <c r="F61" s="115" t="s">
        <v>279</v>
      </c>
      <c r="G61" s="115" t="s">
        <v>212</v>
      </c>
      <c r="H61" s="115" t="s">
        <v>446</v>
      </c>
      <c r="I61" s="115" t="s">
        <v>281</v>
      </c>
      <c r="J61" s="111" t="s">
        <v>335</v>
      </c>
      <c r="K61" s="111"/>
      <c r="L61" s="111"/>
      <c r="M61" s="111"/>
      <c r="N61" s="111"/>
      <c r="O61" s="250"/>
      <c r="P61" s="249"/>
      <c r="Q61" s="244"/>
      <c r="R61" s="115" t="s">
        <v>282</v>
      </c>
      <c r="S61" s="239" t="s">
        <v>316</v>
      </c>
      <c r="T61" s="115" t="s">
        <v>742</v>
      </c>
      <c r="U61" s="235">
        <v>0</v>
      </c>
      <c r="V61" s="231">
        <v>0.8</v>
      </c>
      <c r="W61" s="115" t="s">
        <v>317</v>
      </c>
      <c r="X61" s="115" t="s">
        <v>748</v>
      </c>
      <c r="Y61" s="115" t="s">
        <v>766</v>
      </c>
      <c r="Z61" s="234">
        <v>0.62</v>
      </c>
      <c r="AA61" s="59">
        <v>0.77499999999999991</v>
      </c>
      <c r="AB61" s="244"/>
    </row>
    <row r="62" spans="1:31" s="112" customFormat="1" ht="78.75" customHeight="1" x14ac:dyDescent="0.25">
      <c r="A62" s="111">
        <v>1159</v>
      </c>
      <c r="B62" s="115" t="s">
        <v>18</v>
      </c>
      <c r="C62" s="115" t="s">
        <v>277</v>
      </c>
      <c r="D62" s="115" t="s">
        <v>305</v>
      </c>
      <c r="E62" s="115" t="s">
        <v>21</v>
      </c>
      <c r="F62" s="115" t="s">
        <v>279</v>
      </c>
      <c r="G62" s="115" t="s">
        <v>280</v>
      </c>
      <c r="H62" s="115" t="s">
        <v>446</v>
      </c>
      <c r="I62" s="252" t="s">
        <v>281</v>
      </c>
      <c r="J62" s="111" t="s">
        <v>335</v>
      </c>
      <c r="K62" s="111"/>
      <c r="L62" s="111"/>
      <c r="M62" s="111"/>
      <c r="N62" s="111"/>
      <c r="O62" s="250"/>
      <c r="P62" s="249"/>
      <c r="Q62" s="244"/>
      <c r="R62" s="115" t="s">
        <v>289</v>
      </c>
      <c r="S62" s="239" t="s">
        <v>835</v>
      </c>
      <c r="T62" s="115" t="s">
        <v>465</v>
      </c>
      <c r="U62" s="235">
        <v>0</v>
      </c>
      <c r="V62" s="231">
        <v>1</v>
      </c>
      <c r="W62" s="115" t="s">
        <v>85</v>
      </c>
      <c r="X62" s="115" t="s">
        <v>318</v>
      </c>
      <c r="Y62" s="115" t="s">
        <v>766</v>
      </c>
      <c r="Z62" s="234">
        <v>0.5</v>
      </c>
      <c r="AA62" s="59">
        <v>0.5</v>
      </c>
      <c r="AB62" s="244"/>
    </row>
    <row r="63" spans="1:31" s="112" customFormat="1" ht="63" customHeight="1" x14ac:dyDescent="0.25">
      <c r="A63" s="111">
        <v>1169</v>
      </c>
      <c r="B63" s="115" t="s">
        <v>18</v>
      </c>
      <c r="C63" s="115" t="s">
        <v>277</v>
      </c>
      <c r="D63" s="115" t="s">
        <v>305</v>
      </c>
      <c r="E63" s="115" t="s">
        <v>21</v>
      </c>
      <c r="F63" s="115" t="s">
        <v>279</v>
      </c>
      <c r="G63" s="115" t="s">
        <v>212</v>
      </c>
      <c r="H63" s="115" t="s">
        <v>446</v>
      </c>
      <c r="I63" s="115" t="s">
        <v>281</v>
      </c>
      <c r="J63" s="111" t="s">
        <v>335</v>
      </c>
      <c r="K63" s="111"/>
      <c r="L63" s="111"/>
      <c r="M63" s="111"/>
      <c r="N63" s="111"/>
      <c r="O63" s="250"/>
      <c r="P63" s="249"/>
      <c r="Q63" s="244"/>
      <c r="R63" s="115" t="s">
        <v>288</v>
      </c>
      <c r="S63" s="239" t="s">
        <v>836</v>
      </c>
      <c r="T63" s="115" t="s">
        <v>465</v>
      </c>
      <c r="U63" s="235">
        <v>0</v>
      </c>
      <c r="V63" s="231">
        <v>0.8</v>
      </c>
      <c r="W63" s="115" t="s">
        <v>85</v>
      </c>
      <c r="X63" s="115" t="s">
        <v>749</v>
      </c>
      <c r="Y63" s="115" t="s">
        <v>766</v>
      </c>
      <c r="Z63" s="234">
        <v>1</v>
      </c>
      <c r="AA63" s="59">
        <v>1.25</v>
      </c>
      <c r="AB63" s="244"/>
    </row>
    <row r="64" spans="1:31" s="112" customFormat="1" ht="90.75" customHeight="1" x14ac:dyDescent="0.25">
      <c r="A64" s="111">
        <v>1173</v>
      </c>
      <c r="B64" s="115" t="s">
        <v>18</v>
      </c>
      <c r="C64" s="115" t="s">
        <v>277</v>
      </c>
      <c r="D64" s="115" t="s">
        <v>305</v>
      </c>
      <c r="E64" s="115" t="s">
        <v>21</v>
      </c>
      <c r="F64" s="115" t="s">
        <v>279</v>
      </c>
      <c r="G64" s="115" t="s">
        <v>212</v>
      </c>
      <c r="H64" s="115" t="s">
        <v>102</v>
      </c>
      <c r="I64" s="115" t="s">
        <v>319</v>
      </c>
      <c r="J64" s="111" t="s">
        <v>42</v>
      </c>
      <c r="K64" s="111"/>
      <c r="L64" s="111"/>
      <c r="M64" s="111"/>
      <c r="N64" s="111"/>
      <c r="O64" s="250"/>
      <c r="P64" s="249"/>
      <c r="Q64" s="244"/>
      <c r="R64" s="115" t="s">
        <v>288</v>
      </c>
      <c r="S64" s="239" t="s">
        <v>320</v>
      </c>
      <c r="T64" s="115" t="s">
        <v>465</v>
      </c>
      <c r="U64" s="235">
        <v>0</v>
      </c>
      <c r="V64" s="231">
        <v>1</v>
      </c>
      <c r="W64" s="115" t="s">
        <v>321</v>
      </c>
      <c r="X64" s="115" t="s">
        <v>322</v>
      </c>
      <c r="Y64" s="115" t="s">
        <v>766</v>
      </c>
      <c r="Z64" s="234">
        <v>0.63</v>
      </c>
      <c r="AA64" s="59">
        <v>0.63</v>
      </c>
      <c r="AB64" s="244"/>
    </row>
    <row r="65" spans="1:16276" s="112" customFormat="1" ht="190.5" customHeight="1" x14ac:dyDescent="0.25">
      <c r="A65" s="111">
        <v>1184</v>
      </c>
      <c r="B65" s="115" t="s">
        <v>18</v>
      </c>
      <c r="C65" s="115" t="s">
        <v>277</v>
      </c>
      <c r="D65" s="115" t="s">
        <v>323</v>
      </c>
      <c r="E65" s="115" t="s">
        <v>21</v>
      </c>
      <c r="F65" s="115" t="s">
        <v>324</v>
      </c>
      <c r="G65" s="115" t="s">
        <v>212</v>
      </c>
      <c r="H65" s="115" t="s">
        <v>102</v>
      </c>
      <c r="I65" s="115" t="s">
        <v>319</v>
      </c>
      <c r="J65" s="111" t="s">
        <v>42</v>
      </c>
      <c r="K65" s="111"/>
      <c r="L65" s="111"/>
      <c r="M65" s="111"/>
      <c r="N65" s="111"/>
      <c r="O65" s="250"/>
      <c r="P65" s="115"/>
      <c r="Q65" s="244"/>
      <c r="R65" s="115" t="s">
        <v>325</v>
      </c>
      <c r="S65" s="239" t="s">
        <v>326</v>
      </c>
      <c r="T65" s="115" t="s">
        <v>284</v>
      </c>
      <c r="U65" s="235">
        <v>0</v>
      </c>
      <c r="V65" s="235">
        <v>1</v>
      </c>
      <c r="W65" s="115" t="s">
        <v>327</v>
      </c>
      <c r="X65" s="115" t="s">
        <v>328</v>
      </c>
      <c r="Y65" s="115" t="s">
        <v>776</v>
      </c>
      <c r="Z65" s="250">
        <v>0</v>
      </c>
      <c r="AA65" s="59">
        <v>0</v>
      </c>
      <c r="AB65" s="244" t="s">
        <v>837</v>
      </c>
    </row>
    <row r="66" spans="1:16276" s="112" customFormat="1" ht="80.25" customHeight="1" x14ac:dyDescent="0.25">
      <c r="A66" s="111">
        <v>1187</v>
      </c>
      <c r="B66" s="115" t="s">
        <v>18</v>
      </c>
      <c r="C66" s="115" t="s">
        <v>277</v>
      </c>
      <c r="D66" s="115" t="s">
        <v>323</v>
      </c>
      <c r="E66" s="115" t="s">
        <v>21</v>
      </c>
      <c r="F66" s="115" t="s">
        <v>324</v>
      </c>
      <c r="G66" s="115" t="s">
        <v>212</v>
      </c>
      <c r="H66" s="115" t="s">
        <v>102</v>
      </c>
      <c r="I66" s="115" t="s">
        <v>319</v>
      </c>
      <c r="J66" s="111" t="s">
        <v>42</v>
      </c>
      <c r="K66" s="111"/>
      <c r="L66" s="111"/>
      <c r="M66" s="111"/>
      <c r="N66" s="111"/>
      <c r="O66" s="250"/>
      <c r="P66" s="249"/>
      <c r="Q66" s="244"/>
      <c r="R66" s="115" t="s">
        <v>325</v>
      </c>
      <c r="S66" s="239" t="s">
        <v>329</v>
      </c>
      <c r="T66" s="115" t="s">
        <v>284</v>
      </c>
      <c r="U66" s="235">
        <v>0</v>
      </c>
      <c r="V66" s="235">
        <v>3</v>
      </c>
      <c r="W66" s="115" t="s">
        <v>330</v>
      </c>
      <c r="X66" s="115" t="s">
        <v>331</v>
      </c>
      <c r="Y66" s="115" t="s">
        <v>776</v>
      </c>
      <c r="Z66" s="250">
        <v>0</v>
      </c>
      <c r="AA66" s="59">
        <v>0</v>
      </c>
      <c r="AB66" s="255" t="s">
        <v>838</v>
      </c>
    </row>
    <row r="67" spans="1:16276" s="112" customFormat="1" ht="81.75" customHeight="1" x14ac:dyDescent="0.25">
      <c r="A67" s="111">
        <v>1188</v>
      </c>
      <c r="B67" s="115" t="s">
        <v>18</v>
      </c>
      <c r="C67" s="115" t="s">
        <v>277</v>
      </c>
      <c r="D67" s="115" t="s">
        <v>323</v>
      </c>
      <c r="E67" s="115" t="s">
        <v>21</v>
      </c>
      <c r="F67" s="115" t="s">
        <v>324</v>
      </c>
      <c r="G67" s="115" t="s">
        <v>212</v>
      </c>
      <c r="H67" s="115" t="s">
        <v>102</v>
      </c>
      <c r="I67" s="115" t="s">
        <v>319</v>
      </c>
      <c r="J67" s="111" t="s">
        <v>42</v>
      </c>
      <c r="K67" s="111"/>
      <c r="L67" s="111"/>
      <c r="M67" s="111"/>
      <c r="N67" s="111"/>
      <c r="O67" s="250"/>
      <c r="P67" s="249"/>
      <c r="Q67" s="244"/>
      <c r="R67" s="115" t="s">
        <v>325</v>
      </c>
      <c r="S67" s="239" t="s">
        <v>332</v>
      </c>
      <c r="T67" s="115" t="s">
        <v>284</v>
      </c>
      <c r="U67" s="235">
        <v>0</v>
      </c>
      <c r="V67" s="235">
        <v>5</v>
      </c>
      <c r="W67" s="115" t="s">
        <v>333</v>
      </c>
      <c r="X67" s="115" t="s">
        <v>334</v>
      </c>
      <c r="Y67" s="115" t="s">
        <v>776</v>
      </c>
      <c r="Z67" s="250">
        <v>0</v>
      </c>
      <c r="AA67" s="59">
        <v>0</v>
      </c>
      <c r="AB67" s="244"/>
    </row>
    <row r="68" spans="1:16276" s="112" customFormat="1" ht="191.25" customHeight="1" x14ac:dyDescent="0.25">
      <c r="A68" s="111">
        <v>1189</v>
      </c>
      <c r="B68" s="115" t="s">
        <v>18</v>
      </c>
      <c r="C68" s="115" t="s">
        <v>277</v>
      </c>
      <c r="D68" s="115" t="s">
        <v>323</v>
      </c>
      <c r="E68" s="115" t="s">
        <v>21</v>
      </c>
      <c r="F68" s="115" t="s">
        <v>324</v>
      </c>
      <c r="G68" s="115" t="s">
        <v>212</v>
      </c>
      <c r="H68" s="115" t="s">
        <v>102</v>
      </c>
      <c r="I68" s="115" t="s">
        <v>319</v>
      </c>
      <c r="J68" s="111" t="s">
        <v>42</v>
      </c>
      <c r="K68" s="111"/>
      <c r="L68" s="111"/>
      <c r="M68" s="111"/>
      <c r="N68" s="111"/>
      <c r="O68" s="250"/>
      <c r="P68" s="249"/>
      <c r="Q68" s="244"/>
      <c r="R68" s="115" t="s">
        <v>325</v>
      </c>
      <c r="S68" s="239" t="s">
        <v>30</v>
      </c>
      <c r="T68" s="115" t="s">
        <v>284</v>
      </c>
      <c r="U68" s="235">
        <v>0</v>
      </c>
      <c r="V68" s="235">
        <v>5</v>
      </c>
      <c r="W68" s="115" t="s">
        <v>333</v>
      </c>
      <c r="X68" s="115" t="s">
        <v>334</v>
      </c>
      <c r="Y68" s="115" t="s">
        <v>776</v>
      </c>
      <c r="Z68" s="250">
        <v>1</v>
      </c>
      <c r="AA68" s="59">
        <v>0.2</v>
      </c>
      <c r="AB68" s="244" t="s">
        <v>839</v>
      </c>
    </row>
    <row r="69" spans="1:16276" s="112" customFormat="1" ht="117" customHeight="1" x14ac:dyDescent="0.25">
      <c r="A69" s="111">
        <v>1192</v>
      </c>
      <c r="B69" s="115" t="s">
        <v>18</v>
      </c>
      <c r="C69" s="115" t="s">
        <v>277</v>
      </c>
      <c r="D69" s="115" t="s">
        <v>323</v>
      </c>
      <c r="E69" s="115" t="s">
        <v>21</v>
      </c>
      <c r="F69" s="115" t="s">
        <v>279</v>
      </c>
      <c r="G69" s="115" t="s">
        <v>212</v>
      </c>
      <c r="H69" s="115" t="s">
        <v>446</v>
      </c>
      <c r="I69" s="115" t="s">
        <v>281</v>
      </c>
      <c r="J69" s="111" t="s">
        <v>335</v>
      </c>
      <c r="K69" s="111"/>
      <c r="L69" s="111"/>
      <c r="M69" s="111"/>
      <c r="N69" s="111"/>
      <c r="O69" s="250"/>
      <c r="P69" s="249"/>
      <c r="Q69" s="244"/>
      <c r="R69" s="115" t="s">
        <v>325</v>
      </c>
      <c r="S69" s="239" t="s">
        <v>337</v>
      </c>
      <c r="T69" s="115" t="s">
        <v>284</v>
      </c>
      <c r="U69" s="235">
        <v>0</v>
      </c>
      <c r="V69" s="235">
        <v>1</v>
      </c>
      <c r="W69" s="115" t="s">
        <v>192</v>
      </c>
      <c r="X69" s="115" t="s">
        <v>336</v>
      </c>
      <c r="Y69" s="115" t="s">
        <v>776</v>
      </c>
      <c r="Z69" s="250">
        <v>1</v>
      </c>
      <c r="AA69" s="59">
        <v>1</v>
      </c>
      <c r="AB69" s="244" t="s">
        <v>840</v>
      </c>
    </row>
    <row r="70" spans="1:16276" s="112" customFormat="1" ht="409.5" x14ac:dyDescent="0.25">
      <c r="A70" s="111">
        <v>745</v>
      </c>
      <c r="B70" s="115" t="s">
        <v>18</v>
      </c>
      <c r="C70" s="115" t="s">
        <v>195</v>
      </c>
      <c r="D70" s="115" t="s">
        <v>196</v>
      </c>
      <c r="E70" s="115" t="s">
        <v>21</v>
      </c>
      <c r="F70" s="115" t="s">
        <v>22</v>
      </c>
      <c r="G70" s="115" t="s">
        <v>198</v>
      </c>
      <c r="H70" s="141" t="s">
        <v>40</v>
      </c>
      <c r="I70" s="115" t="s">
        <v>213</v>
      </c>
      <c r="J70" s="111" t="s">
        <v>42</v>
      </c>
      <c r="K70" s="111" t="s">
        <v>777</v>
      </c>
      <c r="L70" s="256">
        <v>3.0800000000000001E-2</v>
      </c>
      <c r="M70" s="256">
        <v>2.9600000000000001E-2</v>
      </c>
      <c r="N70" s="256">
        <v>2.7E-2</v>
      </c>
      <c r="O70" s="231"/>
      <c r="P70" s="142"/>
      <c r="Q70" s="244" t="s">
        <v>841</v>
      </c>
      <c r="R70" s="115" t="s">
        <v>200</v>
      </c>
      <c r="S70" s="115" t="s">
        <v>225</v>
      </c>
      <c r="T70" s="115" t="s">
        <v>226</v>
      </c>
      <c r="U70" s="257">
        <v>13000</v>
      </c>
      <c r="V70" s="257">
        <v>30000</v>
      </c>
      <c r="W70" s="115" t="s">
        <v>227</v>
      </c>
      <c r="X70" s="115" t="s">
        <v>751</v>
      </c>
      <c r="Y70" s="111" t="s">
        <v>766</v>
      </c>
      <c r="Z70" s="250">
        <v>13000</v>
      </c>
      <c r="AA70" s="59">
        <v>0</v>
      </c>
      <c r="AB70" s="244" t="s">
        <v>842</v>
      </c>
    </row>
    <row r="71" spans="1:16276" s="112" customFormat="1" ht="177" customHeight="1" x14ac:dyDescent="0.25">
      <c r="A71" s="111">
        <v>753</v>
      </c>
      <c r="B71" s="115" t="s">
        <v>18</v>
      </c>
      <c r="C71" s="115" t="s">
        <v>195</v>
      </c>
      <c r="D71" s="115" t="s">
        <v>196</v>
      </c>
      <c r="E71" s="115" t="s">
        <v>21</v>
      </c>
      <c r="F71" s="115" t="s">
        <v>22</v>
      </c>
      <c r="G71" s="115" t="s">
        <v>198</v>
      </c>
      <c r="H71" s="115" t="s">
        <v>114</v>
      </c>
      <c r="I71" s="115" t="s">
        <v>240</v>
      </c>
      <c r="J71" s="111" t="s">
        <v>42</v>
      </c>
      <c r="K71" s="111" t="s">
        <v>777</v>
      </c>
      <c r="L71" s="111" t="s">
        <v>241</v>
      </c>
      <c r="M71" s="111" t="s">
        <v>242</v>
      </c>
      <c r="N71" s="256">
        <v>8.4000000000000005E-2</v>
      </c>
      <c r="O71" s="257"/>
      <c r="P71" s="142"/>
      <c r="Q71" s="244" t="s">
        <v>843</v>
      </c>
      <c r="R71" s="115" t="s">
        <v>234</v>
      </c>
      <c r="S71" s="115" t="s">
        <v>243</v>
      </c>
      <c r="T71" s="115" t="s">
        <v>226</v>
      </c>
      <c r="U71" s="231">
        <v>0</v>
      </c>
      <c r="V71" s="231">
        <v>1</v>
      </c>
      <c r="W71" s="115" t="s">
        <v>189</v>
      </c>
      <c r="X71" s="115" t="s">
        <v>244</v>
      </c>
      <c r="Y71" s="111" t="s">
        <v>766</v>
      </c>
      <c r="Z71" s="243">
        <v>0.6</v>
      </c>
      <c r="AA71" s="59">
        <v>0.6</v>
      </c>
      <c r="AB71" s="244" t="s">
        <v>844</v>
      </c>
    </row>
    <row r="72" spans="1:16276" s="112" customFormat="1" ht="147.75" customHeight="1" x14ac:dyDescent="0.25">
      <c r="A72" s="111">
        <v>759</v>
      </c>
      <c r="B72" s="115" t="s">
        <v>18</v>
      </c>
      <c r="C72" s="115" t="s">
        <v>195</v>
      </c>
      <c r="D72" s="115" t="s">
        <v>196</v>
      </c>
      <c r="E72" s="115" t="s">
        <v>21</v>
      </c>
      <c r="F72" s="115" t="s">
        <v>22</v>
      </c>
      <c r="G72" s="115" t="s">
        <v>198</v>
      </c>
      <c r="H72" s="115" t="s">
        <v>114</v>
      </c>
      <c r="I72" s="115" t="s">
        <v>236</v>
      </c>
      <c r="J72" s="111" t="s">
        <v>42</v>
      </c>
      <c r="K72" s="111"/>
      <c r="L72" s="258"/>
      <c r="M72" s="256"/>
      <c r="N72" s="256"/>
      <c r="O72" s="250"/>
      <c r="P72" s="142"/>
      <c r="Q72" s="244" t="s">
        <v>845</v>
      </c>
      <c r="R72" s="115" t="s">
        <v>200</v>
      </c>
      <c r="S72" s="115" t="s">
        <v>245</v>
      </c>
      <c r="T72" s="115" t="s">
        <v>226</v>
      </c>
      <c r="U72" s="231">
        <v>0</v>
      </c>
      <c r="V72" s="231">
        <v>1</v>
      </c>
      <c r="W72" s="115" t="s">
        <v>246</v>
      </c>
      <c r="X72" s="115" t="s">
        <v>247</v>
      </c>
      <c r="Y72" s="111" t="s">
        <v>766</v>
      </c>
      <c r="Z72" s="243">
        <v>0.6</v>
      </c>
      <c r="AA72" s="59">
        <v>0.6</v>
      </c>
      <c r="AB72" s="244" t="s">
        <v>846</v>
      </c>
    </row>
    <row r="73" spans="1:16276" s="112" customFormat="1" ht="129.75" customHeight="1" x14ac:dyDescent="0.25">
      <c r="A73" s="111">
        <v>760</v>
      </c>
      <c r="B73" s="115" t="s">
        <v>18</v>
      </c>
      <c r="C73" s="115" t="s">
        <v>195</v>
      </c>
      <c r="D73" s="115" t="s">
        <v>196</v>
      </c>
      <c r="E73" s="115" t="s">
        <v>21</v>
      </c>
      <c r="F73" s="115" t="s">
        <v>22</v>
      </c>
      <c r="G73" s="115" t="s">
        <v>198</v>
      </c>
      <c r="H73" s="141" t="s">
        <v>40</v>
      </c>
      <c r="I73" s="115" t="s">
        <v>213</v>
      </c>
      <c r="J73" s="111" t="s">
        <v>42</v>
      </c>
      <c r="K73" s="111"/>
      <c r="L73" s="111"/>
      <c r="M73" s="111"/>
      <c r="N73" s="111"/>
      <c r="O73" s="250"/>
      <c r="P73" s="142"/>
      <c r="Q73" s="244" t="s">
        <v>847</v>
      </c>
      <c r="R73" s="115" t="s">
        <v>200</v>
      </c>
      <c r="S73" s="115" t="s">
        <v>248</v>
      </c>
      <c r="T73" s="115" t="s">
        <v>249</v>
      </c>
      <c r="U73" s="144">
        <v>50</v>
      </c>
      <c r="V73" s="144">
        <v>95</v>
      </c>
      <c r="W73" s="115" t="s">
        <v>250</v>
      </c>
      <c r="X73" s="115" t="s">
        <v>251</v>
      </c>
      <c r="Y73" s="111" t="s">
        <v>766</v>
      </c>
      <c r="Z73" s="250">
        <v>41</v>
      </c>
      <c r="AA73" s="59">
        <v>-0.2</v>
      </c>
      <c r="AB73" s="244" t="s">
        <v>847</v>
      </c>
    </row>
    <row r="74" spans="1:16276" s="112" customFormat="1" ht="86.25" customHeight="1" x14ac:dyDescent="0.25">
      <c r="A74" s="111">
        <v>762</v>
      </c>
      <c r="B74" s="115" t="s">
        <v>18</v>
      </c>
      <c r="C74" s="115" t="s">
        <v>195</v>
      </c>
      <c r="D74" s="115" t="s">
        <v>196</v>
      </c>
      <c r="E74" s="115" t="s">
        <v>21</v>
      </c>
      <c r="F74" s="115" t="s">
        <v>22</v>
      </c>
      <c r="G74" s="115" t="s">
        <v>198</v>
      </c>
      <c r="H74" s="141" t="s">
        <v>40</v>
      </c>
      <c r="I74" s="115" t="s">
        <v>213</v>
      </c>
      <c r="J74" s="111" t="s">
        <v>42</v>
      </c>
      <c r="K74" s="111"/>
      <c r="L74" s="111"/>
      <c r="M74" s="111"/>
      <c r="N74" s="111"/>
      <c r="O74" s="250"/>
      <c r="P74" s="142"/>
      <c r="Q74" s="244" t="s">
        <v>848</v>
      </c>
      <c r="R74" s="115" t="s">
        <v>200</v>
      </c>
      <c r="S74" s="115" t="s">
        <v>252</v>
      </c>
      <c r="T74" s="115" t="s">
        <v>226</v>
      </c>
      <c r="U74" s="231">
        <v>0</v>
      </c>
      <c r="V74" s="231">
        <v>1</v>
      </c>
      <c r="W74" s="115" t="s">
        <v>250</v>
      </c>
      <c r="X74" s="115" t="s">
        <v>253</v>
      </c>
      <c r="Y74" s="111" t="s">
        <v>766</v>
      </c>
      <c r="Z74" s="234">
        <v>0.2</v>
      </c>
      <c r="AA74" s="59">
        <v>0.2</v>
      </c>
      <c r="AB74" s="244" t="s">
        <v>849</v>
      </c>
    </row>
    <row r="75" spans="1:16276" s="112" customFormat="1" ht="132.75" customHeight="1" x14ac:dyDescent="0.25">
      <c r="A75" s="111">
        <v>766</v>
      </c>
      <c r="B75" s="115" t="s">
        <v>18</v>
      </c>
      <c r="C75" s="115" t="s">
        <v>195</v>
      </c>
      <c r="D75" s="115" t="s">
        <v>196</v>
      </c>
      <c r="E75" s="115" t="s">
        <v>21</v>
      </c>
      <c r="F75" s="115" t="s">
        <v>22</v>
      </c>
      <c r="G75" s="115" t="s">
        <v>198</v>
      </c>
      <c r="H75" s="141" t="s">
        <v>40</v>
      </c>
      <c r="I75" s="115" t="s">
        <v>213</v>
      </c>
      <c r="J75" s="111" t="s">
        <v>42</v>
      </c>
      <c r="K75" s="111"/>
      <c r="L75" s="111"/>
      <c r="M75" s="111"/>
      <c r="N75" s="111"/>
      <c r="O75" s="250"/>
      <c r="P75" s="142"/>
      <c r="Q75" s="244" t="s">
        <v>850</v>
      </c>
      <c r="R75" s="115" t="s">
        <v>200</v>
      </c>
      <c r="S75" s="115" t="s">
        <v>254</v>
      </c>
      <c r="T75" s="115" t="s">
        <v>230</v>
      </c>
      <c r="U75" s="144">
        <v>0</v>
      </c>
      <c r="V75" s="144">
        <v>96</v>
      </c>
      <c r="W75" s="115" t="s">
        <v>255</v>
      </c>
      <c r="X75" s="115" t="s">
        <v>256</v>
      </c>
      <c r="Y75" s="111" t="s">
        <v>766</v>
      </c>
      <c r="Z75" s="250">
        <v>62</v>
      </c>
      <c r="AA75" s="59">
        <v>0.64583333333333337</v>
      </c>
      <c r="AB75" s="244" t="s">
        <v>850</v>
      </c>
    </row>
    <row r="76" spans="1:16276" s="236" customFormat="1" ht="240" x14ac:dyDescent="0.25">
      <c r="A76" s="111">
        <v>786</v>
      </c>
      <c r="B76" s="115" t="s">
        <v>18</v>
      </c>
      <c r="C76" s="115" t="s">
        <v>195</v>
      </c>
      <c r="D76" s="115" t="s">
        <v>196</v>
      </c>
      <c r="E76" s="115" t="s">
        <v>21</v>
      </c>
      <c r="F76" s="115" t="s">
        <v>22</v>
      </c>
      <c r="G76" s="115" t="s">
        <v>198</v>
      </c>
      <c r="H76" s="141" t="s">
        <v>40</v>
      </c>
      <c r="I76" s="115" t="s">
        <v>213</v>
      </c>
      <c r="J76" s="111" t="s">
        <v>42</v>
      </c>
      <c r="K76" s="111"/>
      <c r="L76" s="256"/>
      <c r="M76" s="256"/>
      <c r="N76" s="256"/>
      <c r="O76" s="250"/>
      <c r="P76" s="142"/>
      <c r="Q76" s="244" t="s">
        <v>851</v>
      </c>
      <c r="R76" s="115" t="s">
        <v>200</v>
      </c>
      <c r="S76" s="144" t="s">
        <v>258</v>
      </c>
      <c r="T76" s="235">
        <v>10</v>
      </c>
      <c r="U76" s="111">
        <v>0</v>
      </c>
      <c r="V76" s="111">
        <v>38</v>
      </c>
      <c r="W76" s="115"/>
      <c r="X76" s="111"/>
      <c r="Y76" s="111" t="s">
        <v>766</v>
      </c>
      <c r="Z76" s="250">
        <v>0</v>
      </c>
      <c r="AA76" s="59">
        <v>0</v>
      </c>
      <c r="AB76" s="244" t="s">
        <v>852</v>
      </c>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2"/>
      <c r="BL76" s="112"/>
      <c r="BM76" s="112"/>
      <c r="BN76" s="112"/>
      <c r="BO76" s="112"/>
      <c r="BP76" s="112"/>
      <c r="BQ76" s="112"/>
      <c r="BR76" s="112"/>
      <c r="BS76" s="112"/>
      <c r="BT76" s="112"/>
      <c r="BU76" s="112"/>
      <c r="BV76" s="112"/>
      <c r="BW76" s="112"/>
      <c r="BX76" s="112"/>
      <c r="BY76" s="112"/>
      <c r="BZ76" s="112"/>
      <c r="CA76" s="112"/>
      <c r="CB76" s="112"/>
      <c r="CC76" s="112"/>
      <c r="CD76" s="112"/>
      <c r="CE76" s="112"/>
      <c r="CF76" s="112"/>
      <c r="CG76" s="112"/>
      <c r="CH76" s="112"/>
      <c r="CI76" s="112"/>
      <c r="CJ76" s="112"/>
      <c r="CK76" s="112"/>
      <c r="CL76" s="112"/>
      <c r="CM76" s="112"/>
      <c r="CN76" s="112"/>
      <c r="CO76" s="112"/>
      <c r="CP76" s="112"/>
      <c r="CQ76" s="112"/>
      <c r="CR76" s="112"/>
      <c r="CS76" s="112"/>
      <c r="CT76" s="112"/>
      <c r="CU76" s="112"/>
      <c r="CV76" s="112"/>
      <c r="CW76" s="112"/>
      <c r="CX76" s="112"/>
      <c r="CY76" s="112"/>
      <c r="CZ76" s="112"/>
      <c r="DA76" s="112"/>
      <c r="DB76" s="112"/>
      <c r="DC76" s="112"/>
      <c r="DD76" s="112"/>
      <c r="DE76" s="112"/>
      <c r="DF76" s="112"/>
      <c r="DG76" s="112"/>
      <c r="DH76" s="112"/>
      <c r="DI76" s="112"/>
      <c r="DJ76" s="112"/>
      <c r="DK76" s="112"/>
      <c r="DL76" s="112"/>
      <c r="DM76" s="112"/>
      <c r="DN76" s="112"/>
      <c r="DO76" s="112"/>
      <c r="DP76" s="112"/>
      <c r="DQ76" s="112"/>
      <c r="DR76" s="112"/>
      <c r="DS76" s="112"/>
      <c r="DT76" s="112"/>
      <c r="DU76" s="112"/>
      <c r="DV76" s="112"/>
      <c r="DW76" s="112"/>
      <c r="DX76" s="112"/>
      <c r="DY76" s="112"/>
      <c r="DZ76" s="112"/>
      <c r="EA76" s="112"/>
      <c r="EB76" s="112"/>
      <c r="EC76" s="112"/>
      <c r="ED76" s="112"/>
      <c r="EE76" s="112"/>
      <c r="EF76" s="112"/>
      <c r="EG76" s="112"/>
      <c r="EH76" s="112"/>
      <c r="EI76" s="112"/>
      <c r="EJ76" s="112"/>
      <c r="EK76" s="112"/>
      <c r="EL76" s="112"/>
      <c r="EM76" s="112"/>
      <c r="EN76" s="112"/>
      <c r="EO76" s="112"/>
      <c r="EP76" s="112"/>
      <c r="EQ76" s="112"/>
      <c r="ER76" s="112"/>
      <c r="ES76" s="112"/>
      <c r="ET76" s="112"/>
      <c r="EU76" s="112"/>
      <c r="EV76" s="112"/>
      <c r="EW76" s="112"/>
      <c r="EX76" s="112"/>
      <c r="EY76" s="112"/>
      <c r="EZ76" s="112"/>
      <c r="FA76" s="112"/>
      <c r="FB76" s="112"/>
      <c r="FC76" s="112"/>
      <c r="FD76" s="112"/>
      <c r="FE76" s="112"/>
      <c r="FF76" s="112"/>
      <c r="FG76" s="112"/>
      <c r="FH76" s="112"/>
      <c r="FI76" s="112"/>
      <c r="FJ76" s="112"/>
      <c r="FK76" s="112"/>
      <c r="FL76" s="112"/>
      <c r="FM76" s="112"/>
      <c r="FN76" s="112"/>
      <c r="FO76" s="112"/>
      <c r="FP76" s="112"/>
      <c r="FQ76" s="112"/>
      <c r="FR76" s="112"/>
      <c r="FS76" s="112"/>
      <c r="FT76" s="112"/>
      <c r="FU76" s="112"/>
      <c r="FV76" s="112"/>
      <c r="FW76" s="112"/>
      <c r="FX76" s="112"/>
      <c r="FY76" s="112"/>
      <c r="FZ76" s="112"/>
      <c r="GA76" s="112"/>
      <c r="GB76" s="112"/>
      <c r="GC76" s="112"/>
      <c r="GD76" s="112"/>
      <c r="GE76" s="112"/>
      <c r="GF76" s="112"/>
      <c r="GG76" s="112"/>
      <c r="GH76" s="112"/>
      <c r="GI76" s="112"/>
      <c r="GJ76" s="112"/>
      <c r="GK76" s="112"/>
      <c r="GL76" s="112"/>
      <c r="GM76" s="112"/>
      <c r="GN76" s="112"/>
      <c r="GO76" s="112"/>
      <c r="GP76" s="112"/>
      <c r="GQ76" s="112"/>
      <c r="GR76" s="112"/>
      <c r="GS76" s="112"/>
      <c r="GT76" s="112"/>
      <c r="GU76" s="112"/>
      <c r="GV76" s="112"/>
      <c r="GW76" s="112"/>
      <c r="GX76" s="112"/>
      <c r="GY76" s="112"/>
      <c r="GZ76" s="112"/>
      <c r="HA76" s="112"/>
      <c r="HB76" s="112"/>
      <c r="HC76" s="112"/>
      <c r="HD76" s="112"/>
      <c r="HE76" s="112"/>
      <c r="HF76" s="112"/>
      <c r="HG76" s="112"/>
      <c r="HH76" s="112"/>
      <c r="HI76" s="112"/>
      <c r="HJ76" s="112"/>
      <c r="HK76" s="112"/>
      <c r="HL76" s="112"/>
      <c r="HM76" s="112"/>
      <c r="HN76" s="112"/>
      <c r="HO76" s="112"/>
      <c r="HP76" s="112"/>
      <c r="HQ76" s="112"/>
      <c r="HR76" s="112"/>
      <c r="HS76" s="112"/>
      <c r="HT76" s="112"/>
      <c r="HU76" s="112"/>
      <c r="HV76" s="112"/>
      <c r="HW76" s="112"/>
      <c r="HX76" s="112"/>
      <c r="HY76" s="112"/>
      <c r="HZ76" s="112"/>
      <c r="IA76" s="112"/>
      <c r="IB76" s="112"/>
      <c r="IC76" s="112"/>
      <c r="ID76" s="112"/>
      <c r="IE76" s="112"/>
      <c r="IF76" s="112"/>
      <c r="IG76" s="112"/>
      <c r="IH76" s="112"/>
      <c r="II76" s="112"/>
      <c r="IJ76" s="112"/>
      <c r="IK76" s="112"/>
      <c r="IL76" s="112"/>
      <c r="IM76" s="112"/>
      <c r="IN76" s="112"/>
      <c r="IO76" s="112"/>
      <c r="IP76" s="112"/>
      <c r="IQ76" s="112"/>
      <c r="IR76" s="112"/>
      <c r="IS76" s="112"/>
      <c r="IT76" s="112"/>
      <c r="IU76" s="112"/>
      <c r="IV76" s="112"/>
      <c r="IW76" s="112"/>
      <c r="IX76" s="112"/>
      <c r="IY76" s="112"/>
      <c r="IZ76" s="112"/>
      <c r="JA76" s="112"/>
      <c r="JB76" s="112"/>
      <c r="JC76" s="112"/>
      <c r="JD76" s="112"/>
      <c r="JE76" s="112"/>
      <c r="JF76" s="112"/>
      <c r="JG76" s="112"/>
      <c r="JH76" s="112"/>
      <c r="JI76" s="112"/>
      <c r="JJ76" s="112"/>
      <c r="JK76" s="112"/>
      <c r="JL76" s="112"/>
      <c r="JM76" s="112"/>
      <c r="JN76" s="112"/>
      <c r="JO76" s="112"/>
      <c r="JP76" s="112"/>
      <c r="JQ76" s="112"/>
      <c r="JR76" s="112"/>
      <c r="JS76" s="112"/>
      <c r="JT76" s="112"/>
      <c r="JU76" s="112"/>
      <c r="JV76" s="112"/>
      <c r="JW76" s="112"/>
      <c r="JX76" s="112"/>
      <c r="JY76" s="112"/>
      <c r="JZ76" s="112"/>
      <c r="KA76" s="112"/>
      <c r="KB76" s="112"/>
      <c r="KC76" s="112"/>
      <c r="KD76" s="112"/>
      <c r="KE76" s="112"/>
      <c r="KF76" s="112"/>
      <c r="KG76" s="112"/>
      <c r="KH76" s="112"/>
      <c r="KI76" s="112"/>
      <c r="KJ76" s="112"/>
      <c r="KK76" s="112"/>
      <c r="KL76" s="112"/>
      <c r="KM76" s="112"/>
      <c r="KN76" s="112"/>
      <c r="KO76" s="112"/>
      <c r="KP76" s="112"/>
      <c r="KQ76" s="112"/>
      <c r="KR76" s="112"/>
      <c r="KS76" s="112"/>
      <c r="KT76" s="112"/>
      <c r="KU76" s="112"/>
      <c r="KV76" s="112"/>
      <c r="KW76" s="112"/>
      <c r="KX76" s="112"/>
      <c r="KY76" s="112"/>
      <c r="KZ76" s="112"/>
      <c r="LA76" s="112"/>
      <c r="LB76" s="112"/>
      <c r="LC76" s="112"/>
      <c r="LD76" s="112"/>
      <c r="LE76" s="112"/>
      <c r="LF76" s="112"/>
      <c r="LG76" s="112"/>
      <c r="LH76" s="112"/>
      <c r="LI76" s="112"/>
      <c r="LJ76" s="112"/>
      <c r="LK76" s="112"/>
      <c r="LL76" s="112"/>
      <c r="LM76" s="112"/>
      <c r="LN76" s="112"/>
      <c r="LO76" s="112"/>
      <c r="LP76" s="112"/>
      <c r="LQ76" s="112"/>
      <c r="LR76" s="112"/>
      <c r="LS76" s="112"/>
      <c r="LT76" s="112"/>
      <c r="LU76" s="112"/>
      <c r="LV76" s="112"/>
      <c r="LW76" s="112"/>
      <c r="LX76" s="112"/>
      <c r="LY76" s="112"/>
      <c r="LZ76" s="112"/>
      <c r="MA76" s="112"/>
      <c r="MB76" s="112"/>
      <c r="MC76" s="112"/>
      <c r="MD76" s="112"/>
      <c r="ME76" s="112"/>
      <c r="MF76" s="112"/>
      <c r="MG76" s="112"/>
      <c r="MH76" s="112"/>
      <c r="MI76" s="112"/>
      <c r="MJ76" s="112"/>
      <c r="MK76" s="112"/>
      <c r="ML76" s="112"/>
      <c r="MM76" s="112"/>
      <c r="MN76" s="112"/>
      <c r="MO76" s="112"/>
      <c r="MP76" s="112"/>
      <c r="MQ76" s="112"/>
      <c r="MR76" s="112"/>
      <c r="MS76" s="112"/>
      <c r="MT76" s="112"/>
      <c r="MU76" s="112"/>
      <c r="MV76" s="112"/>
      <c r="MW76" s="112"/>
      <c r="MX76" s="112"/>
      <c r="MY76" s="112"/>
      <c r="MZ76" s="112"/>
      <c r="NA76" s="112"/>
      <c r="NB76" s="112"/>
      <c r="NC76" s="112"/>
      <c r="ND76" s="112"/>
      <c r="NE76" s="112"/>
      <c r="NF76" s="112"/>
      <c r="NG76" s="112"/>
      <c r="NH76" s="112"/>
      <c r="NI76" s="112"/>
      <c r="NJ76" s="112"/>
      <c r="NK76" s="112"/>
      <c r="NL76" s="112"/>
      <c r="NM76" s="112"/>
      <c r="NN76" s="112"/>
      <c r="NO76" s="112"/>
      <c r="NP76" s="112"/>
      <c r="NQ76" s="112"/>
      <c r="NR76" s="112"/>
      <c r="NS76" s="112"/>
      <c r="NT76" s="112"/>
      <c r="NU76" s="112"/>
      <c r="NV76" s="112"/>
      <c r="NW76" s="112"/>
      <c r="NX76" s="112"/>
      <c r="NY76" s="112"/>
      <c r="NZ76" s="112"/>
      <c r="OA76" s="112"/>
      <c r="OB76" s="112"/>
      <c r="OC76" s="112"/>
      <c r="OD76" s="112"/>
      <c r="OE76" s="112"/>
      <c r="OF76" s="112"/>
      <c r="OG76" s="112"/>
      <c r="OH76" s="112"/>
      <c r="OI76" s="112"/>
      <c r="OJ76" s="112"/>
      <c r="OK76" s="112"/>
      <c r="OL76" s="112"/>
      <c r="OM76" s="112"/>
      <c r="ON76" s="112"/>
      <c r="OO76" s="112"/>
      <c r="OP76" s="112"/>
      <c r="OQ76" s="112"/>
      <c r="OR76" s="112"/>
      <c r="OS76" s="112"/>
      <c r="OT76" s="112"/>
      <c r="OU76" s="112"/>
      <c r="OV76" s="112"/>
      <c r="OW76" s="112"/>
      <c r="OX76" s="112"/>
      <c r="OY76" s="112"/>
      <c r="OZ76" s="112"/>
      <c r="PA76" s="112"/>
      <c r="PB76" s="112"/>
      <c r="PC76" s="112"/>
      <c r="PD76" s="112"/>
      <c r="PE76" s="112"/>
      <c r="PF76" s="112"/>
      <c r="PG76" s="112"/>
      <c r="PH76" s="112"/>
      <c r="PI76" s="112"/>
      <c r="PJ76" s="112"/>
      <c r="PK76" s="112"/>
      <c r="PL76" s="112"/>
      <c r="PM76" s="112"/>
      <c r="PN76" s="112"/>
      <c r="PO76" s="112"/>
      <c r="PP76" s="112"/>
      <c r="PQ76" s="112"/>
      <c r="PR76" s="112"/>
      <c r="PS76" s="112"/>
      <c r="PT76" s="112"/>
      <c r="PU76" s="112"/>
      <c r="PV76" s="112"/>
      <c r="PW76" s="112"/>
      <c r="PX76" s="112"/>
      <c r="PY76" s="112"/>
      <c r="PZ76" s="112"/>
      <c r="QA76" s="112"/>
      <c r="QB76" s="112"/>
      <c r="QC76" s="112"/>
      <c r="QD76" s="112"/>
      <c r="QE76" s="112"/>
      <c r="QF76" s="112"/>
      <c r="QG76" s="112"/>
      <c r="QH76" s="112"/>
      <c r="QI76" s="112"/>
      <c r="QJ76" s="112"/>
      <c r="QK76" s="112"/>
      <c r="QL76" s="112"/>
      <c r="QM76" s="112"/>
      <c r="QN76" s="112"/>
      <c r="QO76" s="112"/>
      <c r="QP76" s="112"/>
      <c r="QQ76" s="112"/>
      <c r="QR76" s="112"/>
      <c r="QS76" s="112"/>
      <c r="QT76" s="112"/>
      <c r="QU76" s="112"/>
      <c r="QV76" s="112"/>
      <c r="QW76" s="112"/>
      <c r="QX76" s="112"/>
      <c r="QY76" s="112"/>
      <c r="QZ76" s="112"/>
      <c r="RA76" s="112"/>
      <c r="RB76" s="112"/>
      <c r="RC76" s="112"/>
      <c r="RD76" s="112"/>
      <c r="RE76" s="112"/>
      <c r="RF76" s="112"/>
      <c r="RG76" s="112"/>
      <c r="RH76" s="112"/>
      <c r="RI76" s="112"/>
      <c r="RJ76" s="112"/>
      <c r="RK76" s="112"/>
      <c r="RL76" s="112"/>
      <c r="RM76" s="112"/>
      <c r="RN76" s="112"/>
      <c r="RO76" s="112"/>
      <c r="RP76" s="112"/>
      <c r="RQ76" s="112"/>
      <c r="RR76" s="112"/>
      <c r="RS76" s="112"/>
      <c r="RT76" s="112"/>
      <c r="RU76" s="112"/>
      <c r="RV76" s="112"/>
      <c r="RW76" s="112"/>
      <c r="RX76" s="112"/>
      <c r="RY76" s="112"/>
      <c r="RZ76" s="112"/>
      <c r="SA76" s="112"/>
      <c r="SB76" s="112"/>
      <c r="SC76" s="112"/>
      <c r="SD76" s="112"/>
      <c r="SE76" s="112"/>
      <c r="SF76" s="112"/>
      <c r="SG76" s="112"/>
      <c r="SH76" s="112"/>
      <c r="SI76" s="112"/>
      <c r="SJ76" s="112"/>
      <c r="SK76" s="112"/>
      <c r="SL76" s="112"/>
      <c r="SM76" s="112"/>
      <c r="SN76" s="112"/>
      <c r="SO76" s="112"/>
      <c r="SP76" s="112"/>
      <c r="SQ76" s="112"/>
      <c r="SR76" s="112"/>
      <c r="SS76" s="112"/>
      <c r="ST76" s="112"/>
      <c r="SU76" s="112"/>
      <c r="SV76" s="112"/>
      <c r="SW76" s="112"/>
      <c r="SX76" s="112"/>
      <c r="SY76" s="112"/>
      <c r="SZ76" s="112"/>
      <c r="TA76" s="112"/>
      <c r="TB76" s="112"/>
      <c r="TC76" s="112"/>
      <c r="TD76" s="112"/>
      <c r="TE76" s="112"/>
      <c r="TF76" s="112"/>
      <c r="TG76" s="112"/>
      <c r="TH76" s="112"/>
      <c r="TI76" s="112"/>
      <c r="TJ76" s="112"/>
      <c r="TK76" s="112"/>
      <c r="TL76" s="112"/>
      <c r="TM76" s="112"/>
      <c r="TN76" s="112"/>
      <c r="TO76" s="112"/>
      <c r="TP76" s="112"/>
      <c r="TQ76" s="112"/>
      <c r="TR76" s="112"/>
      <c r="TS76" s="112"/>
      <c r="TT76" s="112"/>
      <c r="TU76" s="112"/>
      <c r="TV76" s="112"/>
      <c r="TW76" s="112"/>
      <c r="TX76" s="112"/>
      <c r="TY76" s="112"/>
      <c r="TZ76" s="112"/>
      <c r="UA76" s="112"/>
      <c r="UB76" s="112"/>
      <c r="UC76" s="112"/>
      <c r="UD76" s="112"/>
      <c r="UE76" s="112"/>
      <c r="UF76" s="112"/>
      <c r="UG76" s="112"/>
      <c r="UH76" s="112"/>
      <c r="UI76" s="112"/>
      <c r="UJ76" s="112"/>
      <c r="UK76" s="112"/>
      <c r="UL76" s="112"/>
      <c r="UM76" s="112"/>
      <c r="UN76" s="112"/>
      <c r="UO76" s="112"/>
      <c r="UP76" s="112"/>
      <c r="UQ76" s="112"/>
      <c r="UR76" s="112"/>
      <c r="US76" s="112"/>
      <c r="UT76" s="112"/>
      <c r="UU76" s="112"/>
      <c r="UV76" s="112"/>
      <c r="UW76" s="112"/>
      <c r="UX76" s="112"/>
      <c r="UY76" s="112"/>
      <c r="UZ76" s="112"/>
      <c r="VA76" s="112"/>
      <c r="VB76" s="112"/>
      <c r="VC76" s="112"/>
      <c r="VD76" s="112"/>
      <c r="VE76" s="112"/>
      <c r="VF76" s="112"/>
      <c r="VG76" s="112"/>
      <c r="VH76" s="112"/>
      <c r="VI76" s="112"/>
      <c r="VJ76" s="112"/>
      <c r="VK76" s="112"/>
      <c r="VL76" s="112"/>
      <c r="VM76" s="112"/>
      <c r="VN76" s="112"/>
      <c r="VO76" s="112"/>
      <c r="VP76" s="112"/>
      <c r="VQ76" s="112"/>
      <c r="VR76" s="112"/>
      <c r="VS76" s="112"/>
      <c r="VT76" s="112"/>
      <c r="VU76" s="112"/>
      <c r="VV76" s="112"/>
      <c r="VW76" s="112"/>
      <c r="VX76" s="112"/>
      <c r="VY76" s="112"/>
      <c r="VZ76" s="112"/>
      <c r="WA76" s="112"/>
      <c r="WB76" s="112"/>
      <c r="WC76" s="112"/>
      <c r="WD76" s="112"/>
      <c r="WE76" s="112"/>
      <c r="WF76" s="112"/>
      <c r="WG76" s="112"/>
      <c r="WH76" s="112"/>
      <c r="WI76" s="112"/>
      <c r="WJ76" s="112"/>
      <c r="WK76" s="112"/>
      <c r="WL76" s="112"/>
      <c r="WM76" s="112"/>
      <c r="WN76" s="112"/>
      <c r="WO76" s="112"/>
      <c r="WP76" s="112"/>
      <c r="WQ76" s="112"/>
      <c r="WR76" s="112"/>
      <c r="WS76" s="112"/>
      <c r="WT76" s="112"/>
      <c r="WU76" s="112"/>
      <c r="WV76" s="112"/>
      <c r="WW76" s="112"/>
      <c r="WX76" s="112"/>
      <c r="WY76" s="112"/>
      <c r="WZ76" s="112"/>
      <c r="XA76" s="112"/>
      <c r="XB76" s="112"/>
      <c r="XC76" s="112"/>
      <c r="XD76" s="112"/>
      <c r="XE76" s="112"/>
      <c r="XF76" s="112"/>
      <c r="XG76" s="112"/>
      <c r="XH76" s="112"/>
      <c r="XI76" s="112"/>
      <c r="XJ76" s="112"/>
      <c r="XK76" s="112"/>
      <c r="XL76" s="112"/>
      <c r="XM76" s="112"/>
      <c r="XN76" s="112"/>
      <c r="XO76" s="112"/>
      <c r="XP76" s="112"/>
      <c r="XQ76" s="112"/>
      <c r="XR76" s="112"/>
      <c r="XS76" s="112"/>
      <c r="XT76" s="112"/>
      <c r="XU76" s="112"/>
      <c r="XV76" s="112"/>
      <c r="XW76" s="112"/>
      <c r="XX76" s="112"/>
      <c r="XY76" s="112"/>
      <c r="XZ76" s="112"/>
      <c r="YA76" s="112"/>
      <c r="YB76" s="112"/>
      <c r="YC76" s="112"/>
      <c r="YD76" s="112"/>
      <c r="YE76" s="112"/>
      <c r="YF76" s="112"/>
      <c r="YG76" s="112"/>
      <c r="YH76" s="112"/>
      <c r="YI76" s="112"/>
      <c r="YJ76" s="112"/>
      <c r="YK76" s="112"/>
      <c r="YL76" s="112"/>
      <c r="YM76" s="112"/>
      <c r="YN76" s="112"/>
      <c r="YO76" s="112"/>
      <c r="YP76" s="112"/>
      <c r="YQ76" s="112"/>
      <c r="YR76" s="112"/>
      <c r="YS76" s="112"/>
      <c r="YT76" s="112"/>
      <c r="YU76" s="112"/>
      <c r="YV76" s="112"/>
      <c r="YW76" s="112"/>
      <c r="YX76" s="112"/>
      <c r="YY76" s="112"/>
      <c r="YZ76" s="112"/>
      <c r="ZA76" s="112"/>
      <c r="ZB76" s="112"/>
      <c r="ZC76" s="112"/>
      <c r="ZD76" s="112"/>
      <c r="ZE76" s="112"/>
      <c r="ZF76" s="112"/>
      <c r="ZG76" s="112"/>
      <c r="ZH76" s="112"/>
      <c r="ZI76" s="112"/>
      <c r="ZJ76" s="112"/>
      <c r="ZK76" s="112"/>
      <c r="ZL76" s="112"/>
      <c r="ZM76" s="112"/>
      <c r="ZN76" s="112"/>
      <c r="ZO76" s="112"/>
      <c r="ZP76" s="112"/>
      <c r="ZQ76" s="112"/>
      <c r="ZR76" s="112"/>
      <c r="ZS76" s="112"/>
      <c r="ZT76" s="112"/>
      <c r="ZU76" s="112"/>
      <c r="ZV76" s="112"/>
      <c r="ZW76" s="112"/>
      <c r="ZX76" s="112"/>
      <c r="ZY76" s="112"/>
      <c r="ZZ76" s="112"/>
      <c r="AAA76" s="112"/>
      <c r="AAB76" s="112"/>
      <c r="AAC76" s="112"/>
      <c r="AAD76" s="112"/>
      <c r="AAE76" s="112"/>
      <c r="AAF76" s="112"/>
      <c r="AAG76" s="112"/>
      <c r="AAH76" s="112"/>
      <c r="AAI76" s="112"/>
      <c r="AAJ76" s="112"/>
      <c r="AAK76" s="112"/>
      <c r="AAL76" s="112"/>
      <c r="AAM76" s="112"/>
      <c r="AAN76" s="112"/>
      <c r="AAO76" s="112"/>
      <c r="AAP76" s="112"/>
      <c r="AAQ76" s="112"/>
      <c r="AAR76" s="112"/>
      <c r="AAS76" s="112"/>
      <c r="AAT76" s="112"/>
      <c r="AAU76" s="112"/>
      <c r="AAV76" s="112"/>
      <c r="AAW76" s="112"/>
      <c r="AAX76" s="112"/>
      <c r="AAY76" s="112"/>
      <c r="AAZ76" s="112"/>
      <c r="ABA76" s="112"/>
      <c r="ABB76" s="112"/>
      <c r="ABC76" s="112"/>
      <c r="ABD76" s="112"/>
      <c r="ABE76" s="112"/>
      <c r="ABF76" s="112"/>
      <c r="ABG76" s="112"/>
      <c r="ABH76" s="112"/>
      <c r="ABI76" s="112"/>
      <c r="ABJ76" s="112"/>
      <c r="ABK76" s="112"/>
      <c r="ABL76" s="112"/>
      <c r="ABM76" s="112"/>
      <c r="ABN76" s="112"/>
      <c r="ABO76" s="112"/>
      <c r="ABP76" s="112"/>
      <c r="ABQ76" s="112"/>
      <c r="ABR76" s="112"/>
      <c r="ABS76" s="112"/>
      <c r="ABT76" s="112"/>
      <c r="ABU76" s="112"/>
      <c r="ABV76" s="112"/>
      <c r="ABW76" s="112"/>
      <c r="ABX76" s="112"/>
      <c r="ABY76" s="112"/>
      <c r="ABZ76" s="112"/>
      <c r="ACA76" s="112"/>
      <c r="ACB76" s="112"/>
      <c r="ACC76" s="112"/>
      <c r="ACD76" s="112"/>
      <c r="ACE76" s="112"/>
      <c r="ACF76" s="112"/>
      <c r="ACG76" s="112"/>
      <c r="ACH76" s="112"/>
      <c r="ACI76" s="112"/>
      <c r="ACJ76" s="112"/>
      <c r="ACK76" s="112"/>
      <c r="ACL76" s="112"/>
      <c r="ACM76" s="112"/>
      <c r="ACN76" s="112"/>
      <c r="ACO76" s="112"/>
      <c r="ACP76" s="112"/>
      <c r="ACQ76" s="112"/>
      <c r="ACR76" s="112"/>
      <c r="ACS76" s="112"/>
      <c r="ACT76" s="112"/>
      <c r="ACU76" s="112"/>
      <c r="ACV76" s="112"/>
      <c r="ACW76" s="112"/>
      <c r="ACX76" s="112"/>
      <c r="ACY76" s="112"/>
      <c r="ACZ76" s="112"/>
      <c r="ADA76" s="112"/>
      <c r="ADB76" s="112"/>
      <c r="ADC76" s="112"/>
      <c r="ADD76" s="112"/>
      <c r="ADE76" s="112"/>
      <c r="ADF76" s="112"/>
      <c r="ADG76" s="112"/>
      <c r="ADH76" s="112"/>
      <c r="ADI76" s="112"/>
      <c r="ADJ76" s="112"/>
      <c r="ADK76" s="112"/>
      <c r="ADL76" s="112"/>
      <c r="ADM76" s="112"/>
      <c r="ADN76" s="112"/>
      <c r="ADO76" s="112"/>
      <c r="ADP76" s="112"/>
      <c r="ADQ76" s="112"/>
      <c r="ADR76" s="112"/>
      <c r="ADS76" s="112"/>
      <c r="ADT76" s="112"/>
      <c r="ADU76" s="112"/>
      <c r="ADV76" s="112"/>
      <c r="ADW76" s="112"/>
      <c r="ADX76" s="112"/>
      <c r="ADY76" s="112"/>
      <c r="ADZ76" s="112"/>
      <c r="AEA76" s="112"/>
      <c r="AEB76" s="112"/>
      <c r="AEC76" s="112"/>
      <c r="AED76" s="112"/>
      <c r="AEE76" s="112"/>
      <c r="AEF76" s="112"/>
      <c r="AEG76" s="112"/>
      <c r="AEH76" s="112"/>
      <c r="AEI76" s="112"/>
      <c r="AEJ76" s="112"/>
      <c r="AEK76" s="112"/>
      <c r="AEL76" s="112"/>
      <c r="AEM76" s="112"/>
      <c r="AEN76" s="112"/>
      <c r="AEO76" s="112"/>
      <c r="AEP76" s="112"/>
      <c r="AEQ76" s="112"/>
      <c r="AER76" s="112"/>
      <c r="AES76" s="112"/>
      <c r="AET76" s="112"/>
      <c r="AEU76" s="112"/>
      <c r="AEV76" s="112"/>
      <c r="AEW76" s="112"/>
      <c r="AEX76" s="112"/>
      <c r="AEY76" s="112"/>
      <c r="AEZ76" s="112"/>
      <c r="AFA76" s="112"/>
      <c r="AFB76" s="112"/>
      <c r="AFC76" s="112"/>
      <c r="AFD76" s="112"/>
      <c r="AFE76" s="112"/>
      <c r="AFF76" s="112"/>
      <c r="AFG76" s="112"/>
      <c r="AFH76" s="112"/>
      <c r="AFI76" s="112"/>
      <c r="AFJ76" s="112"/>
      <c r="AFK76" s="112"/>
      <c r="AFL76" s="112"/>
      <c r="AFM76" s="112"/>
      <c r="AFN76" s="112"/>
      <c r="AFO76" s="112"/>
      <c r="AFP76" s="112"/>
      <c r="AFQ76" s="112"/>
      <c r="AFR76" s="112"/>
      <c r="AFS76" s="112"/>
      <c r="AFT76" s="112"/>
      <c r="AFU76" s="112"/>
      <c r="AFV76" s="112"/>
      <c r="AFW76" s="112"/>
      <c r="AFX76" s="112"/>
      <c r="AFY76" s="112"/>
      <c r="AFZ76" s="112"/>
      <c r="AGA76" s="112"/>
      <c r="AGB76" s="112"/>
      <c r="AGC76" s="112"/>
      <c r="AGD76" s="112"/>
      <c r="AGE76" s="112"/>
      <c r="AGF76" s="112"/>
      <c r="AGG76" s="112"/>
      <c r="AGH76" s="112"/>
      <c r="AGI76" s="112"/>
      <c r="AGJ76" s="112"/>
      <c r="AGK76" s="112"/>
      <c r="AGL76" s="112"/>
      <c r="AGM76" s="112"/>
      <c r="AGN76" s="112"/>
      <c r="AGO76" s="112"/>
      <c r="AGP76" s="112"/>
      <c r="AGQ76" s="112"/>
      <c r="AGR76" s="112"/>
      <c r="AGS76" s="112"/>
      <c r="AGT76" s="112"/>
      <c r="AGU76" s="112"/>
      <c r="AGV76" s="112"/>
      <c r="AGW76" s="112"/>
      <c r="AGX76" s="112"/>
      <c r="AGY76" s="112"/>
      <c r="AGZ76" s="112"/>
      <c r="AHA76" s="112"/>
      <c r="AHB76" s="112"/>
      <c r="AHC76" s="112"/>
      <c r="AHD76" s="112"/>
      <c r="AHE76" s="112"/>
      <c r="AHF76" s="112"/>
      <c r="AHG76" s="112"/>
      <c r="AHH76" s="112"/>
      <c r="AHI76" s="112"/>
      <c r="AHJ76" s="112"/>
      <c r="AHK76" s="112"/>
      <c r="AHL76" s="112"/>
      <c r="AHM76" s="112"/>
      <c r="AHN76" s="112"/>
      <c r="AHO76" s="112"/>
      <c r="AHP76" s="112"/>
      <c r="AHQ76" s="112"/>
      <c r="AHR76" s="112"/>
      <c r="AHS76" s="112"/>
      <c r="AHT76" s="112"/>
      <c r="AHU76" s="112"/>
      <c r="AHV76" s="112"/>
      <c r="AHW76" s="112"/>
      <c r="AHX76" s="112"/>
      <c r="AHY76" s="112"/>
      <c r="AHZ76" s="112"/>
      <c r="AIA76" s="112"/>
      <c r="AIB76" s="112"/>
      <c r="AIC76" s="112"/>
      <c r="AID76" s="112"/>
      <c r="AIE76" s="112"/>
      <c r="AIF76" s="112"/>
      <c r="AIG76" s="112"/>
      <c r="AIH76" s="112"/>
      <c r="AII76" s="112"/>
      <c r="AIJ76" s="112"/>
      <c r="AIK76" s="112"/>
      <c r="AIL76" s="112"/>
      <c r="AIM76" s="112"/>
      <c r="AIN76" s="112"/>
      <c r="AIO76" s="112"/>
      <c r="AIP76" s="112"/>
      <c r="AIQ76" s="112"/>
      <c r="AIR76" s="112"/>
      <c r="AIS76" s="112"/>
      <c r="AIT76" s="112"/>
      <c r="AIU76" s="112"/>
      <c r="AIV76" s="112"/>
      <c r="AIW76" s="112"/>
      <c r="AIX76" s="112"/>
      <c r="AIY76" s="112"/>
      <c r="AIZ76" s="112"/>
      <c r="AJA76" s="112"/>
      <c r="AJB76" s="112"/>
      <c r="AJC76" s="112"/>
      <c r="AJD76" s="112"/>
      <c r="AJE76" s="112"/>
      <c r="AJF76" s="112"/>
      <c r="AJG76" s="112"/>
      <c r="AJH76" s="112"/>
      <c r="AJI76" s="112"/>
      <c r="AJJ76" s="112"/>
      <c r="AJK76" s="112"/>
      <c r="AJL76" s="112"/>
      <c r="AJM76" s="112"/>
      <c r="AJN76" s="112"/>
      <c r="AJO76" s="112"/>
      <c r="AJP76" s="112"/>
      <c r="AJQ76" s="112"/>
      <c r="AJR76" s="112"/>
      <c r="AJS76" s="112"/>
      <c r="AJT76" s="112"/>
      <c r="AJU76" s="112"/>
      <c r="AJV76" s="112"/>
      <c r="AJW76" s="112"/>
      <c r="AJX76" s="112"/>
      <c r="AJY76" s="112"/>
      <c r="AJZ76" s="112"/>
      <c r="AKA76" s="112"/>
      <c r="AKB76" s="112"/>
      <c r="AKC76" s="112"/>
      <c r="AKD76" s="112"/>
      <c r="AKE76" s="112"/>
      <c r="AKF76" s="112"/>
      <c r="AKG76" s="112"/>
      <c r="AKH76" s="112"/>
      <c r="AKI76" s="112"/>
      <c r="AKJ76" s="112"/>
      <c r="AKK76" s="112"/>
      <c r="AKL76" s="112"/>
      <c r="AKM76" s="112"/>
      <c r="AKN76" s="112"/>
      <c r="AKO76" s="112"/>
      <c r="AKP76" s="112"/>
      <c r="AKQ76" s="112"/>
      <c r="AKR76" s="112"/>
      <c r="AKS76" s="112"/>
      <c r="AKT76" s="112"/>
      <c r="AKU76" s="112"/>
      <c r="AKV76" s="112"/>
      <c r="AKW76" s="112"/>
      <c r="AKX76" s="112"/>
      <c r="AKY76" s="112"/>
      <c r="AKZ76" s="112"/>
      <c r="ALA76" s="112"/>
      <c r="ALB76" s="112"/>
      <c r="ALC76" s="112"/>
      <c r="ALD76" s="112"/>
      <c r="ALE76" s="112"/>
      <c r="ALF76" s="112"/>
      <c r="ALG76" s="112"/>
      <c r="ALH76" s="112"/>
      <c r="ALI76" s="112"/>
      <c r="ALJ76" s="112"/>
      <c r="ALK76" s="112"/>
      <c r="ALL76" s="112"/>
      <c r="ALM76" s="112"/>
      <c r="ALN76" s="112"/>
      <c r="ALO76" s="112"/>
      <c r="ALP76" s="112"/>
      <c r="ALQ76" s="112"/>
      <c r="ALR76" s="112"/>
      <c r="ALS76" s="112"/>
      <c r="ALT76" s="112"/>
      <c r="ALU76" s="112"/>
      <c r="ALV76" s="112"/>
      <c r="ALW76" s="112"/>
      <c r="ALX76" s="112"/>
      <c r="ALY76" s="112"/>
      <c r="ALZ76" s="112"/>
      <c r="AMA76" s="112"/>
      <c r="AMB76" s="112"/>
      <c r="AMC76" s="112"/>
      <c r="AMD76" s="112"/>
      <c r="AME76" s="112"/>
      <c r="AMF76" s="112"/>
      <c r="AMG76" s="112"/>
      <c r="AMH76" s="112"/>
      <c r="AMI76" s="112"/>
      <c r="AMJ76" s="112"/>
      <c r="AMK76" s="112"/>
      <c r="AML76" s="112"/>
      <c r="AMM76" s="112"/>
      <c r="AMN76" s="112"/>
      <c r="AMO76" s="112"/>
      <c r="AMP76" s="112"/>
      <c r="AMQ76" s="112"/>
      <c r="AMR76" s="112"/>
      <c r="AMS76" s="112"/>
      <c r="AMT76" s="112"/>
      <c r="AMU76" s="112"/>
      <c r="AMV76" s="112"/>
      <c r="AMW76" s="112"/>
      <c r="AMX76" s="112"/>
      <c r="AMY76" s="112"/>
      <c r="AMZ76" s="112"/>
      <c r="ANA76" s="112"/>
      <c r="ANB76" s="112"/>
      <c r="ANC76" s="112"/>
      <c r="AND76" s="112"/>
      <c r="ANE76" s="112"/>
      <c r="ANF76" s="112"/>
      <c r="ANG76" s="112"/>
      <c r="ANH76" s="112"/>
      <c r="ANI76" s="112"/>
      <c r="ANJ76" s="112"/>
      <c r="ANK76" s="112"/>
      <c r="ANL76" s="112"/>
      <c r="ANM76" s="112"/>
      <c r="ANN76" s="112"/>
      <c r="ANO76" s="112"/>
      <c r="ANP76" s="112"/>
      <c r="ANQ76" s="112"/>
      <c r="ANR76" s="112"/>
      <c r="ANS76" s="112"/>
      <c r="ANT76" s="112"/>
      <c r="ANU76" s="112"/>
      <c r="ANV76" s="112"/>
      <c r="ANW76" s="112"/>
      <c r="ANX76" s="112"/>
      <c r="ANY76" s="112"/>
      <c r="ANZ76" s="112"/>
      <c r="AOA76" s="112"/>
      <c r="AOB76" s="112"/>
      <c r="AOC76" s="112"/>
      <c r="AOD76" s="112"/>
      <c r="AOE76" s="112"/>
      <c r="AOF76" s="112"/>
      <c r="AOG76" s="112"/>
      <c r="AOH76" s="112"/>
      <c r="AOI76" s="112"/>
      <c r="AOJ76" s="112"/>
      <c r="AOK76" s="112"/>
      <c r="AOL76" s="112"/>
      <c r="AOM76" s="112"/>
      <c r="AON76" s="112"/>
      <c r="AOO76" s="112"/>
      <c r="AOP76" s="112"/>
      <c r="AOQ76" s="112"/>
      <c r="AOR76" s="112"/>
      <c r="AOS76" s="112"/>
      <c r="AOT76" s="112"/>
      <c r="AOU76" s="112"/>
      <c r="AOV76" s="112"/>
      <c r="AOW76" s="112"/>
      <c r="AOX76" s="112"/>
      <c r="AOY76" s="112"/>
      <c r="AOZ76" s="112"/>
      <c r="APA76" s="112"/>
      <c r="APB76" s="112"/>
      <c r="APC76" s="112"/>
      <c r="APD76" s="112"/>
      <c r="APE76" s="112"/>
      <c r="APF76" s="112"/>
      <c r="APG76" s="112"/>
      <c r="APH76" s="112"/>
      <c r="API76" s="112"/>
      <c r="APJ76" s="112"/>
      <c r="APK76" s="112"/>
      <c r="APL76" s="112"/>
      <c r="APM76" s="112"/>
      <c r="APN76" s="112"/>
      <c r="APO76" s="112"/>
      <c r="APP76" s="112"/>
      <c r="APQ76" s="112"/>
      <c r="APR76" s="112"/>
      <c r="APS76" s="112"/>
      <c r="APT76" s="112"/>
      <c r="APU76" s="112"/>
      <c r="APV76" s="112"/>
      <c r="APW76" s="112"/>
      <c r="APX76" s="112"/>
      <c r="APY76" s="112"/>
      <c r="APZ76" s="112"/>
      <c r="AQA76" s="112"/>
      <c r="AQB76" s="112"/>
      <c r="AQC76" s="112"/>
      <c r="AQD76" s="112"/>
      <c r="AQE76" s="112"/>
      <c r="AQF76" s="112"/>
      <c r="AQG76" s="112"/>
      <c r="AQH76" s="112"/>
      <c r="AQI76" s="112"/>
      <c r="AQJ76" s="112"/>
      <c r="AQK76" s="112"/>
      <c r="AQL76" s="112"/>
      <c r="AQM76" s="112"/>
      <c r="AQN76" s="112"/>
      <c r="AQO76" s="112"/>
      <c r="AQP76" s="112"/>
      <c r="AQQ76" s="112"/>
      <c r="AQR76" s="112"/>
      <c r="AQS76" s="112"/>
      <c r="AQT76" s="112"/>
      <c r="AQU76" s="112"/>
      <c r="AQV76" s="112"/>
      <c r="AQW76" s="112"/>
      <c r="AQX76" s="112"/>
      <c r="AQY76" s="112"/>
      <c r="AQZ76" s="112"/>
      <c r="ARA76" s="112"/>
      <c r="ARB76" s="112"/>
      <c r="ARC76" s="112"/>
      <c r="ARD76" s="112"/>
      <c r="ARE76" s="112"/>
      <c r="ARF76" s="112"/>
      <c r="ARG76" s="112"/>
      <c r="ARH76" s="112"/>
      <c r="ARI76" s="112"/>
      <c r="ARJ76" s="112"/>
      <c r="ARK76" s="112"/>
      <c r="ARL76" s="112"/>
      <c r="ARM76" s="112"/>
      <c r="ARN76" s="112"/>
      <c r="ARO76" s="112"/>
      <c r="ARP76" s="112"/>
      <c r="ARQ76" s="112"/>
      <c r="ARR76" s="112"/>
      <c r="ARS76" s="112"/>
      <c r="ART76" s="112"/>
      <c r="ARU76" s="112"/>
      <c r="ARV76" s="112"/>
      <c r="ARW76" s="112"/>
      <c r="ARX76" s="112"/>
      <c r="ARY76" s="112"/>
      <c r="ARZ76" s="112"/>
      <c r="ASA76" s="112"/>
      <c r="ASB76" s="112"/>
      <c r="ASC76" s="112"/>
      <c r="ASD76" s="112"/>
      <c r="ASE76" s="112"/>
      <c r="ASF76" s="112"/>
      <c r="ASG76" s="112"/>
      <c r="ASH76" s="112"/>
      <c r="ASI76" s="112"/>
      <c r="ASJ76" s="112"/>
      <c r="ASK76" s="112"/>
      <c r="ASL76" s="112"/>
      <c r="ASM76" s="112"/>
      <c r="ASN76" s="112"/>
      <c r="ASO76" s="112"/>
      <c r="ASP76" s="112"/>
      <c r="ASQ76" s="112"/>
      <c r="ASR76" s="112"/>
      <c r="ASS76" s="112"/>
      <c r="AST76" s="112"/>
      <c r="ASU76" s="112"/>
      <c r="ASV76" s="112"/>
      <c r="ASW76" s="112"/>
      <c r="ASX76" s="112"/>
      <c r="ASY76" s="112"/>
      <c r="ASZ76" s="112"/>
      <c r="ATA76" s="112"/>
      <c r="ATB76" s="112"/>
      <c r="ATC76" s="112"/>
      <c r="ATD76" s="112"/>
      <c r="ATE76" s="112"/>
      <c r="ATF76" s="112"/>
      <c r="ATG76" s="112"/>
      <c r="ATH76" s="112"/>
      <c r="ATI76" s="112"/>
      <c r="ATJ76" s="112"/>
      <c r="ATK76" s="112"/>
      <c r="ATL76" s="112"/>
      <c r="ATM76" s="112"/>
      <c r="ATN76" s="112"/>
      <c r="ATO76" s="112"/>
      <c r="ATP76" s="112"/>
      <c r="ATQ76" s="112"/>
      <c r="ATR76" s="112"/>
      <c r="ATS76" s="112"/>
      <c r="ATT76" s="112"/>
      <c r="ATU76" s="112"/>
      <c r="ATV76" s="112"/>
      <c r="ATW76" s="112"/>
      <c r="ATX76" s="112"/>
      <c r="ATY76" s="112"/>
      <c r="ATZ76" s="112"/>
      <c r="AUA76" s="112"/>
      <c r="AUB76" s="112"/>
      <c r="AUC76" s="112"/>
      <c r="AUD76" s="112"/>
      <c r="AUE76" s="112"/>
      <c r="AUF76" s="112"/>
      <c r="AUG76" s="112"/>
      <c r="AUH76" s="112"/>
      <c r="AUI76" s="112"/>
      <c r="AUJ76" s="112"/>
      <c r="AUK76" s="112"/>
      <c r="AUL76" s="112"/>
      <c r="AUM76" s="112"/>
      <c r="AUN76" s="112"/>
      <c r="AUO76" s="112"/>
      <c r="AUP76" s="112"/>
      <c r="AUQ76" s="112"/>
      <c r="AUR76" s="112"/>
      <c r="AUS76" s="112"/>
      <c r="AUT76" s="112"/>
      <c r="AUU76" s="112"/>
      <c r="AUV76" s="112"/>
      <c r="AUW76" s="112"/>
      <c r="AUX76" s="112"/>
      <c r="AUY76" s="112"/>
      <c r="AUZ76" s="112"/>
      <c r="AVA76" s="112"/>
      <c r="AVB76" s="112"/>
      <c r="AVC76" s="112"/>
      <c r="AVD76" s="112"/>
      <c r="AVE76" s="112"/>
      <c r="AVF76" s="112"/>
      <c r="AVG76" s="112"/>
      <c r="AVH76" s="112"/>
      <c r="AVI76" s="112"/>
      <c r="AVJ76" s="112"/>
      <c r="AVK76" s="112"/>
      <c r="AVL76" s="112"/>
      <c r="AVM76" s="112"/>
      <c r="AVN76" s="112"/>
      <c r="AVO76" s="112"/>
      <c r="AVP76" s="112"/>
      <c r="AVQ76" s="112"/>
      <c r="AVR76" s="112"/>
      <c r="AVS76" s="112"/>
      <c r="AVT76" s="112"/>
      <c r="AVU76" s="112"/>
      <c r="AVV76" s="112"/>
      <c r="AVW76" s="112"/>
      <c r="AVX76" s="112"/>
      <c r="AVY76" s="112"/>
      <c r="AVZ76" s="112"/>
      <c r="AWA76" s="112"/>
      <c r="AWB76" s="112"/>
      <c r="AWC76" s="112"/>
      <c r="AWD76" s="112"/>
      <c r="AWE76" s="112"/>
      <c r="AWF76" s="112"/>
      <c r="AWG76" s="112"/>
      <c r="AWH76" s="112"/>
      <c r="AWI76" s="112"/>
      <c r="AWJ76" s="112"/>
      <c r="AWK76" s="112"/>
      <c r="AWL76" s="112"/>
      <c r="AWM76" s="112"/>
      <c r="AWN76" s="112"/>
      <c r="AWO76" s="112"/>
      <c r="AWP76" s="112"/>
      <c r="AWQ76" s="112"/>
      <c r="AWR76" s="112"/>
      <c r="AWS76" s="112"/>
      <c r="AWT76" s="112"/>
      <c r="AWU76" s="112"/>
      <c r="AWV76" s="112"/>
      <c r="AWW76" s="112"/>
      <c r="AWX76" s="112"/>
      <c r="AWY76" s="112"/>
      <c r="AWZ76" s="112"/>
      <c r="AXA76" s="112"/>
      <c r="AXB76" s="112"/>
      <c r="AXC76" s="112"/>
      <c r="AXD76" s="112"/>
      <c r="AXE76" s="112"/>
      <c r="AXF76" s="112"/>
      <c r="AXG76" s="112"/>
      <c r="AXH76" s="112"/>
      <c r="AXI76" s="112"/>
      <c r="AXJ76" s="112"/>
      <c r="AXK76" s="112"/>
      <c r="AXL76" s="112"/>
      <c r="AXM76" s="112"/>
      <c r="AXN76" s="112"/>
      <c r="AXO76" s="112"/>
      <c r="AXP76" s="112"/>
      <c r="AXQ76" s="112"/>
      <c r="AXR76" s="112"/>
      <c r="AXS76" s="112"/>
      <c r="AXT76" s="112"/>
      <c r="AXU76" s="112"/>
      <c r="AXV76" s="112"/>
      <c r="AXW76" s="112"/>
      <c r="AXX76" s="112"/>
      <c r="AXY76" s="112"/>
      <c r="AXZ76" s="112"/>
      <c r="AYA76" s="112"/>
      <c r="AYB76" s="112"/>
      <c r="AYC76" s="112"/>
      <c r="AYD76" s="112"/>
      <c r="AYE76" s="112"/>
      <c r="AYF76" s="112"/>
      <c r="AYG76" s="112"/>
      <c r="AYH76" s="112"/>
      <c r="AYI76" s="112"/>
      <c r="AYJ76" s="112"/>
      <c r="AYK76" s="112"/>
      <c r="AYL76" s="112"/>
      <c r="AYM76" s="112"/>
      <c r="AYN76" s="112"/>
      <c r="AYO76" s="112"/>
      <c r="AYP76" s="112"/>
      <c r="AYQ76" s="112"/>
      <c r="AYR76" s="112"/>
      <c r="AYS76" s="112"/>
      <c r="AYT76" s="112"/>
      <c r="AYU76" s="112"/>
      <c r="AYV76" s="112"/>
      <c r="AYW76" s="112"/>
      <c r="AYX76" s="112"/>
      <c r="AYY76" s="112"/>
      <c r="AYZ76" s="112"/>
      <c r="AZA76" s="112"/>
      <c r="AZB76" s="112"/>
      <c r="AZC76" s="112"/>
      <c r="AZD76" s="112"/>
      <c r="AZE76" s="112"/>
      <c r="AZF76" s="112"/>
      <c r="AZG76" s="112"/>
      <c r="AZH76" s="112"/>
      <c r="AZI76" s="112"/>
      <c r="AZJ76" s="112"/>
      <c r="AZK76" s="112"/>
      <c r="AZL76" s="112"/>
      <c r="AZM76" s="112"/>
      <c r="AZN76" s="112"/>
      <c r="AZO76" s="112"/>
      <c r="AZP76" s="112"/>
      <c r="AZQ76" s="112"/>
      <c r="AZR76" s="112"/>
      <c r="AZS76" s="112"/>
      <c r="AZT76" s="112"/>
      <c r="AZU76" s="112"/>
      <c r="AZV76" s="112"/>
      <c r="AZW76" s="112"/>
      <c r="AZX76" s="112"/>
      <c r="AZY76" s="112"/>
      <c r="AZZ76" s="112"/>
      <c r="BAA76" s="112"/>
      <c r="BAB76" s="112"/>
      <c r="BAC76" s="112"/>
      <c r="BAD76" s="112"/>
      <c r="BAE76" s="112"/>
      <c r="BAF76" s="112"/>
      <c r="BAG76" s="112"/>
      <c r="BAH76" s="112"/>
      <c r="BAI76" s="112"/>
      <c r="BAJ76" s="112"/>
      <c r="BAK76" s="112"/>
      <c r="BAL76" s="112"/>
      <c r="BAM76" s="112"/>
      <c r="BAN76" s="112"/>
      <c r="BAO76" s="112"/>
      <c r="BAP76" s="112"/>
      <c r="BAQ76" s="112"/>
      <c r="BAR76" s="112"/>
      <c r="BAS76" s="112"/>
      <c r="BAT76" s="112"/>
      <c r="BAU76" s="112"/>
      <c r="BAV76" s="112"/>
      <c r="BAW76" s="112"/>
      <c r="BAX76" s="112"/>
      <c r="BAY76" s="112"/>
      <c r="BAZ76" s="112"/>
      <c r="BBA76" s="112"/>
      <c r="BBB76" s="112"/>
      <c r="BBC76" s="112"/>
      <c r="BBD76" s="112"/>
      <c r="BBE76" s="112"/>
      <c r="BBF76" s="112"/>
      <c r="BBG76" s="112"/>
      <c r="BBH76" s="112"/>
      <c r="BBI76" s="112"/>
      <c r="BBJ76" s="112"/>
      <c r="BBK76" s="112"/>
      <c r="BBL76" s="112"/>
      <c r="BBM76" s="112"/>
      <c r="BBN76" s="112"/>
      <c r="BBO76" s="112"/>
      <c r="BBP76" s="112"/>
      <c r="BBQ76" s="112"/>
      <c r="BBR76" s="112"/>
      <c r="BBS76" s="112"/>
      <c r="BBT76" s="112"/>
      <c r="BBU76" s="112"/>
      <c r="BBV76" s="112"/>
      <c r="BBW76" s="112"/>
      <c r="BBX76" s="112"/>
      <c r="BBY76" s="112"/>
      <c r="BBZ76" s="112"/>
      <c r="BCA76" s="112"/>
      <c r="BCB76" s="112"/>
      <c r="BCC76" s="112"/>
      <c r="BCD76" s="112"/>
      <c r="BCE76" s="112"/>
      <c r="BCF76" s="112"/>
      <c r="BCG76" s="112"/>
      <c r="BCH76" s="112"/>
      <c r="BCI76" s="112"/>
      <c r="BCJ76" s="112"/>
      <c r="BCK76" s="112"/>
      <c r="BCL76" s="112"/>
      <c r="BCM76" s="112"/>
      <c r="BCN76" s="112"/>
      <c r="BCO76" s="112"/>
      <c r="BCP76" s="112"/>
      <c r="BCQ76" s="112"/>
      <c r="BCR76" s="112"/>
      <c r="BCS76" s="112"/>
      <c r="BCT76" s="112"/>
      <c r="BCU76" s="112"/>
      <c r="BCV76" s="112"/>
      <c r="BCW76" s="112"/>
      <c r="BCX76" s="112"/>
      <c r="BCY76" s="112"/>
      <c r="BCZ76" s="112"/>
      <c r="BDA76" s="112"/>
      <c r="BDB76" s="112"/>
      <c r="BDC76" s="112"/>
      <c r="BDD76" s="112"/>
      <c r="BDE76" s="112"/>
      <c r="BDF76" s="112"/>
      <c r="BDG76" s="112"/>
      <c r="BDH76" s="112"/>
      <c r="BDI76" s="112"/>
      <c r="BDJ76" s="112"/>
      <c r="BDK76" s="112"/>
      <c r="BDL76" s="112"/>
      <c r="BDM76" s="112"/>
      <c r="BDN76" s="112"/>
      <c r="BDO76" s="112"/>
      <c r="BDP76" s="112"/>
      <c r="BDQ76" s="112"/>
      <c r="BDR76" s="112"/>
      <c r="BDS76" s="112"/>
      <c r="BDT76" s="112"/>
      <c r="BDU76" s="112"/>
      <c r="BDV76" s="112"/>
      <c r="BDW76" s="112"/>
      <c r="BDX76" s="112"/>
      <c r="BDY76" s="112"/>
      <c r="BDZ76" s="112"/>
      <c r="BEA76" s="112"/>
      <c r="BEB76" s="112"/>
      <c r="BEC76" s="112"/>
      <c r="BED76" s="112"/>
      <c r="BEE76" s="112"/>
      <c r="BEF76" s="112"/>
      <c r="BEG76" s="112"/>
      <c r="BEH76" s="112"/>
      <c r="BEI76" s="112"/>
      <c r="BEJ76" s="112"/>
      <c r="BEK76" s="112"/>
      <c r="BEL76" s="112"/>
      <c r="BEM76" s="112"/>
      <c r="BEN76" s="112"/>
      <c r="BEO76" s="112"/>
      <c r="BEP76" s="112"/>
      <c r="BEQ76" s="112"/>
      <c r="BER76" s="112"/>
      <c r="BES76" s="112"/>
      <c r="BET76" s="112"/>
      <c r="BEU76" s="112"/>
      <c r="BEV76" s="112"/>
      <c r="BEW76" s="112"/>
      <c r="BEX76" s="112"/>
      <c r="BEY76" s="112"/>
      <c r="BEZ76" s="112"/>
      <c r="BFA76" s="112"/>
      <c r="BFB76" s="112"/>
      <c r="BFC76" s="112"/>
      <c r="BFD76" s="112"/>
      <c r="BFE76" s="112"/>
      <c r="BFF76" s="112"/>
      <c r="BFG76" s="112"/>
      <c r="BFH76" s="112"/>
      <c r="BFI76" s="112"/>
      <c r="BFJ76" s="112"/>
      <c r="BFK76" s="112"/>
      <c r="BFL76" s="112"/>
      <c r="BFM76" s="112"/>
      <c r="BFN76" s="112"/>
      <c r="BFO76" s="112"/>
      <c r="BFP76" s="112"/>
      <c r="BFQ76" s="112"/>
      <c r="BFR76" s="112"/>
      <c r="BFS76" s="112"/>
      <c r="BFT76" s="112"/>
      <c r="BFU76" s="112"/>
      <c r="BFV76" s="112"/>
      <c r="BFW76" s="112"/>
      <c r="BFX76" s="112"/>
      <c r="BFY76" s="112"/>
      <c r="BFZ76" s="112"/>
      <c r="BGA76" s="112"/>
      <c r="BGB76" s="112"/>
      <c r="BGC76" s="112"/>
      <c r="BGD76" s="112"/>
      <c r="BGE76" s="112"/>
      <c r="BGF76" s="112"/>
      <c r="BGG76" s="112"/>
      <c r="BGH76" s="112"/>
      <c r="BGI76" s="112"/>
      <c r="BGJ76" s="112"/>
      <c r="BGK76" s="112"/>
      <c r="BGL76" s="112"/>
      <c r="BGM76" s="112"/>
      <c r="BGN76" s="112"/>
      <c r="BGO76" s="112"/>
      <c r="BGP76" s="112"/>
      <c r="BGQ76" s="112"/>
      <c r="BGR76" s="112"/>
      <c r="BGS76" s="112"/>
      <c r="BGT76" s="112"/>
      <c r="BGU76" s="112"/>
      <c r="BGV76" s="112"/>
      <c r="BGW76" s="112"/>
      <c r="BGX76" s="112"/>
      <c r="BGY76" s="112"/>
      <c r="BGZ76" s="112"/>
      <c r="BHA76" s="112"/>
      <c r="BHB76" s="112"/>
      <c r="BHC76" s="112"/>
      <c r="BHD76" s="112"/>
      <c r="BHE76" s="112"/>
      <c r="BHF76" s="112"/>
      <c r="BHG76" s="112"/>
      <c r="BHH76" s="112"/>
      <c r="BHI76" s="112"/>
      <c r="BHJ76" s="112"/>
      <c r="BHK76" s="112"/>
      <c r="BHL76" s="112"/>
      <c r="BHM76" s="112"/>
      <c r="BHN76" s="112"/>
      <c r="BHO76" s="112"/>
      <c r="BHP76" s="112"/>
      <c r="BHQ76" s="112"/>
      <c r="BHR76" s="112"/>
      <c r="BHS76" s="112"/>
      <c r="BHT76" s="112"/>
      <c r="BHU76" s="112"/>
      <c r="BHV76" s="112"/>
      <c r="BHW76" s="112"/>
      <c r="BHX76" s="112"/>
      <c r="BHY76" s="112"/>
      <c r="BHZ76" s="112"/>
      <c r="BIA76" s="112"/>
      <c r="BIB76" s="112"/>
      <c r="BIC76" s="112"/>
      <c r="BID76" s="112"/>
      <c r="BIE76" s="112"/>
      <c r="BIF76" s="112"/>
      <c r="BIG76" s="112"/>
      <c r="BIH76" s="112"/>
      <c r="BII76" s="112"/>
      <c r="BIJ76" s="112"/>
      <c r="BIK76" s="112"/>
      <c r="BIL76" s="112"/>
      <c r="BIM76" s="112"/>
      <c r="BIN76" s="112"/>
      <c r="BIO76" s="112"/>
      <c r="BIP76" s="112"/>
      <c r="BIQ76" s="112"/>
      <c r="BIR76" s="112"/>
      <c r="BIS76" s="112"/>
      <c r="BIT76" s="112"/>
      <c r="BIU76" s="112"/>
      <c r="BIV76" s="112"/>
      <c r="BIW76" s="112"/>
      <c r="BIX76" s="112"/>
      <c r="BIY76" s="112"/>
      <c r="BIZ76" s="112"/>
      <c r="BJA76" s="112"/>
      <c r="BJB76" s="112"/>
      <c r="BJC76" s="112"/>
      <c r="BJD76" s="112"/>
      <c r="BJE76" s="112"/>
      <c r="BJF76" s="112"/>
      <c r="BJG76" s="112"/>
      <c r="BJH76" s="112"/>
      <c r="BJI76" s="112"/>
      <c r="BJJ76" s="112"/>
      <c r="BJK76" s="112"/>
      <c r="BJL76" s="112"/>
      <c r="BJM76" s="112"/>
      <c r="BJN76" s="112"/>
      <c r="BJO76" s="112"/>
      <c r="BJP76" s="112"/>
      <c r="BJQ76" s="112"/>
      <c r="BJR76" s="112"/>
      <c r="BJS76" s="112"/>
      <c r="BJT76" s="112"/>
      <c r="BJU76" s="112"/>
      <c r="BJV76" s="112"/>
      <c r="BJW76" s="112"/>
      <c r="BJX76" s="112"/>
      <c r="BJY76" s="112"/>
      <c r="BJZ76" s="112"/>
      <c r="BKA76" s="112"/>
      <c r="BKB76" s="112"/>
      <c r="BKC76" s="112"/>
      <c r="BKD76" s="112"/>
      <c r="BKE76" s="112"/>
      <c r="BKF76" s="112"/>
      <c r="BKG76" s="112"/>
      <c r="BKH76" s="112"/>
      <c r="BKI76" s="112"/>
      <c r="BKJ76" s="112"/>
      <c r="BKK76" s="112"/>
      <c r="BKL76" s="112"/>
      <c r="BKM76" s="112"/>
      <c r="BKN76" s="112"/>
      <c r="BKO76" s="112"/>
      <c r="BKP76" s="112"/>
      <c r="BKQ76" s="112"/>
      <c r="BKR76" s="112"/>
      <c r="BKS76" s="112"/>
      <c r="BKT76" s="112"/>
      <c r="BKU76" s="112"/>
      <c r="BKV76" s="112"/>
      <c r="BKW76" s="112"/>
      <c r="BKX76" s="112"/>
      <c r="BKY76" s="112"/>
      <c r="BKZ76" s="112"/>
      <c r="BLA76" s="112"/>
      <c r="BLB76" s="112"/>
      <c r="BLC76" s="112"/>
      <c r="BLD76" s="112"/>
      <c r="BLE76" s="112"/>
      <c r="BLF76" s="112"/>
      <c r="BLG76" s="112"/>
      <c r="BLH76" s="112"/>
      <c r="BLI76" s="112"/>
      <c r="BLJ76" s="112"/>
      <c r="BLK76" s="112"/>
      <c r="BLL76" s="112"/>
      <c r="BLM76" s="112"/>
      <c r="BLN76" s="112"/>
      <c r="BLO76" s="112"/>
      <c r="BLP76" s="112"/>
      <c r="BLQ76" s="112"/>
      <c r="BLR76" s="112"/>
      <c r="BLS76" s="112"/>
      <c r="BLT76" s="112"/>
      <c r="BLU76" s="112"/>
      <c r="BLV76" s="112"/>
      <c r="BLW76" s="112"/>
      <c r="BLX76" s="112"/>
      <c r="BLY76" s="112"/>
      <c r="BLZ76" s="112"/>
      <c r="BMA76" s="112"/>
      <c r="BMB76" s="112"/>
      <c r="BMC76" s="112"/>
      <c r="BMD76" s="112"/>
      <c r="BME76" s="112"/>
      <c r="BMF76" s="112"/>
      <c r="BMG76" s="112"/>
      <c r="BMH76" s="112"/>
      <c r="BMI76" s="112"/>
      <c r="BMJ76" s="112"/>
      <c r="BMK76" s="112"/>
      <c r="BML76" s="112"/>
      <c r="BMM76" s="112"/>
      <c r="BMN76" s="112"/>
      <c r="BMO76" s="112"/>
      <c r="BMP76" s="112"/>
      <c r="BMQ76" s="112"/>
      <c r="BMR76" s="112"/>
      <c r="BMS76" s="112"/>
      <c r="BMT76" s="112"/>
      <c r="BMU76" s="112"/>
      <c r="BMV76" s="112"/>
      <c r="BMW76" s="112"/>
      <c r="BMX76" s="112"/>
      <c r="BMY76" s="112"/>
      <c r="BMZ76" s="112"/>
      <c r="BNA76" s="112"/>
      <c r="BNB76" s="112"/>
      <c r="BNC76" s="112"/>
      <c r="BND76" s="112"/>
      <c r="BNE76" s="112"/>
      <c r="BNF76" s="112"/>
      <c r="BNG76" s="112"/>
      <c r="BNH76" s="112"/>
      <c r="BNI76" s="112"/>
      <c r="BNJ76" s="112"/>
      <c r="BNK76" s="112"/>
      <c r="BNL76" s="112"/>
      <c r="BNM76" s="112"/>
      <c r="BNN76" s="112"/>
      <c r="BNO76" s="112"/>
      <c r="BNP76" s="112"/>
      <c r="BNQ76" s="112"/>
      <c r="BNR76" s="112"/>
      <c r="BNS76" s="112"/>
      <c r="BNT76" s="112"/>
      <c r="BNU76" s="112"/>
      <c r="BNV76" s="112"/>
      <c r="BNW76" s="112"/>
      <c r="BNX76" s="112"/>
      <c r="BNY76" s="112"/>
      <c r="BNZ76" s="112"/>
      <c r="BOA76" s="112"/>
      <c r="BOB76" s="112"/>
      <c r="BOC76" s="112"/>
      <c r="BOD76" s="112"/>
      <c r="BOE76" s="112"/>
      <c r="BOF76" s="112"/>
      <c r="BOG76" s="112"/>
      <c r="BOH76" s="112"/>
      <c r="BOI76" s="112"/>
      <c r="BOJ76" s="112"/>
      <c r="BOK76" s="112"/>
      <c r="BOL76" s="112"/>
      <c r="BOM76" s="112"/>
      <c r="BON76" s="112"/>
      <c r="BOO76" s="112"/>
      <c r="BOP76" s="112"/>
      <c r="BOQ76" s="112"/>
      <c r="BOR76" s="112"/>
      <c r="BOS76" s="112"/>
      <c r="BOT76" s="112"/>
      <c r="BOU76" s="112"/>
      <c r="BOV76" s="112"/>
      <c r="BOW76" s="112"/>
      <c r="BOX76" s="112"/>
      <c r="BOY76" s="112"/>
      <c r="BOZ76" s="112"/>
      <c r="BPA76" s="112"/>
      <c r="BPB76" s="112"/>
      <c r="BPC76" s="112"/>
      <c r="BPD76" s="112"/>
      <c r="BPE76" s="112"/>
      <c r="BPF76" s="112"/>
      <c r="BPG76" s="112"/>
      <c r="BPH76" s="112"/>
      <c r="BPI76" s="112"/>
      <c r="BPJ76" s="112"/>
      <c r="BPK76" s="112"/>
      <c r="BPL76" s="112"/>
      <c r="BPM76" s="112"/>
      <c r="BPN76" s="112"/>
      <c r="BPO76" s="112"/>
      <c r="BPP76" s="112"/>
      <c r="BPQ76" s="112"/>
      <c r="BPR76" s="112"/>
      <c r="BPS76" s="112"/>
      <c r="BPT76" s="112"/>
      <c r="BPU76" s="112"/>
      <c r="BPV76" s="112"/>
      <c r="BPW76" s="112"/>
      <c r="BPX76" s="112"/>
      <c r="BPY76" s="112"/>
      <c r="BPZ76" s="112"/>
      <c r="BQA76" s="112"/>
      <c r="BQB76" s="112"/>
      <c r="BQC76" s="112"/>
      <c r="BQD76" s="112"/>
      <c r="BQE76" s="112"/>
      <c r="BQF76" s="112"/>
      <c r="BQG76" s="112"/>
      <c r="BQH76" s="112"/>
      <c r="BQI76" s="112"/>
      <c r="BQJ76" s="112"/>
      <c r="BQK76" s="112"/>
      <c r="BQL76" s="112"/>
      <c r="BQM76" s="112"/>
      <c r="BQN76" s="112"/>
      <c r="BQO76" s="112"/>
      <c r="BQP76" s="112"/>
      <c r="BQQ76" s="112"/>
      <c r="BQR76" s="112"/>
      <c r="BQS76" s="112"/>
      <c r="BQT76" s="112"/>
      <c r="BQU76" s="112"/>
      <c r="BQV76" s="112"/>
      <c r="BQW76" s="112"/>
      <c r="BQX76" s="112"/>
      <c r="BQY76" s="112"/>
      <c r="BQZ76" s="112"/>
      <c r="BRA76" s="112"/>
      <c r="BRB76" s="112"/>
      <c r="BRC76" s="112"/>
      <c r="BRD76" s="112"/>
      <c r="BRE76" s="112"/>
      <c r="BRF76" s="112"/>
      <c r="BRG76" s="112"/>
      <c r="BRH76" s="112"/>
      <c r="BRI76" s="112"/>
      <c r="BRJ76" s="112"/>
      <c r="BRK76" s="112"/>
      <c r="BRL76" s="112"/>
      <c r="BRM76" s="112"/>
      <c r="BRN76" s="112"/>
      <c r="BRO76" s="112"/>
      <c r="BRP76" s="112"/>
      <c r="BRQ76" s="112"/>
      <c r="BRR76" s="112"/>
      <c r="BRS76" s="112"/>
      <c r="BRT76" s="112"/>
      <c r="BRU76" s="112"/>
      <c r="BRV76" s="112"/>
      <c r="BRW76" s="112"/>
      <c r="BRX76" s="112"/>
      <c r="BRY76" s="112"/>
      <c r="BRZ76" s="112"/>
      <c r="BSA76" s="112"/>
      <c r="BSB76" s="112"/>
      <c r="BSC76" s="112"/>
      <c r="BSD76" s="112"/>
      <c r="BSE76" s="112"/>
      <c r="BSF76" s="112"/>
      <c r="BSG76" s="112"/>
      <c r="BSH76" s="112"/>
      <c r="BSI76" s="112"/>
      <c r="BSJ76" s="112"/>
      <c r="BSK76" s="112"/>
      <c r="BSL76" s="112"/>
      <c r="BSM76" s="112"/>
      <c r="BSN76" s="112"/>
      <c r="BSO76" s="112"/>
      <c r="BSP76" s="112"/>
      <c r="BSQ76" s="112"/>
      <c r="BSR76" s="112"/>
      <c r="BSS76" s="112"/>
      <c r="BST76" s="112"/>
      <c r="BSU76" s="112"/>
      <c r="BSV76" s="112"/>
      <c r="BSW76" s="112"/>
      <c r="BSX76" s="112"/>
      <c r="BSY76" s="112"/>
      <c r="BSZ76" s="112"/>
      <c r="BTA76" s="112"/>
      <c r="BTB76" s="112"/>
      <c r="BTC76" s="112"/>
      <c r="BTD76" s="112"/>
      <c r="BTE76" s="112"/>
      <c r="BTF76" s="112"/>
      <c r="BTG76" s="112"/>
      <c r="BTH76" s="112"/>
      <c r="BTI76" s="112"/>
      <c r="BTJ76" s="112"/>
      <c r="BTK76" s="112"/>
      <c r="BTL76" s="112"/>
      <c r="BTM76" s="112"/>
      <c r="BTN76" s="112"/>
      <c r="BTO76" s="112"/>
      <c r="BTP76" s="112"/>
      <c r="BTQ76" s="112"/>
      <c r="BTR76" s="112"/>
      <c r="BTS76" s="112"/>
      <c r="BTT76" s="112"/>
      <c r="BTU76" s="112"/>
      <c r="BTV76" s="112"/>
      <c r="BTW76" s="112"/>
      <c r="BTX76" s="112"/>
      <c r="BTY76" s="112"/>
      <c r="BTZ76" s="112"/>
      <c r="BUA76" s="112"/>
      <c r="BUB76" s="112"/>
      <c r="BUC76" s="112"/>
      <c r="BUD76" s="112"/>
      <c r="BUE76" s="112"/>
      <c r="BUF76" s="112"/>
      <c r="BUG76" s="112"/>
      <c r="BUH76" s="112"/>
      <c r="BUI76" s="112"/>
      <c r="BUJ76" s="112"/>
      <c r="BUK76" s="112"/>
      <c r="BUL76" s="112"/>
      <c r="BUM76" s="112"/>
      <c r="BUN76" s="112"/>
      <c r="BUO76" s="112"/>
      <c r="BUP76" s="112"/>
      <c r="BUQ76" s="112"/>
      <c r="BUR76" s="112"/>
      <c r="BUS76" s="112"/>
      <c r="BUT76" s="112"/>
      <c r="BUU76" s="112"/>
      <c r="BUV76" s="112"/>
      <c r="BUW76" s="112"/>
      <c r="BUX76" s="112"/>
      <c r="BUY76" s="112"/>
      <c r="BUZ76" s="112"/>
      <c r="BVA76" s="112"/>
      <c r="BVB76" s="112"/>
      <c r="BVC76" s="112"/>
      <c r="BVD76" s="112"/>
      <c r="BVE76" s="112"/>
      <c r="BVF76" s="112"/>
      <c r="BVG76" s="112"/>
      <c r="BVH76" s="112"/>
      <c r="BVI76" s="112"/>
      <c r="BVJ76" s="112"/>
      <c r="BVK76" s="112"/>
      <c r="BVL76" s="112"/>
      <c r="BVM76" s="112"/>
      <c r="BVN76" s="112"/>
      <c r="BVO76" s="112"/>
      <c r="BVP76" s="112"/>
      <c r="BVQ76" s="112"/>
      <c r="BVR76" s="112"/>
      <c r="BVS76" s="112"/>
      <c r="BVT76" s="112"/>
      <c r="BVU76" s="112"/>
      <c r="BVV76" s="112"/>
      <c r="BVW76" s="112"/>
      <c r="BVX76" s="112"/>
      <c r="BVY76" s="112"/>
      <c r="BVZ76" s="112"/>
      <c r="BWA76" s="112"/>
      <c r="BWB76" s="112"/>
      <c r="BWC76" s="112"/>
      <c r="BWD76" s="112"/>
      <c r="BWE76" s="112"/>
      <c r="BWF76" s="112"/>
      <c r="BWG76" s="112"/>
      <c r="BWH76" s="112"/>
      <c r="BWI76" s="112"/>
      <c r="BWJ76" s="112"/>
      <c r="BWK76" s="112"/>
      <c r="BWL76" s="112"/>
      <c r="BWM76" s="112"/>
      <c r="BWN76" s="112"/>
      <c r="BWO76" s="112"/>
      <c r="BWP76" s="112"/>
      <c r="BWQ76" s="112"/>
      <c r="BWR76" s="112"/>
      <c r="BWS76" s="112"/>
      <c r="BWT76" s="112"/>
      <c r="BWU76" s="112"/>
      <c r="BWV76" s="112"/>
      <c r="BWW76" s="112"/>
      <c r="BWX76" s="112"/>
      <c r="BWY76" s="112"/>
      <c r="BWZ76" s="112"/>
      <c r="BXA76" s="112"/>
      <c r="BXB76" s="112"/>
      <c r="BXC76" s="112"/>
      <c r="BXD76" s="112"/>
      <c r="BXE76" s="112"/>
      <c r="BXF76" s="112"/>
      <c r="BXG76" s="112"/>
      <c r="BXH76" s="112"/>
      <c r="BXI76" s="112"/>
      <c r="BXJ76" s="112"/>
      <c r="BXK76" s="112"/>
      <c r="BXL76" s="112"/>
      <c r="BXM76" s="112"/>
      <c r="BXN76" s="112"/>
      <c r="BXO76" s="112"/>
      <c r="BXP76" s="112"/>
      <c r="BXQ76" s="112"/>
      <c r="BXR76" s="112"/>
      <c r="BXS76" s="112"/>
      <c r="BXT76" s="112"/>
      <c r="BXU76" s="112"/>
      <c r="BXV76" s="112"/>
      <c r="BXW76" s="112"/>
      <c r="BXX76" s="112"/>
      <c r="BXY76" s="112"/>
      <c r="BXZ76" s="112"/>
      <c r="BYA76" s="112"/>
      <c r="BYB76" s="112"/>
      <c r="BYC76" s="112"/>
      <c r="BYD76" s="112"/>
      <c r="BYE76" s="112"/>
      <c r="BYF76" s="112"/>
      <c r="BYG76" s="112"/>
      <c r="BYH76" s="112"/>
      <c r="BYI76" s="112"/>
      <c r="BYJ76" s="112"/>
      <c r="BYK76" s="112"/>
      <c r="BYL76" s="112"/>
      <c r="BYM76" s="112"/>
      <c r="BYN76" s="112"/>
      <c r="BYO76" s="112"/>
      <c r="BYP76" s="112"/>
      <c r="BYQ76" s="112"/>
      <c r="BYR76" s="112"/>
      <c r="BYS76" s="112"/>
      <c r="BYT76" s="112"/>
      <c r="BYU76" s="112"/>
      <c r="BYV76" s="112"/>
      <c r="BYW76" s="112"/>
      <c r="BYX76" s="112"/>
      <c r="BYY76" s="112"/>
      <c r="BYZ76" s="112"/>
      <c r="BZA76" s="112"/>
      <c r="BZB76" s="112"/>
      <c r="BZC76" s="112"/>
      <c r="BZD76" s="112"/>
      <c r="BZE76" s="112"/>
      <c r="BZF76" s="112"/>
      <c r="BZG76" s="112"/>
      <c r="BZH76" s="112"/>
      <c r="BZI76" s="112"/>
      <c r="BZJ76" s="112"/>
      <c r="BZK76" s="112"/>
      <c r="BZL76" s="112"/>
      <c r="BZM76" s="112"/>
      <c r="BZN76" s="112"/>
      <c r="BZO76" s="112"/>
      <c r="BZP76" s="112"/>
      <c r="BZQ76" s="112"/>
      <c r="BZR76" s="112"/>
      <c r="BZS76" s="112"/>
      <c r="BZT76" s="112"/>
      <c r="BZU76" s="112"/>
      <c r="BZV76" s="112"/>
      <c r="BZW76" s="112"/>
      <c r="BZX76" s="112"/>
      <c r="BZY76" s="112"/>
      <c r="BZZ76" s="112"/>
      <c r="CAA76" s="112"/>
      <c r="CAB76" s="112"/>
      <c r="CAC76" s="112"/>
      <c r="CAD76" s="112"/>
      <c r="CAE76" s="112"/>
      <c r="CAF76" s="112"/>
      <c r="CAG76" s="112"/>
      <c r="CAH76" s="112"/>
      <c r="CAI76" s="112"/>
      <c r="CAJ76" s="112"/>
      <c r="CAK76" s="112"/>
      <c r="CAL76" s="112"/>
      <c r="CAM76" s="112"/>
      <c r="CAN76" s="112"/>
      <c r="CAO76" s="112"/>
      <c r="CAP76" s="112"/>
      <c r="CAQ76" s="112"/>
      <c r="CAR76" s="112"/>
      <c r="CAS76" s="112"/>
      <c r="CAT76" s="112"/>
      <c r="CAU76" s="112"/>
      <c r="CAV76" s="112"/>
      <c r="CAW76" s="112"/>
      <c r="CAX76" s="112"/>
      <c r="CAY76" s="112"/>
      <c r="CAZ76" s="112"/>
      <c r="CBA76" s="112"/>
      <c r="CBB76" s="112"/>
      <c r="CBC76" s="112"/>
      <c r="CBD76" s="112"/>
      <c r="CBE76" s="112"/>
      <c r="CBF76" s="112"/>
      <c r="CBG76" s="112"/>
      <c r="CBH76" s="112"/>
      <c r="CBI76" s="112"/>
      <c r="CBJ76" s="112"/>
      <c r="CBK76" s="112"/>
      <c r="CBL76" s="112"/>
      <c r="CBM76" s="112"/>
      <c r="CBN76" s="112"/>
      <c r="CBO76" s="112"/>
      <c r="CBP76" s="112"/>
      <c r="CBQ76" s="112"/>
      <c r="CBR76" s="112"/>
      <c r="CBS76" s="112"/>
      <c r="CBT76" s="112"/>
      <c r="CBU76" s="112"/>
      <c r="CBV76" s="112"/>
      <c r="CBW76" s="112"/>
      <c r="CBX76" s="112"/>
      <c r="CBY76" s="112"/>
      <c r="CBZ76" s="112"/>
      <c r="CCA76" s="112"/>
      <c r="CCB76" s="112"/>
      <c r="CCC76" s="112"/>
      <c r="CCD76" s="112"/>
      <c r="CCE76" s="112"/>
      <c r="CCF76" s="112"/>
      <c r="CCG76" s="112"/>
      <c r="CCH76" s="112"/>
      <c r="CCI76" s="112"/>
      <c r="CCJ76" s="112"/>
      <c r="CCK76" s="112"/>
      <c r="CCL76" s="112"/>
      <c r="CCM76" s="112"/>
      <c r="CCN76" s="112"/>
      <c r="CCO76" s="112"/>
      <c r="CCP76" s="112"/>
      <c r="CCQ76" s="112"/>
      <c r="CCR76" s="112"/>
      <c r="CCS76" s="112"/>
      <c r="CCT76" s="112"/>
      <c r="CCU76" s="112"/>
      <c r="CCV76" s="112"/>
      <c r="CCW76" s="112"/>
      <c r="CCX76" s="112"/>
      <c r="CCY76" s="112"/>
      <c r="CCZ76" s="112"/>
      <c r="CDA76" s="112"/>
      <c r="CDB76" s="112"/>
      <c r="CDC76" s="112"/>
      <c r="CDD76" s="112"/>
      <c r="CDE76" s="112"/>
      <c r="CDF76" s="112"/>
      <c r="CDG76" s="112"/>
      <c r="CDH76" s="112"/>
      <c r="CDI76" s="112"/>
      <c r="CDJ76" s="112"/>
      <c r="CDK76" s="112"/>
      <c r="CDL76" s="112"/>
      <c r="CDM76" s="112"/>
      <c r="CDN76" s="112"/>
      <c r="CDO76" s="112"/>
      <c r="CDP76" s="112"/>
      <c r="CDQ76" s="112"/>
      <c r="CDR76" s="112"/>
      <c r="CDS76" s="112"/>
      <c r="CDT76" s="112"/>
      <c r="CDU76" s="112"/>
      <c r="CDV76" s="112"/>
      <c r="CDW76" s="112"/>
      <c r="CDX76" s="112"/>
      <c r="CDY76" s="112"/>
      <c r="CDZ76" s="112"/>
      <c r="CEA76" s="112"/>
      <c r="CEB76" s="112"/>
      <c r="CEC76" s="112"/>
      <c r="CED76" s="112"/>
      <c r="CEE76" s="112"/>
      <c r="CEF76" s="112"/>
      <c r="CEG76" s="112"/>
      <c r="CEH76" s="112"/>
      <c r="CEI76" s="112"/>
      <c r="CEJ76" s="112"/>
      <c r="CEK76" s="112"/>
      <c r="CEL76" s="112"/>
      <c r="CEM76" s="112"/>
      <c r="CEN76" s="112"/>
      <c r="CEO76" s="112"/>
      <c r="CEP76" s="112"/>
      <c r="CEQ76" s="112"/>
      <c r="CER76" s="112"/>
      <c r="CES76" s="112"/>
      <c r="CET76" s="112"/>
      <c r="CEU76" s="112"/>
      <c r="CEV76" s="112"/>
      <c r="CEW76" s="112"/>
      <c r="CEX76" s="112"/>
      <c r="CEY76" s="112"/>
      <c r="CEZ76" s="112"/>
      <c r="CFA76" s="112"/>
      <c r="CFB76" s="112"/>
      <c r="CFC76" s="112"/>
      <c r="CFD76" s="112"/>
      <c r="CFE76" s="112"/>
      <c r="CFF76" s="112"/>
      <c r="CFG76" s="112"/>
      <c r="CFH76" s="112"/>
      <c r="CFI76" s="112"/>
      <c r="CFJ76" s="112"/>
      <c r="CFK76" s="112"/>
      <c r="CFL76" s="112"/>
      <c r="CFM76" s="112"/>
      <c r="CFN76" s="112"/>
      <c r="CFO76" s="112"/>
      <c r="CFP76" s="112"/>
      <c r="CFQ76" s="112"/>
      <c r="CFR76" s="112"/>
      <c r="CFS76" s="112"/>
      <c r="CFT76" s="112"/>
      <c r="CFU76" s="112"/>
      <c r="CFV76" s="112"/>
      <c r="CFW76" s="112"/>
      <c r="CFX76" s="112"/>
      <c r="CFY76" s="112"/>
      <c r="CFZ76" s="112"/>
      <c r="CGA76" s="112"/>
      <c r="CGB76" s="112"/>
      <c r="CGC76" s="112"/>
      <c r="CGD76" s="112"/>
      <c r="CGE76" s="112"/>
      <c r="CGF76" s="112"/>
      <c r="CGG76" s="112"/>
      <c r="CGH76" s="112"/>
      <c r="CGI76" s="112"/>
      <c r="CGJ76" s="112"/>
      <c r="CGK76" s="112"/>
      <c r="CGL76" s="112"/>
      <c r="CGM76" s="112"/>
      <c r="CGN76" s="112"/>
      <c r="CGO76" s="112"/>
      <c r="CGP76" s="112"/>
      <c r="CGQ76" s="112"/>
      <c r="CGR76" s="112"/>
      <c r="CGS76" s="112"/>
      <c r="CGT76" s="112"/>
      <c r="CGU76" s="112"/>
      <c r="CGV76" s="112"/>
      <c r="CGW76" s="112"/>
      <c r="CGX76" s="112"/>
      <c r="CGY76" s="112"/>
      <c r="CGZ76" s="112"/>
      <c r="CHA76" s="112"/>
      <c r="CHB76" s="112"/>
      <c r="CHC76" s="112"/>
      <c r="CHD76" s="112"/>
      <c r="CHE76" s="112"/>
      <c r="CHF76" s="112"/>
      <c r="CHG76" s="112"/>
      <c r="CHH76" s="112"/>
      <c r="CHI76" s="112"/>
      <c r="CHJ76" s="112"/>
      <c r="CHK76" s="112"/>
      <c r="CHL76" s="112"/>
      <c r="CHM76" s="112"/>
      <c r="CHN76" s="112"/>
      <c r="CHO76" s="112"/>
      <c r="CHP76" s="112"/>
      <c r="CHQ76" s="112"/>
      <c r="CHR76" s="112"/>
      <c r="CHS76" s="112"/>
      <c r="CHT76" s="112"/>
      <c r="CHU76" s="112"/>
      <c r="CHV76" s="112"/>
      <c r="CHW76" s="112"/>
      <c r="CHX76" s="112"/>
      <c r="CHY76" s="112"/>
      <c r="CHZ76" s="112"/>
      <c r="CIA76" s="112"/>
      <c r="CIB76" s="112"/>
      <c r="CIC76" s="112"/>
      <c r="CID76" s="112"/>
      <c r="CIE76" s="112"/>
      <c r="CIF76" s="112"/>
      <c r="CIG76" s="112"/>
      <c r="CIH76" s="112"/>
      <c r="CII76" s="112"/>
      <c r="CIJ76" s="112"/>
      <c r="CIK76" s="112"/>
      <c r="CIL76" s="112"/>
      <c r="CIM76" s="112"/>
      <c r="CIN76" s="112"/>
      <c r="CIO76" s="112"/>
      <c r="CIP76" s="112"/>
      <c r="CIQ76" s="112"/>
      <c r="CIR76" s="112"/>
      <c r="CIS76" s="112"/>
      <c r="CIT76" s="112"/>
      <c r="CIU76" s="112"/>
      <c r="CIV76" s="112"/>
      <c r="CIW76" s="112"/>
      <c r="CIX76" s="112"/>
      <c r="CIY76" s="112"/>
      <c r="CIZ76" s="112"/>
      <c r="CJA76" s="112"/>
      <c r="CJB76" s="112"/>
      <c r="CJC76" s="112"/>
      <c r="CJD76" s="112"/>
      <c r="CJE76" s="112"/>
      <c r="CJF76" s="112"/>
      <c r="CJG76" s="112"/>
      <c r="CJH76" s="112"/>
      <c r="CJI76" s="112"/>
      <c r="CJJ76" s="112"/>
      <c r="CJK76" s="112"/>
      <c r="CJL76" s="112"/>
      <c r="CJM76" s="112"/>
      <c r="CJN76" s="112"/>
      <c r="CJO76" s="112"/>
      <c r="CJP76" s="112"/>
      <c r="CJQ76" s="112"/>
      <c r="CJR76" s="112"/>
      <c r="CJS76" s="112"/>
      <c r="CJT76" s="112"/>
      <c r="CJU76" s="112"/>
      <c r="CJV76" s="112"/>
      <c r="CJW76" s="112"/>
      <c r="CJX76" s="112"/>
      <c r="CJY76" s="112"/>
      <c r="CJZ76" s="112"/>
      <c r="CKA76" s="112"/>
      <c r="CKB76" s="112"/>
      <c r="CKC76" s="112"/>
      <c r="CKD76" s="112"/>
      <c r="CKE76" s="112"/>
      <c r="CKF76" s="112"/>
      <c r="CKG76" s="112"/>
      <c r="CKH76" s="112"/>
      <c r="CKI76" s="112"/>
      <c r="CKJ76" s="112"/>
      <c r="CKK76" s="112"/>
      <c r="CKL76" s="112"/>
      <c r="CKM76" s="112"/>
      <c r="CKN76" s="112"/>
      <c r="CKO76" s="112"/>
      <c r="CKP76" s="112"/>
      <c r="CKQ76" s="112"/>
      <c r="CKR76" s="112"/>
      <c r="CKS76" s="112"/>
      <c r="CKT76" s="112"/>
      <c r="CKU76" s="112"/>
      <c r="CKV76" s="112"/>
      <c r="CKW76" s="112"/>
      <c r="CKX76" s="112"/>
      <c r="CKY76" s="112"/>
      <c r="CKZ76" s="112"/>
      <c r="CLA76" s="112"/>
      <c r="CLB76" s="112"/>
      <c r="CLC76" s="112"/>
      <c r="CLD76" s="112"/>
      <c r="CLE76" s="112"/>
      <c r="CLF76" s="112"/>
      <c r="CLG76" s="112"/>
      <c r="CLH76" s="112"/>
      <c r="CLI76" s="112"/>
      <c r="CLJ76" s="112"/>
      <c r="CLK76" s="112"/>
      <c r="CLL76" s="112"/>
      <c r="CLM76" s="112"/>
      <c r="CLN76" s="112"/>
      <c r="CLO76" s="112"/>
      <c r="CLP76" s="112"/>
      <c r="CLQ76" s="112"/>
      <c r="CLR76" s="112"/>
      <c r="CLS76" s="112"/>
      <c r="CLT76" s="112"/>
      <c r="CLU76" s="112"/>
      <c r="CLV76" s="112"/>
      <c r="CLW76" s="112"/>
      <c r="CLX76" s="112"/>
      <c r="CLY76" s="112"/>
      <c r="CLZ76" s="112"/>
      <c r="CMA76" s="112"/>
      <c r="CMB76" s="112"/>
      <c r="CMC76" s="112"/>
      <c r="CMD76" s="112"/>
      <c r="CME76" s="112"/>
      <c r="CMF76" s="112"/>
      <c r="CMG76" s="112"/>
      <c r="CMH76" s="112"/>
      <c r="CMI76" s="112"/>
      <c r="CMJ76" s="112"/>
      <c r="CMK76" s="112"/>
      <c r="CML76" s="112"/>
      <c r="CMM76" s="112"/>
      <c r="CMN76" s="112"/>
      <c r="CMO76" s="112"/>
      <c r="CMP76" s="112"/>
      <c r="CMQ76" s="112"/>
      <c r="CMR76" s="112"/>
      <c r="CMS76" s="112"/>
      <c r="CMT76" s="112"/>
      <c r="CMU76" s="112"/>
      <c r="CMV76" s="112"/>
      <c r="CMW76" s="112"/>
      <c r="CMX76" s="112"/>
      <c r="CMY76" s="112"/>
      <c r="CMZ76" s="112"/>
      <c r="CNA76" s="112"/>
      <c r="CNB76" s="112"/>
      <c r="CNC76" s="112"/>
      <c r="CND76" s="112"/>
      <c r="CNE76" s="112"/>
      <c r="CNF76" s="112"/>
      <c r="CNG76" s="112"/>
      <c r="CNH76" s="112"/>
      <c r="CNI76" s="112"/>
      <c r="CNJ76" s="112"/>
      <c r="CNK76" s="112"/>
      <c r="CNL76" s="112"/>
      <c r="CNM76" s="112"/>
      <c r="CNN76" s="112"/>
      <c r="CNO76" s="112"/>
      <c r="CNP76" s="112"/>
      <c r="CNQ76" s="112"/>
      <c r="CNR76" s="112"/>
      <c r="CNS76" s="112"/>
      <c r="CNT76" s="112"/>
      <c r="CNU76" s="112"/>
      <c r="CNV76" s="112"/>
      <c r="CNW76" s="112"/>
      <c r="CNX76" s="112"/>
      <c r="CNY76" s="112"/>
      <c r="CNZ76" s="112"/>
      <c r="COA76" s="112"/>
      <c r="COB76" s="112"/>
      <c r="COC76" s="112"/>
      <c r="COD76" s="112"/>
      <c r="COE76" s="112"/>
      <c r="COF76" s="112"/>
      <c r="COG76" s="112"/>
      <c r="COH76" s="112"/>
      <c r="COI76" s="112"/>
      <c r="COJ76" s="112"/>
      <c r="COK76" s="112"/>
      <c r="COL76" s="112"/>
      <c r="COM76" s="112"/>
      <c r="CON76" s="112"/>
      <c r="COO76" s="112"/>
      <c r="COP76" s="112"/>
      <c r="COQ76" s="112"/>
      <c r="COR76" s="112"/>
      <c r="COS76" s="112"/>
      <c r="COT76" s="112"/>
      <c r="COU76" s="112"/>
      <c r="COV76" s="112"/>
      <c r="COW76" s="112"/>
      <c r="COX76" s="112"/>
      <c r="COY76" s="112"/>
      <c r="COZ76" s="112"/>
      <c r="CPA76" s="112"/>
      <c r="CPB76" s="112"/>
      <c r="CPC76" s="112"/>
      <c r="CPD76" s="112"/>
      <c r="CPE76" s="112"/>
      <c r="CPF76" s="112"/>
      <c r="CPG76" s="112"/>
      <c r="CPH76" s="112"/>
      <c r="CPI76" s="112"/>
      <c r="CPJ76" s="112"/>
      <c r="CPK76" s="112"/>
      <c r="CPL76" s="112"/>
      <c r="CPM76" s="112"/>
      <c r="CPN76" s="112"/>
      <c r="CPO76" s="112"/>
      <c r="CPP76" s="112"/>
      <c r="CPQ76" s="112"/>
      <c r="CPR76" s="112"/>
      <c r="CPS76" s="112"/>
      <c r="CPT76" s="112"/>
      <c r="CPU76" s="112"/>
      <c r="CPV76" s="112"/>
      <c r="CPW76" s="112"/>
      <c r="CPX76" s="112"/>
      <c r="CPY76" s="112"/>
      <c r="CPZ76" s="112"/>
      <c r="CQA76" s="112"/>
      <c r="CQB76" s="112"/>
      <c r="CQC76" s="112"/>
      <c r="CQD76" s="112"/>
      <c r="CQE76" s="112"/>
      <c r="CQF76" s="112"/>
      <c r="CQG76" s="112"/>
      <c r="CQH76" s="112"/>
      <c r="CQI76" s="112"/>
      <c r="CQJ76" s="112"/>
      <c r="CQK76" s="112"/>
      <c r="CQL76" s="112"/>
      <c r="CQM76" s="112"/>
      <c r="CQN76" s="112"/>
      <c r="CQO76" s="112"/>
      <c r="CQP76" s="112"/>
      <c r="CQQ76" s="112"/>
      <c r="CQR76" s="112"/>
      <c r="CQS76" s="112"/>
      <c r="CQT76" s="112"/>
      <c r="CQU76" s="112"/>
      <c r="CQV76" s="112"/>
      <c r="CQW76" s="112"/>
      <c r="CQX76" s="112"/>
      <c r="CQY76" s="112"/>
      <c r="CQZ76" s="112"/>
      <c r="CRA76" s="112"/>
      <c r="CRB76" s="112"/>
      <c r="CRC76" s="112"/>
      <c r="CRD76" s="112"/>
      <c r="CRE76" s="112"/>
      <c r="CRF76" s="112"/>
      <c r="CRG76" s="112"/>
      <c r="CRH76" s="112"/>
      <c r="CRI76" s="112"/>
      <c r="CRJ76" s="112"/>
      <c r="CRK76" s="112"/>
      <c r="CRL76" s="112"/>
      <c r="CRM76" s="112"/>
      <c r="CRN76" s="112"/>
      <c r="CRO76" s="112"/>
      <c r="CRP76" s="112"/>
      <c r="CRQ76" s="112"/>
      <c r="CRR76" s="112"/>
      <c r="CRS76" s="112"/>
      <c r="CRT76" s="112"/>
      <c r="CRU76" s="112"/>
      <c r="CRV76" s="112"/>
      <c r="CRW76" s="112"/>
      <c r="CRX76" s="112"/>
      <c r="CRY76" s="112"/>
      <c r="CRZ76" s="112"/>
      <c r="CSA76" s="112"/>
      <c r="CSB76" s="112"/>
      <c r="CSC76" s="112"/>
      <c r="CSD76" s="112"/>
      <c r="CSE76" s="112"/>
      <c r="CSF76" s="112"/>
      <c r="CSG76" s="112"/>
      <c r="CSH76" s="112"/>
      <c r="CSI76" s="112"/>
      <c r="CSJ76" s="112"/>
      <c r="CSK76" s="112"/>
      <c r="CSL76" s="112"/>
      <c r="CSM76" s="112"/>
      <c r="CSN76" s="112"/>
      <c r="CSO76" s="112"/>
      <c r="CSP76" s="112"/>
      <c r="CSQ76" s="112"/>
      <c r="CSR76" s="112"/>
      <c r="CSS76" s="112"/>
      <c r="CST76" s="112"/>
      <c r="CSU76" s="112"/>
      <c r="CSV76" s="112"/>
      <c r="CSW76" s="112"/>
      <c r="CSX76" s="112"/>
      <c r="CSY76" s="112"/>
      <c r="CSZ76" s="112"/>
      <c r="CTA76" s="112"/>
      <c r="CTB76" s="112"/>
      <c r="CTC76" s="112"/>
      <c r="CTD76" s="112"/>
      <c r="CTE76" s="112"/>
      <c r="CTF76" s="112"/>
      <c r="CTG76" s="112"/>
      <c r="CTH76" s="112"/>
      <c r="CTI76" s="112"/>
      <c r="CTJ76" s="112"/>
      <c r="CTK76" s="112"/>
      <c r="CTL76" s="112"/>
      <c r="CTM76" s="112"/>
      <c r="CTN76" s="112"/>
      <c r="CTO76" s="112"/>
      <c r="CTP76" s="112"/>
      <c r="CTQ76" s="112"/>
      <c r="CTR76" s="112"/>
      <c r="CTS76" s="112"/>
      <c r="CTT76" s="112"/>
      <c r="CTU76" s="112"/>
      <c r="CTV76" s="112"/>
      <c r="CTW76" s="112"/>
      <c r="CTX76" s="112"/>
      <c r="CTY76" s="112"/>
      <c r="CTZ76" s="112"/>
      <c r="CUA76" s="112"/>
      <c r="CUB76" s="112"/>
      <c r="CUC76" s="112"/>
      <c r="CUD76" s="112"/>
      <c r="CUE76" s="112"/>
      <c r="CUF76" s="112"/>
      <c r="CUG76" s="112"/>
      <c r="CUH76" s="112"/>
      <c r="CUI76" s="112"/>
      <c r="CUJ76" s="112"/>
      <c r="CUK76" s="112"/>
      <c r="CUL76" s="112"/>
      <c r="CUM76" s="112"/>
      <c r="CUN76" s="112"/>
      <c r="CUO76" s="112"/>
      <c r="CUP76" s="112"/>
      <c r="CUQ76" s="112"/>
      <c r="CUR76" s="112"/>
      <c r="CUS76" s="112"/>
      <c r="CUT76" s="112"/>
      <c r="CUU76" s="112"/>
      <c r="CUV76" s="112"/>
      <c r="CUW76" s="112"/>
      <c r="CUX76" s="112"/>
      <c r="CUY76" s="112"/>
      <c r="CUZ76" s="112"/>
      <c r="CVA76" s="112"/>
      <c r="CVB76" s="112"/>
      <c r="CVC76" s="112"/>
      <c r="CVD76" s="112"/>
      <c r="CVE76" s="112"/>
      <c r="CVF76" s="112"/>
      <c r="CVG76" s="112"/>
      <c r="CVH76" s="112"/>
      <c r="CVI76" s="112"/>
      <c r="CVJ76" s="112"/>
      <c r="CVK76" s="112"/>
      <c r="CVL76" s="112"/>
      <c r="CVM76" s="112"/>
      <c r="CVN76" s="112"/>
      <c r="CVO76" s="112"/>
      <c r="CVP76" s="112"/>
      <c r="CVQ76" s="112"/>
      <c r="CVR76" s="112"/>
      <c r="CVS76" s="112"/>
      <c r="CVT76" s="112"/>
      <c r="CVU76" s="112"/>
      <c r="CVV76" s="112"/>
      <c r="CVW76" s="112"/>
      <c r="CVX76" s="112"/>
      <c r="CVY76" s="112"/>
      <c r="CVZ76" s="112"/>
      <c r="CWA76" s="112"/>
      <c r="CWB76" s="112"/>
      <c r="CWC76" s="112"/>
      <c r="CWD76" s="112"/>
      <c r="CWE76" s="112"/>
      <c r="CWF76" s="112"/>
      <c r="CWG76" s="112"/>
      <c r="CWH76" s="112"/>
      <c r="CWI76" s="112"/>
      <c r="CWJ76" s="112"/>
      <c r="CWK76" s="112"/>
      <c r="CWL76" s="112"/>
      <c r="CWM76" s="112"/>
      <c r="CWN76" s="112"/>
      <c r="CWO76" s="112"/>
      <c r="CWP76" s="112"/>
      <c r="CWQ76" s="112"/>
      <c r="CWR76" s="112"/>
      <c r="CWS76" s="112"/>
      <c r="CWT76" s="112"/>
      <c r="CWU76" s="112"/>
      <c r="CWV76" s="112"/>
      <c r="CWW76" s="112"/>
      <c r="CWX76" s="112"/>
      <c r="CWY76" s="112"/>
      <c r="CWZ76" s="112"/>
      <c r="CXA76" s="112"/>
      <c r="CXB76" s="112"/>
      <c r="CXC76" s="112"/>
      <c r="CXD76" s="112"/>
      <c r="CXE76" s="112"/>
      <c r="CXF76" s="112"/>
      <c r="CXG76" s="112"/>
      <c r="CXH76" s="112"/>
      <c r="CXI76" s="112"/>
      <c r="CXJ76" s="112"/>
      <c r="CXK76" s="112"/>
      <c r="CXL76" s="112"/>
      <c r="CXM76" s="112"/>
      <c r="CXN76" s="112"/>
      <c r="CXO76" s="112"/>
      <c r="CXP76" s="112"/>
      <c r="CXQ76" s="112"/>
      <c r="CXR76" s="112"/>
      <c r="CXS76" s="112"/>
      <c r="CXT76" s="112"/>
      <c r="CXU76" s="112"/>
      <c r="CXV76" s="112"/>
      <c r="CXW76" s="112"/>
      <c r="CXX76" s="112"/>
      <c r="CXY76" s="112"/>
      <c r="CXZ76" s="112"/>
      <c r="CYA76" s="112"/>
      <c r="CYB76" s="112"/>
      <c r="CYC76" s="112"/>
      <c r="CYD76" s="112"/>
      <c r="CYE76" s="112"/>
      <c r="CYF76" s="112"/>
      <c r="CYG76" s="112"/>
      <c r="CYH76" s="112"/>
      <c r="CYI76" s="112"/>
      <c r="CYJ76" s="112"/>
      <c r="CYK76" s="112"/>
      <c r="CYL76" s="112"/>
      <c r="CYM76" s="112"/>
      <c r="CYN76" s="112"/>
      <c r="CYO76" s="112"/>
      <c r="CYP76" s="112"/>
      <c r="CYQ76" s="112"/>
      <c r="CYR76" s="112"/>
      <c r="CYS76" s="112"/>
      <c r="CYT76" s="112"/>
      <c r="CYU76" s="112"/>
      <c r="CYV76" s="112"/>
      <c r="CYW76" s="112"/>
      <c r="CYX76" s="112"/>
      <c r="CYY76" s="112"/>
      <c r="CYZ76" s="112"/>
      <c r="CZA76" s="112"/>
      <c r="CZB76" s="112"/>
      <c r="CZC76" s="112"/>
      <c r="CZD76" s="112"/>
      <c r="CZE76" s="112"/>
      <c r="CZF76" s="112"/>
      <c r="CZG76" s="112"/>
      <c r="CZH76" s="112"/>
      <c r="CZI76" s="112"/>
      <c r="CZJ76" s="112"/>
      <c r="CZK76" s="112"/>
      <c r="CZL76" s="112"/>
      <c r="CZM76" s="112"/>
      <c r="CZN76" s="112"/>
      <c r="CZO76" s="112"/>
      <c r="CZP76" s="112"/>
      <c r="CZQ76" s="112"/>
      <c r="CZR76" s="112"/>
      <c r="CZS76" s="112"/>
      <c r="CZT76" s="112"/>
      <c r="CZU76" s="112"/>
      <c r="CZV76" s="112"/>
      <c r="CZW76" s="112"/>
      <c r="CZX76" s="112"/>
      <c r="CZY76" s="112"/>
      <c r="CZZ76" s="112"/>
      <c r="DAA76" s="112"/>
      <c r="DAB76" s="112"/>
      <c r="DAC76" s="112"/>
      <c r="DAD76" s="112"/>
      <c r="DAE76" s="112"/>
      <c r="DAF76" s="112"/>
      <c r="DAG76" s="112"/>
      <c r="DAH76" s="112"/>
      <c r="DAI76" s="112"/>
      <c r="DAJ76" s="112"/>
      <c r="DAK76" s="112"/>
      <c r="DAL76" s="112"/>
      <c r="DAM76" s="112"/>
      <c r="DAN76" s="112"/>
      <c r="DAO76" s="112"/>
      <c r="DAP76" s="112"/>
      <c r="DAQ76" s="112"/>
      <c r="DAR76" s="112"/>
      <c r="DAS76" s="112"/>
      <c r="DAT76" s="112"/>
      <c r="DAU76" s="112"/>
      <c r="DAV76" s="112"/>
      <c r="DAW76" s="112"/>
      <c r="DAX76" s="112"/>
      <c r="DAY76" s="112"/>
      <c r="DAZ76" s="112"/>
      <c r="DBA76" s="112"/>
      <c r="DBB76" s="112"/>
      <c r="DBC76" s="112"/>
      <c r="DBD76" s="112"/>
      <c r="DBE76" s="112"/>
      <c r="DBF76" s="112"/>
      <c r="DBG76" s="112"/>
      <c r="DBH76" s="112"/>
      <c r="DBI76" s="112"/>
      <c r="DBJ76" s="112"/>
      <c r="DBK76" s="112"/>
      <c r="DBL76" s="112"/>
      <c r="DBM76" s="112"/>
      <c r="DBN76" s="112"/>
      <c r="DBO76" s="112"/>
      <c r="DBP76" s="112"/>
      <c r="DBQ76" s="112"/>
      <c r="DBR76" s="112"/>
      <c r="DBS76" s="112"/>
      <c r="DBT76" s="112"/>
      <c r="DBU76" s="112"/>
      <c r="DBV76" s="112"/>
      <c r="DBW76" s="112"/>
      <c r="DBX76" s="112"/>
      <c r="DBY76" s="112"/>
      <c r="DBZ76" s="112"/>
      <c r="DCA76" s="112"/>
      <c r="DCB76" s="112"/>
      <c r="DCC76" s="112"/>
      <c r="DCD76" s="112"/>
      <c r="DCE76" s="112"/>
      <c r="DCF76" s="112"/>
      <c r="DCG76" s="112"/>
      <c r="DCH76" s="112"/>
      <c r="DCI76" s="112"/>
      <c r="DCJ76" s="112"/>
      <c r="DCK76" s="112"/>
      <c r="DCL76" s="112"/>
      <c r="DCM76" s="112"/>
      <c r="DCN76" s="112"/>
      <c r="DCO76" s="112"/>
      <c r="DCP76" s="112"/>
      <c r="DCQ76" s="112"/>
      <c r="DCR76" s="112"/>
      <c r="DCS76" s="112"/>
      <c r="DCT76" s="112"/>
      <c r="DCU76" s="112"/>
      <c r="DCV76" s="112"/>
      <c r="DCW76" s="112"/>
      <c r="DCX76" s="112"/>
      <c r="DCY76" s="112"/>
      <c r="DCZ76" s="112"/>
      <c r="DDA76" s="112"/>
      <c r="DDB76" s="112"/>
      <c r="DDC76" s="112"/>
      <c r="DDD76" s="112"/>
      <c r="DDE76" s="112"/>
      <c r="DDF76" s="112"/>
      <c r="DDG76" s="112"/>
      <c r="DDH76" s="112"/>
      <c r="DDI76" s="112"/>
      <c r="DDJ76" s="112"/>
      <c r="DDK76" s="112"/>
      <c r="DDL76" s="112"/>
      <c r="DDM76" s="112"/>
      <c r="DDN76" s="112"/>
      <c r="DDO76" s="112"/>
      <c r="DDP76" s="112"/>
      <c r="DDQ76" s="112"/>
      <c r="DDR76" s="112"/>
      <c r="DDS76" s="112"/>
      <c r="DDT76" s="112"/>
      <c r="DDU76" s="112"/>
      <c r="DDV76" s="112"/>
      <c r="DDW76" s="112"/>
      <c r="DDX76" s="112"/>
      <c r="DDY76" s="112"/>
      <c r="DDZ76" s="112"/>
      <c r="DEA76" s="112"/>
      <c r="DEB76" s="112"/>
      <c r="DEC76" s="112"/>
      <c r="DED76" s="112"/>
      <c r="DEE76" s="112"/>
      <c r="DEF76" s="112"/>
      <c r="DEG76" s="112"/>
      <c r="DEH76" s="112"/>
      <c r="DEI76" s="112"/>
      <c r="DEJ76" s="112"/>
      <c r="DEK76" s="112"/>
      <c r="DEL76" s="112"/>
      <c r="DEM76" s="112"/>
      <c r="DEN76" s="112"/>
      <c r="DEO76" s="112"/>
      <c r="DEP76" s="112"/>
      <c r="DEQ76" s="112"/>
      <c r="DER76" s="112"/>
      <c r="DES76" s="112"/>
      <c r="DET76" s="112"/>
      <c r="DEU76" s="112"/>
      <c r="DEV76" s="112"/>
      <c r="DEW76" s="112"/>
      <c r="DEX76" s="112"/>
      <c r="DEY76" s="112"/>
      <c r="DEZ76" s="112"/>
      <c r="DFA76" s="112"/>
      <c r="DFB76" s="112"/>
      <c r="DFC76" s="112"/>
      <c r="DFD76" s="112"/>
      <c r="DFE76" s="112"/>
      <c r="DFF76" s="112"/>
      <c r="DFG76" s="112"/>
      <c r="DFH76" s="112"/>
      <c r="DFI76" s="112"/>
      <c r="DFJ76" s="112"/>
      <c r="DFK76" s="112"/>
      <c r="DFL76" s="112"/>
      <c r="DFM76" s="112"/>
      <c r="DFN76" s="112"/>
      <c r="DFO76" s="112"/>
      <c r="DFP76" s="112"/>
      <c r="DFQ76" s="112"/>
      <c r="DFR76" s="112"/>
      <c r="DFS76" s="112"/>
      <c r="DFT76" s="112"/>
      <c r="DFU76" s="112"/>
      <c r="DFV76" s="112"/>
      <c r="DFW76" s="112"/>
      <c r="DFX76" s="112"/>
      <c r="DFY76" s="112"/>
      <c r="DFZ76" s="112"/>
      <c r="DGA76" s="112"/>
      <c r="DGB76" s="112"/>
      <c r="DGC76" s="112"/>
      <c r="DGD76" s="112"/>
      <c r="DGE76" s="112"/>
      <c r="DGF76" s="112"/>
      <c r="DGG76" s="112"/>
      <c r="DGH76" s="112"/>
      <c r="DGI76" s="112"/>
      <c r="DGJ76" s="112"/>
      <c r="DGK76" s="112"/>
      <c r="DGL76" s="112"/>
      <c r="DGM76" s="112"/>
      <c r="DGN76" s="112"/>
      <c r="DGO76" s="112"/>
      <c r="DGP76" s="112"/>
      <c r="DGQ76" s="112"/>
      <c r="DGR76" s="112"/>
      <c r="DGS76" s="112"/>
      <c r="DGT76" s="112"/>
      <c r="DGU76" s="112"/>
      <c r="DGV76" s="112"/>
      <c r="DGW76" s="112"/>
      <c r="DGX76" s="112"/>
      <c r="DGY76" s="112"/>
      <c r="DGZ76" s="112"/>
      <c r="DHA76" s="112"/>
      <c r="DHB76" s="112"/>
      <c r="DHC76" s="112"/>
      <c r="DHD76" s="112"/>
      <c r="DHE76" s="112"/>
      <c r="DHF76" s="112"/>
      <c r="DHG76" s="112"/>
      <c r="DHH76" s="112"/>
      <c r="DHI76" s="112"/>
      <c r="DHJ76" s="112"/>
      <c r="DHK76" s="112"/>
      <c r="DHL76" s="112"/>
      <c r="DHM76" s="112"/>
      <c r="DHN76" s="112"/>
      <c r="DHO76" s="112"/>
      <c r="DHP76" s="112"/>
      <c r="DHQ76" s="112"/>
      <c r="DHR76" s="112"/>
      <c r="DHS76" s="112"/>
      <c r="DHT76" s="112"/>
      <c r="DHU76" s="112"/>
      <c r="DHV76" s="112"/>
      <c r="DHW76" s="112"/>
      <c r="DHX76" s="112"/>
      <c r="DHY76" s="112"/>
      <c r="DHZ76" s="112"/>
      <c r="DIA76" s="112"/>
      <c r="DIB76" s="112"/>
      <c r="DIC76" s="112"/>
      <c r="DID76" s="112"/>
      <c r="DIE76" s="112"/>
      <c r="DIF76" s="112"/>
      <c r="DIG76" s="112"/>
      <c r="DIH76" s="112"/>
      <c r="DII76" s="112"/>
      <c r="DIJ76" s="112"/>
      <c r="DIK76" s="112"/>
      <c r="DIL76" s="112"/>
      <c r="DIM76" s="112"/>
      <c r="DIN76" s="112"/>
      <c r="DIO76" s="112"/>
      <c r="DIP76" s="112"/>
      <c r="DIQ76" s="112"/>
      <c r="DIR76" s="112"/>
      <c r="DIS76" s="112"/>
      <c r="DIT76" s="112"/>
      <c r="DIU76" s="112"/>
      <c r="DIV76" s="112"/>
      <c r="DIW76" s="112"/>
      <c r="DIX76" s="112"/>
      <c r="DIY76" s="112"/>
      <c r="DIZ76" s="112"/>
      <c r="DJA76" s="112"/>
      <c r="DJB76" s="112"/>
      <c r="DJC76" s="112"/>
      <c r="DJD76" s="112"/>
      <c r="DJE76" s="112"/>
      <c r="DJF76" s="112"/>
      <c r="DJG76" s="112"/>
      <c r="DJH76" s="112"/>
      <c r="DJI76" s="112"/>
      <c r="DJJ76" s="112"/>
      <c r="DJK76" s="112"/>
      <c r="DJL76" s="112"/>
      <c r="DJM76" s="112"/>
      <c r="DJN76" s="112"/>
      <c r="DJO76" s="112"/>
      <c r="DJP76" s="112"/>
      <c r="DJQ76" s="112"/>
      <c r="DJR76" s="112"/>
      <c r="DJS76" s="112"/>
      <c r="DJT76" s="112"/>
      <c r="DJU76" s="112"/>
      <c r="DJV76" s="112"/>
      <c r="DJW76" s="112"/>
      <c r="DJX76" s="112"/>
      <c r="DJY76" s="112"/>
      <c r="DJZ76" s="112"/>
      <c r="DKA76" s="112"/>
      <c r="DKB76" s="112"/>
      <c r="DKC76" s="112"/>
      <c r="DKD76" s="112"/>
      <c r="DKE76" s="112"/>
      <c r="DKF76" s="112"/>
      <c r="DKG76" s="112"/>
      <c r="DKH76" s="112"/>
      <c r="DKI76" s="112"/>
      <c r="DKJ76" s="112"/>
      <c r="DKK76" s="112"/>
      <c r="DKL76" s="112"/>
      <c r="DKM76" s="112"/>
      <c r="DKN76" s="112"/>
      <c r="DKO76" s="112"/>
      <c r="DKP76" s="112"/>
      <c r="DKQ76" s="112"/>
      <c r="DKR76" s="112"/>
      <c r="DKS76" s="112"/>
      <c r="DKT76" s="112"/>
      <c r="DKU76" s="112"/>
      <c r="DKV76" s="112"/>
      <c r="DKW76" s="112"/>
      <c r="DKX76" s="112"/>
      <c r="DKY76" s="112"/>
      <c r="DKZ76" s="112"/>
      <c r="DLA76" s="112"/>
      <c r="DLB76" s="112"/>
      <c r="DLC76" s="112"/>
      <c r="DLD76" s="112"/>
      <c r="DLE76" s="112"/>
      <c r="DLF76" s="112"/>
      <c r="DLG76" s="112"/>
      <c r="DLH76" s="112"/>
      <c r="DLI76" s="112"/>
      <c r="DLJ76" s="112"/>
      <c r="DLK76" s="112"/>
      <c r="DLL76" s="112"/>
      <c r="DLM76" s="112"/>
      <c r="DLN76" s="112"/>
      <c r="DLO76" s="112"/>
      <c r="DLP76" s="112"/>
      <c r="DLQ76" s="112"/>
      <c r="DLR76" s="112"/>
      <c r="DLS76" s="112"/>
      <c r="DLT76" s="112"/>
      <c r="DLU76" s="112"/>
      <c r="DLV76" s="112"/>
      <c r="DLW76" s="112"/>
      <c r="DLX76" s="112"/>
      <c r="DLY76" s="112"/>
      <c r="DLZ76" s="112"/>
      <c r="DMA76" s="112"/>
      <c r="DMB76" s="112"/>
      <c r="DMC76" s="112"/>
      <c r="DMD76" s="112"/>
      <c r="DME76" s="112"/>
      <c r="DMF76" s="112"/>
      <c r="DMG76" s="112"/>
      <c r="DMH76" s="112"/>
      <c r="DMI76" s="112"/>
      <c r="DMJ76" s="112"/>
      <c r="DMK76" s="112"/>
      <c r="DML76" s="112"/>
      <c r="DMM76" s="112"/>
      <c r="DMN76" s="112"/>
      <c r="DMO76" s="112"/>
      <c r="DMP76" s="112"/>
      <c r="DMQ76" s="112"/>
      <c r="DMR76" s="112"/>
      <c r="DMS76" s="112"/>
      <c r="DMT76" s="112"/>
      <c r="DMU76" s="112"/>
      <c r="DMV76" s="112"/>
      <c r="DMW76" s="112"/>
      <c r="DMX76" s="112"/>
      <c r="DMY76" s="112"/>
      <c r="DMZ76" s="112"/>
      <c r="DNA76" s="112"/>
      <c r="DNB76" s="112"/>
      <c r="DNC76" s="112"/>
      <c r="DND76" s="112"/>
      <c r="DNE76" s="112"/>
      <c r="DNF76" s="112"/>
      <c r="DNG76" s="112"/>
      <c r="DNH76" s="112"/>
      <c r="DNI76" s="112"/>
      <c r="DNJ76" s="112"/>
      <c r="DNK76" s="112"/>
      <c r="DNL76" s="112"/>
      <c r="DNM76" s="112"/>
      <c r="DNN76" s="112"/>
      <c r="DNO76" s="112"/>
      <c r="DNP76" s="112"/>
      <c r="DNQ76" s="112"/>
      <c r="DNR76" s="112"/>
      <c r="DNS76" s="112"/>
      <c r="DNT76" s="112"/>
      <c r="DNU76" s="112"/>
      <c r="DNV76" s="112"/>
      <c r="DNW76" s="112"/>
      <c r="DNX76" s="112"/>
      <c r="DNY76" s="112"/>
      <c r="DNZ76" s="112"/>
      <c r="DOA76" s="112"/>
      <c r="DOB76" s="112"/>
      <c r="DOC76" s="112"/>
      <c r="DOD76" s="112"/>
      <c r="DOE76" s="112"/>
      <c r="DOF76" s="112"/>
      <c r="DOG76" s="112"/>
      <c r="DOH76" s="112"/>
      <c r="DOI76" s="112"/>
      <c r="DOJ76" s="112"/>
      <c r="DOK76" s="112"/>
      <c r="DOL76" s="112"/>
      <c r="DOM76" s="112"/>
      <c r="DON76" s="112"/>
      <c r="DOO76" s="112"/>
      <c r="DOP76" s="112"/>
      <c r="DOQ76" s="112"/>
      <c r="DOR76" s="112"/>
      <c r="DOS76" s="112"/>
      <c r="DOT76" s="112"/>
      <c r="DOU76" s="112"/>
      <c r="DOV76" s="112"/>
      <c r="DOW76" s="112"/>
      <c r="DOX76" s="112"/>
      <c r="DOY76" s="112"/>
      <c r="DOZ76" s="112"/>
      <c r="DPA76" s="112"/>
      <c r="DPB76" s="112"/>
      <c r="DPC76" s="112"/>
      <c r="DPD76" s="112"/>
      <c r="DPE76" s="112"/>
      <c r="DPF76" s="112"/>
      <c r="DPG76" s="112"/>
      <c r="DPH76" s="112"/>
      <c r="DPI76" s="112"/>
      <c r="DPJ76" s="112"/>
      <c r="DPK76" s="112"/>
      <c r="DPL76" s="112"/>
      <c r="DPM76" s="112"/>
      <c r="DPN76" s="112"/>
      <c r="DPO76" s="112"/>
      <c r="DPP76" s="112"/>
      <c r="DPQ76" s="112"/>
      <c r="DPR76" s="112"/>
      <c r="DPS76" s="112"/>
      <c r="DPT76" s="112"/>
      <c r="DPU76" s="112"/>
      <c r="DPV76" s="112"/>
      <c r="DPW76" s="112"/>
      <c r="DPX76" s="112"/>
      <c r="DPY76" s="112"/>
      <c r="DPZ76" s="112"/>
      <c r="DQA76" s="112"/>
      <c r="DQB76" s="112"/>
      <c r="DQC76" s="112"/>
      <c r="DQD76" s="112"/>
      <c r="DQE76" s="112"/>
      <c r="DQF76" s="112"/>
      <c r="DQG76" s="112"/>
      <c r="DQH76" s="112"/>
      <c r="DQI76" s="112"/>
      <c r="DQJ76" s="112"/>
      <c r="DQK76" s="112"/>
      <c r="DQL76" s="112"/>
      <c r="DQM76" s="112"/>
      <c r="DQN76" s="112"/>
      <c r="DQO76" s="112"/>
      <c r="DQP76" s="112"/>
      <c r="DQQ76" s="112"/>
      <c r="DQR76" s="112"/>
      <c r="DQS76" s="112"/>
      <c r="DQT76" s="112"/>
      <c r="DQU76" s="112"/>
      <c r="DQV76" s="112"/>
      <c r="DQW76" s="112"/>
      <c r="DQX76" s="112"/>
      <c r="DQY76" s="112"/>
      <c r="DQZ76" s="112"/>
      <c r="DRA76" s="112"/>
      <c r="DRB76" s="112"/>
      <c r="DRC76" s="112"/>
      <c r="DRD76" s="112"/>
      <c r="DRE76" s="112"/>
      <c r="DRF76" s="112"/>
      <c r="DRG76" s="112"/>
      <c r="DRH76" s="112"/>
      <c r="DRI76" s="112"/>
      <c r="DRJ76" s="112"/>
      <c r="DRK76" s="112"/>
      <c r="DRL76" s="112"/>
      <c r="DRM76" s="112"/>
      <c r="DRN76" s="112"/>
      <c r="DRO76" s="112"/>
      <c r="DRP76" s="112"/>
      <c r="DRQ76" s="112"/>
      <c r="DRR76" s="112"/>
      <c r="DRS76" s="112"/>
      <c r="DRT76" s="112"/>
      <c r="DRU76" s="112"/>
      <c r="DRV76" s="112"/>
      <c r="DRW76" s="112"/>
      <c r="DRX76" s="112"/>
      <c r="DRY76" s="112"/>
      <c r="DRZ76" s="112"/>
      <c r="DSA76" s="112"/>
      <c r="DSB76" s="112"/>
      <c r="DSC76" s="112"/>
      <c r="DSD76" s="112"/>
      <c r="DSE76" s="112"/>
      <c r="DSF76" s="112"/>
      <c r="DSG76" s="112"/>
      <c r="DSH76" s="112"/>
      <c r="DSI76" s="112"/>
      <c r="DSJ76" s="112"/>
      <c r="DSK76" s="112"/>
      <c r="DSL76" s="112"/>
      <c r="DSM76" s="112"/>
      <c r="DSN76" s="112"/>
      <c r="DSO76" s="112"/>
      <c r="DSP76" s="112"/>
      <c r="DSQ76" s="112"/>
      <c r="DSR76" s="112"/>
      <c r="DSS76" s="112"/>
      <c r="DST76" s="112"/>
      <c r="DSU76" s="112"/>
      <c r="DSV76" s="112"/>
      <c r="DSW76" s="112"/>
      <c r="DSX76" s="112"/>
      <c r="DSY76" s="112"/>
      <c r="DSZ76" s="112"/>
      <c r="DTA76" s="112"/>
      <c r="DTB76" s="112"/>
      <c r="DTC76" s="112"/>
      <c r="DTD76" s="112"/>
      <c r="DTE76" s="112"/>
      <c r="DTF76" s="112"/>
      <c r="DTG76" s="112"/>
      <c r="DTH76" s="112"/>
      <c r="DTI76" s="112"/>
      <c r="DTJ76" s="112"/>
      <c r="DTK76" s="112"/>
      <c r="DTL76" s="112"/>
      <c r="DTM76" s="112"/>
      <c r="DTN76" s="112"/>
      <c r="DTO76" s="112"/>
      <c r="DTP76" s="112"/>
      <c r="DTQ76" s="112"/>
      <c r="DTR76" s="112"/>
      <c r="DTS76" s="112"/>
      <c r="DTT76" s="112"/>
      <c r="DTU76" s="112"/>
      <c r="DTV76" s="112"/>
      <c r="DTW76" s="112"/>
      <c r="DTX76" s="112"/>
      <c r="DTY76" s="112"/>
      <c r="DTZ76" s="112"/>
      <c r="DUA76" s="112"/>
      <c r="DUB76" s="112"/>
      <c r="DUC76" s="112"/>
      <c r="DUD76" s="112"/>
      <c r="DUE76" s="112"/>
      <c r="DUF76" s="112"/>
      <c r="DUG76" s="112"/>
      <c r="DUH76" s="112"/>
      <c r="DUI76" s="112"/>
      <c r="DUJ76" s="112"/>
      <c r="DUK76" s="112"/>
      <c r="DUL76" s="112"/>
      <c r="DUM76" s="112"/>
      <c r="DUN76" s="112"/>
      <c r="DUO76" s="112"/>
      <c r="DUP76" s="112"/>
      <c r="DUQ76" s="112"/>
      <c r="DUR76" s="112"/>
      <c r="DUS76" s="112"/>
      <c r="DUT76" s="112"/>
      <c r="DUU76" s="112"/>
      <c r="DUV76" s="112"/>
      <c r="DUW76" s="112"/>
      <c r="DUX76" s="112"/>
      <c r="DUY76" s="112"/>
      <c r="DUZ76" s="112"/>
      <c r="DVA76" s="112"/>
      <c r="DVB76" s="112"/>
      <c r="DVC76" s="112"/>
      <c r="DVD76" s="112"/>
      <c r="DVE76" s="112"/>
      <c r="DVF76" s="112"/>
      <c r="DVG76" s="112"/>
      <c r="DVH76" s="112"/>
      <c r="DVI76" s="112"/>
      <c r="DVJ76" s="112"/>
      <c r="DVK76" s="112"/>
      <c r="DVL76" s="112"/>
      <c r="DVM76" s="112"/>
      <c r="DVN76" s="112"/>
      <c r="DVO76" s="112"/>
      <c r="DVP76" s="112"/>
      <c r="DVQ76" s="112"/>
      <c r="DVR76" s="112"/>
      <c r="DVS76" s="112"/>
      <c r="DVT76" s="112"/>
      <c r="DVU76" s="112"/>
      <c r="DVV76" s="112"/>
      <c r="DVW76" s="112"/>
      <c r="DVX76" s="112"/>
      <c r="DVY76" s="112"/>
      <c r="DVZ76" s="112"/>
      <c r="DWA76" s="112"/>
      <c r="DWB76" s="112"/>
      <c r="DWC76" s="112"/>
      <c r="DWD76" s="112"/>
      <c r="DWE76" s="112"/>
      <c r="DWF76" s="112"/>
      <c r="DWG76" s="112"/>
      <c r="DWH76" s="112"/>
      <c r="DWI76" s="112"/>
      <c r="DWJ76" s="112"/>
      <c r="DWK76" s="112"/>
      <c r="DWL76" s="112"/>
      <c r="DWM76" s="112"/>
      <c r="DWN76" s="112"/>
      <c r="DWO76" s="112"/>
      <c r="DWP76" s="112"/>
      <c r="DWQ76" s="112"/>
      <c r="DWR76" s="112"/>
      <c r="DWS76" s="112"/>
      <c r="DWT76" s="112"/>
      <c r="DWU76" s="112"/>
      <c r="DWV76" s="112"/>
      <c r="DWW76" s="112"/>
      <c r="DWX76" s="112"/>
      <c r="DWY76" s="112"/>
      <c r="DWZ76" s="112"/>
      <c r="DXA76" s="112"/>
      <c r="DXB76" s="112"/>
      <c r="DXC76" s="112"/>
      <c r="DXD76" s="112"/>
      <c r="DXE76" s="112"/>
      <c r="DXF76" s="112"/>
      <c r="DXG76" s="112"/>
      <c r="DXH76" s="112"/>
      <c r="DXI76" s="112"/>
      <c r="DXJ76" s="112"/>
      <c r="DXK76" s="112"/>
      <c r="DXL76" s="112"/>
      <c r="DXM76" s="112"/>
      <c r="DXN76" s="112"/>
      <c r="DXO76" s="112"/>
      <c r="DXP76" s="112"/>
      <c r="DXQ76" s="112"/>
      <c r="DXR76" s="112"/>
      <c r="DXS76" s="112"/>
      <c r="DXT76" s="112"/>
      <c r="DXU76" s="112"/>
      <c r="DXV76" s="112"/>
      <c r="DXW76" s="112"/>
      <c r="DXX76" s="112"/>
      <c r="DXY76" s="112"/>
      <c r="DXZ76" s="112"/>
      <c r="DYA76" s="112"/>
      <c r="DYB76" s="112"/>
      <c r="DYC76" s="112"/>
      <c r="DYD76" s="112"/>
      <c r="DYE76" s="112"/>
      <c r="DYF76" s="112"/>
      <c r="DYG76" s="112"/>
      <c r="DYH76" s="112"/>
      <c r="DYI76" s="112"/>
      <c r="DYJ76" s="112"/>
      <c r="DYK76" s="112"/>
      <c r="DYL76" s="112"/>
      <c r="DYM76" s="112"/>
      <c r="DYN76" s="112"/>
      <c r="DYO76" s="112"/>
      <c r="DYP76" s="112"/>
      <c r="DYQ76" s="112"/>
      <c r="DYR76" s="112"/>
      <c r="DYS76" s="112"/>
      <c r="DYT76" s="112"/>
      <c r="DYU76" s="112"/>
      <c r="DYV76" s="112"/>
      <c r="DYW76" s="112"/>
      <c r="DYX76" s="112"/>
      <c r="DYY76" s="112"/>
      <c r="DYZ76" s="112"/>
      <c r="DZA76" s="112"/>
      <c r="DZB76" s="112"/>
      <c r="DZC76" s="112"/>
      <c r="DZD76" s="112"/>
      <c r="DZE76" s="112"/>
      <c r="DZF76" s="112"/>
      <c r="DZG76" s="112"/>
      <c r="DZH76" s="112"/>
      <c r="DZI76" s="112"/>
      <c r="DZJ76" s="112"/>
      <c r="DZK76" s="112"/>
      <c r="DZL76" s="112"/>
      <c r="DZM76" s="112"/>
      <c r="DZN76" s="112"/>
      <c r="DZO76" s="112"/>
      <c r="DZP76" s="112"/>
      <c r="DZQ76" s="112"/>
      <c r="DZR76" s="112"/>
      <c r="DZS76" s="112"/>
      <c r="DZT76" s="112"/>
      <c r="DZU76" s="112"/>
      <c r="DZV76" s="112"/>
      <c r="DZW76" s="112"/>
      <c r="DZX76" s="112"/>
      <c r="DZY76" s="112"/>
      <c r="DZZ76" s="112"/>
      <c r="EAA76" s="112"/>
      <c r="EAB76" s="112"/>
      <c r="EAC76" s="112"/>
      <c r="EAD76" s="112"/>
      <c r="EAE76" s="112"/>
      <c r="EAF76" s="112"/>
      <c r="EAG76" s="112"/>
      <c r="EAH76" s="112"/>
      <c r="EAI76" s="112"/>
      <c r="EAJ76" s="112"/>
      <c r="EAK76" s="112"/>
      <c r="EAL76" s="112"/>
      <c r="EAM76" s="112"/>
      <c r="EAN76" s="112"/>
      <c r="EAO76" s="112"/>
      <c r="EAP76" s="112"/>
      <c r="EAQ76" s="112"/>
      <c r="EAR76" s="112"/>
      <c r="EAS76" s="112"/>
      <c r="EAT76" s="112"/>
      <c r="EAU76" s="112"/>
      <c r="EAV76" s="112"/>
      <c r="EAW76" s="112"/>
      <c r="EAX76" s="112"/>
      <c r="EAY76" s="112"/>
      <c r="EAZ76" s="112"/>
      <c r="EBA76" s="112"/>
      <c r="EBB76" s="112"/>
      <c r="EBC76" s="112"/>
      <c r="EBD76" s="112"/>
      <c r="EBE76" s="112"/>
      <c r="EBF76" s="112"/>
      <c r="EBG76" s="112"/>
      <c r="EBH76" s="112"/>
      <c r="EBI76" s="112"/>
      <c r="EBJ76" s="112"/>
      <c r="EBK76" s="112"/>
      <c r="EBL76" s="112"/>
      <c r="EBM76" s="112"/>
      <c r="EBN76" s="112"/>
      <c r="EBO76" s="112"/>
      <c r="EBP76" s="112"/>
      <c r="EBQ76" s="112"/>
      <c r="EBR76" s="112"/>
      <c r="EBS76" s="112"/>
      <c r="EBT76" s="112"/>
      <c r="EBU76" s="112"/>
      <c r="EBV76" s="112"/>
      <c r="EBW76" s="112"/>
      <c r="EBX76" s="112"/>
      <c r="EBY76" s="112"/>
      <c r="EBZ76" s="112"/>
      <c r="ECA76" s="112"/>
      <c r="ECB76" s="112"/>
      <c r="ECC76" s="112"/>
      <c r="ECD76" s="112"/>
      <c r="ECE76" s="112"/>
      <c r="ECF76" s="112"/>
      <c r="ECG76" s="112"/>
      <c r="ECH76" s="112"/>
      <c r="ECI76" s="112"/>
      <c r="ECJ76" s="112"/>
      <c r="ECK76" s="112"/>
      <c r="ECL76" s="112"/>
      <c r="ECM76" s="112"/>
      <c r="ECN76" s="112"/>
      <c r="ECO76" s="112"/>
      <c r="ECP76" s="112"/>
      <c r="ECQ76" s="112"/>
      <c r="ECR76" s="112"/>
      <c r="ECS76" s="112"/>
      <c r="ECT76" s="112"/>
      <c r="ECU76" s="112"/>
      <c r="ECV76" s="112"/>
      <c r="ECW76" s="112"/>
      <c r="ECX76" s="112"/>
      <c r="ECY76" s="112"/>
      <c r="ECZ76" s="112"/>
      <c r="EDA76" s="112"/>
      <c r="EDB76" s="112"/>
      <c r="EDC76" s="112"/>
      <c r="EDD76" s="112"/>
      <c r="EDE76" s="112"/>
      <c r="EDF76" s="112"/>
      <c r="EDG76" s="112"/>
      <c r="EDH76" s="112"/>
      <c r="EDI76" s="112"/>
      <c r="EDJ76" s="112"/>
      <c r="EDK76" s="112"/>
      <c r="EDL76" s="112"/>
      <c r="EDM76" s="112"/>
      <c r="EDN76" s="112"/>
      <c r="EDO76" s="112"/>
      <c r="EDP76" s="112"/>
      <c r="EDQ76" s="112"/>
      <c r="EDR76" s="112"/>
      <c r="EDS76" s="112"/>
      <c r="EDT76" s="112"/>
      <c r="EDU76" s="112"/>
      <c r="EDV76" s="112"/>
      <c r="EDW76" s="112"/>
      <c r="EDX76" s="112"/>
      <c r="EDY76" s="112"/>
      <c r="EDZ76" s="112"/>
      <c r="EEA76" s="112"/>
      <c r="EEB76" s="112"/>
      <c r="EEC76" s="112"/>
      <c r="EED76" s="112"/>
      <c r="EEE76" s="112"/>
      <c r="EEF76" s="112"/>
      <c r="EEG76" s="112"/>
      <c r="EEH76" s="112"/>
      <c r="EEI76" s="112"/>
      <c r="EEJ76" s="112"/>
      <c r="EEK76" s="112"/>
      <c r="EEL76" s="112"/>
      <c r="EEM76" s="112"/>
      <c r="EEN76" s="112"/>
      <c r="EEO76" s="112"/>
      <c r="EEP76" s="112"/>
      <c r="EEQ76" s="112"/>
      <c r="EER76" s="112"/>
      <c r="EES76" s="112"/>
      <c r="EET76" s="112"/>
      <c r="EEU76" s="112"/>
      <c r="EEV76" s="112"/>
      <c r="EEW76" s="112"/>
      <c r="EEX76" s="112"/>
      <c r="EEY76" s="112"/>
      <c r="EEZ76" s="112"/>
      <c r="EFA76" s="112"/>
      <c r="EFB76" s="112"/>
      <c r="EFC76" s="112"/>
      <c r="EFD76" s="112"/>
      <c r="EFE76" s="112"/>
      <c r="EFF76" s="112"/>
      <c r="EFG76" s="112"/>
      <c r="EFH76" s="112"/>
      <c r="EFI76" s="112"/>
      <c r="EFJ76" s="112"/>
      <c r="EFK76" s="112"/>
      <c r="EFL76" s="112"/>
      <c r="EFM76" s="112"/>
      <c r="EFN76" s="112"/>
      <c r="EFO76" s="112"/>
      <c r="EFP76" s="112"/>
      <c r="EFQ76" s="112"/>
      <c r="EFR76" s="112"/>
      <c r="EFS76" s="112"/>
      <c r="EFT76" s="112"/>
      <c r="EFU76" s="112"/>
      <c r="EFV76" s="112"/>
      <c r="EFW76" s="112"/>
      <c r="EFX76" s="112"/>
      <c r="EFY76" s="112"/>
      <c r="EFZ76" s="112"/>
      <c r="EGA76" s="112"/>
      <c r="EGB76" s="112"/>
      <c r="EGC76" s="112"/>
      <c r="EGD76" s="112"/>
      <c r="EGE76" s="112"/>
      <c r="EGF76" s="112"/>
      <c r="EGG76" s="112"/>
      <c r="EGH76" s="112"/>
      <c r="EGI76" s="112"/>
      <c r="EGJ76" s="112"/>
      <c r="EGK76" s="112"/>
      <c r="EGL76" s="112"/>
      <c r="EGM76" s="112"/>
      <c r="EGN76" s="112"/>
      <c r="EGO76" s="112"/>
      <c r="EGP76" s="112"/>
      <c r="EGQ76" s="112"/>
      <c r="EGR76" s="112"/>
      <c r="EGS76" s="112"/>
      <c r="EGT76" s="112"/>
      <c r="EGU76" s="112"/>
      <c r="EGV76" s="112"/>
      <c r="EGW76" s="112"/>
      <c r="EGX76" s="112"/>
      <c r="EGY76" s="112"/>
      <c r="EGZ76" s="112"/>
      <c r="EHA76" s="112"/>
      <c r="EHB76" s="112"/>
      <c r="EHC76" s="112"/>
      <c r="EHD76" s="112"/>
      <c r="EHE76" s="112"/>
      <c r="EHF76" s="112"/>
      <c r="EHG76" s="112"/>
      <c r="EHH76" s="112"/>
      <c r="EHI76" s="112"/>
      <c r="EHJ76" s="112"/>
      <c r="EHK76" s="112"/>
      <c r="EHL76" s="112"/>
      <c r="EHM76" s="112"/>
      <c r="EHN76" s="112"/>
      <c r="EHO76" s="112"/>
      <c r="EHP76" s="112"/>
      <c r="EHQ76" s="112"/>
      <c r="EHR76" s="112"/>
      <c r="EHS76" s="112"/>
      <c r="EHT76" s="112"/>
      <c r="EHU76" s="112"/>
      <c r="EHV76" s="112"/>
      <c r="EHW76" s="112"/>
      <c r="EHX76" s="112"/>
      <c r="EHY76" s="112"/>
      <c r="EHZ76" s="112"/>
      <c r="EIA76" s="112"/>
      <c r="EIB76" s="112"/>
      <c r="EIC76" s="112"/>
      <c r="EID76" s="112"/>
      <c r="EIE76" s="112"/>
      <c r="EIF76" s="112"/>
      <c r="EIG76" s="112"/>
      <c r="EIH76" s="112"/>
      <c r="EII76" s="112"/>
      <c r="EIJ76" s="112"/>
      <c r="EIK76" s="112"/>
      <c r="EIL76" s="112"/>
      <c r="EIM76" s="112"/>
      <c r="EIN76" s="112"/>
      <c r="EIO76" s="112"/>
      <c r="EIP76" s="112"/>
      <c r="EIQ76" s="112"/>
      <c r="EIR76" s="112"/>
      <c r="EIS76" s="112"/>
      <c r="EIT76" s="112"/>
      <c r="EIU76" s="112"/>
      <c r="EIV76" s="112"/>
      <c r="EIW76" s="112"/>
      <c r="EIX76" s="112"/>
      <c r="EIY76" s="112"/>
      <c r="EIZ76" s="112"/>
      <c r="EJA76" s="112"/>
      <c r="EJB76" s="112"/>
      <c r="EJC76" s="112"/>
      <c r="EJD76" s="112"/>
      <c r="EJE76" s="112"/>
      <c r="EJF76" s="112"/>
      <c r="EJG76" s="112"/>
      <c r="EJH76" s="112"/>
      <c r="EJI76" s="112"/>
      <c r="EJJ76" s="112"/>
      <c r="EJK76" s="112"/>
      <c r="EJL76" s="112"/>
      <c r="EJM76" s="112"/>
      <c r="EJN76" s="112"/>
      <c r="EJO76" s="112"/>
      <c r="EJP76" s="112"/>
      <c r="EJQ76" s="112"/>
      <c r="EJR76" s="112"/>
      <c r="EJS76" s="112"/>
      <c r="EJT76" s="112"/>
      <c r="EJU76" s="112"/>
      <c r="EJV76" s="112"/>
      <c r="EJW76" s="112"/>
      <c r="EJX76" s="112"/>
      <c r="EJY76" s="112"/>
      <c r="EJZ76" s="112"/>
      <c r="EKA76" s="112"/>
      <c r="EKB76" s="112"/>
      <c r="EKC76" s="112"/>
      <c r="EKD76" s="112"/>
      <c r="EKE76" s="112"/>
      <c r="EKF76" s="112"/>
      <c r="EKG76" s="112"/>
      <c r="EKH76" s="112"/>
      <c r="EKI76" s="112"/>
      <c r="EKJ76" s="112"/>
      <c r="EKK76" s="112"/>
      <c r="EKL76" s="112"/>
      <c r="EKM76" s="112"/>
      <c r="EKN76" s="112"/>
      <c r="EKO76" s="112"/>
      <c r="EKP76" s="112"/>
      <c r="EKQ76" s="112"/>
      <c r="EKR76" s="112"/>
      <c r="EKS76" s="112"/>
      <c r="EKT76" s="112"/>
      <c r="EKU76" s="112"/>
      <c r="EKV76" s="112"/>
      <c r="EKW76" s="112"/>
      <c r="EKX76" s="112"/>
      <c r="EKY76" s="112"/>
      <c r="EKZ76" s="112"/>
      <c r="ELA76" s="112"/>
      <c r="ELB76" s="112"/>
      <c r="ELC76" s="112"/>
      <c r="ELD76" s="112"/>
      <c r="ELE76" s="112"/>
      <c r="ELF76" s="112"/>
      <c r="ELG76" s="112"/>
      <c r="ELH76" s="112"/>
      <c r="ELI76" s="112"/>
      <c r="ELJ76" s="112"/>
      <c r="ELK76" s="112"/>
      <c r="ELL76" s="112"/>
      <c r="ELM76" s="112"/>
      <c r="ELN76" s="112"/>
      <c r="ELO76" s="112"/>
      <c r="ELP76" s="112"/>
      <c r="ELQ76" s="112"/>
      <c r="ELR76" s="112"/>
      <c r="ELS76" s="112"/>
      <c r="ELT76" s="112"/>
      <c r="ELU76" s="112"/>
      <c r="ELV76" s="112"/>
      <c r="ELW76" s="112"/>
      <c r="ELX76" s="112"/>
      <c r="ELY76" s="112"/>
      <c r="ELZ76" s="112"/>
      <c r="EMA76" s="112"/>
      <c r="EMB76" s="112"/>
      <c r="EMC76" s="112"/>
      <c r="EMD76" s="112"/>
      <c r="EME76" s="112"/>
      <c r="EMF76" s="112"/>
      <c r="EMG76" s="112"/>
      <c r="EMH76" s="112"/>
      <c r="EMI76" s="112"/>
      <c r="EMJ76" s="112"/>
      <c r="EMK76" s="112"/>
      <c r="EML76" s="112"/>
      <c r="EMM76" s="112"/>
      <c r="EMN76" s="112"/>
      <c r="EMO76" s="112"/>
      <c r="EMP76" s="112"/>
      <c r="EMQ76" s="112"/>
      <c r="EMR76" s="112"/>
      <c r="EMS76" s="112"/>
      <c r="EMT76" s="112"/>
      <c r="EMU76" s="112"/>
      <c r="EMV76" s="112"/>
      <c r="EMW76" s="112"/>
      <c r="EMX76" s="112"/>
      <c r="EMY76" s="112"/>
      <c r="EMZ76" s="112"/>
      <c r="ENA76" s="112"/>
      <c r="ENB76" s="112"/>
      <c r="ENC76" s="112"/>
      <c r="END76" s="112"/>
      <c r="ENE76" s="112"/>
      <c r="ENF76" s="112"/>
      <c r="ENG76" s="112"/>
      <c r="ENH76" s="112"/>
      <c r="ENI76" s="112"/>
      <c r="ENJ76" s="112"/>
      <c r="ENK76" s="112"/>
      <c r="ENL76" s="112"/>
      <c r="ENM76" s="112"/>
      <c r="ENN76" s="112"/>
      <c r="ENO76" s="112"/>
      <c r="ENP76" s="112"/>
      <c r="ENQ76" s="112"/>
      <c r="ENR76" s="112"/>
      <c r="ENS76" s="112"/>
      <c r="ENT76" s="112"/>
      <c r="ENU76" s="112"/>
      <c r="ENV76" s="112"/>
      <c r="ENW76" s="112"/>
      <c r="ENX76" s="112"/>
      <c r="ENY76" s="112"/>
      <c r="ENZ76" s="112"/>
      <c r="EOA76" s="112"/>
      <c r="EOB76" s="112"/>
      <c r="EOC76" s="112"/>
      <c r="EOD76" s="112"/>
      <c r="EOE76" s="112"/>
      <c r="EOF76" s="112"/>
      <c r="EOG76" s="112"/>
      <c r="EOH76" s="112"/>
      <c r="EOI76" s="112"/>
      <c r="EOJ76" s="112"/>
      <c r="EOK76" s="112"/>
      <c r="EOL76" s="112"/>
      <c r="EOM76" s="112"/>
      <c r="EON76" s="112"/>
      <c r="EOO76" s="112"/>
      <c r="EOP76" s="112"/>
      <c r="EOQ76" s="112"/>
      <c r="EOR76" s="112"/>
      <c r="EOS76" s="112"/>
      <c r="EOT76" s="112"/>
      <c r="EOU76" s="112"/>
      <c r="EOV76" s="112"/>
      <c r="EOW76" s="112"/>
      <c r="EOX76" s="112"/>
      <c r="EOY76" s="112"/>
      <c r="EOZ76" s="112"/>
      <c r="EPA76" s="112"/>
      <c r="EPB76" s="112"/>
      <c r="EPC76" s="112"/>
      <c r="EPD76" s="112"/>
      <c r="EPE76" s="112"/>
      <c r="EPF76" s="112"/>
      <c r="EPG76" s="112"/>
      <c r="EPH76" s="112"/>
      <c r="EPI76" s="112"/>
      <c r="EPJ76" s="112"/>
      <c r="EPK76" s="112"/>
      <c r="EPL76" s="112"/>
      <c r="EPM76" s="112"/>
      <c r="EPN76" s="112"/>
      <c r="EPO76" s="112"/>
      <c r="EPP76" s="112"/>
      <c r="EPQ76" s="112"/>
      <c r="EPR76" s="112"/>
      <c r="EPS76" s="112"/>
      <c r="EPT76" s="112"/>
      <c r="EPU76" s="112"/>
      <c r="EPV76" s="112"/>
      <c r="EPW76" s="112"/>
      <c r="EPX76" s="112"/>
      <c r="EPY76" s="112"/>
      <c r="EPZ76" s="112"/>
      <c r="EQA76" s="112"/>
      <c r="EQB76" s="112"/>
      <c r="EQC76" s="112"/>
      <c r="EQD76" s="112"/>
      <c r="EQE76" s="112"/>
      <c r="EQF76" s="112"/>
      <c r="EQG76" s="112"/>
      <c r="EQH76" s="112"/>
      <c r="EQI76" s="112"/>
      <c r="EQJ76" s="112"/>
      <c r="EQK76" s="112"/>
      <c r="EQL76" s="112"/>
      <c r="EQM76" s="112"/>
      <c r="EQN76" s="112"/>
      <c r="EQO76" s="112"/>
      <c r="EQP76" s="112"/>
      <c r="EQQ76" s="112"/>
      <c r="EQR76" s="112"/>
      <c r="EQS76" s="112"/>
      <c r="EQT76" s="112"/>
      <c r="EQU76" s="112"/>
      <c r="EQV76" s="112"/>
      <c r="EQW76" s="112"/>
      <c r="EQX76" s="112"/>
      <c r="EQY76" s="112"/>
      <c r="EQZ76" s="112"/>
      <c r="ERA76" s="112"/>
      <c r="ERB76" s="112"/>
      <c r="ERC76" s="112"/>
      <c r="ERD76" s="112"/>
      <c r="ERE76" s="112"/>
      <c r="ERF76" s="112"/>
      <c r="ERG76" s="112"/>
      <c r="ERH76" s="112"/>
      <c r="ERI76" s="112"/>
      <c r="ERJ76" s="112"/>
      <c r="ERK76" s="112"/>
      <c r="ERL76" s="112"/>
      <c r="ERM76" s="112"/>
      <c r="ERN76" s="112"/>
      <c r="ERO76" s="112"/>
      <c r="ERP76" s="112"/>
      <c r="ERQ76" s="112"/>
      <c r="ERR76" s="112"/>
      <c r="ERS76" s="112"/>
      <c r="ERT76" s="112"/>
      <c r="ERU76" s="112"/>
      <c r="ERV76" s="112"/>
      <c r="ERW76" s="112"/>
      <c r="ERX76" s="112"/>
      <c r="ERY76" s="112"/>
      <c r="ERZ76" s="112"/>
      <c r="ESA76" s="112"/>
      <c r="ESB76" s="112"/>
      <c r="ESC76" s="112"/>
      <c r="ESD76" s="112"/>
      <c r="ESE76" s="112"/>
      <c r="ESF76" s="112"/>
      <c r="ESG76" s="112"/>
      <c r="ESH76" s="112"/>
      <c r="ESI76" s="112"/>
      <c r="ESJ76" s="112"/>
      <c r="ESK76" s="112"/>
      <c r="ESL76" s="112"/>
      <c r="ESM76" s="112"/>
      <c r="ESN76" s="112"/>
      <c r="ESO76" s="112"/>
      <c r="ESP76" s="112"/>
      <c r="ESQ76" s="112"/>
      <c r="ESR76" s="112"/>
      <c r="ESS76" s="112"/>
      <c r="EST76" s="112"/>
      <c r="ESU76" s="112"/>
      <c r="ESV76" s="112"/>
      <c r="ESW76" s="112"/>
      <c r="ESX76" s="112"/>
      <c r="ESY76" s="112"/>
      <c r="ESZ76" s="112"/>
      <c r="ETA76" s="112"/>
      <c r="ETB76" s="112"/>
      <c r="ETC76" s="112"/>
      <c r="ETD76" s="112"/>
      <c r="ETE76" s="112"/>
      <c r="ETF76" s="112"/>
      <c r="ETG76" s="112"/>
      <c r="ETH76" s="112"/>
      <c r="ETI76" s="112"/>
      <c r="ETJ76" s="112"/>
      <c r="ETK76" s="112"/>
      <c r="ETL76" s="112"/>
      <c r="ETM76" s="112"/>
      <c r="ETN76" s="112"/>
      <c r="ETO76" s="112"/>
      <c r="ETP76" s="112"/>
      <c r="ETQ76" s="112"/>
      <c r="ETR76" s="112"/>
      <c r="ETS76" s="112"/>
      <c r="ETT76" s="112"/>
      <c r="ETU76" s="112"/>
      <c r="ETV76" s="112"/>
      <c r="ETW76" s="112"/>
      <c r="ETX76" s="112"/>
      <c r="ETY76" s="112"/>
      <c r="ETZ76" s="112"/>
      <c r="EUA76" s="112"/>
      <c r="EUB76" s="112"/>
      <c r="EUC76" s="112"/>
      <c r="EUD76" s="112"/>
      <c r="EUE76" s="112"/>
      <c r="EUF76" s="112"/>
      <c r="EUG76" s="112"/>
      <c r="EUH76" s="112"/>
      <c r="EUI76" s="112"/>
      <c r="EUJ76" s="112"/>
      <c r="EUK76" s="112"/>
      <c r="EUL76" s="112"/>
      <c r="EUM76" s="112"/>
      <c r="EUN76" s="112"/>
      <c r="EUO76" s="112"/>
      <c r="EUP76" s="112"/>
      <c r="EUQ76" s="112"/>
      <c r="EUR76" s="112"/>
      <c r="EUS76" s="112"/>
      <c r="EUT76" s="112"/>
      <c r="EUU76" s="112"/>
      <c r="EUV76" s="112"/>
      <c r="EUW76" s="112"/>
      <c r="EUX76" s="112"/>
      <c r="EUY76" s="112"/>
      <c r="EUZ76" s="112"/>
      <c r="EVA76" s="112"/>
      <c r="EVB76" s="112"/>
      <c r="EVC76" s="112"/>
      <c r="EVD76" s="112"/>
      <c r="EVE76" s="112"/>
      <c r="EVF76" s="112"/>
      <c r="EVG76" s="112"/>
      <c r="EVH76" s="112"/>
      <c r="EVI76" s="112"/>
      <c r="EVJ76" s="112"/>
      <c r="EVK76" s="112"/>
      <c r="EVL76" s="112"/>
      <c r="EVM76" s="112"/>
      <c r="EVN76" s="112"/>
      <c r="EVO76" s="112"/>
      <c r="EVP76" s="112"/>
      <c r="EVQ76" s="112"/>
      <c r="EVR76" s="112"/>
      <c r="EVS76" s="112"/>
      <c r="EVT76" s="112"/>
      <c r="EVU76" s="112"/>
      <c r="EVV76" s="112"/>
      <c r="EVW76" s="112"/>
      <c r="EVX76" s="112"/>
      <c r="EVY76" s="112"/>
      <c r="EVZ76" s="112"/>
      <c r="EWA76" s="112"/>
      <c r="EWB76" s="112"/>
      <c r="EWC76" s="112"/>
      <c r="EWD76" s="112"/>
      <c r="EWE76" s="112"/>
      <c r="EWF76" s="112"/>
      <c r="EWG76" s="112"/>
      <c r="EWH76" s="112"/>
      <c r="EWI76" s="112"/>
      <c r="EWJ76" s="112"/>
      <c r="EWK76" s="112"/>
      <c r="EWL76" s="112"/>
      <c r="EWM76" s="112"/>
      <c r="EWN76" s="112"/>
      <c r="EWO76" s="112"/>
      <c r="EWP76" s="112"/>
      <c r="EWQ76" s="112"/>
      <c r="EWR76" s="112"/>
      <c r="EWS76" s="112"/>
      <c r="EWT76" s="112"/>
      <c r="EWU76" s="112"/>
      <c r="EWV76" s="112"/>
      <c r="EWW76" s="112"/>
      <c r="EWX76" s="112"/>
      <c r="EWY76" s="112"/>
      <c r="EWZ76" s="112"/>
      <c r="EXA76" s="112"/>
      <c r="EXB76" s="112"/>
      <c r="EXC76" s="112"/>
      <c r="EXD76" s="112"/>
      <c r="EXE76" s="112"/>
      <c r="EXF76" s="112"/>
      <c r="EXG76" s="112"/>
      <c r="EXH76" s="112"/>
      <c r="EXI76" s="112"/>
      <c r="EXJ76" s="112"/>
      <c r="EXK76" s="112"/>
      <c r="EXL76" s="112"/>
      <c r="EXM76" s="112"/>
      <c r="EXN76" s="112"/>
      <c r="EXO76" s="112"/>
      <c r="EXP76" s="112"/>
      <c r="EXQ76" s="112"/>
      <c r="EXR76" s="112"/>
      <c r="EXS76" s="112"/>
      <c r="EXT76" s="112"/>
      <c r="EXU76" s="112"/>
      <c r="EXV76" s="112"/>
      <c r="EXW76" s="112"/>
      <c r="EXX76" s="112"/>
      <c r="EXY76" s="112"/>
      <c r="EXZ76" s="112"/>
      <c r="EYA76" s="112"/>
      <c r="EYB76" s="112"/>
      <c r="EYC76" s="112"/>
      <c r="EYD76" s="112"/>
      <c r="EYE76" s="112"/>
      <c r="EYF76" s="112"/>
      <c r="EYG76" s="112"/>
      <c r="EYH76" s="112"/>
      <c r="EYI76" s="112"/>
      <c r="EYJ76" s="112"/>
      <c r="EYK76" s="112"/>
      <c r="EYL76" s="112"/>
      <c r="EYM76" s="112"/>
      <c r="EYN76" s="112"/>
      <c r="EYO76" s="112"/>
      <c r="EYP76" s="112"/>
      <c r="EYQ76" s="112"/>
      <c r="EYR76" s="112"/>
      <c r="EYS76" s="112"/>
      <c r="EYT76" s="112"/>
      <c r="EYU76" s="112"/>
      <c r="EYV76" s="112"/>
      <c r="EYW76" s="112"/>
      <c r="EYX76" s="112"/>
      <c r="EYY76" s="112"/>
      <c r="EYZ76" s="112"/>
      <c r="EZA76" s="112"/>
      <c r="EZB76" s="112"/>
      <c r="EZC76" s="112"/>
      <c r="EZD76" s="112"/>
      <c r="EZE76" s="112"/>
      <c r="EZF76" s="112"/>
      <c r="EZG76" s="112"/>
      <c r="EZH76" s="112"/>
      <c r="EZI76" s="112"/>
      <c r="EZJ76" s="112"/>
      <c r="EZK76" s="112"/>
      <c r="EZL76" s="112"/>
      <c r="EZM76" s="112"/>
      <c r="EZN76" s="112"/>
      <c r="EZO76" s="112"/>
      <c r="EZP76" s="112"/>
      <c r="EZQ76" s="112"/>
      <c r="EZR76" s="112"/>
      <c r="EZS76" s="112"/>
      <c r="EZT76" s="112"/>
      <c r="EZU76" s="112"/>
      <c r="EZV76" s="112"/>
      <c r="EZW76" s="112"/>
      <c r="EZX76" s="112"/>
      <c r="EZY76" s="112"/>
      <c r="EZZ76" s="112"/>
      <c r="FAA76" s="112"/>
      <c r="FAB76" s="112"/>
      <c r="FAC76" s="112"/>
      <c r="FAD76" s="112"/>
      <c r="FAE76" s="112"/>
      <c r="FAF76" s="112"/>
      <c r="FAG76" s="112"/>
      <c r="FAH76" s="112"/>
      <c r="FAI76" s="112"/>
      <c r="FAJ76" s="112"/>
      <c r="FAK76" s="112"/>
      <c r="FAL76" s="112"/>
      <c r="FAM76" s="112"/>
      <c r="FAN76" s="112"/>
      <c r="FAO76" s="112"/>
      <c r="FAP76" s="112"/>
      <c r="FAQ76" s="112"/>
      <c r="FAR76" s="112"/>
      <c r="FAS76" s="112"/>
      <c r="FAT76" s="112"/>
      <c r="FAU76" s="112"/>
      <c r="FAV76" s="112"/>
      <c r="FAW76" s="112"/>
      <c r="FAX76" s="112"/>
      <c r="FAY76" s="112"/>
      <c r="FAZ76" s="112"/>
      <c r="FBA76" s="112"/>
      <c r="FBB76" s="112"/>
      <c r="FBC76" s="112"/>
      <c r="FBD76" s="112"/>
      <c r="FBE76" s="112"/>
      <c r="FBF76" s="112"/>
      <c r="FBG76" s="112"/>
      <c r="FBH76" s="112"/>
      <c r="FBI76" s="112"/>
      <c r="FBJ76" s="112"/>
      <c r="FBK76" s="112"/>
      <c r="FBL76" s="112"/>
      <c r="FBM76" s="112"/>
      <c r="FBN76" s="112"/>
      <c r="FBO76" s="112"/>
      <c r="FBP76" s="112"/>
      <c r="FBQ76" s="112"/>
      <c r="FBR76" s="112"/>
      <c r="FBS76" s="112"/>
      <c r="FBT76" s="112"/>
      <c r="FBU76" s="112"/>
      <c r="FBV76" s="112"/>
      <c r="FBW76" s="112"/>
      <c r="FBX76" s="112"/>
      <c r="FBY76" s="112"/>
      <c r="FBZ76" s="112"/>
      <c r="FCA76" s="112"/>
      <c r="FCB76" s="112"/>
      <c r="FCC76" s="112"/>
      <c r="FCD76" s="112"/>
      <c r="FCE76" s="112"/>
      <c r="FCF76" s="112"/>
      <c r="FCG76" s="112"/>
      <c r="FCH76" s="112"/>
      <c r="FCI76" s="112"/>
      <c r="FCJ76" s="112"/>
      <c r="FCK76" s="112"/>
      <c r="FCL76" s="112"/>
      <c r="FCM76" s="112"/>
      <c r="FCN76" s="112"/>
      <c r="FCO76" s="112"/>
      <c r="FCP76" s="112"/>
      <c r="FCQ76" s="112"/>
      <c r="FCR76" s="112"/>
      <c r="FCS76" s="112"/>
      <c r="FCT76" s="112"/>
      <c r="FCU76" s="112"/>
      <c r="FCV76" s="112"/>
      <c r="FCW76" s="112"/>
      <c r="FCX76" s="112"/>
      <c r="FCY76" s="112"/>
      <c r="FCZ76" s="112"/>
      <c r="FDA76" s="112"/>
      <c r="FDB76" s="112"/>
      <c r="FDC76" s="112"/>
      <c r="FDD76" s="112"/>
      <c r="FDE76" s="112"/>
      <c r="FDF76" s="112"/>
      <c r="FDG76" s="112"/>
      <c r="FDH76" s="112"/>
      <c r="FDI76" s="112"/>
      <c r="FDJ76" s="112"/>
      <c r="FDK76" s="112"/>
      <c r="FDL76" s="112"/>
      <c r="FDM76" s="112"/>
      <c r="FDN76" s="112"/>
      <c r="FDO76" s="112"/>
      <c r="FDP76" s="112"/>
      <c r="FDQ76" s="112"/>
      <c r="FDR76" s="112"/>
      <c r="FDS76" s="112"/>
      <c r="FDT76" s="112"/>
      <c r="FDU76" s="112"/>
      <c r="FDV76" s="112"/>
      <c r="FDW76" s="112"/>
      <c r="FDX76" s="112"/>
      <c r="FDY76" s="112"/>
      <c r="FDZ76" s="112"/>
      <c r="FEA76" s="112"/>
      <c r="FEB76" s="112"/>
      <c r="FEC76" s="112"/>
      <c r="FED76" s="112"/>
      <c r="FEE76" s="112"/>
      <c r="FEF76" s="112"/>
      <c r="FEG76" s="112"/>
      <c r="FEH76" s="112"/>
      <c r="FEI76" s="112"/>
      <c r="FEJ76" s="112"/>
      <c r="FEK76" s="112"/>
      <c r="FEL76" s="112"/>
      <c r="FEM76" s="112"/>
      <c r="FEN76" s="112"/>
      <c r="FEO76" s="112"/>
      <c r="FEP76" s="112"/>
      <c r="FEQ76" s="112"/>
      <c r="FER76" s="112"/>
      <c r="FES76" s="112"/>
      <c r="FET76" s="112"/>
      <c r="FEU76" s="112"/>
      <c r="FEV76" s="112"/>
      <c r="FEW76" s="112"/>
      <c r="FEX76" s="112"/>
      <c r="FEY76" s="112"/>
      <c r="FEZ76" s="112"/>
      <c r="FFA76" s="112"/>
      <c r="FFB76" s="112"/>
      <c r="FFC76" s="112"/>
      <c r="FFD76" s="112"/>
      <c r="FFE76" s="112"/>
      <c r="FFF76" s="112"/>
      <c r="FFG76" s="112"/>
      <c r="FFH76" s="112"/>
      <c r="FFI76" s="112"/>
      <c r="FFJ76" s="112"/>
      <c r="FFK76" s="112"/>
      <c r="FFL76" s="112"/>
      <c r="FFM76" s="112"/>
      <c r="FFN76" s="112"/>
      <c r="FFO76" s="112"/>
      <c r="FFP76" s="112"/>
      <c r="FFQ76" s="112"/>
      <c r="FFR76" s="112"/>
      <c r="FFS76" s="112"/>
      <c r="FFT76" s="112"/>
      <c r="FFU76" s="112"/>
      <c r="FFV76" s="112"/>
      <c r="FFW76" s="112"/>
      <c r="FFX76" s="112"/>
      <c r="FFY76" s="112"/>
      <c r="FFZ76" s="112"/>
      <c r="FGA76" s="112"/>
      <c r="FGB76" s="112"/>
      <c r="FGC76" s="112"/>
      <c r="FGD76" s="112"/>
      <c r="FGE76" s="112"/>
      <c r="FGF76" s="112"/>
      <c r="FGG76" s="112"/>
      <c r="FGH76" s="112"/>
      <c r="FGI76" s="112"/>
      <c r="FGJ76" s="112"/>
      <c r="FGK76" s="112"/>
      <c r="FGL76" s="112"/>
      <c r="FGM76" s="112"/>
      <c r="FGN76" s="112"/>
      <c r="FGO76" s="112"/>
      <c r="FGP76" s="112"/>
      <c r="FGQ76" s="112"/>
      <c r="FGR76" s="112"/>
      <c r="FGS76" s="112"/>
      <c r="FGT76" s="112"/>
      <c r="FGU76" s="112"/>
      <c r="FGV76" s="112"/>
      <c r="FGW76" s="112"/>
      <c r="FGX76" s="112"/>
      <c r="FGY76" s="112"/>
      <c r="FGZ76" s="112"/>
      <c r="FHA76" s="112"/>
      <c r="FHB76" s="112"/>
      <c r="FHC76" s="112"/>
      <c r="FHD76" s="112"/>
      <c r="FHE76" s="112"/>
      <c r="FHF76" s="112"/>
      <c r="FHG76" s="112"/>
      <c r="FHH76" s="112"/>
      <c r="FHI76" s="112"/>
      <c r="FHJ76" s="112"/>
      <c r="FHK76" s="112"/>
      <c r="FHL76" s="112"/>
      <c r="FHM76" s="112"/>
      <c r="FHN76" s="112"/>
      <c r="FHO76" s="112"/>
      <c r="FHP76" s="112"/>
      <c r="FHQ76" s="112"/>
      <c r="FHR76" s="112"/>
      <c r="FHS76" s="112"/>
      <c r="FHT76" s="112"/>
      <c r="FHU76" s="112"/>
      <c r="FHV76" s="112"/>
      <c r="FHW76" s="112"/>
      <c r="FHX76" s="112"/>
      <c r="FHY76" s="112"/>
      <c r="FHZ76" s="112"/>
      <c r="FIA76" s="112"/>
      <c r="FIB76" s="112"/>
      <c r="FIC76" s="112"/>
      <c r="FID76" s="112"/>
      <c r="FIE76" s="112"/>
      <c r="FIF76" s="112"/>
      <c r="FIG76" s="112"/>
      <c r="FIH76" s="112"/>
      <c r="FII76" s="112"/>
      <c r="FIJ76" s="112"/>
      <c r="FIK76" s="112"/>
      <c r="FIL76" s="112"/>
      <c r="FIM76" s="112"/>
      <c r="FIN76" s="112"/>
      <c r="FIO76" s="112"/>
      <c r="FIP76" s="112"/>
      <c r="FIQ76" s="112"/>
      <c r="FIR76" s="112"/>
      <c r="FIS76" s="112"/>
      <c r="FIT76" s="112"/>
      <c r="FIU76" s="112"/>
      <c r="FIV76" s="112"/>
      <c r="FIW76" s="112"/>
      <c r="FIX76" s="112"/>
      <c r="FIY76" s="112"/>
      <c r="FIZ76" s="112"/>
      <c r="FJA76" s="112"/>
      <c r="FJB76" s="112"/>
      <c r="FJC76" s="112"/>
      <c r="FJD76" s="112"/>
      <c r="FJE76" s="112"/>
      <c r="FJF76" s="112"/>
      <c r="FJG76" s="112"/>
      <c r="FJH76" s="112"/>
      <c r="FJI76" s="112"/>
      <c r="FJJ76" s="112"/>
      <c r="FJK76" s="112"/>
      <c r="FJL76" s="112"/>
      <c r="FJM76" s="112"/>
      <c r="FJN76" s="112"/>
      <c r="FJO76" s="112"/>
      <c r="FJP76" s="112"/>
      <c r="FJQ76" s="112"/>
      <c r="FJR76" s="112"/>
      <c r="FJS76" s="112"/>
      <c r="FJT76" s="112"/>
      <c r="FJU76" s="112"/>
      <c r="FJV76" s="112"/>
      <c r="FJW76" s="112"/>
      <c r="FJX76" s="112"/>
      <c r="FJY76" s="112"/>
      <c r="FJZ76" s="112"/>
      <c r="FKA76" s="112"/>
      <c r="FKB76" s="112"/>
      <c r="FKC76" s="112"/>
      <c r="FKD76" s="112"/>
      <c r="FKE76" s="112"/>
      <c r="FKF76" s="112"/>
      <c r="FKG76" s="112"/>
      <c r="FKH76" s="112"/>
      <c r="FKI76" s="112"/>
      <c r="FKJ76" s="112"/>
      <c r="FKK76" s="112"/>
      <c r="FKL76" s="112"/>
      <c r="FKM76" s="112"/>
      <c r="FKN76" s="112"/>
      <c r="FKO76" s="112"/>
      <c r="FKP76" s="112"/>
      <c r="FKQ76" s="112"/>
      <c r="FKR76" s="112"/>
      <c r="FKS76" s="112"/>
      <c r="FKT76" s="112"/>
      <c r="FKU76" s="112"/>
      <c r="FKV76" s="112"/>
      <c r="FKW76" s="112"/>
      <c r="FKX76" s="112"/>
      <c r="FKY76" s="112"/>
      <c r="FKZ76" s="112"/>
      <c r="FLA76" s="112"/>
      <c r="FLB76" s="112"/>
      <c r="FLC76" s="112"/>
      <c r="FLD76" s="112"/>
      <c r="FLE76" s="112"/>
      <c r="FLF76" s="112"/>
      <c r="FLG76" s="112"/>
      <c r="FLH76" s="112"/>
      <c r="FLI76" s="112"/>
      <c r="FLJ76" s="112"/>
      <c r="FLK76" s="112"/>
      <c r="FLL76" s="112"/>
      <c r="FLM76" s="112"/>
      <c r="FLN76" s="112"/>
      <c r="FLO76" s="112"/>
      <c r="FLP76" s="112"/>
      <c r="FLQ76" s="112"/>
      <c r="FLR76" s="112"/>
      <c r="FLS76" s="112"/>
      <c r="FLT76" s="112"/>
      <c r="FLU76" s="112"/>
      <c r="FLV76" s="112"/>
      <c r="FLW76" s="112"/>
      <c r="FLX76" s="112"/>
      <c r="FLY76" s="112"/>
      <c r="FLZ76" s="112"/>
      <c r="FMA76" s="112"/>
      <c r="FMB76" s="112"/>
      <c r="FMC76" s="112"/>
      <c r="FMD76" s="112"/>
      <c r="FME76" s="112"/>
      <c r="FMF76" s="112"/>
      <c r="FMG76" s="112"/>
      <c r="FMH76" s="112"/>
      <c r="FMI76" s="112"/>
      <c r="FMJ76" s="112"/>
      <c r="FMK76" s="112"/>
      <c r="FML76" s="112"/>
      <c r="FMM76" s="112"/>
      <c r="FMN76" s="112"/>
      <c r="FMO76" s="112"/>
      <c r="FMP76" s="112"/>
      <c r="FMQ76" s="112"/>
      <c r="FMR76" s="112"/>
      <c r="FMS76" s="112"/>
      <c r="FMT76" s="112"/>
      <c r="FMU76" s="112"/>
      <c r="FMV76" s="112"/>
      <c r="FMW76" s="112"/>
      <c r="FMX76" s="112"/>
      <c r="FMY76" s="112"/>
      <c r="FMZ76" s="112"/>
      <c r="FNA76" s="112"/>
      <c r="FNB76" s="112"/>
      <c r="FNC76" s="112"/>
      <c r="FND76" s="112"/>
      <c r="FNE76" s="112"/>
      <c r="FNF76" s="112"/>
      <c r="FNG76" s="112"/>
      <c r="FNH76" s="112"/>
      <c r="FNI76" s="112"/>
      <c r="FNJ76" s="112"/>
      <c r="FNK76" s="112"/>
      <c r="FNL76" s="112"/>
      <c r="FNM76" s="112"/>
      <c r="FNN76" s="112"/>
      <c r="FNO76" s="112"/>
      <c r="FNP76" s="112"/>
      <c r="FNQ76" s="112"/>
      <c r="FNR76" s="112"/>
      <c r="FNS76" s="112"/>
      <c r="FNT76" s="112"/>
      <c r="FNU76" s="112"/>
      <c r="FNV76" s="112"/>
      <c r="FNW76" s="112"/>
      <c r="FNX76" s="112"/>
      <c r="FNY76" s="112"/>
      <c r="FNZ76" s="112"/>
      <c r="FOA76" s="112"/>
      <c r="FOB76" s="112"/>
      <c r="FOC76" s="112"/>
      <c r="FOD76" s="112"/>
      <c r="FOE76" s="112"/>
      <c r="FOF76" s="112"/>
      <c r="FOG76" s="112"/>
      <c r="FOH76" s="112"/>
      <c r="FOI76" s="112"/>
      <c r="FOJ76" s="112"/>
      <c r="FOK76" s="112"/>
      <c r="FOL76" s="112"/>
      <c r="FOM76" s="112"/>
      <c r="FON76" s="112"/>
      <c r="FOO76" s="112"/>
      <c r="FOP76" s="112"/>
      <c r="FOQ76" s="112"/>
      <c r="FOR76" s="112"/>
      <c r="FOS76" s="112"/>
      <c r="FOT76" s="112"/>
      <c r="FOU76" s="112"/>
      <c r="FOV76" s="112"/>
      <c r="FOW76" s="112"/>
      <c r="FOX76" s="112"/>
      <c r="FOY76" s="112"/>
      <c r="FOZ76" s="112"/>
      <c r="FPA76" s="112"/>
      <c r="FPB76" s="112"/>
      <c r="FPC76" s="112"/>
      <c r="FPD76" s="112"/>
      <c r="FPE76" s="112"/>
      <c r="FPF76" s="112"/>
      <c r="FPG76" s="112"/>
      <c r="FPH76" s="112"/>
      <c r="FPI76" s="112"/>
      <c r="FPJ76" s="112"/>
      <c r="FPK76" s="112"/>
      <c r="FPL76" s="112"/>
      <c r="FPM76" s="112"/>
      <c r="FPN76" s="112"/>
      <c r="FPO76" s="112"/>
      <c r="FPP76" s="112"/>
      <c r="FPQ76" s="112"/>
      <c r="FPR76" s="112"/>
      <c r="FPS76" s="112"/>
      <c r="FPT76" s="112"/>
      <c r="FPU76" s="112"/>
      <c r="FPV76" s="112"/>
      <c r="FPW76" s="112"/>
      <c r="FPX76" s="112"/>
      <c r="FPY76" s="112"/>
      <c r="FPZ76" s="112"/>
      <c r="FQA76" s="112"/>
      <c r="FQB76" s="112"/>
      <c r="FQC76" s="112"/>
      <c r="FQD76" s="112"/>
      <c r="FQE76" s="112"/>
      <c r="FQF76" s="112"/>
      <c r="FQG76" s="112"/>
      <c r="FQH76" s="112"/>
      <c r="FQI76" s="112"/>
      <c r="FQJ76" s="112"/>
      <c r="FQK76" s="112"/>
      <c r="FQL76" s="112"/>
      <c r="FQM76" s="112"/>
      <c r="FQN76" s="112"/>
      <c r="FQO76" s="112"/>
      <c r="FQP76" s="112"/>
      <c r="FQQ76" s="112"/>
      <c r="FQR76" s="112"/>
      <c r="FQS76" s="112"/>
      <c r="FQT76" s="112"/>
      <c r="FQU76" s="112"/>
      <c r="FQV76" s="112"/>
      <c r="FQW76" s="112"/>
      <c r="FQX76" s="112"/>
      <c r="FQY76" s="112"/>
      <c r="FQZ76" s="112"/>
      <c r="FRA76" s="112"/>
      <c r="FRB76" s="112"/>
      <c r="FRC76" s="112"/>
      <c r="FRD76" s="112"/>
      <c r="FRE76" s="112"/>
      <c r="FRF76" s="112"/>
      <c r="FRG76" s="112"/>
      <c r="FRH76" s="112"/>
      <c r="FRI76" s="112"/>
      <c r="FRJ76" s="112"/>
      <c r="FRK76" s="112"/>
      <c r="FRL76" s="112"/>
      <c r="FRM76" s="112"/>
      <c r="FRN76" s="112"/>
      <c r="FRO76" s="112"/>
      <c r="FRP76" s="112"/>
      <c r="FRQ76" s="112"/>
      <c r="FRR76" s="112"/>
      <c r="FRS76" s="112"/>
      <c r="FRT76" s="112"/>
      <c r="FRU76" s="112"/>
      <c r="FRV76" s="112"/>
      <c r="FRW76" s="112"/>
      <c r="FRX76" s="112"/>
      <c r="FRY76" s="112"/>
      <c r="FRZ76" s="112"/>
      <c r="FSA76" s="112"/>
      <c r="FSB76" s="112"/>
      <c r="FSC76" s="112"/>
      <c r="FSD76" s="112"/>
      <c r="FSE76" s="112"/>
      <c r="FSF76" s="112"/>
      <c r="FSG76" s="112"/>
      <c r="FSH76" s="112"/>
      <c r="FSI76" s="112"/>
      <c r="FSJ76" s="112"/>
      <c r="FSK76" s="112"/>
      <c r="FSL76" s="112"/>
      <c r="FSM76" s="112"/>
      <c r="FSN76" s="112"/>
      <c r="FSO76" s="112"/>
      <c r="FSP76" s="112"/>
      <c r="FSQ76" s="112"/>
      <c r="FSR76" s="112"/>
      <c r="FSS76" s="112"/>
      <c r="FST76" s="112"/>
      <c r="FSU76" s="112"/>
      <c r="FSV76" s="112"/>
      <c r="FSW76" s="112"/>
      <c r="FSX76" s="112"/>
      <c r="FSY76" s="112"/>
      <c r="FSZ76" s="112"/>
      <c r="FTA76" s="112"/>
      <c r="FTB76" s="112"/>
      <c r="FTC76" s="112"/>
      <c r="FTD76" s="112"/>
      <c r="FTE76" s="112"/>
      <c r="FTF76" s="112"/>
      <c r="FTG76" s="112"/>
      <c r="FTH76" s="112"/>
      <c r="FTI76" s="112"/>
      <c r="FTJ76" s="112"/>
      <c r="FTK76" s="112"/>
      <c r="FTL76" s="112"/>
      <c r="FTM76" s="112"/>
      <c r="FTN76" s="112"/>
      <c r="FTO76" s="112"/>
      <c r="FTP76" s="112"/>
      <c r="FTQ76" s="112"/>
      <c r="FTR76" s="112"/>
      <c r="FTS76" s="112"/>
      <c r="FTT76" s="112"/>
      <c r="FTU76" s="112"/>
      <c r="FTV76" s="112"/>
      <c r="FTW76" s="112"/>
      <c r="FTX76" s="112"/>
      <c r="FTY76" s="112"/>
      <c r="FTZ76" s="112"/>
      <c r="FUA76" s="112"/>
      <c r="FUB76" s="112"/>
      <c r="FUC76" s="112"/>
      <c r="FUD76" s="112"/>
      <c r="FUE76" s="112"/>
      <c r="FUF76" s="112"/>
      <c r="FUG76" s="112"/>
      <c r="FUH76" s="112"/>
      <c r="FUI76" s="112"/>
      <c r="FUJ76" s="112"/>
      <c r="FUK76" s="112"/>
      <c r="FUL76" s="112"/>
      <c r="FUM76" s="112"/>
      <c r="FUN76" s="112"/>
      <c r="FUO76" s="112"/>
      <c r="FUP76" s="112"/>
      <c r="FUQ76" s="112"/>
      <c r="FUR76" s="112"/>
      <c r="FUS76" s="112"/>
      <c r="FUT76" s="112"/>
      <c r="FUU76" s="112"/>
      <c r="FUV76" s="112"/>
      <c r="FUW76" s="112"/>
      <c r="FUX76" s="112"/>
      <c r="FUY76" s="112"/>
      <c r="FUZ76" s="112"/>
      <c r="FVA76" s="112"/>
      <c r="FVB76" s="112"/>
      <c r="FVC76" s="112"/>
      <c r="FVD76" s="112"/>
      <c r="FVE76" s="112"/>
      <c r="FVF76" s="112"/>
      <c r="FVG76" s="112"/>
      <c r="FVH76" s="112"/>
      <c r="FVI76" s="112"/>
      <c r="FVJ76" s="112"/>
      <c r="FVK76" s="112"/>
      <c r="FVL76" s="112"/>
      <c r="FVM76" s="112"/>
      <c r="FVN76" s="112"/>
      <c r="FVO76" s="112"/>
      <c r="FVP76" s="112"/>
      <c r="FVQ76" s="112"/>
      <c r="FVR76" s="112"/>
      <c r="FVS76" s="112"/>
      <c r="FVT76" s="112"/>
      <c r="FVU76" s="112"/>
      <c r="FVV76" s="112"/>
      <c r="FVW76" s="112"/>
      <c r="FVX76" s="112"/>
      <c r="FVY76" s="112"/>
      <c r="FVZ76" s="112"/>
      <c r="FWA76" s="112"/>
      <c r="FWB76" s="112"/>
      <c r="FWC76" s="112"/>
      <c r="FWD76" s="112"/>
      <c r="FWE76" s="112"/>
      <c r="FWF76" s="112"/>
      <c r="FWG76" s="112"/>
      <c r="FWH76" s="112"/>
      <c r="FWI76" s="112"/>
      <c r="FWJ76" s="112"/>
      <c r="FWK76" s="112"/>
      <c r="FWL76" s="112"/>
      <c r="FWM76" s="112"/>
      <c r="FWN76" s="112"/>
      <c r="FWO76" s="112"/>
      <c r="FWP76" s="112"/>
      <c r="FWQ76" s="112"/>
      <c r="FWR76" s="112"/>
      <c r="FWS76" s="112"/>
      <c r="FWT76" s="112"/>
      <c r="FWU76" s="112"/>
      <c r="FWV76" s="112"/>
      <c r="FWW76" s="112"/>
      <c r="FWX76" s="112"/>
      <c r="FWY76" s="112"/>
      <c r="FWZ76" s="112"/>
      <c r="FXA76" s="112"/>
      <c r="FXB76" s="112"/>
      <c r="FXC76" s="112"/>
      <c r="FXD76" s="112"/>
      <c r="FXE76" s="112"/>
      <c r="FXF76" s="112"/>
      <c r="FXG76" s="112"/>
      <c r="FXH76" s="112"/>
      <c r="FXI76" s="112"/>
      <c r="FXJ76" s="112"/>
      <c r="FXK76" s="112"/>
      <c r="FXL76" s="112"/>
      <c r="FXM76" s="112"/>
      <c r="FXN76" s="112"/>
      <c r="FXO76" s="112"/>
      <c r="FXP76" s="112"/>
      <c r="FXQ76" s="112"/>
      <c r="FXR76" s="112"/>
      <c r="FXS76" s="112"/>
      <c r="FXT76" s="112"/>
      <c r="FXU76" s="112"/>
      <c r="FXV76" s="112"/>
      <c r="FXW76" s="112"/>
      <c r="FXX76" s="112"/>
      <c r="FXY76" s="112"/>
      <c r="FXZ76" s="112"/>
      <c r="FYA76" s="112"/>
      <c r="FYB76" s="112"/>
      <c r="FYC76" s="112"/>
      <c r="FYD76" s="112"/>
      <c r="FYE76" s="112"/>
      <c r="FYF76" s="112"/>
      <c r="FYG76" s="112"/>
      <c r="FYH76" s="112"/>
      <c r="FYI76" s="112"/>
      <c r="FYJ76" s="112"/>
      <c r="FYK76" s="112"/>
      <c r="FYL76" s="112"/>
      <c r="FYM76" s="112"/>
      <c r="FYN76" s="112"/>
      <c r="FYO76" s="112"/>
      <c r="FYP76" s="112"/>
      <c r="FYQ76" s="112"/>
      <c r="FYR76" s="112"/>
      <c r="FYS76" s="112"/>
      <c r="FYT76" s="112"/>
      <c r="FYU76" s="112"/>
      <c r="FYV76" s="112"/>
      <c r="FYW76" s="112"/>
      <c r="FYX76" s="112"/>
      <c r="FYY76" s="112"/>
      <c r="FYZ76" s="112"/>
      <c r="FZA76" s="112"/>
      <c r="FZB76" s="112"/>
      <c r="FZC76" s="112"/>
      <c r="FZD76" s="112"/>
      <c r="FZE76" s="112"/>
      <c r="FZF76" s="112"/>
      <c r="FZG76" s="112"/>
      <c r="FZH76" s="112"/>
      <c r="FZI76" s="112"/>
      <c r="FZJ76" s="112"/>
      <c r="FZK76" s="112"/>
      <c r="FZL76" s="112"/>
      <c r="FZM76" s="112"/>
      <c r="FZN76" s="112"/>
      <c r="FZO76" s="112"/>
      <c r="FZP76" s="112"/>
      <c r="FZQ76" s="112"/>
      <c r="FZR76" s="112"/>
      <c r="FZS76" s="112"/>
      <c r="FZT76" s="112"/>
      <c r="FZU76" s="112"/>
      <c r="FZV76" s="112"/>
      <c r="FZW76" s="112"/>
      <c r="FZX76" s="112"/>
      <c r="FZY76" s="112"/>
      <c r="FZZ76" s="112"/>
      <c r="GAA76" s="112"/>
      <c r="GAB76" s="112"/>
      <c r="GAC76" s="112"/>
      <c r="GAD76" s="112"/>
      <c r="GAE76" s="112"/>
      <c r="GAF76" s="112"/>
      <c r="GAG76" s="112"/>
      <c r="GAH76" s="112"/>
      <c r="GAI76" s="112"/>
      <c r="GAJ76" s="112"/>
      <c r="GAK76" s="112"/>
      <c r="GAL76" s="112"/>
      <c r="GAM76" s="112"/>
      <c r="GAN76" s="112"/>
      <c r="GAO76" s="112"/>
      <c r="GAP76" s="112"/>
      <c r="GAQ76" s="112"/>
      <c r="GAR76" s="112"/>
      <c r="GAS76" s="112"/>
      <c r="GAT76" s="112"/>
      <c r="GAU76" s="112"/>
      <c r="GAV76" s="112"/>
      <c r="GAW76" s="112"/>
      <c r="GAX76" s="112"/>
      <c r="GAY76" s="112"/>
      <c r="GAZ76" s="112"/>
      <c r="GBA76" s="112"/>
      <c r="GBB76" s="112"/>
      <c r="GBC76" s="112"/>
      <c r="GBD76" s="112"/>
      <c r="GBE76" s="112"/>
      <c r="GBF76" s="112"/>
      <c r="GBG76" s="112"/>
      <c r="GBH76" s="112"/>
      <c r="GBI76" s="112"/>
      <c r="GBJ76" s="112"/>
      <c r="GBK76" s="112"/>
      <c r="GBL76" s="112"/>
      <c r="GBM76" s="112"/>
      <c r="GBN76" s="112"/>
      <c r="GBO76" s="112"/>
      <c r="GBP76" s="112"/>
      <c r="GBQ76" s="112"/>
      <c r="GBR76" s="112"/>
      <c r="GBS76" s="112"/>
      <c r="GBT76" s="112"/>
      <c r="GBU76" s="112"/>
      <c r="GBV76" s="112"/>
      <c r="GBW76" s="112"/>
      <c r="GBX76" s="112"/>
      <c r="GBY76" s="112"/>
      <c r="GBZ76" s="112"/>
      <c r="GCA76" s="112"/>
      <c r="GCB76" s="112"/>
      <c r="GCC76" s="112"/>
      <c r="GCD76" s="112"/>
      <c r="GCE76" s="112"/>
      <c r="GCF76" s="112"/>
      <c r="GCG76" s="112"/>
      <c r="GCH76" s="112"/>
      <c r="GCI76" s="112"/>
      <c r="GCJ76" s="112"/>
      <c r="GCK76" s="112"/>
      <c r="GCL76" s="112"/>
      <c r="GCM76" s="112"/>
      <c r="GCN76" s="112"/>
      <c r="GCO76" s="112"/>
      <c r="GCP76" s="112"/>
      <c r="GCQ76" s="112"/>
      <c r="GCR76" s="112"/>
      <c r="GCS76" s="112"/>
      <c r="GCT76" s="112"/>
      <c r="GCU76" s="112"/>
      <c r="GCV76" s="112"/>
      <c r="GCW76" s="112"/>
      <c r="GCX76" s="112"/>
      <c r="GCY76" s="112"/>
      <c r="GCZ76" s="112"/>
      <c r="GDA76" s="112"/>
      <c r="GDB76" s="112"/>
      <c r="GDC76" s="112"/>
      <c r="GDD76" s="112"/>
      <c r="GDE76" s="112"/>
      <c r="GDF76" s="112"/>
      <c r="GDG76" s="112"/>
      <c r="GDH76" s="112"/>
      <c r="GDI76" s="112"/>
      <c r="GDJ76" s="112"/>
      <c r="GDK76" s="112"/>
      <c r="GDL76" s="112"/>
      <c r="GDM76" s="112"/>
      <c r="GDN76" s="112"/>
      <c r="GDO76" s="112"/>
      <c r="GDP76" s="112"/>
      <c r="GDQ76" s="112"/>
      <c r="GDR76" s="112"/>
      <c r="GDS76" s="112"/>
      <c r="GDT76" s="112"/>
      <c r="GDU76" s="112"/>
      <c r="GDV76" s="112"/>
      <c r="GDW76" s="112"/>
      <c r="GDX76" s="112"/>
      <c r="GDY76" s="112"/>
      <c r="GDZ76" s="112"/>
      <c r="GEA76" s="112"/>
      <c r="GEB76" s="112"/>
      <c r="GEC76" s="112"/>
      <c r="GED76" s="112"/>
      <c r="GEE76" s="112"/>
      <c r="GEF76" s="112"/>
      <c r="GEG76" s="112"/>
      <c r="GEH76" s="112"/>
      <c r="GEI76" s="112"/>
      <c r="GEJ76" s="112"/>
      <c r="GEK76" s="112"/>
      <c r="GEL76" s="112"/>
      <c r="GEM76" s="112"/>
      <c r="GEN76" s="112"/>
      <c r="GEO76" s="112"/>
      <c r="GEP76" s="112"/>
      <c r="GEQ76" s="112"/>
      <c r="GER76" s="112"/>
      <c r="GES76" s="112"/>
      <c r="GET76" s="112"/>
      <c r="GEU76" s="112"/>
      <c r="GEV76" s="112"/>
      <c r="GEW76" s="112"/>
      <c r="GEX76" s="112"/>
      <c r="GEY76" s="112"/>
      <c r="GEZ76" s="112"/>
      <c r="GFA76" s="112"/>
      <c r="GFB76" s="112"/>
      <c r="GFC76" s="112"/>
      <c r="GFD76" s="112"/>
      <c r="GFE76" s="112"/>
      <c r="GFF76" s="112"/>
      <c r="GFG76" s="112"/>
      <c r="GFH76" s="112"/>
      <c r="GFI76" s="112"/>
      <c r="GFJ76" s="112"/>
      <c r="GFK76" s="112"/>
      <c r="GFL76" s="112"/>
      <c r="GFM76" s="112"/>
      <c r="GFN76" s="112"/>
      <c r="GFO76" s="112"/>
      <c r="GFP76" s="112"/>
      <c r="GFQ76" s="112"/>
      <c r="GFR76" s="112"/>
      <c r="GFS76" s="112"/>
      <c r="GFT76" s="112"/>
      <c r="GFU76" s="112"/>
      <c r="GFV76" s="112"/>
      <c r="GFW76" s="112"/>
      <c r="GFX76" s="112"/>
      <c r="GFY76" s="112"/>
      <c r="GFZ76" s="112"/>
      <c r="GGA76" s="112"/>
      <c r="GGB76" s="112"/>
      <c r="GGC76" s="112"/>
      <c r="GGD76" s="112"/>
      <c r="GGE76" s="112"/>
      <c r="GGF76" s="112"/>
      <c r="GGG76" s="112"/>
      <c r="GGH76" s="112"/>
      <c r="GGI76" s="112"/>
      <c r="GGJ76" s="112"/>
      <c r="GGK76" s="112"/>
      <c r="GGL76" s="112"/>
      <c r="GGM76" s="112"/>
      <c r="GGN76" s="112"/>
      <c r="GGO76" s="112"/>
      <c r="GGP76" s="112"/>
      <c r="GGQ76" s="112"/>
      <c r="GGR76" s="112"/>
      <c r="GGS76" s="112"/>
      <c r="GGT76" s="112"/>
      <c r="GGU76" s="112"/>
      <c r="GGV76" s="112"/>
      <c r="GGW76" s="112"/>
      <c r="GGX76" s="112"/>
      <c r="GGY76" s="112"/>
      <c r="GGZ76" s="112"/>
      <c r="GHA76" s="112"/>
      <c r="GHB76" s="112"/>
      <c r="GHC76" s="112"/>
      <c r="GHD76" s="112"/>
      <c r="GHE76" s="112"/>
      <c r="GHF76" s="112"/>
      <c r="GHG76" s="112"/>
      <c r="GHH76" s="112"/>
      <c r="GHI76" s="112"/>
      <c r="GHJ76" s="112"/>
      <c r="GHK76" s="112"/>
      <c r="GHL76" s="112"/>
      <c r="GHM76" s="112"/>
      <c r="GHN76" s="112"/>
      <c r="GHO76" s="112"/>
      <c r="GHP76" s="112"/>
      <c r="GHQ76" s="112"/>
      <c r="GHR76" s="112"/>
      <c r="GHS76" s="112"/>
      <c r="GHT76" s="112"/>
      <c r="GHU76" s="112"/>
      <c r="GHV76" s="112"/>
      <c r="GHW76" s="112"/>
      <c r="GHX76" s="112"/>
      <c r="GHY76" s="112"/>
      <c r="GHZ76" s="112"/>
      <c r="GIA76" s="112"/>
      <c r="GIB76" s="112"/>
      <c r="GIC76" s="112"/>
      <c r="GID76" s="112"/>
      <c r="GIE76" s="112"/>
      <c r="GIF76" s="112"/>
      <c r="GIG76" s="112"/>
      <c r="GIH76" s="112"/>
      <c r="GII76" s="112"/>
      <c r="GIJ76" s="112"/>
      <c r="GIK76" s="112"/>
      <c r="GIL76" s="112"/>
      <c r="GIM76" s="112"/>
      <c r="GIN76" s="112"/>
      <c r="GIO76" s="112"/>
      <c r="GIP76" s="112"/>
      <c r="GIQ76" s="112"/>
      <c r="GIR76" s="112"/>
      <c r="GIS76" s="112"/>
      <c r="GIT76" s="112"/>
      <c r="GIU76" s="112"/>
      <c r="GIV76" s="112"/>
      <c r="GIW76" s="112"/>
      <c r="GIX76" s="112"/>
      <c r="GIY76" s="112"/>
      <c r="GIZ76" s="112"/>
      <c r="GJA76" s="112"/>
      <c r="GJB76" s="112"/>
      <c r="GJC76" s="112"/>
      <c r="GJD76" s="112"/>
      <c r="GJE76" s="112"/>
      <c r="GJF76" s="112"/>
      <c r="GJG76" s="112"/>
      <c r="GJH76" s="112"/>
      <c r="GJI76" s="112"/>
      <c r="GJJ76" s="112"/>
      <c r="GJK76" s="112"/>
      <c r="GJL76" s="112"/>
      <c r="GJM76" s="112"/>
      <c r="GJN76" s="112"/>
      <c r="GJO76" s="112"/>
      <c r="GJP76" s="112"/>
      <c r="GJQ76" s="112"/>
      <c r="GJR76" s="112"/>
      <c r="GJS76" s="112"/>
      <c r="GJT76" s="112"/>
      <c r="GJU76" s="112"/>
      <c r="GJV76" s="112"/>
      <c r="GJW76" s="112"/>
      <c r="GJX76" s="112"/>
      <c r="GJY76" s="112"/>
      <c r="GJZ76" s="112"/>
      <c r="GKA76" s="112"/>
      <c r="GKB76" s="112"/>
      <c r="GKC76" s="112"/>
      <c r="GKD76" s="112"/>
      <c r="GKE76" s="112"/>
      <c r="GKF76" s="112"/>
      <c r="GKG76" s="112"/>
      <c r="GKH76" s="112"/>
      <c r="GKI76" s="112"/>
      <c r="GKJ76" s="112"/>
      <c r="GKK76" s="112"/>
      <c r="GKL76" s="112"/>
      <c r="GKM76" s="112"/>
      <c r="GKN76" s="112"/>
      <c r="GKO76" s="112"/>
      <c r="GKP76" s="112"/>
      <c r="GKQ76" s="112"/>
      <c r="GKR76" s="112"/>
      <c r="GKS76" s="112"/>
      <c r="GKT76" s="112"/>
      <c r="GKU76" s="112"/>
      <c r="GKV76" s="112"/>
      <c r="GKW76" s="112"/>
      <c r="GKX76" s="112"/>
      <c r="GKY76" s="112"/>
      <c r="GKZ76" s="112"/>
      <c r="GLA76" s="112"/>
      <c r="GLB76" s="112"/>
      <c r="GLC76" s="112"/>
      <c r="GLD76" s="112"/>
      <c r="GLE76" s="112"/>
      <c r="GLF76" s="112"/>
      <c r="GLG76" s="112"/>
      <c r="GLH76" s="112"/>
      <c r="GLI76" s="112"/>
      <c r="GLJ76" s="112"/>
      <c r="GLK76" s="112"/>
      <c r="GLL76" s="112"/>
      <c r="GLM76" s="112"/>
      <c r="GLN76" s="112"/>
      <c r="GLO76" s="112"/>
      <c r="GLP76" s="112"/>
      <c r="GLQ76" s="112"/>
      <c r="GLR76" s="112"/>
      <c r="GLS76" s="112"/>
      <c r="GLT76" s="112"/>
      <c r="GLU76" s="112"/>
      <c r="GLV76" s="112"/>
      <c r="GLW76" s="112"/>
      <c r="GLX76" s="112"/>
      <c r="GLY76" s="112"/>
      <c r="GLZ76" s="112"/>
      <c r="GMA76" s="112"/>
      <c r="GMB76" s="112"/>
      <c r="GMC76" s="112"/>
      <c r="GMD76" s="112"/>
      <c r="GME76" s="112"/>
      <c r="GMF76" s="112"/>
      <c r="GMG76" s="112"/>
      <c r="GMH76" s="112"/>
      <c r="GMI76" s="112"/>
      <c r="GMJ76" s="112"/>
      <c r="GMK76" s="112"/>
      <c r="GML76" s="112"/>
      <c r="GMM76" s="112"/>
      <c r="GMN76" s="112"/>
      <c r="GMO76" s="112"/>
      <c r="GMP76" s="112"/>
      <c r="GMQ76" s="112"/>
      <c r="GMR76" s="112"/>
      <c r="GMS76" s="112"/>
      <c r="GMT76" s="112"/>
      <c r="GMU76" s="112"/>
      <c r="GMV76" s="112"/>
      <c r="GMW76" s="112"/>
      <c r="GMX76" s="112"/>
      <c r="GMY76" s="112"/>
      <c r="GMZ76" s="112"/>
      <c r="GNA76" s="112"/>
      <c r="GNB76" s="112"/>
      <c r="GNC76" s="112"/>
      <c r="GND76" s="112"/>
      <c r="GNE76" s="112"/>
      <c r="GNF76" s="112"/>
      <c r="GNG76" s="112"/>
      <c r="GNH76" s="112"/>
      <c r="GNI76" s="112"/>
      <c r="GNJ76" s="112"/>
      <c r="GNK76" s="112"/>
      <c r="GNL76" s="112"/>
      <c r="GNM76" s="112"/>
      <c r="GNN76" s="112"/>
      <c r="GNO76" s="112"/>
      <c r="GNP76" s="112"/>
      <c r="GNQ76" s="112"/>
      <c r="GNR76" s="112"/>
      <c r="GNS76" s="112"/>
      <c r="GNT76" s="112"/>
      <c r="GNU76" s="112"/>
      <c r="GNV76" s="112"/>
      <c r="GNW76" s="112"/>
      <c r="GNX76" s="112"/>
      <c r="GNY76" s="112"/>
      <c r="GNZ76" s="112"/>
      <c r="GOA76" s="112"/>
      <c r="GOB76" s="112"/>
      <c r="GOC76" s="112"/>
      <c r="GOD76" s="112"/>
      <c r="GOE76" s="112"/>
      <c r="GOF76" s="112"/>
      <c r="GOG76" s="112"/>
      <c r="GOH76" s="112"/>
      <c r="GOI76" s="112"/>
      <c r="GOJ76" s="112"/>
      <c r="GOK76" s="112"/>
      <c r="GOL76" s="112"/>
      <c r="GOM76" s="112"/>
      <c r="GON76" s="112"/>
      <c r="GOO76" s="112"/>
      <c r="GOP76" s="112"/>
      <c r="GOQ76" s="112"/>
      <c r="GOR76" s="112"/>
      <c r="GOS76" s="112"/>
      <c r="GOT76" s="112"/>
      <c r="GOU76" s="112"/>
      <c r="GOV76" s="112"/>
      <c r="GOW76" s="112"/>
      <c r="GOX76" s="112"/>
      <c r="GOY76" s="112"/>
      <c r="GOZ76" s="112"/>
      <c r="GPA76" s="112"/>
      <c r="GPB76" s="112"/>
      <c r="GPC76" s="112"/>
      <c r="GPD76" s="112"/>
      <c r="GPE76" s="112"/>
      <c r="GPF76" s="112"/>
      <c r="GPG76" s="112"/>
      <c r="GPH76" s="112"/>
      <c r="GPI76" s="112"/>
      <c r="GPJ76" s="112"/>
      <c r="GPK76" s="112"/>
      <c r="GPL76" s="112"/>
      <c r="GPM76" s="112"/>
      <c r="GPN76" s="112"/>
      <c r="GPO76" s="112"/>
      <c r="GPP76" s="112"/>
      <c r="GPQ76" s="112"/>
      <c r="GPR76" s="112"/>
      <c r="GPS76" s="112"/>
      <c r="GPT76" s="112"/>
      <c r="GPU76" s="112"/>
      <c r="GPV76" s="112"/>
      <c r="GPW76" s="112"/>
      <c r="GPX76" s="112"/>
      <c r="GPY76" s="112"/>
      <c r="GPZ76" s="112"/>
      <c r="GQA76" s="112"/>
      <c r="GQB76" s="112"/>
      <c r="GQC76" s="112"/>
      <c r="GQD76" s="112"/>
      <c r="GQE76" s="112"/>
      <c r="GQF76" s="112"/>
      <c r="GQG76" s="112"/>
      <c r="GQH76" s="112"/>
      <c r="GQI76" s="112"/>
      <c r="GQJ76" s="112"/>
      <c r="GQK76" s="112"/>
      <c r="GQL76" s="112"/>
      <c r="GQM76" s="112"/>
      <c r="GQN76" s="112"/>
      <c r="GQO76" s="112"/>
      <c r="GQP76" s="112"/>
      <c r="GQQ76" s="112"/>
      <c r="GQR76" s="112"/>
      <c r="GQS76" s="112"/>
      <c r="GQT76" s="112"/>
      <c r="GQU76" s="112"/>
      <c r="GQV76" s="112"/>
      <c r="GQW76" s="112"/>
      <c r="GQX76" s="112"/>
      <c r="GQY76" s="112"/>
      <c r="GQZ76" s="112"/>
      <c r="GRA76" s="112"/>
      <c r="GRB76" s="112"/>
      <c r="GRC76" s="112"/>
      <c r="GRD76" s="112"/>
      <c r="GRE76" s="112"/>
      <c r="GRF76" s="112"/>
      <c r="GRG76" s="112"/>
      <c r="GRH76" s="112"/>
      <c r="GRI76" s="112"/>
      <c r="GRJ76" s="112"/>
      <c r="GRK76" s="112"/>
      <c r="GRL76" s="112"/>
      <c r="GRM76" s="112"/>
      <c r="GRN76" s="112"/>
      <c r="GRO76" s="112"/>
      <c r="GRP76" s="112"/>
      <c r="GRQ76" s="112"/>
      <c r="GRR76" s="112"/>
      <c r="GRS76" s="112"/>
      <c r="GRT76" s="112"/>
      <c r="GRU76" s="112"/>
      <c r="GRV76" s="112"/>
      <c r="GRW76" s="112"/>
      <c r="GRX76" s="112"/>
      <c r="GRY76" s="112"/>
      <c r="GRZ76" s="112"/>
      <c r="GSA76" s="112"/>
      <c r="GSB76" s="112"/>
      <c r="GSC76" s="112"/>
      <c r="GSD76" s="112"/>
      <c r="GSE76" s="112"/>
      <c r="GSF76" s="112"/>
      <c r="GSG76" s="112"/>
      <c r="GSH76" s="112"/>
      <c r="GSI76" s="112"/>
      <c r="GSJ76" s="112"/>
      <c r="GSK76" s="112"/>
      <c r="GSL76" s="112"/>
      <c r="GSM76" s="112"/>
      <c r="GSN76" s="112"/>
      <c r="GSO76" s="112"/>
      <c r="GSP76" s="112"/>
      <c r="GSQ76" s="112"/>
      <c r="GSR76" s="112"/>
      <c r="GSS76" s="112"/>
      <c r="GST76" s="112"/>
      <c r="GSU76" s="112"/>
      <c r="GSV76" s="112"/>
      <c r="GSW76" s="112"/>
      <c r="GSX76" s="112"/>
      <c r="GSY76" s="112"/>
      <c r="GSZ76" s="112"/>
      <c r="GTA76" s="112"/>
      <c r="GTB76" s="112"/>
      <c r="GTC76" s="112"/>
      <c r="GTD76" s="112"/>
      <c r="GTE76" s="112"/>
      <c r="GTF76" s="112"/>
      <c r="GTG76" s="112"/>
      <c r="GTH76" s="112"/>
      <c r="GTI76" s="112"/>
      <c r="GTJ76" s="112"/>
      <c r="GTK76" s="112"/>
      <c r="GTL76" s="112"/>
      <c r="GTM76" s="112"/>
      <c r="GTN76" s="112"/>
      <c r="GTO76" s="112"/>
      <c r="GTP76" s="112"/>
      <c r="GTQ76" s="112"/>
      <c r="GTR76" s="112"/>
      <c r="GTS76" s="112"/>
      <c r="GTT76" s="112"/>
      <c r="GTU76" s="112"/>
      <c r="GTV76" s="112"/>
      <c r="GTW76" s="112"/>
      <c r="GTX76" s="112"/>
      <c r="GTY76" s="112"/>
      <c r="GTZ76" s="112"/>
      <c r="GUA76" s="112"/>
      <c r="GUB76" s="112"/>
      <c r="GUC76" s="112"/>
      <c r="GUD76" s="112"/>
      <c r="GUE76" s="112"/>
      <c r="GUF76" s="112"/>
      <c r="GUG76" s="112"/>
      <c r="GUH76" s="112"/>
      <c r="GUI76" s="112"/>
      <c r="GUJ76" s="112"/>
      <c r="GUK76" s="112"/>
      <c r="GUL76" s="112"/>
      <c r="GUM76" s="112"/>
      <c r="GUN76" s="112"/>
      <c r="GUO76" s="112"/>
      <c r="GUP76" s="112"/>
      <c r="GUQ76" s="112"/>
      <c r="GUR76" s="112"/>
      <c r="GUS76" s="112"/>
      <c r="GUT76" s="112"/>
      <c r="GUU76" s="112"/>
      <c r="GUV76" s="112"/>
      <c r="GUW76" s="112"/>
      <c r="GUX76" s="112"/>
      <c r="GUY76" s="112"/>
      <c r="GUZ76" s="112"/>
      <c r="GVA76" s="112"/>
      <c r="GVB76" s="112"/>
      <c r="GVC76" s="112"/>
      <c r="GVD76" s="112"/>
      <c r="GVE76" s="112"/>
      <c r="GVF76" s="112"/>
      <c r="GVG76" s="112"/>
      <c r="GVH76" s="112"/>
      <c r="GVI76" s="112"/>
      <c r="GVJ76" s="112"/>
      <c r="GVK76" s="112"/>
      <c r="GVL76" s="112"/>
      <c r="GVM76" s="112"/>
      <c r="GVN76" s="112"/>
      <c r="GVO76" s="112"/>
      <c r="GVP76" s="112"/>
      <c r="GVQ76" s="112"/>
      <c r="GVR76" s="112"/>
      <c r="GVS76" s="112"/>
      <c r="GVT76" s="112"/>
      <c r="GVU76" s="112"/>
      <c r="GVV76" s="112"/>
      <c r="GVW76" s="112"/>
      <c r="GVX76" s="112"/>
      <c r="GVY76" s="112"/>
      <c r="GVZ76" s="112"/>
      <c r="GWA76" s="112"/>
      <c r="GWB76" s="112"/>
      <c r="GWC76" s="112"/>
      <c r="GWD76" s="112"/>
      <c r="GWE76" s="112"/>
      <c r="GWF76" s="112"/>
      <c r="GWG76" s="112"/>
      <c r="GWH76" s="112"/>
      <c r="GWI76" s="112"/>
      <c r="GWJ76" s="112"/>
      <c r="GWK76" s="112"/>
      <c r="GWL76" s="112"/>
      <c r="GWM76" s="112"/>
      <c r="GWN76" s="112"/>
      <c r="GWO76" s="112"/>
      <c r="GWP76" s="112"/>
      <c r="GWQ76" s="112"/>
      <c r="GWR76" s="112"/>
      <c r="GWS76" s="112"/>
      <c r="GWT76" s="112"/>
      <c r="GWU76" s="112"/>
      <c r="GWV76" s="112"/>
      <c r="GWW76" s="112"/>
      <c r="GWX76" s="112"/>
      <c r="GWY76" s="112"/>
      <c r="GWZ76" s="112"/>
      <c r="GXA76" s="112"/>
      <c r="GXB76" s="112"/>
      <c r="GXC76" s="112"/>
      <c r="GXD76" s="112"/>
      <c r="GXE76" s="112"/>
      <c r="GXF76" s="112"/>
      <c r="GXG76" s="112"/>
      <c r="GXH76" s="112"/>
      <c r="GXI76" s="112"/>
      <c r="GXJ76" s="112"/>
      <c r="GXK76" s="112"/>
      <c r="GXL76" s="112"/>
      <c r="GXM76" s="112"/>
      <c r="GXN76" s="112"/>
      <c r="GXO76" s="112"/>
      <c r="GXP76" s="112"/>
      <c r="GXQ76" s="112"/>
      <c r="GXR76" s="112"/>
      <c r="GXS76" s="112"/>
      <c r="GXT76" s="112"/>
      <c r="GXU76" s="112"/>
      <c r="GXV76" s="112"/>
      <c r="GXW76" s="112"/>
      <c r="GXX76" s="112"/>
      <c r="GXY76" s="112"/>
      <c r="GXZ76" s="112"/>
      <c r="GYA76" s="112"/>
      <c r="GYB76" s="112"/>
      <c r="GYC76" s="112"/>
      <c r="GYD76" s="112"/>
      <c r="GYE76" s="112"/>
      <c r="GYF76" s="112"/>
      <c r="GYG76" s="112"/>
      <c r="GYH76" s="112"/>
      <c r="GYI76" s="112"/>
      <c r="GYJ76" s="112"/>
      <c r="GYK76" s="112"/>
      <c r="GYL76" s="112"/>
      <c r="GYM76" s="112"/>
      <c r="GYN76" s="112"/>
      <c r="GYO76" s="112"/>
      <c r="GYP76" s="112"/>
      <c r="GYQ76" s="112"/>
      <c r="GYR76" s="112"/>
      <c r="GYS76" s="112"/>
      <c r="GYT76" s="112"/>
      <c r="GYU76" s="112"/>
      <c r="GYV76" s="112"/>
      <c r="GYW76" s="112"/>
      <c r="GYX76" s="112"/>
      <c r="GYY76" s="112"/>
      <c r="GYZ76" s="112"/>
      <c r="GZA76" s="112"/>
      <c r="GZB76" s="112"/>
      <c r="GZC76" s="112"/>
      <c r="GZD76" s="112"/>
      <c r="GZE76" s="112"/>
      <c r="GZF76" s="112"/>
      <c r="GZG76" s="112"/>
      <c r="GZH76" s="112"/>
      <c r="GZI76" s="112"/>
      <c r="GZJ76" s="112"/>
      <c r="GZK76" s="112"/>
      <c r="GZL76" s="112"/>
      <c r="GZM76" s="112"/>
      <c r="GZN76" s="112"/>
      <c r="GZO76" s="112"/>
      <c r="GZP76" s="112"/>
      <c r="GZQ76" s="112"/>
      <c r="GZR76" s="112"/>
      <c r="GZS76" s="112"/>
      <c r="GZT76" s="112"/>
      <c r="GZU76" s="112"/>
      <c r="GZV76" s="112"/>
      <c r="GZW76" s="112"/>
      <c r="GZX76" s="112"/>
      <c r="GZY76" s="112"/>
      <c r="GZZ76" s="112"/>
      <c r="HAA76" s="112"/>
      <c r="HAB76" s="112"/>
      <c r="HAC76" s="112"/>
      <c r="HAD76" s="112"/>
      <c r="HAE76" s="112"/>
      <c r="HAF76" s="112"/>
      <c r="HAG76" s="112"/>
      <c r="HAH76" s="112"/>
      <c r="HAI76" s="112"/>
      <c r="HAJ76" s="112"/>
      <c r="HAK76" s="112"/>
      <c r="HAL76" s="112"/>
      <c r="HAM76" s="112"/>
      <c r="HAN76" s="112"/>
      <c r="HAO76" s="112"/>
      <c r="HAP76" s="112"/>
      <c r="HAQ76" s="112"/>
      <c r="HAR76" s="112"/>
      <c r="HAS76" s="112"/>
      <c r="HAT76" s="112"/>
      <c r="HAU76" s="112"/>
      <c r="HAV76" s="112"/>
      <c r="HAW76" s="112"/>
      <c r="HAX76" s="112"/>
      <c r="HAY76" s="112"/>
      <c r="HAZ76" s="112"/>
      <c r="HBA76" s="112"/>
      <c r="HBB76" s="112"/>
      <c r="HBC76" s="112"/>
      <c r="HBD76" s="112"/>
      <c r="HBE76" s="112"/>
      <c r="HBF76" s="112"/>
      <c r="HBG76" s="112"/>
      <c r="HBH76" s="112"/>
      <c r="HBI76" s="112"/>
      <c r="HBJ76" s="112"/>
      <c r="HBK76" s="112"/>
      <c r="HBL76" s="112"/>
      <c r="HBM76" s="112"/>
      <c r="HBN76" s="112"/>
      <c r="HBO76" s="112"/>
      <c r="HBP76" s="112"/>
      <c r="HBQ76" s="112"/>
      <c r="HBR76" s="112"/>
      <c r="HBS76" s="112"/>
      <c r="HBT76" s="112"/>
      <c r="HBU76" s="112"/>
      <c r="HBV76" s="112"/>
      <c r="HBW76" s="112"/>
      <c r="HBX76" s="112"/>
      <c r="HBY76" s="112"/>
      <c r="HBZ76" s="112"/>
      <c r="HCA76" s="112"/>
      <c r="HCB76" s="112"/>
      <c r="HCC76" s="112"/>
      <c r="HCD76" s="112"/>
      <c r="HCE76" s="112"/>
      <c r="HCF76" s="112"/>
      <c r="HCG76" s="112"/>
      <c r="HCH76" s="112"/>
      <c r="HCI76" s="112"/>
      <c r="HCJ76" s="112"/>
      <c r="HCK76" s="112"/>
      <c r="HCL76" s="112"/>
      <c r="HCM76" s="112"/>
      <c r="HCN76" s="112"/>
      <c r="HCO76" s="112"/>
      <c r="HCP76" s="112"/>
      <c r="HCQ76" s="112"/>
      <c r="HCR76" s="112"/>
      <c r="HCS76" s="112"/>
      <c r="HCT76" s="112"/>
      <c r="HCU76" s="112"/>
      <c r="HCV76" s="112"/>
      <c r="HCW76" s="112"/>
      <c r="HCX76" s="112"/>
      <c r="HCY76" s="112"/>
      <c r="HCZ76" s="112"/>
      <c r="HDA76" s="112"/>
      <c r="HDB76" s="112"/>
      <c r="HDC76" s="112"/>
      <c r="HDD76" s="112"/>
      <c r="HDE76" s="112"/>
      <c r="HDF76" s="112"/>
      <c r="HDG76" s="112"/>
      <c r="HDH76" s="112"/>
      <c r="HDI76" s="112"/>
      <c r="HDJ76" s="112"/>
      <c r="HDK76" s="112"/>
      <c r="HDL76" s="112"/>
      <c r="HDM76" s="112"/>
      <c r="HDN76" s="112"/>
      <c r="HDO76" s="112"/>
      <c r="HDP76" s="112"/>
      <c r="HDQ76" s="112"/>
      <c r="HDR76" s="112"/>
      <c r="HDS76" s="112"/>
      <c r="HDT76" s="112"/>
      <c r="HDU76" s="112"/>
      <c r="HDV76" s="112"/>
      <c r="HDW76" s="112"/>
      <c r="HDX76" s="112"/>
      <c r="HDY76" s="112"/>
      <c r="HDZ76" s="112"/>
      <c r="HEA76" s="112"/>
      <c r="HEB76" s="112"/>
      <c r="HEC76" s="112"/>
      <c r="HED76" s="112"/>
      <c r="HEE76" s="112"/>
      <c r="HEF76" s="112"/>
      <c r="HEG76" s="112"/>
      <c r="HEH76" s="112"/>
      <c r="HEI76" s="112"/>
      <c r="HEJ76" s="112"/>
      <c r="HEK76" s="112"/>
      <c r="HEL76" s="112"/>
      <c r="HEM76" s="112"/>
      <c r="HEN76" s="112"/>
      <c r="HEO76" s="112"/>
      <c r="HEP76" s="112"/>
      <c r="HEQ76" s="112"/>
      <c r="HER76" s="112"/>
      <c r="HES76" s="112"/>
      <c r="HET76" s="112"/>
      <c r="HEU76" s="112"/>
      <c r="HEV76" s="112"/>
      <c r="HEW76" s="112"/>
      <c r="HEX76" s="112"/>
      <c r="HEY76" s="112"/>
      <c r="HEZ76" s="112"/>
      <c r="HFA76" s="112"/>
      <c r="HFB76" s="112"/>
      <c r="HFC76" s="112"/>
      <c r="HFD76" s="112"/>
      <c r="HFE76" s="112"/>
      <c r="HFF76" s="112"/>
      <c r="HFG76" s="112"/>
      <c r="HFH76" s="112"/>
      <c r="HFI76" s="112"/>
      <c r="HFJ76" s="112"/>
      <c r="HFK76" s="112"/>
      <c r="HFL76" s="112"/>
      <c r="HFM76" s="112"/>
      <c r="HFN76" s="112"/>
      <c r="HFO76" s="112"/>
      <c r="HFP76" s="112"/>
      <c r="HFQ76" s="112"/>
      <c r="HFR76" s="112"/>
      <c r="HFS76" s="112"/>
      <c r="HFT76" s="112"/>
      <c r="HFU76" s="112"/>
      <c r="HFV76" s="112"/>
      <c r="HFW76" s="112"/>
      <c r="HFX76" s="112"/>
      <c r="HFY76" s="112"/>
      <c r="HFZ76" s="112"/>
      <c r="HGA76" s="112"/>
      <c r="HGB76" s="112"/>
      <c r="HGC76" s="112"/>
      <c r="HGD76" s="112"/>
      <c r="HGE76" s="112"/>
      <c r="HGF76" s="112"/>
      <c r="HGG76" s="112"/>
      <c r="HGH76" s="112"/>
      <c r="HGI76" s="112"/>
      <c r="HGJ76" s="112"/>
      <c r="HGK76" s="112"/>
      <c r="HGL76" s="112"/>
      <c r="HGM76" s="112"/>
      <c r="HGN76" s="112"/>
      <c r="HGO76" s="112"/>
      <c r="HGP76" s="112"/>
      <c r="HGQ76" s="112"/>
      <c r="HGR76" s="112"/>
      <c r="HGS76" s="112"/>
      <c r="HGT76" s="112"/>
      <c r="HGU76" s="112"/>
      <c r="HGV76" s="112"/>
      <c r="HGW76" s="112"/>
      <c r="HGX76" s="112"/>
      <c r="HGY76" s="112"/>
      <c r="HGZ76" s="112"/>
      <c r="HHA76" s="112"/>
      <c r="HHB76" s="112"/>
      <c r="HHC76" s="112"/>
      <c r="HHD76" s="112"/>
      <c r="HHE76" s="112"/>
      <c r="HHF76" s="112"/>
      <c r="HHG76" s="112"/>
      <c r="HHH76" s="112"/>
      <c r="HHI76" s="112"/>
      <c r="HHJ76" s="112"/>
      <c r="HHK76" s="112"/>
      <c r="HHL76" s="112"/>
      <c r="HHM76" s="112"/>
      <c r="HHN76" s="112"/>
      <c r="HHO76" s="112"/>
      <c r="HHP76" s="112"/>
      <c r="HHQ76" s="112"/>
      <c r="HHR76" s="112"/>
      <c r="HHS76" s="112"/>
      <c r="HHT76" s="112"/>
      <c r="HHU76" s="112"/>
      <c r="HHV76" s="112"/>
      <c r="HHW76" s="112"/>
      <c r="HHX76" s="112"/>
      <c r="HHY76" s="112"/>
      <c r="HHZ76" s="112"/>
      <c r="HIA76" s="112"/>
      <c r="HIB76" s="112"/>
      <c r="HIC76" s="112"/>
      <c r="HID76" s="112"/>
      <c r="HIE76" s="112"/>
      <c r="HIF76" s="112"/>
      <c r="HIG76" s="112"/>
      <c r="HIH76" s="112"/>
      <c r="HII76" s="112"/>
      <c r="HIJ76" s="112"/>
      <c r="HIK76" s="112"/>
      <c r="HIL76" s="112"/>
      <c r="HIM76" s="112"/>
      <c r="HIN76" s="112"/>
      <c r="HIO76" s="112"/>
      <c r="HIP76" s="112"/>
      <c r="HIQ76" s="112"/>
      <c r="HIR76" s="112"/>
      <c r="HIS76" s="112"/>
      <c r="HIT76" s="112"/>
      <c r="HIU76" s="112"/>
      <c r="HIV76" s="112"/>
      <c r="HIW76" s="112"/>
      <c r="HIX76" s="112"/>
      <c r="HIY76" s="112"/>
      <c r="HIZ76" s="112"/>
      <c r="HJA76" s="112"/>
      <c r="HJB76" s="112"/>
      <c r="HJC76" s="112"/>
      <c r="HJD76" s="112"/>
      <c r="HJE76" s="112"/>
      <c r="HJF76" s="112"/>
      <c r="HJG76" s="112"/>
      <c r="HJH76" s="112"/>
      <c r="HJI76" s="112"/>
      <c r="HJJ76" s="112"/>
      <c r="HJK76" s="112"/>
      <c r="HJL76" s="112"/>
      <c r="HJM76" s="112"/>
      <c r="HJN76" s="112"/>
      <c r="HJO76" s="112"/>
      <c r="HJP76" s="112"/>
      <c r="HJQ76" s="112"/>
      <c r="HJR76" s="112"/>
      <c r="HJS76" s="112"/>
      <c r="HJT76" s="112"/>
      <c r="HJU76" s="112"/>
      <c r="HJV76" s="112"/>
      <c r="HJW76" s="112"/>
      <c r="HJX76" s="112"/>
      <c r="HJY76" s="112"/>
      <c r="HJZ76" s="112"/>
      <c r="HKA76" s="112"/>
      <c r="HKB76" s="112"/>
      <c r="HKC76" s="112"/>
      <c r="HKD76" s="112"/>
      <c r="HKE76" s="112"/>
      <c r="HKF76" s="112"/>
      <c r="HKG76" s="112"/>
      <c r="HKH76" s="112"/>
      <c r="HKI76" s="112"/>
      <c r="HKJ76" s="112"/>
      <c r="HKK76" s="112"/>
      <c r="HKL76" s="112"/>
      <c r="HKM76" s="112"/>
      <c r="HKN76" s="112"/>
      <c r="HKO76" s="112"/>
      <c r="HKP76" s="112"/>
      <c r="HKQ76" s="112"/>
      <c r="HKR76" s="112"/>
      <c r="HKS76" s="112"/>
      <c r="HKT76" s="112"/>
      <c r="HKU76" s="112"/>
      <c r="HKV76" s="112"/>
      <c r="HKW76" s="112"/>
      <c r="HKX76" s="112"/>
      <c r="HKY76" s="112"/>
      <c r="HKZ76" s="112"/>
      <c r="HLA76" s="112"/>
      <c r="HLB76" s="112"/>
      <c r="HLC76" s="112"/>
      <c r="HLD76" s="112"/>
      <c r="HLE76" s="112"/>
      <c r="HLF76" s="112"/>
      <c r="HLG76" s="112"/>
      <c r="HLH76" s="112"/>
      <c r="HLI76" s="112"/>
      <c r="HLJ76" s="112"/>
      <c r="HLK76" s="112"/>
      <c r="HLL76" s="112"/>
      <c r="HLM76" s="112"/>
      <c r="HLN76" s="112"/>
      <c r="HLO76" s="112"/>
      <c r="HLP76" s="112"/>
      <c r="HLQ76" s="112"/>
      <c r="HLR76" s="112"/>
      <c r="HLS76" s="112"/>
      <c r="HLT76" s="112"/>
      <c r="HLU76" s="112"/>
      <c r="HLV76" s="112"/>
      <c r="HLW76" s="112"/>
      <c r="HLX76" s="112"/>
      <c r="HLY76" s="112"/>
      <c r="HLZ76" s="112"/>
      <c r="HMA76" s="112"/>
      <c r="HMB76" s="112"/>
      <c r="HMC76" s="112"/>
      <c r="HMD76" s="112"/>
      <c r="HME76" s="112"/>
      <c r="HMF76" s="112"/>
      <c r="HMG76" s="112"/>
      <c r="HMH76" s="112"/>
      <c r="HMI76" s="112"/>
      <c r="HMJ76" s="112"/>
      <c r="HMK76" s="112"/>
      <c r="HML76" s="112"/>
      <c r="HMM76" s="112"/>
      <c r="HMN76" s="112"/>
      <c r="HMO76" s="112"/>
      <c r="HMP76" s="112"/>
      <c r="HMQ76" s="112"/>
      <c r="HMR76" s="112"/>
      <c r="HMS76" s="112"/>
      <c r="HMT76" s="112"/>
      <c r="HMU76" s="112"/>
      <c r="HMV76" s="112"/>
      <c r="HMW76" s="112"/>
      <c r="HMX76" s="112"/>
      <c r="HMY76" s="112"/>
      <c r="HMZ76" s="112"/>
      <c r="HNA76" s="112"/>
      <c r="HNB76" s="112"/>
      <c r="HNC76" s="112"/>
      <c r="HND76" s="112"/>
      <c r="HNE76" s="112"/>
      <c r="HNF76" s="112"/>
      <c r="HNG76" s="112"/>
      <c r="HNH76" s="112"/>
      <c r="HNI76" s="112"/>
      <c r="HNJ76" s="112"/>
      <c r="HNK76" s="112"/>
      <c r="HNL76" s="112"/>
      <c r="HNM76" s="112"/>
      <c r="HNN76" s="112"/>
      <c r="HNO76" s="112"/>
      <c r="HNP76" s="112"/>
      <c r="HNQ76" s="112"/>
      <c r="HNR76" s="112"/>
      <c r="HNS76" s="112"/>
      <c r="HNT76" s="112"/>
      <c r="HNU76" s="112"/>
      <c r="HNV76" s="112"/>
      <c r="HNW76" s="112"/>
      <c r="HNX76" s="112"/>
      <c r="HNY76" s="112"/>
      <c r="HNZ76" s="112"/>
      <c r="HOA76" s="112"/>
      <c r="HOB76" s="112"/>
      <c r="HOC76" s="112"/>
      <c r="HOD76" s="112"/>
      <c r="HOE76" s="112"/>
      <c r="HOF76" s="112"/>
      <c r="HOG76" s="112"/>
      <c r="HOH76" s="112"/>
      <c r="HOI76" s="112"/>
      <c r="HOJ76" s="112"/>
      <c r="HOK76" s="112"/>
      <c r="HOL76" s="112"/>
      <c r="HOM76" s="112"/>
      <c r="HON76" s="112"/>
      <c r="HOO76" s="112"/>
      <c r="HOP76" s="112"/>
      <c r="HOQ76" s="112"/>
      <c r="HOR76" s="112"/>
      <c r="HOS76" s="112"/>
      <c r="HOT76" s="112"/>
      <c r="HOU76" s="112"/>
      <c r="HOV76" s="112"/>
      <c r="HOW76" s="112"/>
      <c r="HOX76" s="112"/>
      <c r="HOY76" s="112"/>
      <c r="HOZ76" s="112"/>
      <c r="HPA76" s="112"/>
      <c r="HPB76" s="112"/>
      <c r="HPC76" s="112"/>
      <c r="HPD76" s="112"/>
      <c r="HPE76" s="112"/>
      <c r="HPF76" s="112"/>
      <c r="HPG76" s="112"/>
      <c r="HPH76" s="112"/>
      <c r="HPI76" s="112"/>
      <c r="HPJ76" s="112"/>
      <c r="HPK76" s="112"/>
      <c r="HPL76" s="112"/>
      <c r="HPM76" s="112"/>
      <c r="HPN76" s="112"/>
      <c r="HPO76" s="112"/>
      <c r="HPP76" s="112"/>
      <c r="HPQ76" s="112"/>
      <c r="HPR76" s="112"/>
      <c r="HPS76" s="112"/>
      <c r="HPT76" s="112"/>
      <c r="HPU76" s="112"/>
      <c r="HPV76" s="112"/>
      <c r="HPW76" s="112"/>
      <c r="HPX76" s="112"/>
      <c r="HPY76" s="112"/>
      <c r="HPZ76" s="112"/>
      <c r="HQA76" s="112"/>
      <c r="HQB76" s="112"/>
      <c r="HQC76" s="112"/>
      <c r="HQD76" s="112"/>
      <c r="HQE76" s="112"/>
      <c r="HQF76" s="112"/>
      <c r="HQG76" s="112"/>
      <c r="HQH76" s="112"/>
      <c r="HQI76" s="112"/>
      <c r="HQJ76" s="112"/>
      <c r="HQK76" s="112"/>
      <c r="HQL76" s="112"/>
      <c r="HQM76" s="112"/>
      <c r="HQN76" s="112"/>
      <c r="HQO76" s="112"/>
      <c r="HQP76" s="112"/>
      <c r="HQQ76" s="112"/>
      <c r="HQR76" s="112"/>
      <c r="HQS76" s="112"/>
      <c r="HQT76" s="112"/>
      <c r="HQU76" s="112"/>
      <c r="HQV76" s="112"/>
      <c r="HQW76" s="112"/>
      <c r="HQX76" s="112"/>
      <c r="HQY76" s="112"/>
      <c r="HQZ76" s="112"/>
      <c r="HRA76" s="112"/>
      <c r="HRB76" s="112"/>
      <c r="HRC76" s="112"/>
      <c r="HRD76" s="112"/>
      <c r="HRE76" s="112"/>
      <c r="HRF76" s="112"/>
      <c r="HRG76" s="112"/>
      <c r="HRH76" s="112"/>
      <c r="HRI76" s="112"/>
      <c r="HRJ76" s="112"/>
      <c r="HRK76" s="112"/>
      <c r="HRL76" s="112"/>
      <c r="HRM76" s="112"/>
      <c r="HRN76" s="112"/>
      <c r="HRO76" s="112"/>
      <c r="HRP76" s="112"/>
      <c r="HRQ76" s="112"/>
      <c r="HRR76" s="112"/>
      <c r="HRS76" s="112"/>
      <c r="HRT76" s="112"/>
      <c r="HRU76" s="112"/>
      <c r="HRV76" s="112"/>
      <c r="HRW76" s="112"/>
      <c r="HRX76" s="112"/>
      <c r="HRY76" s="112"/>
      <c r="HRZ76" s="112"/>
      <c r="HSA76" s="112"/>
      <c r="HSB76" s="112"/>
      <c r="HSC76" s="112"/>
      <c r="HSD76" s="112"/>
      <c r="HSE76" s="112"/>
      <c r="HSF76" s="112"/>
      <c r="HSG76" s="112"/>
      <c r="HSH76" s="112"/>
      <c r="HSI76" s="112"/>
      <c r="HSJ76" s="112"/>
      <c r="HSK76" s="112"/>
      <c r="HSL76" s="112"/>
      <c r="HSM76" s="112"/>
      <c r="HSN76" s="112"/>
      <c r="HSO76" s="112"/>
      <c r="HSP76" s="112"/>
      <c r="HSQ76" s="112"/>
      <c r="HSR76" s="112"/>
      <c r="HSS76" s="112"/>
      <c r="HST76" s="112"/>
      <c r="HSU76" s="112"/>
      <c r="HSV76" s="112"/>
      <c r="HSW76" s="112"/>
      <c r="HSX76" s="112"/>
      <c r="HSY76" s="112"/>
      <c r="HSZ76" s="112"/>
      <c r="HTA76" s="112"/>
      <c r="HTB76" s="112"/>
      <c r="HTC76" s="112"/>
      <c r="HTD76" s="112"/>
      <c r="HTE76" s="112"/>
      <c r="HTF76" s="112"/>
      <c r="HTG76" s="112"/>
      <c r="HTH76" s="112"/>
      <c r="HTI76" s="112"/>
      <c r="HTJ76" s="112"/>
      <c r="HTK76" s="112"/>
      <c r="HTL76" s="112"/>
      <c r="HTM76" s="112"/>
      <c r="HTN76" s="112"/>
      <c r="HTO76" s="112"/>
      <c r="HTP76" s="112"/>
      <c r="HTQ76" s="112"/>
      <c r="HTR76" s="112"/>
      <c r="HTS76" s="112"/>
      <c r="HTT76" s="112"/>
      <c r="HTU76" s="112"/>
      <c r="HTV76" s="112"/>
      <c r="HTW76" s="112"/>
      <c r="HTX76" s="112"/>
      <c r="HTY76" s="112"/>
      <c r="HTZ76" s="112"/>
      <c r="HUA76" s="112"/>
      <c r="HUB76" s="112"/>
      <c r="HUC76" s="112"/>
      <c r="HUD76" s="112"/>
      <c r="HUE76" s="112"/>
      <c r="HUF76" s="112"/>
      <c r="HUG76" s="112"/>
      <c r="HUH76" s="112"/>
      <c r="HUI76" s="112"/>
      <c r="HUJ76" s="112"/>
      <c r="HUK76" s="112"/>
      <c r="HUL76" s="112"/>
      <c r="HUM76" s="112"/>
      <c r="HUN76" s="112"/>
      <c r="HUO76" s="112"/>
      <c r="HUP76" s="112"/>
      <c r="HUQ76" s="112"/>
      <c r="HUR76" s="112"/>
      <c r="HUS76" s="112"/>
      <c r="HUT76" s="112"/>
      <c r="HUU76" s="112"/>
      <c r="HUV76" s="112"/>
      <c r="HUW76" s="112"/>
      <c r="HUX76" s="112"/>
      <c r="HUY76" s="112"/>
      <c r="HUZ76" s="112"/>
      <c r="HVA76" s="112"/>
      <c r="HVB76" s="112"/>
      <c r="HVC76" s="112"/>
      <c r="HVD76" s="112"/>
      <c r="HVE76" s="112"/>
      <c r="HVF76" s="112"/>
      <c r="HVG76" s="112"/>
      <c r="HVH76" s="112"/>
      <c r="HVI76" s="112"/>
      <c r="HVJ76" s="112"/>
      <c r="HVK76" s="112"/>
      <c r="HVL76" s="112"/>
      <c r="HVM76" s="112"/>
      <c r="HVN76" s="112"/>
      <c r="HVO76" s="112"/>
      <c r="HVP76" s="112"/>
      <c r="HVQ76" s="112"/>
      <c r="HVR76" s="112"/>
      <c r="HVS76" s="112"/>
      <c r="HVT76" s="112"/>
      <c r="HVU76" s="112"/>
      <c r="HVV76" s="112"/>
      <c r="HVW76" s="112"/>
      <c r="HVX76" s="112"/>
      <c r="HVY76" s="112"/>
      <c r="HVZ76" s="112"/>
      <c r="HWA76" s="112"/>
      <c r="HWB76" s="112"/>
      <c r="HWC76" s="112"/>
      <c r="HWD76" s="112"/>
      <c r="HWE76" s="112"/>
      <c r="HWF76" s="112"/>
      <c r="HWG76" s="112"/>
      <c r="HWH76" s="112"/>
      <c r="HWI76" s="112"/>
      <c r="HWJ76" s="112"/>
      <c r="HWK76" s="112"/>
      <c r="HWL76" s="112"/>
      <c r="HWM76" s="112"/>
      <c r="HWN76" s="112"/>
      <c r="HWO76" s="112"/>
      <c r="HWP76" s="112"/>
      <c r="HWQ76" s="112"/>
      <c r="HWR76" s="112"/>
      <c r="HWS76" s="112"/>
      <c r="HWT76" s="112"/>
      <c r="HWU76" s="112"/>
      <c r="HWV76" s="112"/>
      <c r="HWW76" s="112"/>
      <c r="HWX76" s="112"/>
      <c r="HWY76" s="112"/>
      <c r="HWZ76" s="112"/>
      <c r="HXA76" s="112"/>
      <c r="HXB76" s="112"/>
      <c r="HXC76" s="112"/>
      <c r="HXD76" s="112"/>
      <c r="HXE76" s="112"/>
      <c r="HXF76" s="112"/>
      <c r="HXG76" s="112"/>
      <c r="HXH76" s="112"/>
      <c r="HXI76" s="112"/>
      <c r="HXJ76" s="112"/>
      <c r="HXK76" s="112"/>
      <c r="HXL76" s="112"/>
      <c r="HXM76" s="112"/>
      <c r="HXN76" s="112"/>
      <c r="HXO76" s="112"/>
      <c r="HXP76" s="112"/>
      <c r="HXQ76" s="112"/>
      <c r="HXR76" s="112"/>
      <c r="HXS76" s="112"/>
      <c r="HXT76" s="112"/>
      <c r="HXU76" s="112"/>
      <c r="HXV76" s="112"/>
      <c r="HXW76" s="112"/>
      <c r="HXX76" s="112"/>
      <c r="HXY76" s="112"/>
      <c r="HXZ76" s="112"/>
      <c r="HYA76" s="112"/>
      <c r="HYB76" s="112"/>
      <c r="HYC76" s="112"/>
      <c r="HYD76" s="112"/>
      <c r="HYE76" s="112"/>
      <c r="HYF76" s="112"/>
      <c r="HYG76" s="112"/>
      <c r="HYH76" s="112"/>
      <c r="HYI76" s="112"/>
      <c r="HYJ76" s="112"/>
      <c r="HYK76" s="112"/>
      <c r="HYL76" s="112"/>
      <c r="HYM76" s="112"/>
      <c r="HYN76" s="112"/>
      <c r="HYO76" s="112"/>
      <c r="HYP76" s="112"/>
      <c r="HYQ76" s="112"/>
      <c r="HYR76" s="112"/>
      <c r="HYS76" s="112"/>
      <c r="HYT76" s="112"/>
      <c r="HYU76" s="112"/>
      <c r="HYV76" s="112"/>
      <c r="HYW76" s="112"/>
      <c r="HYX76" s="112"/>
      <c r="HYY76" s="112"/>
      <c r="HYZ76" s="112"/>
      <c r="HZA76" s="112"/>
      <c r="HZB76" s="112"/>
      <c r="HZC76" s="112"/>
      <c r="HZD76" s="112"/>
      <c r="HZE76" s="112"/>
      <c r="HZF76" s="112"/>
      <c r="HZG76" s="112"/>
      <c r="HZH76" s="112"/>
      <c r="HZI76" s="112"/>
      <c r="HZJ76" s="112"/>
      <c r="HZK76" s="112"/>
      <c r="HZL76" s="112"/>
      <c r="HZM76" s="112"/>
      <c r="HZN76" s="112"/>
      <c r="HZO76" s="112"/>
      <c r="HZP76" s="112"/>
      <c r="HZQ76" s="112"/>
      <c r="HZR76" s="112"/>
      <c r="HZS76" s="112"/>
      <c r="HZT76" s="112"/>
      <c r="HZU76" s="112"/>
      <c r="HZV76" s="112"/>
      <c r="HZW76" s="112"/>
      <c r="HZX76" s="112"/>
      <c r="HZY76" s="112"/>
      <c r="HZZ76" s="112"/>
      <c r="IAA76" s="112"/>
      <c r="IAB76" s="112"/>
      <c r="IAC76" s="112"/>
      <c r="IAD76" s="112"/>
      <c r="IAE76" s="112"/>
      <c r="IAF76" s="112"/>
      <c r="IAG76" s="112"/>
      <c r="IAH76" s="112"/>
      <c r="IAI76" s="112"/>
      <c r="IAJ76" s="112"/>
      <c r="IAK76" s="112"/>
      <c r="IAL76" s="112"/>
      <c r="IAM76" s="112"/>
      <c r="IAN76" s="112"/>
      <c r="IAO76" s="112"/>
      <c r="IAP76" s="112"/>
      <c r="IAQ76" s="112"/>
      <c r="IAR76" s="112"/>
      <c r="IAS76" s="112"/>
      <c r="IAT76" s="112"/>
      <c r="IAU76" s="112"/>
      <c r="IAV76" s="112"/>
      <c r="IAW76" s="112"/>
      <c r="IAX76" s="112"/>
      <c r="IAY76" s="112"/>
      <c r="IAZ76" s="112"/>
      <c r="IBA76" s="112"/>
      <c r="IBB76" s="112"/>
      <c r="IBC76" s="112"/>
      <c r="IBD76" s="112"/>
      <c r="IBE76" s="112"/>
      <c r="IBF76" s="112"/>
      <c r="IBG76" s="112"/>
      <c r="IBH76" s="112"/>
      <c r="IBI76" s="112"/>
      <c r="IBJ76" s="112"/>
      <c r="IBK76" s="112"/>
      <c r="IBL76" s="112"/>
      <c r="IBM76" s="112"/>
      <c r="IBN76" s="112"/>
      <c r="IBO76" s="112"/>
      <c r="IBP76" s="112"/>
      <c r="IBQ76" s="112"/>
      <c r="IBR76" s="112"/>
      <c r="IBS76" s="112"/>
      <c r="IBT76" s="112"/>
      <c r="IBU76" s="112"/>
      <c r="IBV76" s="112"/>
      <c r="IBW76" s="112"/>
      <c r="IBX76" s="112"/>
      <c r="IBY76" s="112"/>
      <c r="IBZ76" s="112"/>
      <c r="ICA76" s="112"/>
      <c r="ICB76" s="112"/>
      <c r="ICC76" s="112"/>
      <c r="ICD76" s="112"/>
      <c r="ICE76" s="112"/>
      <c r="ICF76" s="112"/>
      <c r="ICG76" s="112"/>
      <c r="ICH76" s="112"/>
      <c r="ICI76" s="112"/>
      <c r="ICJ76" s="112"/>
      <c r="ICK76" s="112"/>
      <c r="ICL76" s="112"/>
      <c r="ICM76" s="112"/>
      <c r="ICN76" s="112"/>
      <c r="ICO76" s="112"/>
      <c r="ICP76" s="112"/>
      <c r="ICQ76" s="112"/>
      <c r="ICR76" s="112"/>
      <c r="ICS76" s="112"/>
      <c r="ICT76" s="112"/>
      <c r="ICU76" s="112"/>
      <c r="ICV76" s="112"/>
      <c r="ICW76" s="112"/>
      <c r="ICX76" s="112"/>
      <c r="ICY76" s="112"/>
      <c r="ICZ76" s="112"/>
      <c r="IDA76" s="112"/>
      <c r="IDB76" s="112"/>
      <c r="IDC76" s="112"/>
      <c r="IDD76" s="112"/>
      <c r="IDE76" s="112"/>
      <c r="IDF76" s="112"/>
      <c r="IDG76" s="112"/>
      <c r="IDH76" s="112"/>
      <c r="IDI76" s="112"/>
      <c r="IDJ76" s="112"/>
      <c r="IDK76" s="112"/>
      <c r="IDL76" s="112"/>
      <c r="IDM76" s="112"/>
      <c r="IDN76" s="112"/>
      <c r="IDO76" s="112"/>
      <c r="IDP76" s="112"/>
      <c r="IDQ76" s="112"/>
      <c r="IDR76" s="112"/>
      <c r="IDS76" s="112"/>
      <c r="IDT76" s="112"/>
      <c r="IDU76" s="112"/>
      <c r="IDV76" s="112"/>
      <c r="IDW76" s="112"/>
      <c r="IDX76" s="112"/>
      <c r="IDY76" s="112"/>
      <c r="IDZ76" s="112"/>
      <c r="IEA76" s="112"/>
      <c r="IEB76" s="112"/>
      <c r="IEC76" s="112"/>
      <c r="IED76" s="112"/>
      <c r="IEE76" s="112"/>
      <c r="IEF76" s="112"/>
      <c r="IEG76" s="112"/>
      <c r="IEH76" s="112"/>
      <c r="IEI76" s="112"/>
      <c r="IEJ76" s="112"/>
      <c r="IEK76" s="112"/>
      <c r="IEL76" s="112"/>
      <c r="IEM76" s="112"/>
      <c r="IEN76" s="112"/>
      <c r="IEO76" s="112"/>
      <c r="IEP76" s="112"/>
      <c r="IEQ76" s="112"/>
      <c r="IER76" s="112"/>
      <c r="IES76" s="112"/>
      <c r="IET76" s="112"/>
      <c r="IEU76" s="112"/>
      <c r="IEV76" s="112"/>
      <c r="IEW76" s="112"/>
      <c r="IEX76" s="112"/>
      <c r="IEY76" s="112"/>
      <c r="IEZ76" s="112"/>
      <c r="IFA76" s="112"/>
      <c r="IFB76" s="112"/>
      <c r="IFC76" s="112"/>
      <c r="IFD76" s="112"/>
      <c r="IFE76" s="112"/>
      <c r="IFF76" s="112"/>
      <c r="IFG76" s="112"/>
      <c r="IFH76" s="112"/>
      <c r="IFI76" s="112"/>
      <c r="IFJ76" s="112"/>
      <c r="IFK76" s="112"/>
      <c r="IFL76" s="112"/>
      <c r="IFM76" s="112"/>
      <c r="IFN76" s="112"/>
      <c r="IFO76" s="112"/>
      <c r="IFP76" s="112"/>
      <c r="IFQ76" s="112"/>
      <c r="IFR76" s="112"/>
      <c r="IFS76" s="112"/>
      <c r="IFT76" s="112"/>
      <c r="IFU76" s="112"/>
      <c r="IFV76" s="112"/>
      <c r="IFW76" s="112"/>
      <c r="IFX76" s="112"/>
      <c r="IFY76" s="112"/>
      <c r="IFZ76" s="112"/>
      <c r="IGA76" s="112"/>
      <c r="IGB76" s="112"/>
      <c r="IGC76" s="112"/>
      <c r="IGD76" s="112"/>
      <c r="IGE76" s="112"/>
      <c r="IGF76" s="112"/>
      <c r="IGG76" s="112"/>
      <c r="IGH76" s="112"/>
      <c r="IGI76" s="112"/>
      <c r="IGJ76" s="112"/>
      <c r="IGK76" s="112"/>
      <c r="IGL76" s="112"/>
      <c r="IGM76" s="112"/>
      <c r="IGN76" s="112"/>
      <c r="IGO76" s="112"/>
      <c r="IGP76" s="112"/>
      <c r="IGQ76" s="112"/>
      <c r="IGR76" s="112"/>
      <c r="IGS76" s="112"/>
      <c r="IGT76" s="112"/>
      <c r="IGU76" s="112"/>
      <c r="IGV76" s="112"/>
      <c r="IGW76" s="112"/>
      <c r="IGX76" s="112"/>
      <c r="IGY76" s="112"/>
      <c r="IGZ76" s="112"/>
      <c r="IHA76" s="112"/>
      <c r="IHB76" s="112"/>
      <c r="IHC76" s="112"/>
      <c r="IHD76" s="112"/>
      <c r="IHE76" s="112"/>
      <c r="IHF76" s="112"/>
      <c r="IHG76" s="112"/>
      <c r="IHH76" s="112"/>
      <c r="IHI76" s="112"/>
      <c r="IHJ76" s="112"/>
      <c r="IHK76" s="112"/>
      <c r="IHL76" s="112"/>
      <c r="IHM76" s="112"/>
      <c r="IHN76" s="112"/>
      <c r="IHO76" s="112"/>
      <c r="IHP76" s="112"/>
      <c r="IHQ76" s="112"/>
      <c r="IHR76" s="112"/>
      <c r="IHS76" s="112"/>
      <c r="IHT76" s="112"/>
      <c r="IHU76" s="112"/>
      <c r="IHV76" s="112"/>
      <c r="IHW76" s="112"/>
      <c r="IHX76" s="112"/>
      <c r="IHY76" s="112"/>
      <c r="IHZ76" s="112"/>
      <c r="IIA76" s="112"/>
      <c r="IIB76" s="112"/>
      <c r="IIC76" s="112"/>
      <c r="IID76" s="112"/>
      <c r="IIE76" s="112"/>
      <c r="IIF76" s="112"/>
      <c r="IIG76" s="112"/>
      <c r="IIH76" s="112"/>
      <c r="III76" s="112"/>
      <c r="IIJ76" s="112"/>
      <c r="IIK76" s="112"/>
      <c r="IIL76" s="112"/>
      <c r="IIM76" s="112"/>
      <c r="IIN76" s="112"/>
      <c r="IIO76" s="112"/>
      <c r="IIP76" s="112"/>
      <c r="IIQ76" s="112"/>
      <c r="IIR76" s="112"/>
      <c r="IIS76" s="112"/>
      <c r="IIT76" s="112"/>
      <c r="IIU76" s="112"/>
      <c r="IIV76" s="112"/>
      <c r="IIW76" s="112"/>
      <c r="IIX76" s="112"/>
      <c r="IIY76" s="112"/>
      <c r="IIZ76" s="112"/>
      <c r="IJA76" s="112"/>
      <c r="IJB76" s="112"/>
      <c r="IJC76" s="112"/>
      <c r="IJD76" s="112"/>
      <c r="IJE76" s="112"/>
      <c r="IJF76" s="112"/>
      <c r="IJG76" s="112"/>
      <c r="IJH76" s="112"/>
      <c r="IJI76" s="112"/>
      <c r="IJJ76" s="112"/>
      <c r="IJK76" s="112"/>
      <c r="IJL76" s="112"/>
      <c r="IJM76" s="112"/>
      <c r="IJN76" s="112"/>
      <c r="IJO76" s="112"/>
      <c r="IJP76" s="112"/>
      <c r="IJQ76" s="112"/>
      <c r="IJR76" s="112"/>
      <c r="IJS76" s="112"/>
      <c r="IJT76" s="112"/>
      <c r="IJU76" s="112"/>
      <c r="IJV76" s="112"/>
      <c r="IJW76" s="112"/>
      <c r="IJX76" s="112"/>
      <c r="IJY76" s="112"/>
      <c r="IJZ76" s="112"/>
      <c r="IKA76" s="112"/>
      <c r="IKB76" s="112"/>
      <c r="IKC76" s="112"/>
      <c r="IKD76" s="112"/>
      <c r="IKE76" s="112"/>
      <c r="IKF76" s="112"/>
      <c r="IKG76" s="112"/>
      <c r="IKH76" s="112"/>
      <c r="IKI76" s="112"/>
      <c r="IKJ76" s="112"/>
      <c r="IKK76" s="112"/>
      <c r="IKL76" s="112"/>
      <c r="IKM76" s="112"/>
      <c r="IKN76" s="112"/>
      <c r="IKO76" s="112"/>
      <c r="IKP76" s="112"/>
      <c r="IKQ76" s="112"/>
      <c r="IKR76" s="112"/>
      <c r="IKS76" s="112"/>
      <c r="IKT76" s="112"/>
      <c r="IKU76" s="112"/>
      <c r="IKV76" s="112"/>
      <c r="IKW76" s="112"/>
      <c r="IKX76" s="112"/>
      <c r="IKY76" s="112"/>
      <c r="IKZ76" s="112"/>
      <c r="ILA76" s="112"/>
      <c r="ILB76" s="112"/>
      <c r="ILC76" s="112"/>
      <c r="ILD76" s="112"/>
      <c r="ILE76" s="112"/>
      <c r="ILF76" s="112"/>
      <c r="ILG76" s="112"/>
      <c r="ILH76" s="112"/>
      <c r="ILI76" s="112"/>
      <c r="ILJ76" s="112"/>
      <c r="ILK76" s="112"/>
      <c r="ILL76" s="112"/>
      <c r="ILM76" s="112"/>
      <c r="ILN76" s="112"/>
      <c r="ILO76" s="112"/>
      <c r="ILP76" s="112"/>
      <c r="ILQ76" s="112"/>
      <c r="ILR76" s="112"/>
      <c r="ILS76" s="112"/>
      <c r="ILT76" s="112"/>
      <c r="ILU76" s="112"/>
      <c r="ILV76" s="112"/>
      <c r="ILW76" s="112"/>
      <c r="ILX76" s="112"/>
      <c r="ILY76" s="112"/>
      <c r="ILZ76" s="112"/>
      <c r="IMA76" s="112"/>
      <c r="IMB76" s="112"/>
      <c r="IMC76" s="112"/>
      <c r="IMD76" s="112"/>
      <c r="IME76" s="112"/>
      <c r="IMF76" s="112"/>
      <c r="IMG76" s="112"/>
      <c r="IMH76" s="112"/>
      <c r="IMI76" s="112"/>
      <c r="IMJ76" s="112"/>
      <c r="IMK76" s="112"/>
      <c r="IML76" s="112"/>
      <c r="IMM76" s="112"/>
      <c r="IMN76" s="112"/>
      <c r="IMO76" s="112"/>
      <c r="IMP76" s="112"/>
      <c r="IMQ76" s="112"/>
      <c r="IMR76" s="112"/>
      <c r="IMS76" s="112"/>
      <c r="IMT76" s="112"/>
      <c r="IMU76" s="112"/>
      <c r="IMV76" s="112"/>
      <c r="IMW76" s="112"/>
      <c r="IMX76" s="112"/>
      <c r="IMY76" s="112"/>
      <c r="IMZ76" s="112"/>
      <c r="INA76" s="112"/>
      <c r="INB76" s="112"/>
      <c r="INC76" s="112"/>
      <c r="IND76" s="112"/>
      <c r="INE76" s="112"/>
      <c r="INF76" s="112"/>
      <c r="ING76" s="112"/>
      <c r="INH76" s="112"/>
      <c r="INI76" s="112"/>
      <c r="INJ76" s="112"/>
      <c r="INK76" s="112"/>
      <c r="INL76" s="112"/>
      <c r="INM76" s="112"/>
      <c r="INN76" s="112"/>
      <c r="INO76" s="112"/>
      <c r="INP76" s="112"/>
      <c r="INQ76" s="112"/>
      <c r="INR76" s="112"/>
      <c r="INS76" s="112"/>
      <c r="INT76" s="112"/>
      <c r="INU76" s="112"/>
      <c r="INV76" s="112"/>
      <c r="INW76" s="112"/>
      <c r="INX76" s="112"/>
      <c r="INY76" s="112"/>
      <c r="INZ76" s="112"/>
      <c r="IOA76" s="112"/>
      <c r="IOB76" s="112"/>
      <c r="IOC76" s="112"/>
      <c r="IOD76" s="112"/>
      <c r="IOE76" s="112"/>
      <c r="IOF76" s="112"/>
      <c r="IOG76" s="112"/>
      <c r="IOH76" s="112"/>
      <c r="IOI76" s="112"/>
      <c r="IOJ76" s="112"/>
      <c r="IOK76" s="112"/>
      <c r="IOL76" s="112"/>
      <c r="IOM76" s="112"/>
      <c r="ION76" s="112"/>
      <c r="IOO76" s="112"/>
      <c r="IOP76" s="112"/>
      <c r="IOQ76" s="112"/>
      <c r="IOR76" s="112"/>
      <c r="IOS76" s="112"/>
      <c r="IOT76" s="112"/>
      <c r="IOU76" s="112"/>
      <c r="IOV76" s="112"/>
      <c r="IOW76" s="112"/>
      <c r="IOX76" s="112"/>
      <c r="IOY76" s="112"/>
      <c r="IOZ76" s="112"/>
      <c r="IPA76" s="112"/>
      <c r="IPB76" s="112"/>
      <c r="IPC76" s="112"/>
      <c r="IPD76" s="112"/>
      <c r="IPE76" s="112"/>
      <c r="IPF76" s="112"/>
      <c r="IPG76" s="112"/>
      <c r="IPH76" s="112"/>
      <c r="IPI76" s="112"/>
      <c r="IPJ76" s="112"/>
      <c r="IPK76" s="112"/>
      <c r="IPL76" s="112"/>
      <c r="IPM76" s="112"/>
      <c r="IPN76" s="112"/>
      <c r="IPO76" s="112"/>
      <c r="IPP76" s="112"/>
      <c r="IPQ76" s="112"/>
      <c r="IPR76" s="112"/>
      <c r="IPS76" s="112"/>
      <c r="IPT76" s="112"/>
      <c r="IPU76" s="112"/>
      <c r="IPV76" s="112"/>
      <c r="IPW76" s="112"/>
      <c r="IPX76" s="112"/>
      <c r="IPY76" s="112"/>
      <c r="IPZ76" s="112"/>
      <c r="IQA76" s="112"/>
      <c r="IQB76" s="112"/>
      <c r="IQC76" s="112"/>
      <c r="IQD76" s="112"/>
      <c r="IQE76" s="112"/>
      <c r="IQF76" s="112"/>
      <c r="IQG76" s="112"/>
      <c r="IQH76" s="112"/>
      <c r="IQI76" s="112"/>
      <c r="IQJ76" s="112"/>
      <c r="IQK76" s="112"/>
      <c r="IQL76" s="112"/>
      <c r="IQM76" s="112"/>
      <c r="IQN76" s="112"/>
      <c r="IQO76" s="112"/>
      <c r="IQP76" s="112"/>
      <c r="IQQ76" s="112"/>
      <c r="IQR76" s="112"/>
      <c r="IQS76" s="112"/>
      <c r="IQT76" s="112"/>
      <c r="IQU76" s="112"/>
      <c r="IQV76" s="112"/>
      <c r="IQW76" s="112"/>
      <c r="IQX76" s="112"/>
      <c r="IQY76" s="112"/>
      <c r="IQZ76" s="112"/>
      <c r="IRA76" s="112"/>
      <c r="IRB76" s="112"/>
      <c r="IRC76" s="112"/>
      <c r="IRD76" s="112"/>
      <c r="IRE76" s="112"/>
      <c r="IRF76" s="112"/>
      <c r="IRG76" s="112"/>
      <c r="IRH76" s="112"/>
      <c r="IRI76" s="112"/>
      <c r="IRJ76" s="112"/>
      <c r="IRK76" s="112"/>
      <c r="IRL76" s="112"/>
      <c r="IRM76" s="112"/>
      <c r="IRN76" s="112"/>
      <c r="IRO76" s="112"/>
      <c r="IRP76" s="112"/>
      <c r="IRQ76" s="112"/>
      <c r="IRR76" s="112"/>
      <c r="IRS76" s="112"/>
      <c r="IRT76" s="112"/>
      <c r="IRU76" s="112"/>
      <c r="IRV76" s="112"/>
      <c r="IRW76" s="112"/>
      <c r="IRX76" s="112"/>
      <c r="IRY76" s="112"/>
      <c r="IRZ76" s="112"/>
      <c r="ISA76" s="112"/>
      <c r="ISB76" s="112"/>
      <c r="ISC76" s="112"/>
      <c r="ISD76" s="112"/>
      <c r="ISE76" s="112"/>
      <c r="ISF76" s="112"/>
      <c r="ISG76" s="112"/>
      <c r="ISH76" s="112"/>
      <c r="ISI76" s="112"/>
      <c r="ISJ76" s="112"/>
      <c r="ISK76" s="112"/>
      <c r="ISL76" s="112"/>
      <c r="ISM76" s="112"/>
      <c r="ISN76" s="112"/>
      <c r="ISO76" s="112"/>
      <c r="ISP76" s="112"/>
      <c r="ISQ76" s="112"/>
      <c r="ISR76" s="112"/>
      <c r="ISS76" s="112"/>
      <c r="IST76" s="112"/>
      <c r="ISU76" s="112"/>
      <c r="ISV76" s="112"/>
      <c r="ISW76" s="112"/>
      <c r="ISX76" s="112"/>
      <c r="ISY76" s="112"/>
      <c r="ISZ76" s="112"/>
      <c r="ITA76" s="112"/>
      <c r="ITB76" s="112"/>
      <c r="ITC76" s="112"/>
      <c r="ITD76" s="112"/>
      <c r="ITE76" s="112"/>
      <c r="ITF76" s="112"/>
      <c r="ITG76" s="112"/>
      <c r="ITH76" s="112"/>
      <c r="ITI76" s="112"/>
      <c r="ITJ76" s="112"/>
      <c r="ITK76" s="112"/>
      <c r="ITL76" s="112"/>
      <c r="ITM76" s="112"/>
      <c r="ITN76" s="112"/>
      <c r="ITO76" s="112"/>
      <c r="ITP76" s="112"/>
      <c r="ITQ76" s="112"/>
      <c r="ITR76" s="112"/>
      <c r="ITS76" s="112"/>
      <c r="ITT76" s="112"/>
      <c r="ITU76" s="112"/>
      <c r="ITV76" s="112"/>
      <c r="ITW76" s="112"/>
      <c r="ITX76" s="112"/>
      <c r="ITY76" s="112"/>
      <c r="ITZ76" s="112"/>
      <c r="IUA76" s="112"/>
      <c r="IUB76" s="112"/>
      <c r="IUC76" s="112"/>
      <c r="IUD76" s="112"/>
      <c r="IUE76" s="112"/>
      <c r="IUF76" s="112"/>
      <c r="IUG76" s="112"/>
      <c r="IUH76" s="112"/>
      <c r="IUI76" s="112"/>
      <c r="IUJ76" s="112"/>
      <c r="IUK76" s="112"/>
      <c r="IUL76" s="112"/>
      <c r="IUM76" s="112"/>
      <c r="IUN76" s="112"/>
      <c r="IUO76" s="112"/>
      <c r="IUP76" s="112"/>
      <c r="IUQ76" s="112"/>
      <c r="IUR76" s="112"/>
      <c r="IUS76" s="112"/>
      <c r="IUT76" s="112"/>
      <c r="IUU76" s="112"/>
      <c r="IUV76" s="112"/>
      <c r="IUW76" s="112"/>
      <c r="IUX76" s="112"/>
      <c r="IUY76" s="112"/>
      <c r="IUZ76" s="112"/>
      <c r="IVA76" s="112"/>
      <c r="IVB76" s="112"/>
      <c r="IVC76" s="112"/>
      <c r="IVD76" s="112"/>
      <c r="IVE76" s="112"/>
      <c r="IVF76" s="112"/>
      <c r="IVG76" s="112"/>
      <c r="IVH76" s="112"/>
      <c r="IVI76" s="112"/>
      <c r="IVJ76" s="112"/>
      <c r="IVK76" s="112"/>
      <c r="IVL76" s="112"/>
      <c r="IVM76" s="112"/>
      <c r="IVN76" s="112"/>
      <c r="IVO76" s="112"/>
      <c r="IVP76" s="112"/>
      <c r="IVQ76" s="112"/>
      <c r="IVR76" s="112"/>
      <c r="IVS76" s="112"/>
      <c r="IVT76" s="112"/>
      <c r="IVU76" s="112"/>
      <c r="IVV76" s="112"/>
      <c r="IVW76" s="112"/>
      <c r="IVX76" s="112"/>
      <c r="IVY76" s="112"/>
      <c r="IVZ76" s="112"/>
      <c r="IWA76" s="112"/>
      <c r="IWB76" s="112"/>
      <c r="IWC76" s="112"/>
      <c r="IWD76" s="112"/>
      <c r="IWE76" s="112"/>
      <c r="IWF76" s="112"/>
      <c r="IWG76" s="112"/>
      <c r="IWH76" s="112"/>
      <c r="IWI76" s="112"/>
      <c r="IWJ76" s="112"/>
      <c r="IWK76" s="112"/>
      <c r="IWL76" s="112"/>
      <c r="IWM76" s="112"/>
      <c r="IWN76" s="112"/>
      <c r="IWO76" s="112"/>
      <c r="IWP76" s="112"/>
      <c r="IWQ76" s="112"/>
      <c r="IWR76" s="112"/>
      <c r="IWS76" s="112"/>
      <c r="IWT76" s="112"/>
      <c r="IWU76" s="112"/>
      <c r="IWV76" s="112"/>
      <c r="IWW76" s="112"/>
      <c r="IWX76" s="112"/>
      <c r="IWY76" s="112"/>
      <c r="IWZ76" s="112"/>
      <c r="IXA76" s="112"/>
      <c r="IXB76" s="112"/>
      <c r="IXC76" s="112"/>
      <c r="IXD76" s="112"/>
      <c r="IXE76" s="112"/>
      <c r="IXF76" s="112"/>
      <c r="IXG76" s="112"/>
      <c r="IXH76" s="112"/>
      <c r="IXI76" s="112"/>
      <c r="IXJ76" s="112"/>
      <c r="IXK76" s="112"/>
      <c r="IXL76" s="112"/>
      <c r="IXM76" s="112"/>
      <c r="IXN76" s="112"/>
      <c r="IXO76" s="112"/>
      <c r="IXP76" s="112"/>
      <c r="IXQ76" s="112"/>
      <c r="IXR76" s="112"/>
      <c r="IXS76" s="112"/>
      <c r="IXT76" s="112"/>
      <c r="IXU76" s="112"/>
      <c r="IXV76" s="112"/>
      <c r="IXW76" s="112"/>
      <c r="IXX76" s="112"/>
      <c r="IXY76" s="112"/>
      <c r="IXZ76" s="112"/>
      <c r="IYA76" s="112"/>
      <c r="IYB76" s="112"/>
      <c r="IYC76" s="112"/>
      <c r="IYD76" s="112"/>
      <c r="IYE76" s="112"/>
      <c r="IYF76" s="112"/>
      <c r="IYG76" s="112"/>
      <c r="IYH76" s="112"/>
      <c r="IYI76" s="112"/>
      <c r="IYJ76" s="112"/>
      <c r="IYK76" s="112"/>
      <c r="IYL76" s="112"/>
      <c r="IYM76" s="112"/>
      <c r="IYN76" s="112"/>
      <c r="IYO76" s="112"/>
      <c r="IYP76" s="112"/>
      <c r="IYQ76" s="112"/>
      <c r="IYR76" s="112"/>
      <c r="IYS76" s="112"/>
      <c r="IYT76" s="112"/>
      <c r="IYU76" s="112"/>
      <c r="IYV76" s="112"/>
      <c r="IYW76" s="112"/>
      <c r="IYX76" s="112"/>
      <c r="IYY76" s="112"/>
      <c r="IYZ76" s="112"/>
      <c r="IZA76" s="112"/>
      <c r="IZB76" s="112"/>
      <c r="IZC76" s="112"/>
      <c r="IZD76" s="112"/>
      <c r="IZE76" s="112"/>
      <c r="IZF76" s="112"/>
      <c r="IZG76" s="112"/>
      <c r="IZH76" s="112"/>
      <c r="IZI76" s="112"/>
      <c r="IZJ76" s="112"/>
      <c r="IZK76" s="112"/>
      <c r="IZL76" s="112"/>
      <c r="IZM76" s="112"/>
      <c r="IZN76" s="112"/>
      <c r="IZO76" s="112"/>
      <c r="IZP76" s="112"/>
      <c r="IZQ76" s="112"/>
      <c r="IZR76" s="112"/>
      <c r="IZS76" s="112"/>
      <c r="IZT76" s="112"/>
      <c r="IZU76" s="112"/>
      <c r="IZV76" s="112"/>
      <c r="IZW76" s="112"/>
      <c r="IZX76" s="112"/>
      <c r="IZY76" s="112"/>
      <c r="IZZ76" s="112"/>
      <c r="JAA76" s="112"/>
      <c r="JAB76" s="112"/>
      <c r="JAC76" s="112"/>
      <c r="JAD76" s="112"/>
      <c r="JAE76" s="112"/>
      <c r="JAF76" s="112"/>
      <c r="JAG76" s="112"/>
      <c r="JAH76" s="112"/>
      <c r="JAI76" s="112"/>
      <c r="JAJ76" s="112"/>
      <c r="JAK76" s="112"/>
      <c r="JAL76" s="112"/>
      <c r="JAM76" s="112"/>
      <c r="JAN76" s="112"/>
      <c r="JAO76" s="112"/>
      <c r="JAP76" s="112"/>
      <c r="JAQ76" s="112"/>
      <c r="JAR76" s="112"/>
      <c r="JAS76" s="112"/>
      <c r="JAT76" s="112"/>
      <c r="JAU76" s="112"/>
      <c r="JAV76" s="112"/>
      <c r="JAW76" s="112"/>
      <c r="JAX76" s="112"/>
      <c r="JAY76" s="112"/>
      <c r="JAZ76" s="112"/>
      <c r="JBA76" s="112"/>
      <c r="JBB76" s="112"/>
      <c r="JBC76" s="112"/>
      <c r="JBD76" s="112"/>
      <c r="JBE76" s="112"/>
      <c r="JBF76" s="112"/>
      <c r="JBG76" s="112"/>
      <c r="JBH76" s="112"/>
      <c r="JBI76" s="112"/>
      <c r="JBJ76" s="112"/>
      <c r="JBK76" s="112"/>
      <c r="JBL76" s="112"/>
      <c r="JBM76" s="112"/>
      <c r="JBN76" s="112"/>
      <c r="JBO76" s="112"/>
      <c r="JBP76" s="112"/>
      <c r="JBQ76" s="112"/>
      <c r="JBR76" s="112"/>
      <c r="JBS76" s="112"/>
      <c r="JBT76" s="112"/>
      <c r="JBU76" s="112"/>
      <c r="JBV76" s="112"/>
      <c r="JBW76" s="112"/>
      <c r="JBX76" s="112"/>
      <c r="JBY76" s="112"/>
      <c r="JBZ76" s="112"/>
      <c r="JCA76" s="112"/>
      <c r="JCB76" s="112"/>
      <c r="JCC76" s="112"/>
      <c r="JCD76" s="112"/>
      <c r="JCE76" s="112"/>
      <c r="JCF76" s="112"/>
      <c r="JCG76" s="112"/>
      <c r="JCH76" s="112"/>
      <c r="JCI76" s="112"/>
      <c r="JCJ76" s="112"/>
      <c r="JCK76" s="112"/>
      <c r="JCL76" s="112"/>
      <c r="JCM76" s="112"/>
      <c r="JCN76" s="112"/>
      <c r="JCO76" s="112"/>
      <c r="JCP76" s="112"/>
      <c r="JCQ76" s="112"/>
      <c r="JCR76" s="112"/>
      <c r="JCS76" s="112"/>
      <c r="JCT76" s="112"/>
      <c r="JCU76" s="112"/>
      <c r="JCV76" s="112"/>
      <c r="JCW76" s="112"/>
      <c r="JCX76" s="112"/>
      <c r="JCY76" s="112"/>
      <c r="JCZ76" s="112"/>
      <c r="JDA76" s="112"/>
      <c r="JDB76" s="112"/>
      <c r="JDC76" s="112"/>
      <c r="JDD76" s="112"/>
      <c r="JDE76" s="112"/>
      <c r="JDF76" s="112"/>
      <c r="JDG76" s="112"/>
      <c r="JDH76" s="112"/>
      <c r="JDI76" s="112"/>
      <c r="JDJ76" s="112"/>
      <c r="JDK76" s="112"/>
      <c r="JDL76" s="112"/>
      <c r="JDM76" s="112"/>
      <c r="JDN76" s="112"/>
      <c r="JDO76" s="112"/>
      <c r="JDP76" s="112"/>
      <c r="JDQ76" s="112"/>
      <c r="JDR76" s="112"/>
      <c r="JDS76" s="112"/>
      <c r="JDT76" s="112"/>
      <c r="JDU76" s="112"/>
      <c r="JDV76" s="112"/>
      <c r="JDW76" s="112"/>
      <c r="JDX76" s="112"/>
      <c r="JDY76" s="112"/>
      <c r="JDZ76" s="112"/>
      <c r="JEA76" s="112"/>
      <c r="JEB76" s="112"/>
      <c r="JEC76" s="112"/>
      <c r="JED76" s="112"/>
      <c r="JEE76" s="112"/>
      <c r="JEF76" s="112"/>
      <c r="JEG76" s="112"/>
      <c r="JEH76" s="112"/>
      <c r="JEI76" s="112"/>
      <c r="JEJ76" s="112"/>
      <c r="JEK76" s="112"/>
      <c r="JEL76" s="112"/>
      <c r="JEM76" s="112"/>
      <c r="JEN76" s="112"/>
      <c r="JEO76" s="112"/>
      <c r="JEP76" s="112"/>
      <c r="JEQ76" s="112"/>
      <c r="JER76" s="112"/>
      <c r="JES76" s="112"/>
      <c r="JET76" s="112"/>
      <c r="JEU76" s="112"/>
      <c r="JEV76" s="112"/>
      <c r="JEW76" s="112"/>
      <c r="JEX76" s="112"/>
      <c r="JEY76" s="112"/>
      <c r="JEZ76" s="112"/>
      <c r="JFA76" s="112"/>
      <c r="JFB76" s="112"/>
      <c r="JFC76" s="112"/>
      <c r="JFD76" s="112"/>
      <c r="JFE76" s="112"/>
      <c r="JFF76" s="112"/>
      <c r="JFG76" s="112"/>
      <c r="JFH76" s="112"/>
      <c r="JFI76" s="112"/>
      <c r="JFJ76" s="112"/>
      <c r="JFK76" s="112"/>
      <c r="JFL76" s="112"/>
      <c r="JFM76" s="112"/>
      <c r="JFN76" s="112"/>
      <c r="JFO76" s="112"/>
      <c r="JFP76" s="112"/>
      <c r="JFQ76" s="112"/>
      <c r="JFR76" s="112"/>
      <c r="JFS76" s="112"/>
      <c r="JFT76" s="112"/>
      <c r="JFU76" s="112"/>
      <c r="JFV76" s="112"/>
      <c r="JFW76" s="112"/>
      <c r="JFX76" s="112"/>
      <c r="JFY76" s="112"/>
      <c r="JFZ76" s="112"/>
      <c r="JGA76" s="112"/>
      <c r="JGB76" s="112"/>
      <c r="JGC76" s="112"/>
      <c r="JGD76" s="112"/>
      <c r="JGE76" s="112"/>
      <c r="JGF76" s="112"/>
      <c r="JGG76" s="112"/>
      <c r="JGH76" s="112"/>
      <c r="JGI76" s="112"/>
      <c r="JGJ76" s="112"/>
      <c r="JGK76" s="112"/>
      <c r="JGL76" s="112"/>
      <c r="JGM76" s="112"/>
      <c r="JGN76" s="112"/>
      <c r="JGO76" s="112"/>
      <c r="JGP76" s="112"/>
      <c r="JGQ76" s="112"/>
      <c r="JGR76" s="112"/>
      <c r="JGS76" s="112"/>
      <c r="JGT76" s="112"/>
      <c r="JGU76" s="112"/>
      <c r="JGV76" s="112"/>
      <c r="JGW76" s="112"/>
      <c r="JGX76" s="112"/>
      <c r="JGY76" s="112"/>
      <c r="JGZ76" s="112"/>
      <c r="JHA76" s="112"/>
      <c r="JHB76" s="112"/>
      <c r="JHC76" s="112"/>
      <c r="JHD76" s="112"/>
      <c r="JHE76" s="112"/>
      <c r="JHF76" s="112"/>
      <c r="JHG76" s="112"/>
      <c r="JHH76" s="112"/>
      <c r="JHI76" s="112"/>
      <c r="JHJ76" s="112"/>
      <c r="JHK76" s="112"/>
      <c r="JHL76" s="112"/>
      <c r="JHM76" s="112"/>
      <c r="JHN76" s="112"/>
      <c r="JHO76" s="112"/>
      <c r="JHP76" s="112"/>
      <c r="JHQ76" s="112"/>
      <c r="JHR76" s="112"/>
      <c r="JHS76" s="112"/>
      <c r="JHT76" s="112"/>
      <c r="JHU76" s="112"/>
      <c r="JHV76" s="112"/>
      <c r="JHW76" s="112"/>
      <c r="JHX76" s="112"/>
      <c r="JHY76" s="112"/>
      <c r="JHZ76" s="112"/>
      <c r="JIA76" s="112"/>
      <c r="JIB76" s="112"/>
      <c r="JIC76" s="112"/>
      <c r="JID76" s="112"/>
      <c r="JIE76" s="112"/>
      <c r="JIF76" s="112"/>
      <c r="JIG76" s="112"/>
      <c r="JIH76" s="112"/>
      <c r="JII76" s="112"/>
      <c r="JIJ76" s="112"/>
      <c r="JIK76" s="112"/>
      <c r="JIL76" s="112"/>
      <c r="JIM76" s="112"/>
      <c r="JIN76" s="112"/>
      <c r="JIO76" s="112"/>
      <c r="JIP76" s="112"/>
      <c r="JIQ76" s="112"/>
      <c r="JIR76" s="112"/>
      <c r="JIS76" s="112"/>
      <c r="JIT76" s="112"/>
      <c r="JIU76" s="112"/>
      <c r="JIV76" s="112"/>
      <c r="JIW76" s="112"/>
      <c r="JIX76" s="112"/>
      <c r="JIY76" s="112"/>
      <c r="JIZ76" s="112"/>
      <c r="JJA76" s="112"/>
      <c r="JJB76" s="112"/>
      <c r="JJC76" s="112"/>
      <c r="JJD76" s="112"/>
      <c r="JJE76" s="112"/>
      <c r="JJF76" s="112"/>
      <c r="JJG76" s="112"/>
      <c r="JJH76" s="112"/>
      <c r="JJI76" s="112"/>
      <c r="JJJ76" s="112"/>
      <c r="JJK76" s="112"/>
      <c r="JJL76" s="112"/>
      <c r="JJM76" s="112"/>
      <c r="JJN76" s="112"/>
      <c r="JJO76" s="112"/>
      <c r="JJP76" s="112"/>
      <c r="JJQ76" s="112"/>
      <c r="JJR76" s="112"/>
      <c r="JJS76" s="112"/>
      <c r="JJT76" s="112"/>
      <c r="JJU76" s="112"/>
      <c r="JJV76" s="112"/>
      <c r="JJW76" s="112"/>
      <c r="JJX76" s="112"/>
      <c r="JJY76" s="112"/>
      <c r="JJZ76" s="112"/>
      <c r="JKA76" s="112"/>
      <c r="JKB76" s="112"/>
      <c r="JKC76" s="112"/>
      <c r="JKD76" s="112"/>
      <c r="JKE76" s="112"/>
      <c r="JKF76" s="112"/>
      <c r="JKG76" s="112"/>
      <c r="JKH76" s="112"/>
      <c r="JKI76" s="112"/>
      <c r="JKJ76" s="112"/>
      <c r="JKK76" s="112"/>
      <c r="JKL76" s="112"/>
      <c r="JKM76" s="112"/>
      <c r="JKN76" s="112"/>
      <c r="JKO76" s="112"/>
      <c r="JKP76" s="112"/>
      <c r="JKQ76" s="112"/>
      <c r="JKR76" s="112"/>
      <c r="JKS76" s="112"/>
      <c r="JKT76" s="112"/>
      <c r="JKU76" s="112"/>
      <c r="JKV76" s="112"/>
      <c r="JKW76" s="112"/>
      <c r="JKX76" s="112"/>
      <c r="JKY76" s="112"/>
      <c r="JKZ76" s="112"/>
      <c r="JLA76" s="112"/>
      <c r="JLB76" s="112"/>
      <c r="JLC76" s="112"/>
      <c r="JLD76" s="112"/>
      <c r="JLE76" s="112"/>
      <c r="JLF76" s="112"/>
      <c r="JLG76" s="112"/>
      <c r="JLH76" s="112"/>
      <c r="JLI76" s="112"/>
      <c r="JLJ76" s="112"/>
      <c r="JLK76" s="112"/>
      <c r="JLL76" s="112"/>
      <c r="JLM76" s="112"/>
      <c r="JLN76" s="112"/>
      <c r="JLO76" s="112"/>
      <c r="JLP76" s="112"/>
      <c r="JLQ76" s="112"/>
      <c r="JLR76" s="112"/>
      <c r="JLS76" s="112"/>
      <c r="JLT76" s="112"/>
      <c r="JLU76" s="112"/>
      <c r="JLV76" s="112"/>
      <c r="JLW76" s="112"/>
      <c r="JLX76" s="112"/>
      <c r="JLY76" s="112"/>
      <c r="JLZ76" s="112"/>
      <c r="JMA76" s="112"/>
      <c r="JMB76" s="112"/>
      <c r="JMC76" s="112"/>
      <c r="JMD76" s="112"/>
      <c r="JME76" s="112"/>
      <c r="JMF76" s="112"/>
      <c r="JMG76" s="112"/>
      <c r="JMH76" s="112"/>
      <c r="JMI76" s="112"/>
      <c r="JMJ76" s="112"/>
      <c r="JMK76" s="112"/>
      <c r="JML76" s="112"/>
      <c r="JMM76" s="112"/>
      <c r="JMN76" s="112"/>
      <c r="JMO76" s="112"/>
      <c r="JMP76" s="112"/>
      <c r="JMQ76" s="112"/>
      <c r="JMR76" s="112"/>
      <c r="JMS76" s="112"/>
      <c r="JMT76" s="112"/>
      <c r="JMU76" s="112"/>
      <c r="JMV76" s="112"/>
      <c r="JMW76" s="112"/>
      <c r="JMX76" s="112"/>
      <c r="JMY76" s="112"/>
      <c r="JMZ76" s="112"/>
      <c r="JNA76" s="112"/>
      <c r="JNB76" s="112"/>
      <c r="JNC76" s="112"/>
      <c r="JND76" s="112"/>
      <c r="JNE76" s="112"/>
      <c r="JNF76" s="112"/>
      <c r="JNG76" s="112"/>
      <c r="JNH76" s="112"/>
      <c r="JNI76" s="112"/>
      <c r="JNJ76" s="112"/>
      <c r="JNK76" s="112"/>
      <c r="JNL76" s="112"/>
      <c r="JNM76" s="112"/>
      <c r="JNN76" s="112"/>
      <c r="JNO76" s="112"/>
      <c r="JNP76" s="112"/>
      <c r="JNQ76" s="112"/>
      <c r="JNR76" s="112"/>
      <c r="JNS76" s="112"/>
      <c r="JNT76" s="112"/>
      <c r="JNU76" s="112"/>
      <c r="JNV76" s="112"/>
      <c r="JNW76" s="112"/>
      <c r="JNX76" s="112"/>
      <c r="JNY76" s="112"/>
      <c r="JNZ76" s="112"/>
      <c r="JOA76" s="112"/>
      <c r="JOB76" s="112"/>
      <c r="JOC76" s="112"/>
      <c r="JOD76" s="112"/>
      <c r="JOE76" s="112"/>
      <c r="JOF76" s="112"/>
      <c r="JOG76" s="112"/>
      <c r="JOH76" s="112"/>
      <c r="JOI76" s="112"/>
      <c r="JOJ76" s="112"/>
      <c r="JOK76" s="112"/>
      <c r="JOL76" s="112"/>
      <c r="JOM76" s="112"/>
      <c r="JON76" s="112"/>
      <c r="JOO76" s="112"/>
      <c r="JOP76" s="112"/>
      <c r="JOQ76" s="112"/>
      <c r="JOR76" s="112"/>
      <c r="JOS76" s="112"/>
      <c r="JOT76" s="112"/>
      <c r="JOU76" s="112"/>
      <c r="JOV76" s="112"/>
      <c r="JOW76" s="112"/>
      <c r="JOX76" s="112"/>
      <c r="JOY76" s="112"/>
      <c r="JOZ76" s="112"/>
      <c r="JPA76" s="112"/>
      <c r="JPB76" s="112"/>
      <c r="JPC76" s="112"/>
      <c r="JPD76" s="112"/>
      <c r="JPE76" s="112"/>
      <c r="JPF76" s="112"/>
      <c r="JPG76" s="112"/>
      <c r="JPH76" s="112"/>
      <c r="JPI76" s="112"/>
      <c r="JPJ76" s="112"/>
      <c r="JPK76" s="112"/>
      <c r="JPL76" s="112"/>
      <c r="JPM76" s="112"/>
      <c r="JPN76" s="112"/>
      <c r="JPO76" s="112"/>
      <c r="JPP76" s="112"/>
      <c r="JPQ76" s="112"/>
      <c r="JPR76" s="112"/>
      <c r="JPS76" s="112"/>
      <c r="JPT76" s="112"/>
      <c r="JPU76" s="112"/>
      <c r="JPV76" s="112"/>
      <c r="JPW76" s="112"/>
      <c r="JPX76" s="112"/>
      <c r="JPY76" s="112"/>
      <c r="JPZ76" s="112"/>
      <c r="JQA76" s="112"/>
      <c r="JQB76" s="112"/>
      <c r="JQC76" s="112"/>
      <c r="JQD76" s="112"/>
      <c r="JQE76" s="112"/>
      <c r="JQF76" s="112"/>
      <c r="JQG76" s="112"/>
      <c r="JQH76" s="112"/>
      <c r="JQI76" s="112"/>
      <c r="JQJ76" s="112"/>
      <c r="JQK76" s="112"/>
      <c r="JQL76" s="112"/>
      <c r="JQM76" s="112"/>
      <c r="JQN76" s="112"/>
      <c r="JQO76" s="112"/>
      <c r="JQP76" s="112"/>
      <c r="JQQ76" s="112"/>
      <c r="JQR76" s="112"/>
      <c r="JQS76" s="112"/>
      <c r="JQT76" s="112"/>
      <c r="JQU76" s="112"/>
      <c r="JQV76" s="112"/>
      <c r="JQW76" s="112"/>
      <c r="JQX76" s="112"/>
      <c r="JQY76" s="112"/>
      <c r="JQZ76" s="112"/>
      <c r="JRA76" s="112"/>
      <c r="JRB76" s="112"/>
      <c r="JRC76" s="112"/>
      <c r="JRD76" s="112"/>
      <c r="JRE76" s="112"/>
      <c r="JRF76" s="112"/>
      <c r="JRG76" s="112"/>
      <c r="JRH76" s="112"/>
      <c r="JRI76" s="112"/>
      <c r="JRJ76" s="112"/>
      <c r="JRK76" s="112"/>
      <c r="JRL76" s="112"/>
      <c r="JRM76" s="112"/>
      <c r="JRN76" s="112"/>
      <c r="JRO76" s="112"/>
      <c r="JRP76" s="112"/>
      <c r="JRQ76" s="112"/>
      <c r="JRR76" s="112"/>
      <c r="JRS76" s="112"/>
      <c r="JRT76" s="112"/>
      <c r="JRU76" s="112"/>
      <c r="JRV76" s="112"/>
      <c r="JRW76" s="112"/>
      <c r="JRX76" s="112"/>
      <c r="JRY76" s="112"/>
      <c r="JRZ76" s="112"/>
      <c r="JSA76" s="112"/>
      <c r="JSB76" s="112"/>
      <c r="JSC76" s="112"/>
      <c r="JSD76" s="112"/>
      <c r="JSE76" s="112"/>
      <c r="JSF76" s="112"/>
      <c r="JSG76" s="112"/>
      <c r="JSH76" s="112"/>
      <c r="JSI76" s="112"/>
      <c r="JSJ76" s="112"/>
      <c r="JSK76" s="112"/>
      <c r="JSL76" s="112"/>
      <c r="JSM76" s="112"/>
      <c r="JSN76" s="112"/>
      <c r="JSO76" s="112"/>
      <c r="JSP76" s="112"/>
      <c r="JSQ76" s="112"/>
      <c r="JSR76" s="112"/>
      <c r="JSS76" s="112"/>
      <c r="JST76" s="112"/>
      <c r="JSU76" s="112"/>
      <c r="JSV76" s="112"/>
      <c r="JSW76" s="112"/>
      <c r="JSX76" s="112"/>
      <c r="JSY76" s="112"/>
      <c r="JSZ76" s="112"/>
      <c r="JTA76" s="112"/>
      <c r="JTB76" s="112"/>
      <c r="JTC76" s="112"/>
      <c r="JTD76" s="112"/>
      <c r="JTE76" s="112"/>
      <c r="JTF76" s="112"/>
      <c r="JTG76" s="112"/>
      <c r="JTH76" s="112"/>
      <c r="JTI76" s="112"/>
      <c r="JTJ76" s="112"/>
      <c r="JTK76" s="112"/>
      <c r="JTL76" s="112"/>
      <c r="JTM76" s="112"/>
      <c r="JTN76" s="112"/>
      <c r="JTO76" s="112"/>
      <c r="JTP76" s="112"/>
      <c r="JTQ76" s="112"/>
      <c r="JTR76" s="112"/>
      <c r="JTS76" s="112"/>
      <c r="JTT76" s="112"/>
      <c r="JTU76" s="112"/>
      <c r="JTV76" s="112"/>
      <c r="JTW76" s="112"/>
      <c r="JTX76" s="112"/>
      <c r="JTY76" s="112"/>
      <c r="JTZ76" s="112"/>
      <c r="JUA76" s="112"/>
      <c r="JUB76" s="112"/>
      <c r="JUC76" s="112"/>
      <c r="JUD76" s="112"/>
      <c r="JUE76" s="112"/>
      <c r="JUF76" s="112"/>
      <c r="JUG76" s="112"/>
      <c r="JUH76" s="112"/>
      <c r="JUI76" s="112"/>
      <c r="JUJ76" s="112"/>
      <c r="JUK76" s="112"/>
      <c r="JUL76" s="112"/>
      <c r="JUM76" s="112"/>
      <c r="JUN76" s="112"/>
      <c r="JUO76" s="112"/>
      <c r="JUP76" s="112"/>
      <c r="JUQ76" s="112"/>
      <c r="JUR76" s="112"/>
      <c r="JUS76" s="112"/>
      <c r="JUT76" s="112"/>
      <c r="JUU76" s="112"/>
      <c r="JUV76" s="112"/>
      <c r="JUW76" s="112"/>
      <c r="JUX76" s="112"/>
      <c r="JUY76" s="112"/>
      <c r="JUZ76" s="112"/>
      <c r="JVA76" s="112"/>
      <c r="JVB76" s="112"/>
      <c r="JVC76" s="112"/>
      <c r="JVD76" s="112"/>
      <c r="JVE76" s="112"/>
      <c r="JVF76" s="112"/>
      <c r="JVG76" s="112"/>
      <c r="JVH76" s="112"/>
      <c r="JVI76" s="112"/>
      <c r="JVJ76" s="112"/>
      <c r="JVK76" s="112"/>
      <c r="JVL76" s="112"/>
      <c r="JVM76" s="112"/>
      <c r="JVN76" s="112"/>
      <c r="JVO76" s="112"/>
      <c r="JVP76" s="112"/>
      <c r="JVQ76" s="112"/>
      <c r="JVR76" s="112"/>
      <c r="JVS76" s="112"/>
      <c r="JVT76" s="112"/>
      <c r="JVU76" s="112"/>
      <c r="JVV76" s="112"/>
      <c r="JVW76" s="112"/>
      <c r="JVX76" s="112"/>
      <c r="JVY76" s="112"/>
      <c r="JVZ76" s="112"/>
      <c r="JWA76" s="112"/>
      <c r="JWB76" s="112"/>
      <c r="JWC76" s="112"/>
      <c r="JWD76" s="112"/>
      <c r="JWE76" s="112"/>
      <c r="JWF76" s="112"/>
      <c r="JWG76" s="112"/>
      <c r="JWH76" s="112"/>
      <c r="JWI76" s="112"/>
      <c r="JWJ76" s="112"/>
      <c r="JWK76" s="112"/>
      <c r="JWL76" s="112"/>
      <c r="JWM76" s="112"/>
      <c r="JWN76" s="112"/>
      <c r="JWO76" s="112"/>
      <c r="JWP76" s="112"/>
      <c r="JWQ76" s="112"/>
      <c r="JWR76" s="112"/>
      <c r="JWS76" s="112"/>
      <c r="JWT76" s="112"/>
      <c r="JWU76" s="112"/>
      <c r="JWV76" s="112"/>
      <c r="JWW76" s="112"/>
      <c r="JWX76" s="112"/>
      <c r="JWY76" s="112"/>
      <c r="JWZ76" s="112"/>
      <c r="JXA76" s="112"/>
      <c r="JXB76" s="112"/>
      <c r="JXC76" s="112"/>
      <c r="JXD76" s="112"/>
      <c r="JXE76" s="112"/>
      <c r="JXF76" s="112"/>
      <c r="JXG76" s="112"/>
      <c r="JXH76" s="112"/>
      <c r="JXI76" s="112"/>
      <c r="JXJ76" s="112"/>
      <c r="JXK76" s="112"/>
      <c r="JXL76" s="112"/>
      <c r="JXM76" s="112"/>
      <c r="JXN76" s="112"/>
      <c r="JXO76" s="112"/>
      <c r="JXP76" s="112"/>
      <c r="JXQ76" s="112"/>
      <c r="JXR76" s="112"/>
      <c r="JXS76" s="112"/>
      <c r="JXT76" s="112"/>
      <c r="JXU76" s="112"/>
      <c r="JXV76" s="112"/>
      <c r="JXW76" s="112"/>
      <c r="JXX76" s="112"/>
      <c r="JXY76" s="112"/>
      <c r="JXZ76" s="112"/>
      <c r="JYA76" s="112"/>
      <c r="JYB76" s="112"/>
      <c r="JYC76" s="112"/>
      <c r="JYD76" s="112"/>
      <c r="JYE76" s="112"/>
      <c r="JYF76" s="112"/>
      <c r="JYG76" s="112"/>
      <c r="JYH76" s="112"/>
      <c r="JYI76" s="112"/>
      <c r="JYJ76" s="112"/>
      <c r="JYK76" s="112"/>
      <c r="JYL76" s="112"/>
      <c r="JYM76" s="112"/>
      <c r="JYN76" s="112"/>
      <c r="JYO76" s="112"/>
      <c r="JYP76" s="112"/>
      <c r="JYQ76" s="112"/>
      <c r="JYR76" s="112"/>
      <c r="JYS76" s="112"/>
      <c r="JYT76" s="112"/>
      <c r="JYU76" s="112"/>
      <c r="JYV76" s="112"/>
      <c r="JYW76" s="112"/>
      <c r="JYX76" s="112"/>
      <c r="JYY76" s="112"/>
      <c r="JYZ76" s="112"/>
      <c r="JZA76" s="112"/>
      <c r="JZB76" s="112"/>
      <c r="JZC76" s="112"/>
      <c r="JZD76" s="112"/>
      <c r="JZE76" s="112"/>
      <c r="JZF76" s="112"/>
      <c r="JZG76" s="112"/>
      <c r="JZH76" s="112"/>
      <c r="JZI76" s="112"/>
      <c r="JZJ76" s="112"/>
      <c r="JZK76" s="112"/>
      <c r="JZL76" s="112"/>
      <c r="JZM76" s="112"/>
      <c r="JZN76" s="112"/>
      <c r="JZO76" s="112"/>
      <c r="JZP76" s="112"/>
      <c r="JZQ76" s="112"/>
      <c r="JZR76" s="112"/>
      <c r="JZS76" s="112"/>
      <c r="JZT76" s="112"/>
      <c r="JZU76" s="112"/>
      <c r="JZV76" s="112"/>
      <c r="JZW76" s="112"/>
      <c r="JZX76" s="112"/>
      <c r="JZY76" s="112"/>
      <c r="JZZ76" s="112"/>
      <c r="KAA76" s="112"/>
      <c r="KAB76" s="112"/>
      <c r="KAC76" s="112"/>
      <c r="KAD76" s="112"/>
      <c r="KAE76" s="112"/>
      <c r="KAF76" s="112"/>
      <c r="KAG76" s="112"/>
      <c r="KAH76" s="112"/>
      <c r="KAI76" s="112"/>
      <c r="KAJ76" s="112"/>
      <c r="KAK76" s="112"/>
      <c r="KAL76" s="112"/>
      <c r="KAM76" s="112"/>
      <c r="KAN76" s="112"/>
      <c r="KAO76" s="112"/>
      <c r="KAP76" s="112"/>
      <c r="KAQ76" s="112"/>
      <c r="KAR76" s="112"/>
      <c r="KAS76" s="112"/>
      <c r="KAT76" s="112"/>
      <c r="KAU76" s="112"/>
      <c r="KAV76" s="112"/>
      <c r="KAW76" s="112"/>
      <c r="KAX76" s="112"/>
      <c r="KAY76" s="112"/>
      <c r="KAZ76" s="112"/>
      <c r="KBA76" s="112"/>
      <c r="KBB76" s="112"/>
      <c r="KBC76" s="112"/>
      <c r="KBD76" s="112"/>
      <c r="KBE76" s="112"/>
      <c r="KBF76" s="112"/>
      <c r="KBG76" s="112"/>
      <c r="KBH76" s="112"/>
      <c r="KBI76" s="112"/>
      <c r="KBJ76" s="112"/>
      <c r="KBK76" s="112"/>
      <c r="KBL76" s="112"/>
      <c r="KBM76" s="112"/>
      <c r="KBN76" s="112"/>
      <c r="KBO76" s="112"/>
      <c r="KBP76" s="112"/>
      <c r="KBQ76" s="112"/>
      <c r="KBR76" s="112"/>
      <c r="KBS76" s="112"/>
      <c r="KBT76" s="112"/>
      <c r="KBU76" s="112"/>
      <c r="KBV76" s="112"/>
      <c r="KBW76" s="112"/>
      <c r="KBX76" s="112"/>
      <c r="KBY76" s="112"/>
      <c r="KBZ76" s="112"/>
      <c r="KCA76" s="112"/>
      <c r="KCB76" s="112"/>
      <c r="KCC76" s="112"/>
      <c r="KCD76" s="112"/>
      <c r="KCE76" s="112"/>
      <c r="KCF76" s="112"/>
      <c r="KCG76" s="112"/>
      <c r="KCH76" s="112"/>
      <c r="KCI76" s="112"/>
      <c r="KCJ76" s="112"/>
      <c r="KCK76" s="112"/>
      <c r="KCL76" s="112"/>
      <c r="KCM76" s="112"/>
      <c r="KCN76" s="112"/>
      <c r="KCO76" s="112"/>
      <c r="KCP76" s="112"/>
      <c r="KCQ76" s="112"/>
      <c r="KCR76" s="112"/>
      <c r="KCS76" s="112"/>
      <c r="KCT76" s="112"/>
      <c r="KCU76" s="112"/>
      <c r="KCV76" s="112"/>
      <c r="KCW76" s="112"/>
      <c r="KCX76" s="112"/>
      <c r="KCY76" s="112"/>
      <c r="KCZ76" s="112"/>
      <c r="KDA76" s="112"/>
      <c r="KDB76" s="112"/>
      <c r="KDC76" s="112"/>
      <c r="KDD76" s="112"/>
      <c r="KDE76" s="112"/>
      <c r="KDF76" s="112"/>
      <c r="KDG76" s="112"/>
      <c r="KDH76" s="112"/>
      <c r="KDI76" s="112"/>
      <c r="KDJ76" s="112"/>
      <c r="KDK76" s="112"/>
      <c r="KDL76" s="112"/>
      <c r="KDM76" s="112"/>
      <c r="KDN76" s="112"/>
      <c r="KDO76" s="112"/>
      <c r="KDP76" s="112"/>
      <c r="KDQ76" s="112"/>
      <c r="KDR76" s="112"/>
      <c r="KDS76" s="112"/>
      <c r="KDT76" s="112"/>
      <c r="KDU76" s="112"/>
      <c r="KDV76" s="112"/>
      <c r="KDW76" s="112"/>
      <c r="KDX76" s="112"/>
      <c r="KDY76" s="112"/>
      <c r="KDZ76" s="112"/>
      <c r="KEA76" s="112"/>
      <c r="KEB76" s="112"/>
      <c r="KEC76" s="112"/>
      <c r="KED76" s="112"/>
      <c r="KEE76" s="112"/>
      <c r="KEF76" s="112"/>
      <c r="KEG76" s="112"/>
      <c r="KEH76" s="112"/>
      <c r="KEI76" s="112"/>
      <c r="KEJ76" s="112"/>
      <c r="KEK76" s="112"/>
      <c r="KEL76" s="112"/>
      <c r="KEM76" s="112"/>
      <c r="KEN76" s="112"/>
      <c r="KEO76" s="112"/>
      <c r="KEP76" s="112"/>
      <c r="KEQ76" s="112"/>
      <c r="KER76" s="112"/>
      <c r="KES76" s="112"/>
      <c r="KET76" s="112"/>
      <c r="KEU76" s="112"/>
      <c r="KEV76" s="112"/>
      <c r="KEW76" s="112"/>
      <c r="KEX76" s="112"/>
      <c r="KEY76" s="112"/>
      <c r="KEZ76" s="112"/>
      <c r="KFA76" s="112"/>
      <c r="KFB76" s="112"/>
      <c r="KFC76" s="112"/>
      <c r="KFD76" s="112"/>
      <c r="KFE76" s="112"/>
      <c r="KFF76" s="112"/>
      <c r="KFG76" s="112"/>
      <c r="KFH76" s="112"/>
      <c r="KFI76" s="112"/>
      <c r="KFJ76" s="112"/>
      <c r="KFK76" s="112"/>
      <c r="KFL76" s="112"/>
      <c r="KFM76" s="112"/>
      <c r="KFN76" s="112"/>
      <c r="KFO76" s="112"/>
      <c r="KFP76" s="112"/>
      <c r="KFQ76" s="112"/>
      <c r="KFR76" s="112"/>
      <c r="KFS76" s="112"/>
      <c r="KFT76" s="112"/>
      <c r="KFU76" s="112"/>
      <c r="KFV76" s="112"/>
      <c r="KFW76" s="112"/>
      <c r="KFX76" s="112"/>
      <c r="KFY76" s="112"/>
      <c r="KFZ76" s="112"/>
      <c r="KGA76" s="112"/>
      <c r="KGB76" s="112"/>
      <c r="KGC76" s="112"/>
      <c r="KGD76" s="112"/>
      <c r="KGE76" s="112"/>
      <c r="KGF76" s="112"/>
      <c r="KGG76" s="112"/>
      <c r="KGH76" s="112"/>
      <c r="KGI76" s="112"/>
      <c r="KGJ76" s="112"/>
      <c r="KGK76" s="112"/>
      <c r="KGL76" s="112"/>
      <c r="KGM76" s="112"/>
      <c r="KGN76" s="112"/>
      <c r="KGO76" s="112"/>
      <c r="KGP76" s="112"/>
      <c r="KGQ76" s="112"/>
      <c r="KGR76" s="112"/>
      <c r="KGS76" s="112"/>
      <c r="KGT76" s="112"/>
      <c r="KGU76" s="112"/>
      <c r="KGV76" s="112"/>
      <c r="KGW76" s="112"/>
      <c r="KGX76" s="112"/>
      <c r="KGY76" s="112"/>
      <c r="KGZ76" s="112"/>
      <c r="KHA76" s="112"/>
      <c r="KHB76" s="112"/>
      <c r="KHC76" s="112"/>
      <c r="KHD76" s="112"/>
      <c r="KHE76" s="112"/>
      <c r="KHF76" s="112"/>
      <c r="KHG76" s="112"/>
      <c r="KHH76" s="112"/>
      <c r="KHI76" s="112"/>
      <c r="KHJ76" s="112"/>
      <c r="KHK76" s="112"/>
      <c r="KHL76" s="112"/>
      <c r="KHM76" s="112"/>
      <c r="KHN76" s="112"/>
      <c r="KHO76" s="112"/>
      <c r="KHP76" s="112"/>
      <c r="KHQ76" s="112"/>
      <c r="KHR76" s="112"/>
      <c r="KHS76" s="112"/>
      <c r="KHT76" s="112"/>
      <c r="KHU76" s="112"/>
      <c r="KHV76" s="112"/>
      <c r="KHW76" s="112"/>
      <c r="KHX76" s="112"/>
      <c r="KHY76" s="112"/>
      <c r="KHZ76" s="112"/>
      <c r="KIA76" s="112"/>
      <c r="KIB76" s="112"/>
      <c r="KIC76" s="112"/>
      <c r="KID76" s="112"/>
      <c r="KIE76" s="112"/>
      <c r="KIF76" s="112"/>
      <c r="KIG76" s="112"/>
      <c r="KIH76" s="112"/>
      <c r="KII76" s="112"/>
      <c r="KIJ76" s="112"/>
      <c r="KIK76" s="112"/>
      <c r="KIL76" s="112"/>
      <c r="KIM76" s="112"/>
      <c r="KIN76" s="112"/>
      <c r="KIO76" s="112"/>
      <c r="KIP76" s="112"/>
      <c r="KIQ76" s="112"/>
      <c r="KIR76" s="112"/>
      <c r="KIS76" s="112"/>
      <c r="KIT76" s="112"/>
      <c r="KIU76" s="112"/>
      <c r="KIV76" s="112"/>
      <c r="KIW76" s="112"/>
      <c r="KIX76" s="112"/>
      <c r="KIY76" s="112"/>
      <c r="KIZ76" s="112"/>
      <c r="KJA76" s="112"/>
      <c r="KJB76" s="112"/>
      <c r="KJC76" s="112"/>
      <c r="KJD76" s="112"/>
      <c r="KJE76" s="112"/>
      <c r="KJF76" s="112"/>
      <c r="KJG76" s="112"/>
      <c r="KJH76" s="112"/>
      <c r="KJI76" s="112"/>
      <c r="KJJ76" s="112"/>
      <c r="KJK76" s="112"/>
      <c r="KJL76" s="112"/>
      <c r="KJM76" s="112"/>
      <c r="KJN76" s="112"/>
      <c r="KJO76" s="112"/>
      <c r="KJP76" s="112"/>
      <c r="KJQ76" s="112"/>
      <c r="KJR76" s="112"/>
      <c r="KJS76" s="112"/>
      <c r="KJT76" s="112"/>
      <c r="KJU76" s="112"/>
      <c r="KJV76" s="112"/>
      <c r="KJW76" s="112"/>
      <c r="KJX76" s="112"/>
      <c r="KJY76" s="112"/>
      <c r="KJZ76" s="112"/>
      <c r="KKA76" s="112"/>
      <c r="KKB76" s="112"/>
      <c r="KKC76" s="112"/>
      <c r="KKD76" s="112"/>
      <c r="KKE76" s="112"/>
      <c r="KKF76" s="112"/>
      <c r="KKG76" s="112"/>
      <c r="KKH76" s="112"/>
      <c r="KKI76" s="112"/>
      <c r="KKJ76" s="112"/>
      <c r="KKK76" s="112"/>
      <c r="KKL76" s="112"/>
      <c r="KKM76" s="112"/>
      <c r="KKN76" s="112"/>
      <c r="KKO76" s="112"/>
      <c r="KKP76" s="112"/>
      <c r="KKQ76" s="112"/>
      <c r="KKR76" s="112"/>
      <c r="KKS76" s="112"/>
      <c r="KKT76" s="112"/>
      <c r="KKU76" s="112"/>
      <c r="KKV76" s="112"/>
      <c r="KKW76" s="112"/>
      <c r="KKX76" s="112"/>
      <c r="KKY76" s="112"/>
      <c r="KKZ76" s="112"/>
      <c r="KLA76" s="112"/>
      <c r="KLB76" s="112"/>
      <c r="KLC76" s="112"/>
      <c r="KLD76" s="112"/>
      <c r="KLE76" s="112"/>
      <c r="KLF76" s="112"/>
      <c r="KLG76" s="112"/>
      <c r="KLH76" s="112"/>
      <c r="KLI76" s="112"/>
      <c r="KLJ76" s="112"/>
      <c r="KLK76" s="112"/>
      <c r="KLL76" s="112"/>
      <c r="KLM76" s="112"/>
      <c r="KLN76" s="112"/>
      <c r="KLO76" s="112"/>
      <c r="KLP76" s="112"/>
      <c r="KLQ76" s="112"/>
      <c r="KLR76" s="112"/>
      <c r="KLS76" s="112"/>
      <c r="KLT76" s="112"/>
      <c r="KLU76" s="112"/>
      <c r="KLV76" s="112"/>
      <c r="KLW76" s="112"/>
      <c r="KLX76" s="112"/>
      <c r="KLY76" s="112"/>
      <c r="KLZ76" s="112"/>
      <c r="KMA76" s="112"/>
      <c r="KMB76" s="112"/>
      <c r="KMC76" s="112"/>
      <c r="KMD76" s="112"/>
      <c r="KME76" s="112"/>
      <c r="KMF76" s="112"/>
      <c r="KMG76" s="112"/>
      <c r="KMH76" s="112"/>
      <c r="KMI76" s="112"/>
      <c r="KMJ76" s="112"/>
      <c r="KMK76" s="112"/>
      <c r="KML76" s="112"/>
      <c r="KMM76" s="112"/>
      <c r="KMN76" s="112"/>
      <c r="KMO76" s="112"/>
      <c r="KMP76" s="112"/>
      <c r="KMQ76" s="112"/>
      <c r="KMR76" s="112"/>
      <c r="KMS76" s="112"/>
      <c r="KMT76" s="112"/>
      <c r="KMU76" s="112"/>
      <c r="KMV76" s="112"/>
      <c r="KMW76" s="112"/>
      <c r="KMX76" s="112"/>
      <c r="KMY76" s="112"/>
      <c r="KMZ76" s="112"/>
      <c r="KNA76" s="112"/>
      <c r="KNB76" s="112"/>
      <c r="KNC76" s="112"/>
      <c r="KND76" s="112"/>
      <c r="KNE76" s="112"/>
      <c r="KNF76" s="112"/>
      <c r="KNG76" s="112"/>
      <c r="KNH76" s="112"/>
      <c r="KNI76" s="112"/>
      <c r="KNJ76" s="112"/>
      <c r="KNK76" s="112"/>
      <c r="KNL76" s="112"/>
      <c r="KNM76" s="112"/>
      <c r="KNN76" s="112"/>
      <c r="KNO76" s="112"/>
      <c r="KNP76" s="112"/>
      <c r="KNQ76" s="112"/>
      <c r="KNR76" s="112"/>
      <c r="KNS76" s="112"/>
      <c r="KNT76" s="112"/>
      <c r="KNU76" s="112"/>
      <c r="KNV76" s="112"/>
      <c r="KNW76" s="112"/>
      <c r="KNX76" s="112"/>
      <c r="KNY76" s="112"/>
      <c r="KNZ76" s="112"/>
      <c r="KOA76" s="112"/>
      <c r="KOB76" s="112"/>
      <c r="KOC76" s="112"/>
      <c r="KOD76" s="112"/>
      <c r="KOE76" s="112"/>
      <c r="KOF76" s="112"/>
      <c r="KOG76" s="112"/>
      <c r="KOH76" s="112"/>
      <c r="KOI76" s="112"/>
      <c r="KOJ76" s="112"/>
      <c r="KOK76" s="112"/>
      <c r="KOL76" s="112"/>
      <c r="KOM76" s="112"/>
      <c r="KON76" s="112"/>
      <c r="KOO76" s="112"/>
      <c r="KOP76" s="112"/>
      <c r="KOQ76" s="112"/>
      <c r="KOR76" s="112"/>
      <c r="KOS76" s="112"/>
      <c r="KOT76" s="112"/>
      <c r="KOU76" s="112"/>
      <c r="KOV76" s="112"/>
      <c r="KOW76" s="112"/>
      <c r="KOX76" s="112"/>
      <c r="KOY76" s="112"/>
      <c r="KOZ76" s="112"/>
      <c r="KPA76" s="112"/>
      <c r="KPB76" s="112"/>
      <c r="KPC76" s="112"/>
      <c r="KPD76" s="112"/>
      <c r="KPE76" s="112"/>
      <c r="KPF76" s="112"/>
      <c r="KPG76" s="112"/>
      <c r="KPH76" s="112"/>
      <c r="KPI76" s="112"/>
      <c r="KPJ76" s="112"/>
      <c r="KPK76" s="112"/>
      <c r="KPL76" s="112"/>
      <c r="KPM76" s="112"/>
      <c r="KPN76" s="112"/>
      <c r="KPO76" s="112"/>
      <c r="KPP76" s="112"/>
      <c r="KPQ76" s="112"/>
      <c r="KPR76" s="112"/>
      <c r="KPS76" s="112"/>
      <c r="KPT76" s="112"/>
      <c r="KPU76" s="112"/>
      <c r="KPV76" s="112"/>
      <c r="KPW76" s="112"/>
      <c r="KPX76" s="112"/>
      <c r="KPY76" s="112"/>
      <c r="KPZ76" s="112"/>
      <c r="KQA76" s="112"/>
      <c r="KQB76" s="112"/>
      <c r="KQC76" s="112"/>
      <c r="KQD76" s="112"/>
      <c r="KQE76" s="112"/>
      <c r="KQF76" s="112"/>
      <c r="KQG76" s="112"/>
      <c r="KQH76" s="112"/>
      <c r="KQI76" s="112"/>
      <c r="KQJ76" s="112"/>
      <c r="KQK76" s="112"/>
      <c r="KQL76" s="112"/>
      <c r="KQM76" s="112"/>
      <c r="KQN76" s="112"/>
      <c r="KQO76" s="112"/>
      <c r="KQP76" s="112"/>
      <c r="KQQ76" s="112"/>
      <c r="KQR76" s="112"/>
      <c r="KQS76" s="112"/>
      <c r="KQT76" s="112"/>
      <c r="KQU76" s="112"/>
      <c r="KQV76" s="112"/>
      <c r="KQW76" s="112"/>
      <c r="KQX76" s="112"/>
      <c r="KQY76" s="112"/>
      <c r="KQZ76" s="112"/>
      <c r="KRA76" s="112"/>
      <c r="KRB76" s="112"/>
      <c r="KRC76" s="112"/>
      <c r="KRD76" s="112"/>
      <c r="KRE76" s="112"/>
      <c r="KRF76" s="112"/>
      <c r="KRG76" s="112"/>
      <c r="KRH76" s="112"/>
      <c r="KRI76" s="112"/>
      <c r="KRJ76" s="112"/>
      <c r="KRK76" s="112"/>
      <c r="KRL76" s="112"/>
      <c r="KRM76" s="112"/>
      <c r="KRN76" s="112"/>
      <c r="KRO76" s="112"/>
      <c r="KRP76" s="112"/>
      <c r="KRQ76" s="112"/>
      <c r="KRR76" s="112"/>
      <c r="KRS76" s="112"/>
      <c r="KRT76" s="112"/>
      <c r="KRU76" s="112"/>
      <c r="KRV76" s="112"/>
      <c r="KRW76" s="112"/>
      <c r="KRX76" s="112"/>
      <c r="KRY76" s="112"/>
      <c r="KRZ76" s="112"/>
      <c r="KSA76" s="112"/>
      <c r="KSB76" s="112"/>
      <c r="KSC76" s="112"/>
      <c r="KSD76" s="112"/>
      <c r="KSE76" s="112"/>
      <c r="KSF76" s="112"/>
      <c r="KSG76" s="112"/>
      <c r="KSH76" s="112"/>
      <c r="KSI76" s="112"/>
      <c r="KSJ76" s="112"/>
      <c r="KSK76" s="112"/>
      <c r="KSL76" s="112"/>
      <c r="KSM76" s="112"/>
      <c r="KSN76" s="112"/>
      <c r="KSO76" s="112"/>
      <c r="KSP76" s="112"/>
      <c r="KSQ76" s="112"/>
      <c r="KSR76" s="112"/>
      <c r="KSS76" s="112"/>
      <c r="KST76" s="112"/>
      <c r="KSU76" s="112"/>
      <c r="KSV76" s="112"/>
      <c r="KSW76" s="112"/>
      <c r="KSX76" s="112"/>
      <c r="KSY76" s="112"/>
      <c r="KSZ76" s="112"/>
      <c r="KTA76" s="112"/>
      <c r="KTB76" s="112"/>
      <c r="KTC76" s="112"/>
      <c r="KTD76" s="112"/>
      <c r="KTE76" s="112"/>
      <c r="KTF76" s="112"/>
      <c r="KTG76" s="112"/>
      <c r="KTH76" s="112"/>
      <c r="KTI76" s="112"/>
      <c r="KTJ76" s="112"/>
      <c r="KTK76" s="112"/>
      <c r="KTL76" s="112"/>
      <c r="KTM76" s="112"/>
      <c r="KTN76" s="112"/>
      <c r="KTO76" s="112"/>
      <c r="KTP76" s="112"/>
      <c r="KTQ76" s="112"/>
      <c r="KTR76" s="112"/>
      <c r="KTS76" s="112"/>
      <c r="KTT76" s="112"/>
      <c r="KTU76" s="112"/>
      <c r="KTV76" s="112"/>
      <c r="KTW76" s="112"/>
      <c r="KTX76" s="112"/>
      <c r="KTY76" s="112"/>
      <c r="KTZ76" s="112"/>
      <c r="KUA76" s="112"/>
      <c r="KUB76" s="112"/>
      <c r="KUC76" s="112"/>
      <c r="KUD76" s="112"/>
      <c r="KUE76" s="112"/>
      <c r="KUF76" s="112"/>
      <c r="KUG76" s="112"/>
      <c r="KUH76" s="112"/>
      <c r="KUI76" s="112"/>
      <c r="KUJ76" s="112"/>
      <c r="KUK76" s="112"/>
      <c r="KUL76" s="112"/>
      <c r="KUM76" s="112"/>
      <c r="KUN76" s="112"/>
      <c r="KUO76" s="112"/>
      <c r="KUP76" s="112"/>
      <c r="KUQ76" s="112"/>
      <c r="KUR76" s="112"/>
      <c r="KUS76" s="112"/>
      <c r="KUT76" s="112"/>
      <c r="KUU76" s="112"/>
      <c r="KUV76" s="112"/>
      <c r="KUW76" s="112"/>
      <c r="KUX76" s="112"/>
      <c r="KUY76" s="112"/>
      <c r="KUZ76" s="112"/>
      <c r="KVA76" s="112"/>
      <c r="KVB76" s="112"/>
      <c r="KVC76" s="112"/>
      <c r="KVD76" s="112"/>
      <c r="KVE76" s="112"/>
      <c r="KVF76" s="112"/>
      <c r="KVG76" s="112"/>
      <c r="KVH76" s="112"/>
      <c r="KVI76" s="112"/>
      <c r="KVJ76" s="112"/>
      <c r="KVK76" s="112"/>
      <c r="KVL76" s="112"/>
      <c r="KVM76" s="112"/>
      <c r="KVN76" s="112"/>
      <c r="KVO76" s="112"/>
      <c r="KVP76" s="112"/>
      <c r="KVQ76" s="112"/>
      <c r="KVR76" s="112"/>
      <c r="KVS76" s="112"/>
      <c r="KVT76" s="112"/>
      <c r="KVU76" s="112"/>
      <c r="KVV76" s="112"/>
      <c r="KVW76" s="112"/>
      <c r="KVX76" s="112"/>
      <c r="KVY76" s="112"/>
      <c r="KVZ76" s="112"/>
      <c r="KWA76" s="112"/>
      <c r="KWB76" s="112"/>
      <c r="KWC76" s="112"/>
      <c r="KWD76" s="112"/>
      <c r="KWE76" s="112"/>
      <c r="KWF76" s="112"/>
      <c r="KWG76" s="112"/>
      <c r="KWH76" s="112"/>
      <c r="KWI76" s="112"/>
      <c r="KWJ76" s="112"/>
      <c r="KWK76" s="112"/>
      <c r="KWL76" s="112"/>
      <c r="KWM76" s="112"/>
      <c r="KWN76" s="112"/>
      <c r="KWO76" s="112"/>
      <c r="KWP76" s="112"/>
      <c r="KWQ76" s="112"/>
      <c r="KWR76" s="112"/>
      <c r="KWS76" s="112"/>
      <c r="KWT76" s="112"/>
      <c r="KWU76" s="112"/>
      <c r="KWV76" s="112"/>
      <c r="KWW76" s="112"/>
      <c r="KWX76" s="112"/>
      <c r="KWY76" s="112"/>
      <c r="KWZ76" s="112"/>
      <c r="KXA76" s="112"/>
      <c r="KXB76" s="112"/>
      <c r="KXC76" s="112"/>
      <c r="KXD76" s="112"/>
      <c r="KXE76" s="112"/>
      <c r="KXF76" s="112"/>
      <c r="KXG76" s="112"/>
      <c r="KXH76" s="112"/>
      <c r="KXI76" s="112"/>
      <c r="KXJ76" s="112"/>
      <c r="KXK76" s="112"/>
      <c r="KXL76" s="112"/>
      <c r="KXM76" s="112"/>
      <c r="KXN76" s="112"/>
      <c r="KXO76" s="112"/>
      <c r="KXP76" s="112"/>
      <c r="KXQ76" s="112"/>
      <c r="KXR76" s="112"/>
      <c r="KXS76" s="112"/>
      <c r="KXT76" s="112"/>
      <c r="KXU76" s="112"/>
      <c r="KXV76" s="112"/>
      <c r="KXW76" s="112"/>
      <c r="KXX76" s="112"/>
      <c r="KXY76" s="112"/>
      <c r="KXZ76" s="112"/>
      <c r="KYA76" s="112"/>
      <c r="KYB76" s="112"/>
      <c r="KYC76" s="112"/>
      <c r="KYD76" s="112"/>
      <c r="KYE76" s="112"/>
      <c r="KYF76" s="112"/>
      <c r="KYG76" s="112"/>
      <c r="KYH76" s="112"/>
      <c r="KYI76" s="112"/>
      <c r="KYJ76" s="112"/>
      <c r="KYK76" s="112"/>
      <c r="KYL76" s="112"/>
      <c r="KYM76" s="112"/>
      <c r="KYN76" s="112"/>
      <c r="KYO76" s="112"/>
      <c r="KYP76" s="112"/>
      <c r="KYQ76" s="112"/>
      <c r="KYR76" s="112"/>
      <c r="KYS76" s="112"/>
      <c r="KYT76" s="112"/>
      <c r="KYU76" s="112"/>
      <c r="KYV76" s="112"/>
      <c r="KYW76" s="112"/>
      <c r="KYX76" s="112"/>
      <c r="KYY76" s="112"/>
      <c r="KYZ76" s="112"/>
      <c r="KZA76" s="112"/>
      <c r="KZB76" s="112"/>
      <c r="KZC76" s="112"/>
      <c r="KZD76" s="112"/>
      <c r="KZE76" s="112"/>
      <c r="KZF76" s="112"/>
      <c r="KZG76" s="112"/>
      <c r="KZH76" s="112"/>
      <c r="KZI76" s="112"/>
      <c r="KZJ76" s="112"/>
      <c r="KZK76" s="112"/>
      <c r="KZL76" s="112"/>
      <c r="KZM76" s="112"/>
      <c r="KZN76" s="112"/>
      <c r="KZO76" s="112"/>
      <c r="KZP76" s="112"/>
      <c r="KZQ76" s="112"/>
      <c r="KZR76" s="112"/>
      <c r="KZS76" s="112"/>
      <c r="KZT76" s="112"/>
      <c r="KZU76" s="112"/>
      <c r="KZV76" s="112"/>
      <c r="KZW76" s="112"/>
      <c r="KZX76" s="112"/>
      <c r="KZY76" s="112"/>
      <c r="KZZ76" s="112"/>
      <c r="LAA76" s="112"/>
      <c r="LAB76" s="112"/>
      <c r="LAC76" s="112"/>
      <c r="LAD76" s="112"/>
      <c r="LAE76" s="112"/>
      <c r="LAF76" s="112"/>
      <c r="LAG76" s="112"/>
      <c r="LAH76" s="112"/>
      <c r="LAI76" s="112"/>
      <c r="LAJ76" s="112"/>
      <c r="LAK76" s="112"/>
      <c r="LAL76" s="112"/>
      <c r="LAM76" s="112"/>
      <c r="LAN76" s="112"/>
      <c r="LAO76" s="112"/>
      <c r="LAP76" s="112"/>
      <c r="LAQ76" s="112"/>
      <c r="LAR76" s="112"/>
      <c r="LAS76" s="112"/>
      <c r="LAT76" s="112"/>
      <c r="LAU76" s="112"/>
      <c r="LAV76" s="112"/>
      <c r="LAW76" s="112"/>
      <c r="LAX76" s="112"/>
      <c r="LAY76" s="112"/>
      <c r="LAZ76" s="112"/>
      <c r="LBA76" s="112"/>
      <c r="LBB76" s="112"/>
      <c r="LBC76" s="112"/>
      <c r="LBD76" s="112"/>
      <c r="LBE76" s="112"/>
      <c r="LBF76" s="112"/>
      <c r="LBG76" s="112"/>
      <c r="LBH76" s="112"/>
      <c r="LBI76" s="112"/>
      <c r="LBJ76" s="112"/>
      <c r="LBK76" s="112"/>
      <c r="LBL76" s="112"/>
      <c r="LBM76" s="112"/>
      <c r="LBN76" s="112"/>
      <c r="LBO76" s="112"/>
      <c r="LBP76" s="112"/>
      <c r="LBQ76" s="112"/>
      <c r="LBR76" s="112"/>
      <c r="LBS76" s="112"/>
      <c r="LBT76" s="112"/>
      <c r="LBU76" s="112"/>
      <c r="LBV76" s="112"/>
      <c r="LBW76" s="112"/>
      <c r="LBX76" s="112"/>
      <c r="LBY76" s="112"/>
      <c r="LBZ76" s="112"/>
      <c r="LCA76" s="112"/>
      <c r="LCB76" s="112"/>
      <c r="LCC76" s="112"/>
      <c r="LCD76" s="112"/>
      <c r="LCE76" s="112"/>
      <c r="LCF76" s="112"/>
      <c r="LCG76" s="112"/>
      <c r="LCH76" s="112"/>
      <c r="LCI76" s="112"/>
      <c r="LCJ76" s="112"/>
      <c r="LCK76" s="112"/>
      <c r="LCL76" s="112"/>
      <c r="LCM76" s="112"/>
      <c r="LCN76" s="112"/>
      <c r="LCO76" s="112"/>
      <c r="LCP76" s="112"/>
      <c r="LCQ76" s="112"/>
      <c r="LCR76" s="112"/>
      <c r="LCS76" s="112"/>
      <c r="LCT76" s="112"/>
      <c r="LCU76" s="112"/>
      <c r="LCV76" s="112"/>
      <c r="LCW76" s="112"/>
      <c r="LCX76" s="112"/>
      <c r="LCY76" s="112"/>
      <c r="LCZ76" s="112"/>
      <c r="LDA76" s="112"/>
      <c r="LDB76" s="112"/>
      <c r="LDC76" s="112"/>
      <c r="LDD76" s="112"/>
      <c r="LDE76" s="112"/>
      <c r="LDF76" s="112"/>
      <c r="LDG76" s="112"/>
      <c r="LDH76" s="112"/>
      <c r="LDI76" s="112"/>
      <c r="LDJ76" s="112"/>
      <c r="LDK76" s="112"/>
      <c r="LDL76" s="112"/>
      <c r="LDM76" s="112"/>
      <c r="LDN76" s="112"/>
      <c r="LDO76" s="112"/>
      <c r="LDP76" s="112"/>
      <c r="LDQ76" s="112"/>
      <c r="LDR76" s="112"/>
      <c r="LDS76" s="112"/>
      <c r="LDT76" s="112"/>
      <c r="LDU76" s="112"/>
      <c r="LDV76" s="112"/>
      <c r="LDW76" s="112"/>
      <c r="LDX76" s="112"/>
      <c r="LDY76" s="112"/>
      <c r="LDZ76" s="112"/>
      <c r="LEA76" s="112"/>
      <c r="LEB76" s="112"/>
      <c r="LEC76" s="112"/>
      <c r="LED76" s="112"/>
      <c r="LEE76" s="112"/>
      <c r="LEF76" s="112"/>
      <c r="LEG76" s="112"/>
      <c r="LEH76" s="112"/>
      <c r="LEI76" s="112"/>
      <c r="LEJ76" s="112"/>
      <c r="LEK76" s="112"/>
      <c r="LEL76" s="112"/>
      <c r="LEM76" s="112"/>
      <c r="LEN76" s="112"/>
      <c r="LEO76" s="112"/>
      <c r="LEP76" s="112"/>
      <c r="LEQ76" s="112"/>
      <c r="LER76" s="112"/>
      <c r="LES76" s="112"/>
      <c r="LET76" s="112"/>
      <c r="LEU76" s="112"/>
      <c r="LEV76" s="112"/>
      <c r="LEW76" s="112"/>
      <c r="LEX76" s="112"/>
      <c r="LEY76" s="112"/>
      <c r="LEZ76" s="112"/>
      <c r="LFA76" s="112"/>
      <c r="LFB76" s="112"/>
      <c r="LFC76" s="112"/>
      <c r="LFD76" s="112"/>
      <c r="LFE76" s="112"/>
      <c r="LFF76" s="112"/>
      <c r="LFG76" s="112"/>
      <c r="LFH76" s="112"/>
      <c r="LFI76" s="112"/>
      <c r="LFJ76" s="112"/>
      <c r="LFK76" s="112"/>
      <c r="LFL76" s="112"/>
      <c r="LFM76" s="112"/>
      <c r="LFN76" s="112"/>
      <c r="LFO76" s="112"/>
      <c r="LFP76" s="112"/>
      <c r="LFQ76" s="112"/>
      <c r="LFR76" s="112"/>
      <c r="LFS76" s="112"/>
      <c r="LFT76" s="112"/>
      <c r="LFU76" s="112"/>
      <c r="LFV76" s="112"/>
      <c r="LFW76" s="112"/>
      <c r="LFX76" s="112"/>
      <c r="LFY76" s="112"/>
      <c r="LFZ76" s="112"/>
      <c r="LGA76" s="112"/>
      <c r="LGB76" s="112"/>
      <c r="LGC76" s="112"/>
      <c r="LGD76" s="112"/>
      <c r="LGE76" s="112"/>
      <c r="LGF76" s="112"/>
      <c r="LGG76" s="112"/>
      <c r="LGH76" s="112"/>
      <c r="LGI76" s="112"/>
      <c r="LGJ76" s="112"/>
      <c r="LGK76" s="112"/>
      <c r="LGL76" s="112"/>
      <c r="LGM76" s="112"/>
      <c r="LGN76" s="112"/>
      <c r="LGO76" s="112"/>
      <c r="LGP76" s="112"/>
      <c r="LGQ76" s="112"/>
      <c r="LGR76" s="112"/>
      <c r="LGS76" s="112"/>
      <c r="LGT76" s="112"/>
      <c r="LGU76" s="112"/>
      <c r="LGV76" s="112"/>
      <c r="LGW76" s="112"/>
      <c r="LGX76" s="112"/>
      <c r="LGY76" s="112"/>
      <c r="LGZ76" s="112"/>
      <c r="LHA76" s="112"/>
      <c r="LHB76" s="112"/>
      <c r="LHC76" s="112"/>
      <c r="LHD76" s="112"/>
      <c r="LHE76" s="112"/>
      <c r="LHF76" s="112"/>
      <c r="LHG76" s="112"/>
      <c r="LHH76" s="112"/>
      <c r="LHI76" s="112"/>
      <c r="LHJ76" s="112"/>
      <c r="LHK76" s="112"/>
      <c r="LHL76" s="112"/>
      <c r="LHM76" s="112"/>
      <c r="LHN76" s="112"/>
      <c r="LHO76" s="112"/>
      <c r="LHP76" s="112"/>
      <c r="LHQ76" s="112"/>
      <c r="LHR76" s="112"/>
      <c r="LHS76" s="112"/>
      <c r="LHT76" s="112"/>
      <c r="LHU76" s="112"/>
      <c r="LHV76" s="112"/>
      <c r="LHW76" s="112"/>
      <c r="LHX76" s="112"/>
      <c r="LHY76" s="112"/>
      <c r="LHZ76" s="112"/>
      <c r="LIA76" s="112"/>
      <c r="LIB76" s="112"/>
      <c r="LIC76" s="112"/>
      <c r="LID76" s="112"/>
      <c r="LIE76" s="112"/>
      <c r="LIF76" s="112"/>
      <c r="LIG76" s="112"/>
      <c r="LIH76" s="112"/>
      <c r="LII76" s="112"/>
      <c r="LIJ76" s="112"/>
      <c r="LIK76" s="112"/>
      <c r="LIL76" s="112"/>
      <c r="LIM76" s="112"/>
      <c r="LIN76" s="112"/>
      <c r="LIO76" s="112"/>
      <c r="LIP76" s="112"/>
      <c r="LIQ76" s="112"/>
      <c r="LIR76" s="112"/>
      <c r="LIS76" s="112"/>
      <c r="LIT76" s="112"/>
      <c r="LIU76" s="112"/>
      <c r="LIV76" s="112"/>
      <c r="LIW76" s="112"/>
      <c r="LIX76" s="112"/>
      <c r="LIY76" s="112"/>
      <c r="LIZ76" s="112"/>
      <c r="LJA76" s="112"/>
      <c r="LJB76" s="112"/>
      <c r="LJC76" s="112"/>
      <c r="LJD76" s="112"/>
      <c r="LJE76" s="112"/>
      <c r="LJF76" s="112"/>
      <c r="LJG76" s="112"/>
      <c r="LJH76" s="112"/>
      <c r="LJI76" s="112"/>
      <c r="LJJ76" s="112"/>
      <c r="LJK76" s="112"/>
      <c r="LJL76" s="112"/>
      <c r="LJM76" s="112"/>
      <c r="LJN76" s="112"/>
      <c r="LJO76" s="112"/>
      <c r="LJP76" s="112"/>
      <c r="LJQ76" s="112"/>
      <c r="LJR76" s="112"/>
      <c r="LJS76" s="112"/>
      <c r="LJT76" s="112"/>
      <c r="LJU76" s="112"/>
      <c r="LJV76" s="112"/>
      <c r="LJW76" s="112"/>
      <c r="LJX76" s="112"/>
      <c r="LJY76" s="112"/>
      <c r="LJZ76" s="112"/>
      <c r="LKA76" s="112"/>
      <c r="LKB76" s="112"/>
      <c r="LKC76" s="112"/>
      <c r="LKD76" s="112"/>
      <c r="LKE76" s="112"/>
      <c r="LKF76" s="112"/>
      <c r="LKG76" s="112"/>
      <c r="LKH76" s="112"/>
      <c r="LKI76" s="112"/>
      <c r="LKJ76" s="112"/>
      <c r="LKK76" s="112"/>
      <c r="LKL76" s="112"/>
      <c r="LKM76" s="112"/>
      <c r="LKN76" s="112"/>
      <c r="LKO76" s="112"/>
      <c r="LKP76" s="112"/>
      <c r="LKQ76" s="112"/>
      <c r="LKR76" s="112"/>
      <c r="LKS76" s="112"/>
      <c r="LKT76" s="112"/>
      <c r="LKU76" s="112"/>
      <c r="LKV76" s="112"/>
      <c r="LKW76" s="112"/>
      <c r="LKX76" s="112"/>
      <c r="LKY76" s="112"/>
      <c r="LKZ76" s="112"/>
      <c r="LLA76" s="112"/>
      <c r="LLB76" s="112"/>
      <c r="LLC76" s="112"/>
      <c r="LLD76" s="112"/>
      <c r="LLE76" s="112"/>
      <c r="LLF76" s="112"/>
      <c r="LLG76" s="112"/>
      <c r="LLH76" s="112"/>
      <c r="LLI76" s="112"/>
      <c r="LLJ76" s="112"/>
      <c r="LLK76" s="112"/>
      <c r="LLL76" s="112"/>
      <c r="LLM76" s="112"/>
      <c r="LLN76" s="112"/>
      <c r="LLO76" s="112"/>
      <c r="LLP76" s="112"/>
      <c r="LLQ76" s="112"/>
      <c r="LLR76" s="112"/>
      <c r="LLS76" s="112"/>
      <c r="LLT76" s="112"/>
      <c r="LLU76" s="112"/>
      <c r="LLV76" s="112"/>
      <c r="LLW76" s="112"/>
      <c r="LLX76" s="112"/>
      <c r="LLY76" s="112"/>
      <c r="LLZ76" s="112"/>
      <c r="LMA76" s="112"/>
      <c r="LMB76" s="112"/>
      <c r="LMC76" s="112"/>
      <c r="LMD76" s="112"/>
      <c r="LME76" s="112"/>
      <c r="LMF76" s="112"/>
      <c r="LMG76" s="112"/>
      <c r="LMH76" s="112"/>
      <c r="LMI76" s="112"/>
      <c r="LMJ76" s="112"/>
      <c r="LMK76" s="112"/>
      <c r="LML76" s="112"/>
      <c r="LMM76" s="112"/>
      <c r="LMN76" s="112"/>
      <c r="LMO76" s="112"/>
      <c r="LMP76" s="112"/>
      <c r="LMQ76" s="112"/>
      <c r="LMR76" s="112"/>
      <c r="LMS76" s="112"/>
      <c r="LMT76" s="112"/>
      <c r="LMU76" s="112"/>
      <c r="LMV76" s="112"/>
      <c r="LMW76" s="112"/>
      <c r="LMX76" s="112"/>
      <c r="LMY76" s="112"/>
      <c r="LMZ76" s="112"/>
      <c r="LNA76" s="112"/>
      <c r="LNB76" s="112"/>
      <c r="LNC76" s="112"/>
      <c r="LND76" s="112"/>
      <c r="LNE76" s="112"/>
      <c r="LNF76" s="112"/>
      <c r="LNG76" s="112"/>
      <c r="LNH76" s="112"/>
      <c r="LNI76" s="112"/>
      <c r="LNJ76" s="112"/>
      <c r="LNK76" s="112"/>
      <c r="LNL76" s="112"/>
      <c r="LNM76" s="112"/>
      <c r="LNN76" s="112"/>
      <c r="LNO76" s="112"/>
      <c r="LNP76" s="112"/>
      <c r="LNQ76" s="112"/>
      <c r="LNR76" s="112"/>
      <c r="LNS76" s="112"/>
      <c r="LNT76" s="112"/>
      <c r="LNU76" s="112"/>
      <c r="LNV76" s="112"/>
      <c r="LNW76" s="112"/>
      <c r="LNX76" s="112"/>
      <c r="LNY76" s="112"/>
      <c r="LNZ76" s="112"/>
      <c r="LOA76" s="112"/>
      <c r="LOB76" s="112"/>
      <c r="LOC76" s="112"/>
      <c r="LOD76" s="112"/>
      <c r="LOE76" s="112"/>
      <c r="LOF76" s="112"/>
      <c r="LOG76" s="112"/>
      <c r="LOH76" s="112"/>
      <c r="LOI76" s="112"/>
      <c r="LOJ76" s="112"/>
      <c r="LOK76" s="112"/>
      <c r="LOL76" s="112"/>
      <c r="LOM76" s="112"/>
      <c r="LON76" s="112"/>
      <c r="LOO76" s="112"/>
      <c r="LOP76" s="112"/>
      <c r="LOQ76" s="112"/>
      <c r="LOR76" s="112"/>
      <c r="LOS76" s="112"/>
      <c r="LOT76" s="112"/>
      <c r="LOU76" s="112"/>
      <c r="LOV76" s="112"/>
      <c r="LOW76" s="112"/>
      <c r="LOX76" s="112"/>
      <c r="LOY76" s="112"/>
      <c r="LOZ76" s="112"/>
      <c r="LPA76" s="112"/>
      <c r="LPB76" s="112"/>
      <c r="LPC76" s="112"/>
      <c r="LPD76" s="112"/>
      <c r="LPE76" s="112"/>
      <c r="LPF76" s="112"/>
      <c r="LPG76" s="112"/>
      <c r="LPH76" s="112"/>
      <c r="LPI76" s="112"/>
      <c r="LPJ76" s="112"/>
      <c r="LPK76" s="112"/>
      <c r="LPL76" s="112"/>
      <c r="LPM76" s="112"/>
      <c r="LPN76" s="112"/>
      <c r="LPO76" s="112"/>
      <c r="LPP76" s="112"/>
      <c r="LPQ76" s="112"/>
      <c r="LPR76" s="112"/>
      <c r="LPS76" s="112"/>
      <c r="LPT76" s="112"/>
      <c r="LPU76" s="112"/>
      <c r="LPV76" s="112"/>
      <c r="LPW76" s="112"/>
      <c r="LPX76" s="112"/>
      <c r="LPY76" s="112"/>
      <c r="LPZ76" s="112"/>
      <c r="LQA76" s="112"/>
      <c r="LQB76" s="112"/>
      <c r="LQC76" s="112"/>
      <c r="LQD76" s="112"/>
      <c r="LQE76" s="112"/>
      <c r="LQF76" s="112"/>
      <c r="LQG76" s="112"/>
      <c r="LQH76" s="112"/>
      <c r="LQI76" s="112"/>
      <c r="LQJ76" s="112"/>
      <c r="LQK76" s="112"/>
      <c r="LQL76" s="112"/>
      <c r="LQM76" s="112"/>
      <c r="LQN76" s="112"/>
      <c r="LQO76" s="112"/>
      <c r="LQP76" s="112"/>
      <c r="LQQ76" s="112"/>
      <c r="LQR76" s="112"/>
      <c r="LQS76" s="112"/>
      <c r="LQT76" s="112"/>
      <c r="LQU76" s="112"/>
      <c r="LQV76" s="112"/>
      <c r="LQW76" s="112"/>
      <c r="LQX76" s="112"/>
      <c r="LQY76" s="112"/>
      <c r="LQZ76" s="112"/>
      <c r="LRA76" s="112"/>
      <c r="LRB76" s="112"/>
      <c r="LRC76" s="112"/>
      <c r="LRD76" s="112"/>
      <c r="LRE76" s="112"/>
      <c r="LRF76" s="112"/>
      <c r="LRG76" s="112"/>
      <c r="LRH76" s="112"/>
      <c r="LRI76" s="112"/>
      <c r="LRJ76" s="112"/>
      <c r="LRK76" s="112"/>
      <c r="LRL76" s="112"/>
      <c r="LRM76" s="112"/>
      <c r="LRN76" s="112"/>
      <c r="LRO76" s="112"/>
      <c r="LRP76" s="112"/>
      <c r="LRQ76" s="112"/>
      <c r="LRR76" s="112"/>
      <c r="LRS76" s="112"/>
      <c r="LRT76" s="112"/>
      <c r="LRU76" s="112"/>
      <c r="LRV76" s="112"/>
      <c r="LRW76" s="112"/>
      <c r="LRX76" s="112"/>
      <c r="LRY76" s="112"/>
      <c r="LRZ76" s="112"/>
      <c r="LSA76" s="112"/>
      <c r="LSB76" s="112"/>
      <c r="LSC76" s="112"/>
      <c r="LSD76" s="112"/>
      <c r="LSE76" s="112"/>
      <c r="LSF76" s="112"/>
      <c r="LSG76" s="112"/>
      <c r="LSH76" s="112"/>
      <c r="LSI76" s="112"/>
      <c r="LSJ76" s="112"/>
      <c r="LSK76" s="112"/>
      <c r="LSL76" s="112"/>
      <c r="LSM76" s="112"/>
      <c r="LSN76" s="112"/>
      <c r="LSO76" s="112"/>
      <c r="LSP76" s="112"/>
      <c r="LSQ76" s="112"/>
      <c r="LSR76" s="112"/>
      <c r="LSS76" s="112"/>
      <c r="LST76" s="112"/>
      <c r="LSU76" s="112"/>
      <c r="LSV76" s="112"/>
      <c r="LSW76" s="112"/>
      <c r="LSX76" s="112"/>
      <c r="LSY76" s="112"/>
      <c r="LSZ76" s="112"/>
      <c r="LTA76" s="112"/>
      <c r="LTB76" s="112"/>
      <c r="LTC76" s="112"/>
      <c r="LTD76" s="112"/>
      <c r="LTE76" s="112"/>
      <c r="LTF76" s="112"/>
      <c r="LTG76" s="112"/>
      <c r="LTH76" s="112"/>
      <c r="LTI76" s="112"/>
      <c r="LTJ76" s="112"/>
      <c r="LTK76" s="112"/>
      <c r="LTL76" s="112"/>
      <c r="LTM76" s="112"/>
      <c r="LTN76" s="112"/>
      <c r="LTO76" s="112"/>
      <c r="LTP76" s="112"/>
      <c r="LTQ76" s="112"/>
      <c r="LTR76" s="112"/>
      <c r="LTS76" s="112"/>
      <c r="LTT76" s="112"/>
      <c r="LTU76" s="112"/>
      <c r="LTV76" s="112"/>
      <c r="LTW76" s="112"/>
      <c r="LTX76" s="112"/>
      <c r="LTY76" s="112"/>
      <c r="LTZ76" s="112"/>
      <c r="LUA76" s="112"/>
      <c r="LUB76" s="112"/>
      <c r="LUC76" s="112"/>
      <c r="LUD76" s="112"/>
      <c r="LUE76" s="112"/>
      <c r="LUF76" s="112"/>
      <c r="LUG76" s="112"/>
      <c r="LUH76" s="112"/>
      <c r="LUI76" s="112"/>
      <c r="LUJ76" s="112"/>
      <c r="LUK76" s="112"/>
      <c r="LUL76" s="112"/>
      <c r="LUM76" s="112"/>
      <c r="LUN76" s="112"/>
      <c r="LUO76" s="112"/>
      <c r="LUP76" s="112"/>
      <c r="LUQ76" s="112"/>
      <c r="LUR76" s="112"/>
      <c r="LUS76" s="112"/>
      <c r="LUT76" s="112"/>
      <c r="LUU76" s="112"/>
      <c r="LUV76" s="112"/>
      <c r="LUW76" s="112"/>
      <c r="LUX76" s="112"/>
      <c r="LUY76" s="112"/>
      <c r="LUZ76" s="112"/>
      <c r="LVA76" s="112"/>
      <c r="LVB76" s="112"/>
      <c r="LVC76" s="112"/>
      <c r="LVD76" s="112"/>
      <c r="LVE76" s="112"/>
      <c r="LVF76" s="112"/>
      <c r="LVG76" s="112"/>
      <c r="LVH76" s="112"/>
      <c r="LVI76" s="112"/>
      <c r="LVJ76" s="112"/>
      <c r="LVK76" s="112"/>
      <c r="LVL76" s="112"/>
      <c r="LVM76" s="112"/>
      <c r="LVN76" s="112"/>
      <c r="LVO76" s="112"/>
      <c r="LVP76" s="112"/>
      <c r="LVQ76" s="112"/>
      <c r="LVR76" s="112"/>
      <c r="LVS76" s="112"/>
      <c r="LVT76" s="112"/>
      <c r="LVU76" s="112"/>
      <c r="LVV76" s="112"/>
      <c r="LVW76" s="112"/>
      <c r="LVX76" s="112"/>
      <c r="LVY76" s="112"/>
      <c r="LVZ76" s="112"/>
      <c r="LWA76" s="112"/>
      <c r="LWB76" s="112"/>
      <c r="LWC76" s="112"/>
      <c r="LWD76" s="112"/>
      <c r="LWE76" s="112"/>
      <c r="LWF76" s="112"/>
      <c r="LWG76" s="112"/>
      <c r="LWH76" s="112"/>
      <c r="LWI76" s="112"/>
      <c r="LWJ76" s="112"/>
      <c r="LWK76" s="112"/>
      <c r="LWL76" s="112"/>
      <c r="LWM76" s="112"/>
      <c r="LWN76" s="112"/>
      <c r="LWO76" s="112"/>
      <c r="LWP76" s="112"/>
      <c r="LWQ76" s="112"/>
      <c r="LWR76" s="112"/>
      <c r="LWS76" s="112"/>
      <c r="LWT76" s="112"/>
      <c r="LWU76" s="112"/>
      <c r="LWV76" s="112"/>
      <c r="LWW76" s="112"/>
      <c r="LWX76" s="112"/>
      <c r="LWY76" s="112"/>
      <c r="LWZ76" s="112"/>
      <c r="LXA76" s="112"/>
      <c r="LXB76" s="112"/>
      <c r="LXC76" s="112"/>
      <c r="LXD76" s="112"/>
      <c r="LXE76" s="112"/>
      <c r="LXF76" s="112"/>
      <c r="LXG76" s="112"/>
      <c r="LXH76" s="112"/>
      <c r="LXI76" s="112"/>
      <c r="LXJ76" s="112"/>
      <c r="LXK76" s="112"/>
      <c r="LXL76" s="112"/>
      <c r="LXM76" s="112"/>
      <c r="LXN76" s="112"/>
      <c r="LXO76" s="112"/>
      <c r="LXP76" s="112"/>
      <c r="LXQ76" s="112"/>
      <c r="LXR76" s="112"/>
      <c r="LXS76" s="112"/>
      <c r="LXT76" s="112"/>
      <c r="LXU76" s="112"/>
      <c r="LXV76" s="112"/>
      <c r="LXW76" s="112"/>
      <c r="LXX76" s="112"/>
      <c r="LXY76" s="112"/>
      <c r="LXZ76" s="112"/>
      <c r="LYA76" s="112"/>
      <c r="LYB76" s="112"/>
      <c r="LYC76" s="112"/>
      <c r="LYD76" s="112"/>
      <c r="LYE76" s="112"/>
      <c r="LYF76" s="112"/>
      <c r="LYG76" s="112"/>
      <c r="LYH76" s="112"/>
      <c r="LYI76" s="112"/>
      <c r="LYJ76" s="112"/>
      <c r="LYK76" s="112"/>
      <c r="LYL76" s="112"/>
      <c r="LYM76" s="112"/>
      <c r="LYN76" s="112"/>
      <c r="LYO76" s="112"/>
      <c r="LYP76" s="112"/>
      <c r="LYQ76" s="112"/>
      <c r="LYR76" s="112"/>
      <c r="LYS76" s="112"/>
      <c r="LYT76" s="112"/>
      <c r="LYU76" s="112"/>
      <c r="LYV76" s="112"/>
      <c r="LYW76" s="112"/>
      <c r="LYX76" s="112"/>
      <c r="LYY76" s="112"/>
      <c r="LYZ76" s="112"/>
      <c r="LZA76" s="112"/>
      <c r="LZB76" s="112"/>
      <c r="LZC76" s="112"/>
      <c r="LZD76" s="112"/>
      <c r="LZE76" s="112"/>
      <c r="LZF76" s="112"/>
      <c r="LZG76" s="112"/>
      <c r="LZH76" s="112"/>
      <c r="LZI76" s="112"/>
      <c r="LZJ76" s="112"/>
      <c r="LZK76" s="112"/>
      <c r="LZL76" s="112"/>
      <c r="LZM76" s="112"/>
      <c r="LZN76" s="112"/>
      <c r="LZO76" s="112"/>
      <c r="LZP76" s="112"/>
      <c r="LZQ76" s="112"/>
      <c r="LZR76" s="112"/>
      <c r="LZS76" s="112"/>
      <c r="LZT76" s="112"/>
      <c r="LZU76" s="112"/>
      <c r="LZV76" s="112"/>
      <c r="LZW76" s="112"/>
      <c r="LZX76" s="112"/>
      <c r="LZY76" s="112"/>
      <c r="LZZ76" s="112"/>
      <c r="MAA76" s="112"/>
      <c r="MAB76" s="112"/>
      <c r="MAC76" s="112"/>
      <c r="MAD76" s="112"/>
      <c r="MAE76" s="112"/>
      <c r="MAF76" s="112"/>
      <c r="MAG76" s="112"/>
      <c r="MAH76" s="112"/>
      <c r="MAI76" s="112"/>
      <c r="MAJ76" s="112"/>
      <c r="MAK76" s="112"/>
      <c r="MAL76" s="112"/>
      <c r="MAM76" s="112"/>
      <c r="MAN76" s="112"/>
      <c r="MAO76" s="112"/>
      <c r="MAP76" s="112"/>
      <c r="MAQ76" s="112"/>
      <c r="MAR76" s="112"/>
      <c r="MAS76" s="112"/>
      <c r="MAT76" s="112"/>
      <c r="MAU76" s="112"/>
      <c r="MAV76" s="112"/>
      <c r="MAW76" s="112"/>
      <c r="MAX76" s="112"/>
      <c r="MAY76" s="112"/>
      <c r="MAZ76" s="112"/>
      <c r="MBA76" s="112"/>
      <c r="MBB76" s="112"/>
      <c r="MBC76" s="112"/>
      <c r="MBD76" s="112"/>
      <c r="MBE76" s="112"/>
      <c r="MBF76" s="112"/>
      <c r="MBG76" s="112"/>
      <c r="MBH76" s="112"/>
      <c r="MBI76" s="112"/>
      <c r="MBJ76" s="112"/>
      <c r="MBK76" s="112"/>
      <c r="MBL76" s="112"/>
      <c r="MBM76" s="112"/>
      <c r="MBN76" s="112"/>
      <c r="MBO76" s="112"/>
      <c r="MBP76" s="112"/>
      <c r="MBQ76" s="112"/>
      <c r="MBR76" s="112"/>
      <c r="MBS76" s="112"/>
      <c r="MBT76" s="112"/>
      <c r="MBU76" s="112"/>
      <c r="MBV76" s="112"/>
      <c r="MBW76" s="112"/>
      <c r="MBX76" s="112"/>
      <c r="MBY76" s="112"/>
      <c r="MBZ76" s="112"/>
      <c r="MCA76" s="112"/>
      <c r="MCB76" s="112"/>
      <c r="MCC76" s="112"/>
      <c r="MCD76" s="112"/>
      <c r="MCE76" s="112"/>
      <c r="MCF76" s="112"/>
      <c r="MCG76" s="112"/>
      <c r="MCH76" s="112"/>
      <c r="MCI76" s="112"/>
      <c r="MCJ76" s="112"/>
      <c r="MCK76" s="112"/>
      <c r="MCL76" s="112"/>
      <c r="MCM76" s="112"/>
      <c r="MCN76" s="112"/>
      <c r="MCO76" s="112"/>
      <c r="MCP76" s="112"/>
      <c r="MCQ76" s="112"/>
      <c r="MCR76" s="112"/>
      <c r="MCS76" s="112"/>
      <c r="MCT76" s="112"/>
      <c r="MCU76" s="112"/>
      <c r="MCV76" s="112"/>
      <c r="MCW76" s="112"/>
      <c r="MCX76" s="112"/>
      <c r="MCY76" s="112"/>
      <c r="MCZ76" s="112"/>
      <c r="MDA76" s="112"/>
      <c r="MDB76" s="112"/>
      <c r="MDC76" s="112"/>
      <c r="MDD76" s="112"/>
      <c r="MDE76" s="112"/>
      <c r="MDF76" s="112"/>
      <c r="MDG76" s="112"/>
      <c r="MDH76" s="112"/>
      <c r="MDI76" s="112"/>
      <c r="MDJ76" s="112"/>
      <c r="MDK76" s="112"/>
      <c r="MDL76" s="112"/>
      <c r="MDM76" s="112"/>
      <c r="MDN76" s="112"/>
      <c r="MDO76" s="112"/>
      <c r="MDP76" s="112"/>
      <c r="MDQ76" s="112"/>
      <c r="MDR76" s="112"/>
      <c r="MDS76" s="112"/>
      <c r="MDT76" s="112"/>
      <c r="MDU76" s="112"/>
      <c r="MDV76" s="112"/>
      <c r="MDW76" s="112"/>
      <c r="MDX76" s="112"/>
      <c r="MDY76" s="112"/>
      <c r="MDZ76" s="112"/>
      <c r="MEA76" s="112"/>
      <c r="MEB76" s="112"/>
      <c r="MEC76" s="112"/>
      <c r="MED76" s="112"/>
      <c r="MEE76" s="112"/>
      <c r="MEF76" s="112"/>
      <c r="MEG76" s="112"/>
      <c r="MEH76" s="112"/>
      <c r="MEI76" s="112"/>
      <c r="MEJ76" s="112"/>
      <c r="MEK76" s="112"/>
      <c r="MEL76" s="112"/>
      <c r="MEM76" s="112"/>
      <c r="MEN76" s="112"/>
      <c r="MEO76" s="112"/>
      <c r="MEP76" s="112"/>
      <c r="MEQ76" s="112"/>
      <c r="MER76" s="112"/>
      <c r="MES76" s="112"/>
      <c r="MET76" s="112"/>
      <c r="MEU76" s="112"/>
      <c r="MEV76" s="112"/>
      <c r="MEW76" s="112"/>
      <c r="MEX76" s="112"/>
      <c r="MEY76" s="112"/>
      <c r="MEZ76" s="112"/>
      <c r="MFA76" s="112"/>
      <c r="MFB76" s="112"/>
      <c r="MFC76" s="112"/>
      <c r="MFD76" s="112"/>
      <c r="MFE76" s="112"/>
      <c r="MFF76" s="112"/>
      <c r="MFG76" s="112"/>
      <c r="MFH76" s="112"/>
      <c r="MFI76" s="112"/>
      <c r="MFJ76" s="112"/>
      <c r="MFK76" s="112"/>
      <c r="MFL76" s="112"/>
      <c r="MFM76" s="112"/>
      <c r="MFN76" s="112"/>
      <c r="MFO76" s="112"/>
      <c r="MFP76" s="112"/>
      <c r="MFQ76" s="112"/>
      <c r="MFR76" s="112"/>
      <c r="MFS76" s="112"/>
      <c r="MFT76" s="112"/>
      <c r="MFU76" s="112"/>
      <c r="MFV76" s="112"/>
      <c r="MFW76" s="112"/>
      <c r="MFX76" s="112"/>
      <c r="MFY76" s="112"/>
      <c r="MFZ76" s="112"/>
      <c r="MGA76" s="112"/>
      <c r="MGB76" s="112"/>
      <c r="MGC76" s="112"/>
      <c r="MGD76" s="112"/>
      <c r="MGE76" s="112"/>
      <c r="MGF76" s="112"/>
      <c r="MGG76" s="112"/>
      <c r="MGH76" s="112"/>
      <c r="MGI76" s="112"/>
      <c r="MGJ76" s="112"/>
      <c r="MGK76" s="112"/>
      <c r="MGL76" s="112"/>
      <c r="MGM76" s="112"/>
      <c r="MGN76" s="112"/>
      <c r="MGO76" s="112"/>
      <c r="MGP76" s="112"/>
      <c r="MGQ76" s="112"/>
      <c r="MGR76" s="112"/>
      <c r="MGS76" s="112"/>
      <c r="MGT76" s="112"/>
      <c r="MGU76" s="112"/>
      <c r="MGV76" s="112"/>
      <c r="MGW76" s="112"/>
      <c r="MGX76" s="112"/>
      <c r="MGY76" s="112"/>
      <c r="MGZ76" s="112"/>
      <c r="MHA76" s="112"/>
      <c r="MHB76" s="112"/>
      <c r="MHC76" s="112"/>
      <c r="MHD76" s="112"/>
      <c r="MHE76" s="112"/>
      <c r="MHF76" s="112"/>
      <c r="MHG76" s="112"/>
      <c r="MHH76" s="112"/>
      <c r="MHI76" s="112"/>
      <c r="MHJ76" s="112"/>
      <c r="MHK76" s="112"/>
      <c r="MHL76" s="112"/>
      <c r="MHM76" s="112"/>
      <c r="MHN76" s="112"/>
      <c r="MHO76" s="112"/>
      <c r="MHP76" s="112"/>
      <c r="MHQ76" s="112"/>
      <c r="MHR76" s="112"/>
      <c r="MHS76" s="112"/>
      <c r="MHT76" s="112"/>
      <c r="MHU76" s="112"/>
      <c r="MHV76" s="112"/>
      <c r="MHW76" s="112"/>
      <c r="MHX76" s="112"/>
      <c r="MHY76" s="112"/>
      <c r="MHZ76" s="112"/>
      <c r="MIA76" s="112"/>
      <c r="MIB76" s="112"/>
      <c r="MIC76" s="112"/>
      <c r="MID76" s="112"/>
      <c r="MIE76" s="112"/>
      <c r="MIF76" s="112"/>
      <c r="MIG76" s="112"/>
      <c r="MIH76" s="112"/>
      <c r="MII76" s="112"/>
      <c r="MIJ76" s="112"/>
      <c r="MIK76" s="112"/>
      <c r="MIL76" s="112"/>
      <c r="MIM76" s="112"/>
      <c r="MIN76" s="112"/>
      <c r="MIO76" s="112"/>
      <c r="MIP76" s="112"/>
      <c r="MIQ76" s="112"/>
      <c r="MIR76" s="112"/>
      <c r="MIS76" s="112"/>
      <c r="MIT76" s="112"/>
      <c r="MIU76" s="112"/>
      <c r="MIV76" s="112"/>
      <c r="MIW76" s="112"/>
      <c r="MIX76" s="112"/>
      <c r="MIY76" s="112"/>
      <c r="MIZ76" s="112"/>
      <c r="MJA76" s="112"/>
      <c r="MJB76" s="112"/>
      <c r="MJC76" s="112"/>
      <c r="MJD76" s="112"/>
      <c r="MJE76" s="112"/>
      <c r="MJF76" s="112"/>
      <c r="MJG76" s="112"/>
      <c r="MJH76" s="112"/>
      <c r="MJI76" s="112"/>
      <c r="MJJ76" s="112"/>
      <c r="MJK76" s="112"/>
      <c r="MJL76" s="112"/>
      <c r="MJM76" s="112"/>
      <c r="MJN76" s="112"/>
      <c r="MJO76" s="112"/>
      <c r="MJP76" s="112"/>
      <c r="MJQ76" s="112"/>
      <c r="MJR76" s="112"/>
      <c r="MJS76" s="112"/>
      <c r="MJT76" s="112"/>
      <c r="MJU76" s="112"/>
      <c r="MJV76" s="112"/>
      <c r="MJW76" s="112"/>
      <c r="MJX76" s="112"/>
      <c r="MJY76" s="112"/>
      <c r="MJZ76" s="112"/>
      <c r="MKA76" s="112"/>
      <c r="MKB76" s="112"/>
      <c r="MKC76" s="112"/>
      <c r="MKD76" s="112"/>
      <c r="MKE76" s="112"/>
      <c r="MKF76" s="112"/>
      <c r="MKG76" s="112"/>
      <c r="MKH76" s="112"/>
      <c r="MKI76" s="112"/>
      <c r="MKJ76" s="112"/>
      <c r="MKK76" s="112"/>
      <c r="MKL76" s="112"/>
      <c r="MKM76" s="112"/>
      <c r="MKN76" s="112"/>
      <c r="MKO76" s="112"/>
      <c r="MKP76" s="112"/>
      <c r="MKQ76" s="112"/>
      <c r="MKR76" s="112"/>
      <c r="MKS76" s="112"/>
      <c r="MKT76" s="112"/>
      <c r="MKU76" s="112"/>
      <c r="MKV76" s="112"/>
      <c r="MKW76" s="112"/>
      <c r="MKX76" s="112"/>
      <c r="MKY76" s="112"/>
      <c r="MKZ76" s="112"/>
      <c r="MLA76" s="112"/>
      <c r="MLB76" s="112"/>
      <c r="MLC76" s="112"/>
      <c r="MLD76" s="112"/>
      <c r="MLE76" s="112"/>
      <c r="MLF76" s="112"/>
      <c r="MLG76" s="112"/>
      <c r="MLH76" s="112"/>
      <c r="MLI76" s="112"/>
      <c r="MLJ76" s="112"/>
      <c r="MLK76" s="112"/>
      <c r="MLL76" s="112"/>
      <c r="MLM76" s="112"/>
      <c r="MLN76" s="112"/>
      <c r="MLO76" s="112"/>
      <c r="MLP76" s="112"/>
      <c r="MLQ76" s="112"/>
      <c r="MLR76" s="112"/>
      <c r="MLS76" s="112"/>
      <c r="MLT76" s="112"/>
      <c r="MLU76" s="112"/>
      <c r="MLV76" s="112"/>
      <c r="MLW76" s="112"/>
      <c r="MLX76" s="112"/>
      <c r="MLY76" s="112"/>
      <c r="MLZ76" s="112"/>
      <c r="MMA76" s="112"/>
      <c r="MMB76" s="112"/>
      <c r="MMC76" s="112"/>
      <c r="MMD76" s="112"/>
      <c r="MME76" s="112"/>
      <c r="MMF76" s="112"/>
      <c r="MMG76" s="112"/>
      <c r="MMH76" s="112"/>
      <c r="MMI76" s="112"/>
      <c r="MMJ76" s="112"/>
      <c r="MMK76" s="112"/>
      <c r="MML76" s="112"/>
      <c r="MMM76" s="112"/>
      <c r="MMN76" s="112"/>
      <c r="MMO76" s="112"/>
      <c r="MMP76" s="112"/>
      <c r="MMQ76" s="112"/>
      <c r="MMR76" s="112"/>
      <c r="MMS76" s="112"/>
      <c r="MMT76" s="112"/>
      <c r="MMU76" s="112"/>
      <c r="MMV76" s="112"/>
      <c r="MMW76" s="112"/>
      <c r="MMX76" s="112"/>
      <c r="MMY76" s="112"/>
      <c r="MMZ76" s="112"/>
      <c r="MNA76" s="112"/>
      <c r="MNB76" s="112"/>
      <c r="MNC76" s="112"/>
      <c r="MND76" s="112"/>
      <c r="MNE76" s="112"/>
      <c r="MNF76" s="112"/>
      <c r="MNG76" s="112"/>
      <c r="MNH76" s="112"/>
      <c r="MNI76" s="112"/>
      <c r="MNJ76" s="112"/>
      <c r="MNK76" s="112"/>
      <c r="MNL76" s="112"/>
      <c r="MNM76" s="112"/>
      <c r="MNN76" s="112"/>
      <c r="MNO76" s="112"/>
      <c r="MNP76" s="112"/>
      <c r="MNQ76" s="112"/>
      <c r="MNR76" s="112"/>
      <c r="MNS76" s="112"/>
      <c r="MNT76" s="112"/>
      <c r="MNU76" s="112"/>
      <c r="MNV76" s="112"/>
      <c r="MNW76" s="112"/>
      <c r="MNX76" s="112"/>
      <c r="MNY76" s="112"/>
      <c r="MNZ76" s="112"/>
      <c r="MOA76" s="112"/>
      <c r="MOB76" s="112"/>
      <c r="MOC76" s="112"/>
      <c r="MOD76" s="112"/>
      <c r="MOE76" s="112"/>
      <c r="MOF76" s="112"/>
      <c r="MOG76" s="112"/>
      <c r="MOH76" s="112"/>
      <c r="MOI76" s="112"/>
      <c r="MOJ76" s="112"/>
      <c r="MOK76" s="112"/>
      <c r="MOL76" s="112"/>
      <c r="MOM76" s="112"/>
      <c r="MON76" s="112"/>
      <c r="MOO76" s="112"/>
      <c r="MOP76" s="112"/>
      <c r="MOQ76" s="112"/>
      <c r="MOR76" s="112"/>
      <c r="MOS76" s="112"/>
      <c r="MOT76" s="112"/>
      <c r="MOU76" s="112"/>
      <c r="MOV76" s="112"/>
      <c r="MOW76" s="112"/>
      <c r="MOX76" s="112"/>
      <c r="MOY76" s="112"/>
      <c r="MOZ76" s="112"/>
      <c r="MPA76" s="112"/>
      <c r="MPB76" s="112"/>
      <c r="MPC76" s="112"/>
      <c r="MPD76" s="112"/>
      <c r="MPE76" s="112"/>
      <c r="MPF76" s="112"/>
      <c r="MPG76" s="112"/>
      <c r="MPH76" s="112"/>
      <c r="MPI76" s="112"/>
      <c r="MPJ76" s="112"/>
      <c r="MPK76" s="112"/>
      <c r="MPL76" s="112"/>
      <c r="MPM76" s="112"/>
      <c r="MPN76" s="112"/>
      <c r="MPO76" s="112"/>
      <c r="MPP76" s="112"/>
      <c r="MPQ76" s="112"/>
      <c r="MPR76" s="112"/>
      <c r="MPS76" s="112"/>
      <c r="MPT76" s="112"/>
      <c r="MPU76" s="112"/>
      <c r="MPV76" s="112"/>
      <c r="MPW76" s="112"/>
      <c r="MPX76" s="112"/>
      <c r="MPY76" s="112"/>
      <c r="MPZ76" s="112"/>
      <c r="MQA76" s="112"/>
      <c r="MQB76" s="112"/>
      <c r="MQC76" s="112"/>
      <c r="MQD76" s="112"/>
      <c r="MQE76" s="112"/>
      <c r="MQF76" s="112"/>
      <c r="MQG76" s="112"/>
      <c r="MQH76" s="112"/>
      <c r="MQI76" s="112"/>
      <c r="MQJ76" s="112"/>
      <c r="MQK76" s="112"/>
      <c r="MQL76" s="112"/>
      <c r="MQM76" s="112"/>
      <c r="MQN76" s="112"/>
      <c r="MQO76" s="112"/>
      <c r="MQP76" s="112"/>
      <c r="MQQ76" s="112"/>
      <c r="MQR76" s="112"/>
      <c r="MQS76" s="112"/>
      <c r="MQT76" s="112"/>
      <c r="MQU76" s="112"/>
      <c r="MQV76" s="112"/>
      <c r="MQW76" s="112"/>
      <c r="MQX76" s="112"/>
      <c r="MQY76" s="112"/>
      <c r="MQZ76" s="112"/>
      <c r="MRA76" s="112"/>
      <c r="MRB76" s="112"/>
      <c r="MRC76" s="112"/>
      <c r="MRD76" s="112"/>
      <c r="MRE76" s="112"/>
      <c r="MRF76" s="112"/>
      <c r="MRG76" s="112"/>
      <c r="MRH76" s="112"/>
      <c r="MRI76" s="112"/>
      <c r="MRJ76" s="112"/>
      <c r="MRK76" s="112"/>
      <c r="MRL76" s="112"/>
      <c r="MRM76" s="112"/>
      <c r="MRN76" s="112"/>
      <c r="MRO76" s="112"/>
      <c r="MRP76" s="112"/>
      <c r="MRQ76" s="112"/>
      <c r="MRR76" s="112"/>
      <c r="MRS76" s="112"/>
      <c r="MRT76" s="112"/>
      <c r="MRU76" s="112"/>
      <c r="MRV76" s="112"/>
      <c r="MRW76" s="112"/>
      <c r="MRX76" s="112"/>
      <c r="MRY76" s="112"/>
      <c r="MRZ76" s="112"/>
      <c r="MSA76" s="112"/>
      <c r="MSB76" s="112"/>
      <c r="MSC76" s="112"/>
      <c r="MSD76" s="112"/>
      <c r="MSE76" s="112"/>
      <c r="MSF76" s="112"/>
      <c r="MSG76" s="112"/>
      <c r="MSH76" s="112"/>
      <c r="MSI76" s="112"/>
      <c r="MSJ76" s="112"/>
      <c r="MSK76" s="112"/>
      <c r="MSL76" s="112"/>
      <c r="MSM76" s="112"/>
      <c r="MSN76" s="112"/>
      <c r="MSO76" s="112"/>
      <c r="MSP76" s="112"/>
      <c r="MSQ76" s="112"/>
      <c r="MSR76" s="112"/>
      <c r="MSS76" s="112"/>
      <c r="MST76" s="112"/>
      <c r="MSU76" s="112"/>
      <c r="MSV76" s="112"/>
      <c r="MSW76" s="112"/>
      <c r="MSX76" s="112"/>
      <c r="MSY76" s="112"/>
      <c r="MSZ76" s="112"/>
      <c r="MTA76" s="112"/>
      <c r="MTB76" s="112"/>
      <c r="MTC76" s="112"/>
      <c r="MTD76" s="112"/>
      <c r="MTE76" s="112"/>
      <c r="MTF76" s="112"/>
      <c r="MTG76" s="112"/>
      <c r="MTH76" s="112"/>
      <c r="MTI76" s="112"/>
      <c r="MTJ76" s="112"/>
      <c r="MTK76" s="112"/>
      <c r="MTL76" s="112"/>
      <c r="MTM76" s="112"/>
      <c r="MTN76" s="112"/>
      <c r="MTO76" s="112"/>
      <c r="MTP76" s="112"/>
      <c r="MTQ76" s="112"/>
      <c r="MTR76" s="112"/>
      <c r="MTS76" s="112"/>
      <c r="MTT76" s="112"/>
      <c r="MTU76" s="112"/>
      <c r="MTV76" s="112"/>
      <c r="MTW76" s="112"/>
      <c r="MTX76" s="112"/>
      <c r="MTY76" s="112"/>
      <c r="MTZ76" s="112"/>
      <c r="MUA76" s="112"/>
      <c r="MUB76" s="112"/>
      <c r="MUC76" s="112"/>
      <c r="MUD76" s="112"/>
      <c r="MUE76" s="112"/>
      <c r="MUF76" s="112"/>
      <c r="MUG76" s="112"/>
      <c r="MUH76" s="112"/>
      <c r="MUI76" s="112"/>
      <c r="MUJ76" s="112"/>
      <c r="MUK76" s="112"/>
      <c r="MUL76" s="112"/>
      <c r="MUM76" s="112"/>
      <c r="MUN76" s="112"/>
      <c r="MUO76" s="112"/>
      <c r="MUP76" s="112"/>
      <c r="MUQ76" s="112"/>
      <c r="MUR76" s="112"/>
      <c r="MUS76" s="112"/>
      <c r="MUT76" s="112"/>
      <c r="MUU76" s="112"/>
      <c r="MUV76" s="112"/>
      <c r="MUW76" s="112"/>
      <c r="MUX76" s="112"/>
      <c r="MUY76" s="112"/>
      <c r="MUZ76" s="112"/>
      <c r="MVA76" s="112"/>
      <c r="MVB76" s="112"/>
      <c r="MVC76" s="112"/>
      <c r="MVD76" s="112"/>
      <c r="MVE76" s="112"/>
      <c r="MVF76" s="112"/>
      <c r="MVG76" s="112"/>
      <c r="MVH76" s="112"/>
      <c r="MVI76" s="112"/>
      <c r="MVJ76" s="112"/>
      <c r="MVK76" s="112"/>
      <c r="MVL76" s="112"/>
      <c r="MVM76" s="112"/>
      <c r="MVN76" s="112"/>
      <c r="MVO76" s="112"/>
      <c r="MVP76" s="112"/>
      <c r="MVQ76" s="112"/>
      <c r="MVR76" s="112"/>
      <c r="MVS76" s="112"/>
      <c r="MVT76" s="112"/>
      <c r="MVU76" s="112"/>
      <c r="MVV76" s="112"/>
      <c r="MVW76" s="112"/>
      <c r="MVX76" s="112"/>
      <c r="MVY76" s="112"/>
      <c r="MVZ76" s="112"/>
      <c r="MWA76" s="112"/>
      <c r="MWB76" s="112"/>
      <c r="MWC76" s="112"/>
      <c r="MWD76" s="112"/>
      <c r="MWE76" s="112"/>
      <c r="MWF76" s="112"/>
      <c r="MWG76" s="112"/>
      <c r="MWH76" s="112"/>
      <c r="MWI76" s="112"/>
      <c r="MWJ76" s="112"/>
      <c r="MWK76" s="112"/>
      <c r="MWL76" s="112"/>
      <c r="MWM76" s="112"/>
      <c r="MWN76" s="112"/>
      <c r="MWO76" s="112"/>
      <c r="MWP76" s="112"/>
      <c r="MWQ76" s="112"/>
      <c r="MWR76" s="112"/>
      <c r="MWS76" s="112"/>
      <c r="MWT76" s="112"/>
      <c r="MWU76" s="112"/>
      <c r="MWV76" s="112"/>
      <c r="MWW76" s="112"/>
      <c r="MWX76" s="112"/>
      <c r="MWY76" s="112"/>
      <c r="MWZ76" s="112"/>
      <c r="MXA76" s="112"/>
      <c r="MXB76" s="112"/>
      <c r="MXC76" s="112"/>
      <c r="MXD76" s="112"/>
      <c r="MXE76" s="112"/>
      <c r="MXF76" s="112"/>
      <c r="MXG76" s="112"/>
      <c r="MXH76" s="112"/>
      <c r="MXI76" s="112"/>
      <c r="MXJ76" s="112"/>
      <c r="MXK76" s="112"/>
      <c r="MXL76" s="112"/>
      <c r="MXM76" s="112"/>
      <c r="MXN76" s="112"/>
      <c r="MXO76" s="112"/>
      <c r="MXP76" s="112"/>
      <c r="MXQ76" s="112"/>
      <c r="MXR76" s="112"/>
      <c r="MXS76" s="112"/>
      <c r="MXT76" s="112"/>
      <c r="MXU76" s="112"/>
      <c r="MXV76" s="112"/>
      <c r="MXW76" s="112"/>
      <c r="MXX76" s="112"/>
      <c r="MXY76" s="112"/>
      <c r="MXZ76" s="112"/>
      <c r="MYA76" s="112"/>
      <c r="MYB76" s="112"/>
      <c r="MYC76" s="112"/>
      <c r="MYD76" s="112"/>
      <c r="MYE76" s="112"/>
      <c r="MYF76" s="112"/>
      <c r="MYG76" s="112"/>
      <c r="MYH76" s="112"/>
      <c r="MYI76" s="112"/>
      <c r="MYJ76" s="112"/>
      <c r="MYK76" s="112"/>
      <c r="MYL76" s="112"/>
      <c r="MYM76" s="112"/>
      <c r="MYN76" s="112"/>
      <c r="MYO76" s="112"/>
      <c r="MYP76" s="112"/>
      <c r="MYQ76" s="112"/>
      <c r="MYR76" s="112"/>
      <c r="MYS76" s="112"/>
      <c r="MYT76" s="112"/>
      <c r="MYU76" s="112"/>
      <c r="MYV76" s="112"/>
      <c r="MYW76" s="112"/>
      <c r="MYX76" s="112"/>
      <c r="MYY76" s="112"/>
      <c r="MYZ76" s="112"/>
      <c r="MZA76" s="112"/>
      <c r="MZB76" s="112"/>
      <c r="MZC76" s="112"/>
      <c r="MZD76" s="112"/>
      <c r="MZE76" s="112"/>
      <c r="MZF76" s="112"/>
      <c r="MZG76" s="112"/>
      <c r="MZH76" s="112"/>
      <c r="MZI76" s="112"/>
      <c r="MZJ76" s="112"/>
      <c r="MZK76" s="112"/>
      <c r="MZL76" s="112"/>
      <c r="MZM76" s="112"/>
      <c r="MZN76" s="112"/>
      <c r="MZO76" s="112"/>
      <c r="MZP76" s="112"/>
      <c r="MZQ76" s="112"/>
      <c r="MZR76" s="112"/>
      <c r="MZS76" s="112"/>
      <c r="MZT76" s="112"/>
      <c r="MZU76" s="112"/>
      <c r="MZV76" s="112"/>
      <c r="MZW76" s="112"/>
      <c r="MZX76" s="112"/>
      <c r="MZY76" s="112"/>
      <c r="MZZ76" s="112"/>
      <c r="NAA76" s="112"/>
      <c r="NAB76" s="112"/>
      <c r="NAC76" s="112"/>
      <c r="NAD76" s="112"/>
      <c r="NAE76" s="112"/>
      <c r="NAF76" s="112"/>
      <c r="NAG76" s="112"/>
      <c r="NAH76" s="112"/>
      <c r="NAI76" s="112"/>
      <c r="NAJ76" s="112"/>
      <c r="NAK76" s="112"/>
      <c r="NAL76" s="112"/>
      <c r="NAM76" s="112"/>
      <c r="NAN76" s="112"/>
      <c r="NAO76" s="112"/>
      <c r="NAP76" s="112"/>
      <c r="NAQ76" s="112"/>
      <c r="NAR76" s="112"/>
      <c r="NAS76" s="112"/>
      <c r="NAT76" s="112"/>
      <c r="NAU76" s="112"/>
      <c r="NAV76" s="112"/>
      <c r="NAW76" s="112"/>
      <c r="NAX76" s="112"/>
      <c r="NAY76" s="112"/>
      <c r="NAZ76" s="112"/>
      <c r="NBA76" s="112"/>
      <c r="NBB76" s="112"/>
      <c r="NBC76" s="112"/>
      <c r="NBD76" s="112"/>
      <c r="NBE76" s="112"/>
      <c r="NBF76" s="112"/>
      <c r="NBG76" s="112"/>
      <c r="NBH76" s="112"/>
      <c r="NBI76" s="112"/>
      <c r="NBJ76" s="112"/>
      <c r="NBK76" s="112"/>
      <c r="NBL76" s="112"/>
      <c r="NBM76" s="112"/>
      <c r="NBN76" s="112"/>
      <c r="NBO76" s="112"/>
      <c r="NBP76" s="112"/>
      <c r="NBQ76" s="112"/>
      <c r="NBR76" s="112"/>
      <c r="NBS76" s="112"/>
      <c r="NBT76" s="112"/>
      <c r="NBU76" s="112"/>
      <c r="NBV76" s="112"/>
      <c r="NBW76" s="112"/>
      <c r="NBX76" s="112"/>
      <c r="NBY76" s="112"/>
      <c r="NBZ76" s="112"/>
      <c r="NCA76" s="112"/>
      <c r="NCB76" s="112"/>
      <c r="NCC76" s="112"/>
      <c r="NCD76" s="112"/>
      <c r="NCE76" s="112"/>
      <c r="NCF76" s="112"/>
      <c r="NCG76" s="112"/>
      <c r="NCH76" s="112"/>
      <c r="NCI76" s="112"/>
      <c r="NCJ76" s="112"/>
      <c r="NCK76" s="112"/>
      <c r="NCL76" s="112"/>
      <c r="NCM76" s="112"/>
      <c r="NCN76" s="112"/>
      <c r="NCO76" s="112"/>
      <c r="NCP76" s="112"/>
      <c r="NCQ76" s="112"/>
      <c r="NCR76" s="112"/>
      <c r="NCS76" s="112"/>
      <c r="NCT76" s="112"/>
      <c r="NCU76" s="112"/>
      <c r="NCV76" s="112"/>
      <c r="NCW76" s="112"/>
      <c r="NCX76" s="112"/>
      <c r="NCY76" s="112"/>
      <c r="NCZ76" s="112"/>
      <c r="NDA76" s="112"/>
      <c r="NDB76" s="112"/>
      <c r="NDC76" s="112"/>
      <c r="NDD76" s="112"/>
      <c r="NDE76" s="112"/>
      <c r="NDF76" s="112"/>
      <c r="NDG76" s="112"/>
      <c r="NDH76" s="112"/>
      <c r="NDI76" s="112"/>
      <c r="NDJ76" s="112"/>
      <c r="NDK76" s="112"/>
      <c r="NDL76" s="112"/>
      <c r="NDM76" s="112"/>
      <c r="NDN76" s="112"/>
      <c r="NDO76" s="112"/>
      <c r="NDP76" s="112"/>
      <c r="NDQ76" s="112"/>
      <c r="NDR76" s="112"/>
      <c r="NDS76" s="112"/>
      <c r="NDT76" s="112"/>
      <c r="NDU76" s="112"/>
      <c r="NDV76" s="112"/>
      <c r="NDW76" s="112"/>
      <c r="NDX76" s="112"/>
      <c r="NDY76" s="112"/>
      <c r="NDZ76" s="112"/>
      <c r="NEA76" s="112"/>
      <c r="NEB76" s="112"/>
      <c r="NEC76" s="112"/>
      <c r="NED76" s="112"/>
      <c r="NEE76" s="112"/>
      <c r="NEF76" s="112"/>
      <c r="NEG76" s="112"/>
      <c r="NEH76" s="112"/>
      <c r="NEI76" s="112"/>
      <c r="NEJ76" s="112"/>
      <c r="NEK76" s="112"/>
      <c r="NEL76" s="112"/>
      <c r="NEM76" s="112"/>
      <c r="NEN76" s="112"/>
      <c r="NEO76" s="112"/>
      <c r="NEP76" s="112"/>
      <c r="NEQ76" s="112"/>
      <c r="NER76" s="112"/>
      <c r="NES76" s="112"/>
      <c r="NET76" s="112"/>
      <c r="NEU76" s="112"/>
      <c r="NEV76" s="112"/>
      <c r="NEW76" s="112"/>
      <c r="NEX76" s="112"/>
      <c r="NEY76" s="112"/>
      <c r="NEZ76" s="112"/>
      <c r="NFA76" s="112"/>
      <c r="NFB76" s="112"/>
      <c r="NFC76" s="112"/>
      <c r="NFD76" s="112"/>
      <c r="NFE76" s="112"/>
      <c r="NFF76" s="112"/>
      <c r="NFG76" s="112"/>
      <c r="NFH76" s="112"/>
      <c r="NFI76" s="112"/>
      <c r="NFJ76" s="112"/>
      <c r="NFK76" s="112"/>
      <c r="NFL76" s="112"/>
      <c r="NFM76" s="112"/>
      <c r="NFN76" s="112"/>
      <c r="NFO76" s="112"/>
      <c r="NFP76" s="112"/>
      <c r="NFQ76" s="112"/>
      <c r="NFR76" s="112"/>
      <c r="NFS76" s="112"/>
      <c r="NFT76" s="112"/>
      <c r="NFU76" s="112"/>
      <c r="NFV76" s="112"/>
      <c r="NFW76" s="112"/>
      <c r="NFX76" s="112"/>
      <c r="NFY76" s="112"/>
      <c r="NFZ76" s="112"/>
      <c r="NGA76" s="112"/>
      <c r="NGB76" s="112"/>
      <c r="NGC76" s="112"/>
      <c r="NGD76" s="112"/>
      <c r="NGE76" s="112"/>
      <c r="NGF76" s="112"/>
      <c r="NGG76" s="112"/>
      <c r="NGH76" s="112"/>
      <c r="NGI76" s="112"/>
      <c r="NGJ76" s="112"/>
      <c r="NGK76" s="112"/>
      <c r="NGL76" s="112"/>
      <c r="NGM76" s="112"/>
      <c r="NGN76" s="112"/>
      <c r="NGO76" s="112"/>
      <c r="NGP76" s="112"/>
      <c r="NGQ76" s="112"/>
      <c r="NGR76" s="112"/>
      <c r="NGS76" s="112"/>
      <c r="NGT76" s="112"/>
      <c r="NGU76" s="112"/>
      <c r="NGV76" s="112"/>
      <c r="NGW76" s="112"/>
      <c r="NGX76" s="112"/>
      <c r="NGY76" s="112"/>
      <c r="NGZ76" s="112"/>
      <c r="NHA76" s="112"/>
      <c r="NHB76" s="112"/>
      <c r="NHC76" s="112"/>
      <c r="NHD76" s="112"/>
      <c r="NHE76" s="112"/>
      <c r="NHF76" s="112"/>
      <c r="NHG76" s="112"/>
      <c r="NHH76" s="112"/>
      <c r="NHI76" s="112"/>
      <c r="NHJ76" s="112"/>
      <c r="NHK76" s="112"/>
      <c r="NHL76" s="112"/>
      <c r="NHM76" s="112"/>
      <c r="NHN76" s="112"/>
      <c r="NHO76" s="112"/>
      <c r="NHP76" s="112"/>
      <c r="NHQ76" s="112"/>
      <c r="NHR76" s="112"/>
      <c r="NHS76" s="112"/>
      <c r="NHT76" s="112"/>
      <c r="NHU76" s="112"/>
      <c r="NHV76" s="112"/>
      <c r="NHW76" s="112"/>
      <c r="NHX76" s="112"/>
      <c r="NHY76" s="112"/>
      <c r="NHZ76" s="112"/>
      <c r="NIA76" s="112"/>
      <c r="NIB76" s="112"/>
      <c r="NIC76" s="112"/>
      <c r="NID76" s="112"/>
      <c r="NIE76" s="112"/>
      <c r="NIF76" s="112"/>
      <c r="NIG76" s="112"/>
      <c r="NIH76" s="112"/>
      <c r="NII76" s="112"/>
      <c r="NIJ76" s="112"/>
      <c r="NIK76" s="112"/>
      <c r="NIL76" s="112"/>
      <c r="NIM76" s="112"/>
      <c r="NIN76" s="112"/>
      <c r="NIO76" s="112"/>
      <c r="NIP76" s="112"/>
      <c r="NIQ76" s="112"/>
      <c r="NIR76" s="112"/>
      <c r="NIS76" s="112"/>
      <c r="NIT76" s="112"/>
      <c r="NIU76" s="112"/>
      <c r="NIV76" s="112"/>
      <c r="NIW76" s="112"/>
      <c r="NIX76" s="112"/>
      <c r="NIY76" s="112"/>
      <c r="NIZ76" s="112"/>
      <c r="NJA76" s="112"/>
      <c r="NJB76" s="112"/>
      <c r="NJC76" s="112"/>
      <c r="NJD76" s="112"/>
      <c r="NJE76" s="112"/>
      <c r="NJF76" s="112"/>
      <c r="NJG76" s="112"/>
      <c r="NJH76" s="112"/>
      <c r="NJI76" s="112"/>
      <c r="NJJ76" s="112"/>
      <c r="NJK76" s="112"/>
      <c r="NJL76" s="112"/>
      <c r="NJM76" s="112"/>
      <c r="NJN76" s="112"/>
      <c r="NJO76" s="112"/>
      <c r="NJP76" s="112"/>
      <c r="NJQ76" s="112"/>
      <c r="NJR76" s="112"/>
      <c r="NJS76" s="112"/>
      <c r="NJT76" s="112"/>
      <c r="NJU76" s="112"/>
      <c r="NJV76" s="112"/>
      <c r="NJW76" s="112"/>
      <c r="NJX76" s="112"/>
      <c r="NJY76" s="112"/>
      <c r="NJZ76" s="112"/>
      <c r="NKA76" s="112"/>
      <c r="NKB76" s="112"/>
      <c r="NKC76" s="112"/>
      <c r="NKD76" s="112"/>
      <c r="NKE76" s="112"/>
      <c r="NKF76" s="112"/>
      <c r="NKG76" s="112"/>
      <c r="NKH76" s="112"/>
      <c r="NKI76" s="112"/>
      <c r="NKJ76" s="112"/>
      <c r="NKK76" s="112"/>
      <c r="NKL76" s="112"/>
      <c r="NKM76" s="112"/>
      <c r="NKN76" s="112"/>
      <c r="NKO76" s="112"/>
      <c r="NKP76" s="112"/>
      <c r="NKQ76" s="112"/>
      <c r="NKR76" s="112"/>
      <c r="NKS76" s="112"/>
      <c r="NKT76" s="112"/>
      <c r="NKU76" s="112"/>
      <c r="NKV76" s="112"/>
      <c r="NKW76" s="112"/>
      <c r="NKX76" s="112"/>
      <c r="NKY76" s="112"/>
      <c r="NKZ76" s="112"/>
      <c r="NLA76" s="112"/>
      <c r="NLB76" s="112"/>
      <c r="NLC76" s="112"/>
      <c r="NLD76" s="112"/>
      <c r="NLE76" s="112"/>
      <c r="NLF76" s="112"/>
      <c r="NLG76" s="112"/>
      <c r="NLH76" s="112"/>
      <c r="NLI76" s="112"/>
      <c r="NLJ76" s="112"/>
      <c r="NLK76" s="112"/>
      <c r="NLL76" s="112"/>
      <c r="NLM76" s="112"/>
      <c r="NLN76" s="112"/>
      <c r="NLO76" s="112"/>
      <c r="NLP76" s="112"/>
      <c r="NLQ76" s="112"/>
      <c r="NLR76" s="112"/>
      <c r="NLS76" s="112"/>
      <c r="NLT76" s="112"/>
      <c r="NLU76" s="112"/>
      <c r="NLV76" s="112"/>
      <c r="NLW76" s="112"/>
      <c r="NLX76" s="112"/>
      <c r="NLY76" s="112"/>
      <c r="NLZ76" s="112"/>
      <c r="NMA76" s="112"/>
      <c r="NMB76" s="112"/>
      <c r="NMC76" s="112"/>
      <c r="NMD76" s="112"/>
      <c r="NME76" s="112"/>
      <c r="NMF76" s="112"/>
      <c r="NMG76" s="112"/>
      <c r="NMH76" s="112"/>
      <c r="NMI76" s="112"/>
      <c r="NMJ76" s="112"/>
      <c r="NMK76" s="112"/>
      <c r="NML76" s="112"/>
      <c r="NMM76" s="112"/>
      <c r="NMN76" s="112"/>
      <c r="NMO76" s="112"/>
      <c r="NMP76" s="112"/>
      <c r="NMQ76" s="112"/>
      <c r="NMR76" s="112"/>
      <c r="NMS76" s="112"/>
      <c r="NMT76" s="112"/>
      <c r="NMU76" s="112"/>
      <c r="NMV76" s="112"/>
      <c r="NMW76" s="112"/>
      <c r="NMX76" s="112"/>
      <c r="NMY76" s="112"/>
      <c r="NMZ76" s="112"/>
      <c r="NNA76" s="112"/>
      <c r="NNB76" s="112"/>
      <c r="NNC76" s="112"/>
      <c r="NND76" s="112"/>
      <c r="NNE76" s="112"/>
      <c r="NNF76" s="112"/>
      <c r="NNG76" s="112"/>
      <c r="NNH76" s="112"/>
      <c r="NNI76" s="112"/>
      <c r="NNJ76" s="112"/>
      <c r="NNK76" s="112"/>
      <c r="NNL76" s="112"/>
      <c r="NNM76" s="112"/>
      <c r="NNN76" s="112"/>
      <c r="NNO76" s="112"/>
      <c r="NNP76" s="112"/>
      <c r="NNQ76" s="112"/>
      <c r="NNR76" s="112"/>
      <c r="NNS76" s="112"/>
      <c r="NNT76" s="112"/>
      <c r="NNU76" s="112"/>
      <c r="NNV76" s="112"/>
      <c r="NNW76" s="112"/>
      <c r="NNX76" s="112"/>
      <c r="NNY76" s="112"/>
      <c r="NNZ76" s="112"/>
      <c r="NOA76" s="112"/>
      <c r="NOB76" s="112"/>
      <c r="NOC76" s="112"/>
      <c r="NOD76" s="112"/>
      <c r="NOE76" s="112"/>
      <c r="NOF76" s="112"/>
      <c r="NOG76" s="112"/>
      <c r="NOH76" s="112"/>
      <c r="NOI76" s="112"/>
      <c r="NOJ76" s="112"/>
      <c r="NOK76" s="112"/>
      <c r="NOL76" s="112"/>
      <c r="NOM76" s="112"/>
      <c r="NON76" s="112"/>
      <c r="NOO76" s="112"/>
      <c r="NOP76" s="112"/>
      <c r="NOQ76" s="112"/>
      <c r="NOR76" s="112"/>
      <c r="NOS76" s="112"/>
      <c r="NOT76" s="112"/>
      <c r="NOU76" s="112"/>
      <c r="NOV76" s="112"/>
      <c r="NOW76" s="112"/>
      <c r="NOX76" s="112"/>
      <c r="NOY76" s="112"/>
      <c r="NOZ76" s="112"/>
      <c r="NPA76" s="112"/>
      <c r="NPB76" s="112"/>
      <c r="NPC76" s="112"/>
      <c r="NPD76" s="112"/>
      <c r="NPE76" s="112"/>
      <c r="NPF76" s="112"/>
      <c r="NPG76" s="112"/>
      <c r="NPH76" s="112"/>
      <c r="NPI76" s="112"/>
      <c r="NPJ76" s="112"/>
      <c r="NPK76" s="112"/>
      <c r="NPL76" s="112"/>
      <c r="NPM76" s="112"/>
      <c r="NPN76" s="112"/>
      <c r="NPO76" s="112"/>
      <c r="NPP76" s="112"/>
      <c r="NPQ76" s="112"/>
      <c r="NPR76" s="112"/>
      <c r="NPS76" s="112"/>
      <c r="NPT76" s="112"/>
      <c r="NPU76" s="112"/>
      <c r="NPV76" s="112"/>
      <c r="NPW76" s="112"/>
      <c r="NPX76" s="112"/>
      <c r="NPY76" s="112"/>
      <c r="NPZ76" s="112"/>
      <c r="NQA76" s="112"/>
      <c r="NQB76" s="112"/>
      <c r="NQC76" s="112"/>
      <c r="NQD76" s="112"/>
      <c r="NQE76" s="112"/>
      <c r="NQF76" s="112"/>
      <c r="NQG76" s="112"/>
      <c r="NQH76" s="112"/>
      <c r="NQI76" s="112"/>
      <c r="NQJ76" s="112"/>
      <c r="NQK76" s="112"/>
      <c r="NQL76" s="112"/>
      <c r="NQM76" s="112"/>
      <c r="NQN76" s="112"/>
      <c r="NQO76" s="112"/>
      <c r="NQP76" s="112"/>
      <c r="NQQ76" s="112"/>
      <c r="NQR76" s="112"/>
      <c r="NQS76" s="112"/>
      <c r="NQT76" s="112"/>
      <c r="NQU76" s="112"/>
      <c r="NQV76" s="112"/>
      <c r="NQW76" s="112"/>
      <c r="NQX76" s="112"/>
      <c r="NQY76" s="112"/>
      <c r="NQZ76" s="112"/>
      <c r="NRA76" s="112"/>
      <c r="NRB76" s="112"/>
      <c r="NRC76" s="112"/>
      <c r="NRD76" s="112"/>
      <c r="NRE76" s="112"/>
      <c r="NRF76" s="112"/>
      <c r="NRG76" s="112"/>
      <c r="NRH76" s="112"/>
      <c r="NRI76" s="112"/>
      <c r="NRJ76" s="112"/>
      <c r="NRK76" s="112"/>
      <c r="NRL76" s="112"/>
      <c r="NRM76" s="112"/>
      <c r="NRN76" s="112"/>
      <c r="NRO76" s="112"/>
      <c r="NRP76" s="112"/>
      <c r="NRQ76" s="112"/>
      <c r="NRR76" s="112"/>
      <c r="NRS76" s="112"/>
      <c r="NRT76" s="112"/>
      <c r="NRU76" s="112"/>
      <c r="NRV76" s="112"/>
      <c r="NRW76" s="112"/>
      <c r="NRX76" s="112"/>
      <c r="NRY76" s="112"/>
      <c r="NRZ76" s="112"/>
      <c r="NSA76" s="112"/>
      <c r="NSB76" s="112"/>
      <c r="NSC76" s="112"/>
      <c r="NSD76" s="112"/>
      <c r="NSE76" s="112"/>
      <c r="NSF76" s="112"/>
      <c r="NSG76" s="112"/>
      <c r="NSH76" s="112"/>
      <c r="NSI76" s="112"/>
      <c r="NSJ76" s="112"/>
      <c r="NSK76" s="112"/>
      <c r="NSL76" s="112"/>
      <c r="NSM76" s="112"/>
      <c r="NSN76" s="112"/>
      <c r="NSO76" s="112"/>
      <c r="NSP76" s="112"/>
      <c r="NSQ76" s="112"/>
      <c r="NSR76" s="112"/>
      <c r="NSS76" s="112"/>
      <c r="NST76" s="112"/>
      <c r="NSU76" s="112"/>
      <c r="NSV76" s="112"/>
      <c r="NSW76" s="112"/>
      <c r="NSX76" s="112"/>
      <c r="NSY76" s="112"/>
      <c r="NSZ76" s="112"/>
      <c r="NTA76" s="112"/>
      <c r="NTB76" s="112"/>
      <c r="NTC76" s="112"/>
      <c r="NTD76" s="112"/>
      <c r="NTE76" s="112"/>
      <c r="NTF76" s="112"/>
      <c r="NTG76" s="112"/>
      <c r="NTH76" s="112"/>
      <c r="NTI76" s="112"/>
      <c r="NTJ76" s="112"/>
      <c r="NTK76" s="112"/>
      <c r="NTL76" s="112"/>
      <c r="NTM76" s="112"/>
      <c r="NTN76" s="112"/>
      <c r="NTO76" s="112"/>
      <c r="NTP76" s="112"/>
      <c r="NTQ76" s="112"/>
      <c r="NTR76" s="112"/>
      <c r="NTS76" s="112"/>
      <c r="NTT76" s="112"/>
      <c r="NTU76" s="112"/>
      <c r="NTV76" s="112"/>
      <c r="NTW76" s="112"/>
      <c r="NTX76" s="112"/>
      <c r="NTY76" s="112"/>
      <c r="NTZ76" s="112"/>
      <c r="NUA76" s="112"/>
      <c r="NUB76" s="112"/>
      <c r="NUC76" s="112"/>
      <c r="NUD76" s="112"/>
      <c r="NUE76" s="112"/>
      <c r="NUF76" s="112"/>
      <c r="NUG76" s="112"/>
      <c r="NUH76" s="112"/>
      <c r="NUI76" s="112"/>
      <c r="NUJ76" s="112"/>
      <c r="NUK76" s="112"/>
      <c r="NUL76" s="112"/>
      <c r="NUM76" s="112"/>
      <c r="NUN76" s="112"/>
      <c r="NUO76" s="112"/>
      <c r="NUP76" s="112"/>
      <c r="NUQ76" s="112"/>
      <c r="NUR76" s="112"/>
      <c r="NUS76" s="112"/>
      <c r="NUT76" s="112"/>
      <c r="NUU76" s="112"/>
      <c r="NUV76" s="112"/>
      <c r="NUW76" s="112"/>
      <c r="NUX76" s="112"/>
      <c r="NUY76" s="112"/>
      <c r="NUZ76" s="112"/>
      <c r="NVA76" s="112"/>
      <c r="NVB76" s="112"/>
      <c r="NVC76" s="112"/>
      <c r="NVD76" s="112"/>
      <c r="NVE76" s="112"/>
      <c r="NVF76" s="112"/>
      <c r="NVG76" s="112"/>
      <c r="NVH76" s="112"/>
      <c r="NVI76" s="112"/>
      <c r="NVJ76" s="112"/>
      <c r="NVK76" s="112"/>
      <c r="NVL76" s="112"/>
      <c r="NVM76" s="112"/>
      <c r="NVN76" s="112"/>
      <c r="NVO76" s="112"/>
      <c r="NVP76" s="112"/>
      <c r="NVQ76" s="112"/>
      <c r="NVR76" s="112"/>
      <c r="NVS76" s="112"/>
      <c r="NVT76" s="112"/>
      <c r="NVU76" s="112"/>
      <c r="NVV76" s="112"/>
      <c r="NVW76" s="112"/>
      <c r="NVX76" s="112"/>
      <c r="NVY76" s="112"/>
      <c r="NVZ76" s="112"/>
      <c r="NWA76" s="112"/>
      <c r="NWB76" s="112"/>
      <c r="NWC76" s="112"/>
      <c r="NWD76" s="112"/>
      <c r="NWE76" s="112"/>
      <c r="NWF76" s="112"/>
      <c r="NWG76" s="112"/>
      <c r="NWH76" s="112"/>
      <c r="NWI76" s="112"/>
      <c r="NWJ76" s="112"/>
      <c r="NWK76" s="112"/>
      <c r="NWL76" s="112"/>
      <c r="NWM76" s="112"/>
      <c r="NWN76" s="112"/>
      <c r="NWO76" s="112"/>
      <c r="NWP76" s="112"/>
      <c r="NWQ76" s="112"/>
      <c r="NWR76" s="112"/>
      <c r="NWS76" s="112"/>
      <c r="NWT76" s="112"/>
      <c r="NWU76" s="112"/>
      <c r="NWV76" s="112"/>
      <c r="NWW76" s="112"/>
      <c r="NWX76" s="112"/>
      <c r="NWY76" s="112"/>
      <c r="NWZ76" s="112"/>
      <c r="NXA76" s="112"/>
      <c r="NXB76" s="112"/>
      <c r="NXC76" s="112"/>
      <c r="NXD76" s="112"/>
      <c r="NXE76" s="112"/>
      <c r="NXF76" s="112"/>
      <c r="NXG76" s="112"/>
      <c r="NXH76" s="112"/>
      <c r="NXI76" s="112"/>
      <c r="NXJ76" s="112"/>
      <c r="NXK76" s="112"/>
      <c r="NXL76" s="112"/>
      <c r="NXM76" s="112"/>
      <c r="NXN76" s="112"/>
      <c r="NXO76" s="112"/>
      <c r="NXP76" s="112"/>
      <c r="NXQ76" s="112"/>
      <c r="NXR76" s="112"/>
      <c r="NXS76" s="112"/>
      <c r="NXT76" s="112"/>
      <c r="NXU76" s="112"/>
      <c r="NXV76" s="112"/>
      <c r="NXW76" s="112"/>
      <c r="NXX76" s="112"/>
      <c r="NXY76" s="112"/>
      <c r="NXZ76" s="112"/>
      <c r="NYA76" s="112"/>
      <c r="NYB76" s="112"/>
      <c r="NYC76" s="112"/>
      <c r="NYD76" s="112"/>
      <c r="NYE76" s="112"/>
      <c r="NYF76" s="112"/>
      <c r="NYG76" s="112"/>
      <c r="NYH76" s="112"/>
      <c r="NYI76" s="112"/>
      <c r="NYJ76" s="112"/>
      <c r="NYK76" s="112"/>
      <c r="NYL76" s="112"/>
      <c r="NYM76" s="112"/>
      <c r="NYN76" s="112"/>
      <c r="NYO76" s="112"/>
      <c r="NYP76" s="112"/>
      <c r="NYQ76" s="112"/>
      <c r="NYR76" s="112"/>
      <c r="NYS76" s="112"/>
      <c r="NYT76" s="112"/>
      <c r="NYU76" s="112"/>
      <c r="NYV76" s="112"/>
      <c r="NYW76" s="112"/>
      <c r="NYX76" s="112"/>
      <c r="NYY76" s="112"/>
      <c r="NYZ76" s="112"/>
      <c r="NZA76" s="112"/>
      <c r="NZB76" s="112"/>
      <c r="NZC76" s="112"/>
      <c r="NZD76" s="112"/>
      <c r="NZE76" s="112"/>
      <c r="NZF76" s="112"/>
      <c r="NZG76" s="112"/>
      <c r="NZH76" s="112"/>
      <c r="NZI76" s="112"/>
      <c r="NZJ76" s="112"/>
      <c r="NZK76" s="112"/>
      <c r="NZL76" s="112"/>
      <c r="NZM76" s="112"/>
      <c r="NZN76" s="112"/>
      <c r="NZO76" s="112"/>
      <c r="NZP76" s="112"/>
      <c r="NZQ76" s="112"/>
      <c r="NZR76" s="112"/>
      <c r="NZS76" s="112"/>
      <c r="NZT76" s="112"/>
      <c r="NZU76" s="112"/>
      <c r="NZV76" s="112"/>
      <c r="NZW76" s="112"/>
      <c r="NZX76" s="112"/>
      <c r="NZY76" s="112"/>
      <c r="NZZ76" s="112"/>
      <c r="OAA76" s="112"/>
      <c r="OAB76" s="112"/>
      <c r="OAC76" s="112"/>
      <c r="OAD76" s="112"/>
      <c r="OAE76" s="112"/>
      <c r="OAF76" s="112"/>
      <c r="OAG76" s="112"/>
      <c r="OAH76" s="112"/>
      <c r="OAI76" s="112"/>
      <c r="OAJ76" s="112"/>
      <c r="OAK76" s="112"/>
      <c r="OAL76" s="112"/>
      <c r="OAM76" s="112"/>
      <c r="OAN76" s="112"/>
      <c r="OAO76" s="112"/>
      <c r="OAP76" s="112"/>
      <c r="OAQ76" s="112"/>
      <c r="OAR76" s="112"/>
      <c r="OAS76" s="112"/>
      <c r="OAT76" s="112"/>
      <c r="OAU76" s="112"/>
      <c r="OAV76" s="112"/>
      <c r="OAW76" s="112"/>
      <c r="OAX76" s="112"/>
      <c r="OAY76" s="112"/>
      <c r="OAZ76" s="112"/>
      <c r="OBA76" s="112"/>
      <c r="OBB76" s="112"/>
      <c r="OBC76" s="112"/>
      <c r="OBD76" s="112"/>
      <c r="OBE76" s="112"/>
      <c r="OBF76" s="112"/>
      <c r="OBG76" s="112"/>
      <c r="OBH76" s="112"/>
      <c r="OBI76" s="112"/>
      <c r="OBJ76" s="112"/>
      <c r="OBK76" s="112"/>
      <c r="OBL76" s="112"/>
      <c r="OBM76" s="112"/>
      <c r="OBN76" s="112"/>
      <c r="OBO76" s="112"/>
      <c r="OBP76" s="112"/>
      <c r="OBQ76" s="112"/>
      <c r="OBR76" s="112"/>
      <c r="OBS76" s="112"/>
      <c r="OBT76" s="112"/>
      <c r="OBU76" s="112"/>
      <c r="OBV76" s="112"/>
      <c r="OBW76" s="112"/>
      <c r="OBX76" s="112"/>
      <c r="OBY76" s="112"/>
      <c r="OBZ76" s="112"/>
      <c r="OCA76" s="112"/>
      <c r="OCB76" s="112"/>
      <c r="OCC76" s="112"/>
      <c r="OCD76" s="112"/>
      <c r="OCE76" s="112"/>
      <c r="OCF76" s="112"/>
      <c r="OCG76" s="112"/>
      <c r="OCH76" s="112"/>
      <c r="OCI76" s="112"/>
      <c r="OCJ76" s="112"/>
      <c r="OCK76" s="112"/>
      <c r="OCL76" s="112"/>
      <c r="OCM76" s="112"/>
      <c r="OCN76" s="112"/>
      <c r="OCO76" s="112"/>
      <c r="OCP76" s="112"/>
      <c r="OCQ76" s="112"/>
      <c r="OCR76" s="112"/>
      <c r="OCS76" s="112"/>
      <c r="OCT76" s="112"/>
      <c r="OCU76" s="112"/>
      <c r="OCV76" s="112"/>
      <c r="OCW76" s="112"/>
      <c r="OCX76" s="112"/>
      <c r="OCY76" s="112"/>
      <c r="OCZ76" s="112"/>
      <c r="ODA76" s="112"/>
      <c r="ODB76" s="112"/>
      <c r="ODC76" s="112"/>
      <c r="ODD76" s="112"/>
      <c r="ODE76" s="112"/>
      <c r="ODF76" s="112"/>
      <c r="ODG76" s="112"/>
      <c r="ODH76" s="112"/>
      <c r="ODI76" s="112"/>
      <c r="ODJ76" s="112"/>
      <c r="ODK76" s="112"/>
      <c r="ODL76" s="112"/>
      <c r="ODM76" s="112"/>
      <c r="ODN76" s="112"/>
      <c r="ODO76" s="112"/>
      <c r="ODP76" s="112"/>
      <c r="ODQ76" s="112"/>
      <c r="ODR76" s="112"/>
      <c r="ODS76" s="112"/>
      <c r="ODT76" s="112"/>
      <c r="ODU76" s="112"/>
      <c r="ODV76" s="112"/>
      <c r="ODW76" s="112"/>
      <c r="ODX76" s="112"/>
      <c r="ODY76" s="112"/>
      <c r="ODZ76" s="112"/>
      <c r="OEA76" s="112"/>
      <c r="OEB76" s="112"/>
      <c r="OEC76" s="112"/>
      <c r="OED76" s="112"/>
      <c r="OEE76" s="112"/>
      <c r="OEF76" s="112"/>
      <c r="OEG76" s="112"/>
      <c r="OEH76" s="112"/>
      <c r="OEI76" s="112"/>
      <c r="OEJ76" s="112"/>
      <c r="OEK76" s="112"/>
      <c r="OEL76" s="112"/>
      <c r="OEM76" s="112"/>
      <c r="OEN76" s="112"/>
      <c r="OEO76" s="112"/>
      <c r="OEP76" s="112"/>
      <c r="OEQ76" s="112"/>
      <c r="OER76" s="112"/>
      <c r="OES76" s="112"/>
      <c r="OET76" s="112"/>
      <c r="OEU76" s="112"/>
      <c r="OEV76" s="112"/>
      <c r="OEW76" s="112"/>
      <c r="OEX76" s="112"/>
      <c r="OEY76" s="112"/>
      <c r="OEZ76" s="112"/>
      <c r="OFA76" s="112"/>
      <c r="OFB76" s="112"/>
      <c r="OFC76" s="112"/>
      <c r="OFD76" s="112"/>
      <c r="OFE76" s="112"/>
      <c r="OFF76" s="112"/>
      <c r="OFG76" s="112"/>
      <c r="OFH76" s="112"/>
      <c r="OFI76" s="112"/>
      <c r="OFJ76" s="112"/>
      <c r="OFK76" s="112"/>
      <c r="OFL76" s="112"/>
      <c r="OFM76" s="112"/>
      <c r="OFN76" s="112"/>
      <c r="OFO76" s="112"/>
      <c r="OFP76" s="112"/>
      <c r="OFQ76" s="112"/>
      <c r="OFR76" s="112"/>
      <c r="OFS76" s="112"/>
      <c r="OFT76" s="112"/>
      <c r="OFU76" s="112"/>
      <c r="OFV76" s="112"/>
      <c r="OFW76" s="112"/>
      <c r="OFX76" s="112"/>
      <c r="OFY76" s="112"/>
      <c r="OFZ76" s="112"/>
      <c r="OGA76" s="112"/>
      <c r="OGB76" s="112"/>
      <c r="OGC76" s="112"/>
      <c r="OGD76" s="112"/>
      <c r="OGE76" s="112"/>
      <c r="OGF76" s="112"/>
      <c r="OGG76" s="112"/>
      <c r="OGH76" s="112"/>
      <c r="OGI76" s="112"/>
      <c r="OGJ76" s="112"/>
      <c r="OGK76" s="112"/>
      <c r="OGL76" s="112"/>
      <c r="OGM76" s="112"/>
      <c r="OGN76" s="112"/>
      <c r="OGO76" s="112"/>
      <c r="OGP76" s="112"/>
      <c r="OGQ76" s="112"/>
      <c r="OGR76" s="112"/>
      <c r="OGS76" s="112"/>
      <c r="OGT76" s="112"/>
      <c r="OGU76" s="112"/>
      <c r="OGV76" s="112"/>
      <c r="OGW76" s="112"/>
      <c r="OGX76" s="112"/>
      <c r="OGY76" s="112"/>
      <c r="OGZ76" s="112"/>
      <c r="OHA76" s="112"/>
      <c r="OHB76" s="112"/>
      <c r="OHC76" s="112"/>
      <c r="OHD76" s="112"/>
      <c r="OHE76" s="112"/>
      <c r="OHF76" s="112"/>
      <c r="OHG76" s="112"/>
      <c r="OHH76" s="112"/>
      <c r="OHI76" s="112"/>
      <c r="OHJ76" s="112"/>
      <c r="OHK76" s="112"/>
      <c r="OHL76" s="112"/>
      <c r="OHM76" s="112"/>
      <c r="OHN76" s="112"/>
      <c r="OHO76" s="112"/>
      <c r="OHP76" s="112"/>
      <c r="OHQ76" s="112"/>
      <c r="OHR76" s="112"/>
      <c r="OHS76" s="112"/>
      <c r="OHT76" s="112"/>
      <c r="OHU76" s="112"/>
      <c r="OHV76" s="112"/>
      <c r="OHW76" s="112"/>
      <c r="OHX76" s="112"/>
      <c r="OHY76" s="112"/>
      <c r="OHZ76" s="112"/>
      <c r="OIA76" s="112"/>
      <c r="OIB76" s="112"/>
      <c r="OIC76" s="112"/>
      <c r="OID76" s="112"/>
      <c r="OIE76" s="112"/>
      <c r="OIF76" s="112"/>
      <c r="OIG76" s="112"/>
      <c r="OIH76" s="112"/>
      <c r="OII76" s="112"/>
      <c r="OIJ76" s="112"/>
      <c r="OIK76" s="112"/>
      <c r="OIL76" s="112"/>
      <c r="OIM76" s="112"/>
      <c r="OIN76" s="112"/>
      <c r="OIO76" s="112"/>
      <c r="OIP76" s="112"/>
      <c r="OIQ76" s="112"/>
      <c r="OIR76" s="112"/>
      <c r="OIS76" s="112"/>
      <c r="OIT76" s="112"/>
      <c r="OIU76" s="112"/>
      <c r="OIV76" s="112"/>
      <c r="OIW76" s="112"/>
      <c r="OIX76" s="112"/>
      <c r="OIY76" s="112"/>
      <c r="OIZ76" s="112"/>
      <c r="OJA76" s="112"/>
      <c r="OJB76" s="112"/>
      <c r="OJC76" s="112"/>
      <c r="OJD76" s="112"/>
      <c r="OJE76" s="112"/>
      <c r="OJF76" s="112"/>
      <c r="OJG76" s="112"/>
      <c r="OJH76" s="112"/>
      <c r="OJI76" s="112"/>
      <c r="OJJ76" s="112"/>
      <c r="OJK76" s="112"/>
      <c r="OJL76" s="112"/>
      <c r="OJM76" s="112"/>
      <c r="OJN76" s="112"/>
      <c r="OJO76" s="112"/>
      <c r="OJP76" s="112"/>
      <c r="OJQ76" s="112"/>
      <c r="OJR76" s="112"/>
      <c r="OJS76" s="112"/>
      <c r="OJT76" s="112"/>
      <c r="OJU76" s="112"/>
      <c r="OJV76" s="112"/>
      <c r="OJW76" s="112"/>
      <c r="OJX76" s="112"/>
      <c r="OJY76" s="112"/>
      <c r="OJZ76" s="112"/>
      <c r="OKA76" s="112"/>
      <c r="OKB76" s="112"/>
      <c r="OKC76" s="112"/>
      <c r="OKD76" s="112"/>
      <c r="OKE76" s="112"/>
      <c r="OKF76" s="112"/>
      <c r="OKG76" s="112"/>
      <c r="OKH76" s="112"/>
      <c r="OKI76" s="112"/>
      <c r="OKJ76" s="112"/>
      <c r="OKK76" s="112"/>
      <c r="OKL76" s="112"/>
      <c r="OKM76" s="112"/>
      <c r="OKN76" s="112"/>
      <c r="OKO76" s="112"/>
      <c r="OKP76" s="112"/>
      <c r="OKQ76" s="112"/>
      <c r="OKR76" s="112"/>
      <c r="OKS76" s="112"/>
      <c r="OKT76" s="112"/>
      <c r="OKU76" s="112"/>
      <c r="OKV76" s="112"/>
      <c r="OKW76" s="112"/>
      <c r="OKX76" s="112"/>
      <c r="OKY76" s="112"/>
      <c r="OKZ76" s="112"/>
      <c r="OLA76" s="112"/>
      <c r="OLB76" s="112"/>
      <c r="OLC76" s="112"/>
      <c r="OLD76" s="112"/>
      <c r="OLE76" s="112"/>
      <c r="OLF76" s="112"/>
      <c r="OLG76" s="112"/>
      <c r="OLH76" s="112"/>
      <c r="OLI76" s="112"/>
      <c r="OLJ76" s="112"/>
      <c r="OLK76" s="112"/>
      <c r="OLL76" s="112"/>
      <c r="OLM76" s="112"/>
      <c r="OLN76" s="112"/>
      <c r="OLO76" s="112"/>
      <c r="OLP76" s="112"/>
      <c r="OLQ76" s="112"/>
      <c r="OLR76" s="112"/>
      <c r="OLS76" s="112"/>
      <c r="OLT76" s="112"/>
      <c r="OLU76" s="112"/>
      <c r="OLV76" s="112"/>
      <c r="OLW76" s="112"/>
      <c r="OLX76" s="112"/>
      <c r="OLY76" s="112"/>
      <c r="OLZ76" s="112"/>
      <c r="OMA76" s="112"/>
      <c r="OMB76" s="112"/>
      <c r="OMC76" s="112"/>
      <c r="OMD76" s="112"/>
      <c r="OME76" s="112"/>
      <c r="OMF76" s="112"/>
      <c r="OMG76" s="112"/>
      <c r="OMH76" s="112"/>
      <c r="OMI76" s="112"/>
      <c r="OMJ76" s="112"/>
      <c r="OMK76" s="112"/>
      <c r="OML76" s="112"/>
      <c r="OMM76" s="112"/>
      <c r="OMN76" s="112"/>
      <c r="OMO76" s="112"/>
      <c r="OMP76" s="112"/>
      <c r="OMQ76" s="112"/>
      <c r="OMR76" s="112"/>
      <c r="OMS76" s="112"/>
      <c r="OMT76" s="112"/>
      <c r="OMU76" s="112"/>
      <c r="OMV76" s="112"/>
      <c r="OMW76" s="112"/>
      <c r="OMX76" s="112"/>
      <c r="OMY76" s="112"/>
      <c r="OMZ76" s="112"/>
      <c r="ONA76" s="112"/>
      <c r="ONB76" s="112"/>
      <c r="ONC76" s="112"/>
      <c r="OND76" s="112"/>
      <c r="ONE76" s="112"/>
      <c r="ONF76" s="112"/>
      <c r="ONG76" s="112"/>
      <c r="ONH76" s="112"/>
      <c r="ONI76" s="112"/>
      <c r="ONJ76" s="112"/>
      <c r="ONK76" s="112"/>
      <c r="ONL76" s="112"/>
      <c r="ONM76" s="112"/>
      <c r="ONN76" s="112"/>
      <c r="ONO76" s="112"/>
      <c r="ONP76" s="112"/>
      <c r="ONQ76" s="112"/>
      <c r="ONR76" s="112"/>
      <c r="ONS76" s="112"/>
      <c r="ONT76" s="112"/>
      <c r="ONU76" s="112"/>
      <c r="ONV76" s="112"/>
      <c r="ONW76" s="112"/>
      <c r="ONX76" s="112"/>
      <c r="ONY76" s="112"/>
      <c r="ONZ76" s="112"/>
      <c r="OOA76" s="112"/>
      <c r="OOB76" s="112"/>
      <c r="OOC76" s="112"/>
      <c r="OOD76" s="112"/>
      <c r="OOE76" s="112"/>
      <c r="OOF76" s="112"/>
      <c r="OOG76" s="112"/>
      <c r="OOH76" s="112"/>
      <c r="OOI76" s="112"/>
      <c r="OOJ76" s="112"/>
      <c r="OOK76" s="112"/>
      <c r="OOL76" s="112"/>
      <c r="OOM76" s="112"/>
      <c r="OON76" s="112"/>
      <c r="OOO76" s="112"/>
      <c r="OOP76" s="112"/>
      <c r="OOQ76" s="112"/>
      <c r="OOR76" s="112"/>
      <c r="OOS76" s="112"/>
      <c r="OOT76" s="112"/>
      <c r="OOU76" s="112"/>
      <c r="OOV76" s="112"/>
      <c r="OOW76" s="112"/>
      <c r="OOX76" s="112"/>
      <c r="OOY76" s="112"/>
      <c r="OOZ76" s="112"/>
      <c r="OPA76" s="112"/>
      <c r="OPB76" s="112"/>
      <c r="OPC76" s="112"/>
      <c r="OPD76" s="112"/>
      <c r="OPE76" s="112"/>
      <c r="OPF76" s="112"/>
      <c r="OPG76" s="112"/>
      <c r="OPH76" s="112"/>
      <c r="OPI76" s="112"/>
      <c r="OPJ76" s="112"/>
      <c r="OPK76" s="112"/>
      <c r="OPL76" s="112"/>
      <c r="OPM76" s="112"/>
      <c r="OPN76" s="112"/>
      <c r="OPO76" s="112"/>
      <c r="OPP76" s="112"/>
      <c r="OPQ76" s="112"/>
      <c r="OPR76" s="112"/>
      <c r="OPS76" s="112"/>
      <c r="OPT76" s="112"/>
      <c r="OPU76" s="112"/>
      <c r="OPV76" s="112"/>
      <c r="OPW76" s="112"/>
      <c r="OPX76" s="112"/>
      <c r="OPY76" s="112"/>
      <c r="OPZ76" s="112"/>
      <c r="OQA76" s="112"/>
      <c r="OQB76" s="112"/>
      <c r="OQC76" s="112"/>
      <c r="OQD76" s="112"/>
      <c r="OQE76" s="112"/>
      <c r="OQF76" s="112"/>
      <c r="OQG76" s="112"/>
      <c r="OQH76" s="112"/>
      <c r="OQI76" s="112"/>
      <c r="OQJ76" s="112"/>
      <c r="OQK76" s="112"/>
      <c r="OQL76" s="112"/>
      <c r="OQM76" s="112"/>
      <c r="OQN76" s="112"/>
      <c r="OQO76" s="112"/>
      <c r="OQP76" s="112"/>
      <c r="OQQ76" s="112"/>
      <c r="OQR76" s="112"/>
      <c r="OQS76" s="112"/>
      <c r="OQT76" s="112"/>
      <c r="OQU76" s="112"/>
      <c r="OQV76" s="112"/>
      <c r="OQW76" s="112"/>
      <c r="OQX76" s="112"/>
      <c r="OQY76" s="112"/>
      <c r="OQZ76" s="112"/>
      <c r="ORA76" s="112"/>
      <c r="ORB76" s="112"/>
      <c r="ORC76" s="112"/>
      <c r="ORD76" s="112"/>
      <c r="ORE76" s="112"/>
      <c r="ORF76" s="112"/>
      <c r="ORG76" s="112"/>
      <c r="ORH76" s="112"/>
      <c r="ORI76" s="112"/>
      <c r="ORJ76" s="112"/>
      <c r="ORK76" s="112"/>
      <c r="ORL76" s="112"/>
      <c r="ORM76" s="112"/>
      <c r="ORN76" s="112"/>
      <c r="ORO76" s="112"/>
      <c r="ORP76" s="112"/>
      <c r="ORQ76" s="112"/>
      <c r="ORR76" s="112"/>
      <c r="ORS76" s="112"/>
      <c r="ORT76" s="112"/>
      <c r="ORU76" s="112"/>
      <c r="ORV76" s="112"/>
      <c r="ORW76" s="112"/>
      <c r="ORX76" s="112"/>
      <c r="ORY76" s="112"/>
      <c r="ORZ76" s="112"/>
      <c r="OSA76" s="112"/>
      <c r="OSB76" s="112"/>
      <c r="OSC76" s="112"/>
      <c r="OSD76" s="112"/>
      <c r="OSE76" s="112"/>
      <c r="OSF76" s="112"/>
      <c r="OSG76" s="112"/>
      <c r="OSH76" s="112"/>
      <c r="OSI76" s="112"/>
      <c r="OSJ76" s="112"/>
      <c r="OSK76" s="112"/>
      <c r="OSL76" s="112"/>
      <c r="OSM76" s="112"/>
      <c r="OSN76" s="112"/>
      <c r="OSO76" s="112"/>
      <c r="OSP76" s="112"/>
      <c r="OSQ76" s="112"/>
      <c r="OSR76" s="112"/>
      <c r="OSS76" s="112"/>
      <c r="OST76" s="112"/>
      <c r="OSU76" s="112"/>
      <c r="OSV76" s="112"/>
      <c r="OSW76" s="112"/>
      <c r="OSX76" s="112"/>
      <c r="OSY76" s="112"/>
      <c r="OSZ76" s="112"/>
      <c r="OTA76" s="112"/>
      <c r="OTB76" s="112"/>
      <c r="OTC76" s="112"/>
      <c r="OTD76" s="112"/>
      <c r="OTE76" s="112"/>
      <c r="OTF76" s="112"/>
      <c r="OTG76" s="112"/>
      <c r="OTH76" s="112"/>
      <c r="OTI76" s="112"/>
      <c r="OTJ76" s="112"/>
      <c r="OTK76" s="112"/>
      <c r="OTL76" s="112"/>
      <c r="OTM76" s="112"/>
      <c r="OTN76" s="112"/>
      <c r="OTO76" s="112"/>
      <c r="OTP76" s="112"/>
      <c r="OTQ76" s="112"/>
      <c r="OTR76" s="112"/>
      <c r="OTS76" s="112"/>
      <c r="OTT76" s="112"/>
      <c r="OTU76" s="112"/>
      <c r="OTV76" s="112"/>
      <c r="OTW76" s="112"/>
      <c r="OTX76" s="112"/>
      <c r="OTY76" s="112"/>
      <c r="OTZ76" s="112"/>
      <c r="OUA76" s="112"/>
      <c r="OUB76" s="112"/>
      <c r="OUC76" s="112"/>
      <c r="OUD76" s="112"/>
      <c r="OUE76" s="112"/>
      <c r="OUF76" s="112"/>
      <c r="OUG76" s="112"/>
      <c r="OUH76" s="112"/>
      <c r="OUI76" s="112"/>
      <c r="OUJ76" s="112"/>
      <c r="OUK76" s="112"/>
      <c r="OUL76" s="112"/>
      <c r="OUM76" s="112"/>
      <c r="OUN76" s="112"/>
      <c r="OUO76" s="112"/>
      <c r="OUP76" s="112"/>
      <c r="OUQ76" s="112"/>
      <c r="OUR76" s="112"/>
      <c r="OUS76" s="112"/>
      <c r="OUT76" s="112"/>
      <c r="OUU76" s="112"/>
      <c r="OUV76" s="112"/>
      <c r="OUW76" s="112"/>
      <c r="OUX76" s="112"/>
      <c r="OUY76" s="112"/>
      <c r="OUZ76" s="112"/>
      <c r="OVA76" s="112"/>
      <c r="OVB76" s="112"/>
      <c r="OVC76" s="112"/>
      <c r="OVD76" s="112"/>
      <c r="OVE76" s="112"/>
      <c r="OVF76" s="112"/>
      <c r="OVG76" s="112"/>
      <c r="OVH76" s="112"/>
      <c r="OVI76" s="112"/>
      <c r="OVJ76" s="112"/>
      <c r="OVK76" s="112"/>
      <c r="OVL76" s="112"/>
      <c r="OVM76" s="112"/>
      <c r="OVN76" s="112"/>
      <c r="OVO76" s="112"/>
      <c r="OVP76" s="112"/>
      <c r="OVQ76" s="112"/>
      <c r="OVR76" s="112"/>
      <c r="OVS76" s="112"/>
      <c r="OVT76" s="112"/>
      <c r="OVU76" s="112"/>
      <c r="OVV76" s="112"/>
      <c r="OVW76" s="112"/>
      <c r="OVX76" s="112"/>
      <c r="OVY76" s="112"/>
      <c r="OVZ76" s="112"/>
      <c r="OWA76" s="112"/>
      <c r="OWB76" s="112"/>
      <c r="OWC76" s="112"/>
      <c r="OWD76" s="112"/>
      <c r="OWE76" s="112"/>
      <c r="OWF76" s="112"/>
      <c r="OWG76" s="112"/>
      <c r="OWH76" s="112"/>
      <c r="OWI76" s="112"/>
      <c r="OWJ76" s="112"/>
      <c r="OWK76" s="112"/>
      <c r="OWL76" s="112"/>
      <c r="OWM76" s="112"/>
      <c r="OWN76" s="112"/>
      <c r="OWO76" s="112"/>
      <c r="OWP76" s="112"/>
      <c r="OWQ76" s="112"/>
      <c r="OWR76" s="112"/>
      <c r="OWS76" s="112"/>
      <c r="OWT76" s="112"/>
      <c r="OWU76" s="112"/>
      <c r="OWV76" s="112"/>
      <c r="OWW76" s="112"/>
      <c r="OWX76" s="112"/>
      <c r="OWY76" s="112"/>
      <c r="OWZ76" s="112"/>
      <c r="OXA76" s="112"/>
      <c r="OXB76" s="112"/>
      <c r="OXC76" s="112"/>
      <c r="OXD76" s="112"/>
      <c r="OXE76" s="112"/>
      <c r="OXF76" s="112"/>
      <c r="OXG76" s="112"/>
      <c r="OXH76" s="112"/>
      <c r="OXI76" s="112"/>
      <c r="OXJ76" s="112"/>
      <c r="OXK76" s="112"/>
      <c r="OXL76" s="112"/>
      <c r="OXM76" s="112"/>
      <c r="OXN76" s="112"/>
      <c r="OXO76" s="112"/>
      <c r="OXP76" s="112"/>
      <c r="OXQ76" s="112"/>
      <c r="OXR76" s="112"/>
      <c r="OXS76" s="112"/>
      <c r="OXT76" s="112"/>
      <c r="OXU76" s="112"/>
      <c r="OXV76" s="112"/>
      <c r="OXW76" s="112"/>
      <c r="OXX76" s="112"/>
      <c r="OXY76" s="112"/>
      <c r="OXZ76" s="112"/>
      <c r="OYA76" s="112"/>
      <c r="OYB76" s="112"/>
      <c r="OYC76" s="112"/>
      <c r="OYD76" s="112"/>
      <c r="OYE76" s="112"/>
      <c r="OYF76" s="112"/>
      <c r="OYG76" s="112"/>
      <c r="OYH76" s="112"/>
      <c r="OYI76" s="112"/>
      <c r="OYJ76" s="112"/>
      <c r="OYK76" s="112"/>
      <c r="OYL76" s="112"/>
      <c r="OYM76" s="112"/>
      <c r="OYN76" s="112"/>
      <c r="OYO76" s="112"/>
      <c r="OYP76" s="112"/>
      <c r="OYQ76" s="112"/>
      <c r="OYR76" s="112"/>
      <c r="OYS76" s="112"/>
      <c r="OYT76" s="112"/>
      <c r="OYU76" s="112"/>
      <c r="OYV76" s="112"/>
      <c r="OYW76" s="112"/>
      <c r="OYX76" s="112"/>
      <c r="OYY76" s="112"/>
      <c r="OYZ76" s="112"/>
      <c r="OZA76" s="112"/>
      <c r="OZB76" s="112"/>
      <c r="OZC76" s="112"/>
      <c r="OZD76" s="112"/>
      <c r="OZE76" s="112"/>
      <c r="OZF76" s="112"/>
      <c r="OZG76" s="112"/>
      <c r="OZH76" s="112"/>
      <c r="OZI76" s="112"/>
      <c r="OZJ76" s="112"/>
      <c r="OZK76" s="112"/>
      <c r="OZL76" s="112"/>
      <c r="OZM76" s="112"/>
      <c r="OZN76" s="112"/>
      <c r="OZO76" s="112"/>
      <c r="OZP76" s="112"/>
      <c r="OZQ76" s="112"/>
      <c r="OZR76" s="112"/>
      <c r="OZS76" s="112"/>
      <c r="OZT76" s="112"/>
      <c r="OZU76" s="112"/>
      <c r="OZV76" s="112"/>
      <c r="OZW76" s="112"/>
      <c r="OZX76" s="112"/>
      <c r="OZY76" s="112"/>
      <c r="OZZ76" s="112"/>
      <c r="PAA76" s="112"/>
      <c r="PAB76" s="112"/>
      <c r="PAC76" s="112"/>
      <c r="PAD76" s="112"/>
      <c r="PAE76" s="112"/>
      <c r="PAF76" s="112"/>
      <c r="PAG76" s="112"/>
      <c r="PAH76" s="112"/>
      <c r="PAI76" s="112"/>
      <c r="PAJ76" s="112"/>
      <c r="PAK76" s="112"/>
      <c r="PAL76" s="112"/>
      <c r="PAM76" s="112"/>
      <c r="PAN76" s="112"/>
      <c r="PAO76" s="112"/>
      <c r="PAP76" s="112"/>
      <c r="PAQ76" s="112"/>
      <c r="PAR76" s="112"/>
      <c r="PAS76" s="112"/>
      <c r="PAT76" s="112"/>
      <c r="PAU76" s="112"/>
      <c r="PAV76" s="112"/>
      <c r="PAW76" s="112"/>
      <c r="PAX76" s="112"/>
      <c r="PAY76" s="112"/>
      <c r="PAZ76" s="112"/>
      <c r="PBA76" s="112"/>
      <c r="PBB76" s="112"/>
      <c r="PBC76" s="112"/>
      <c r="PBD76" s="112"/>
      <c r="PBE76" s="112"/>
      <c r="PBF76" s="112"/>
      <c r="PBG76" s="112"/>
      <c r="PBH76" s="112"/>
      <c r="PBI76" s="112"/>
      <c r="PBJ76" s="112"/>
      <c r="PBK76" s="112"/>
      <c r="PBL76" s="112"/>
      <c r="PBM76" s="112"/>
      <c r="PBN76" s="112"/>
      <c r="PBO76" s="112"/>
      <c r="PBP76" s="112"/>
      <c r="PBQ76" s="112"/>
      <c r="PBR76" s="112"/>
      <c r="PBS76" s="112"/>
      <c r="PBT76" s="112"/>
      <c r="PBU76" s="112"/>
      <c r="PBV76" s="112"/>
      <c r="PBW76" s="112"/>
      <c r="PBX76" s="112"/>
      <c r="PBY76" s="112"/>
      <c r="PBZ76" s="112"/>
      <c r="PCA76" s="112"/>
      <c r="PCB76" s="112"/>
      <c r="PCC76" s="112"/>
      <c r="PCD76" s="112"/>
      <c r="PCE76" s="112"/>
      <c r="PCF76" s="112"/>
      <c r="PCG76" s="112"/>
      <c r="PCH76" s="112"/>
      <c r="PCI76" s="112"/>
      <c r="PCJ76" s="112"/>
      <c r="PCK76" s="112"/>
      <c r="PCL76" s="112"/>
      <c r="PCM76" s="112"/>
      <c r="PCN76" s="112"/>
      <c r="PCO76" s="112"/>
      <c r="PCP76" s="112"/>
      <c r="PCQ76" s="112"/>
      <c r="PCR76" s="112"/>
      <c r="PCS76" s="112"/>
      <c r="PCT76" s="112"/>
      <c r="PCU76" s="112"/>
      <c r="PCV76" s="112"/>
      <c r="PCW76" s="112"/>
      <c r="PCX76" s="112"/>
      <c r="PCY76" s="112"/>
      <c r="PCZ76" s="112"/>
      <c r="PDA76" s="112"/>
      <c r="PDB76" s="112"/>
      <c r="PDC76" s="112"/>
      <c r="PDD76" s="112"/>
      <c r="PDE76" s="112"/>
      <c r="PDF76" s="112"/>
      <c r="PDG76" s="112"/>
      <c r="PDH76" s="112"/>
      <c r="PDI76" s="112"/>
      <c r="PDJ76" s="112"/>
      <c r="PDK76" s="112"/>
      <c r="PDL76" s="112"/>
      <c r="PDM76" s="112"/>
      <c r="PDN76" s="112"/>
      <c r="PDO76" s="112"/>
      <c r="PDP76" s="112"/>
      <c r="PDQ76" s="112"/>
      <c r="PDR76" s="112"/>
      <c r="PDS76" s="112"/>
      <c r="PDT76" s="112"/>
      <c r="PDU76" s="112"/>
      <c r="PDV76" s="112"/>
      <c r="PDW76" s="112"/>
      <c r="PDX76" s="112"/>
      <c r="PDY76" s="112"/>
      <c r="PDZ76" s="112"/>
      <c r="PEA76" s="112"/>
      <c r="PEB76" s="112"/>
      <c r="PEC76" s="112"/>
      <c r="PED76" s="112"/>
      <c r="PEE76" s="112"/>
      <c r="PEF76" s="112"/>
      <c r="PEG76" s="112"/>
      <c r="PEH76" s="112"/>
      <c r="PEI76" s="112"/>
      <c r="PEJ76" s="112"/>
      <c r="PEK76" s="112"/>
      <c r="PEL76" s="112"/>
      <c r="PEM76" s="112"/>
      <c r="PEN76" s="112"/>
      <c r="PEO76" s="112"/>
      <c r="PEP76" s="112"/>
      <c r="PEQ76" s="112"/>
      <c r="PER76" s="112"/>
      <c r="PES76" s="112"/>
      <c r="PET76" s="112"/>
      <c r="PEU76" s="112"/>
      <c r="PEV76" s="112"/>
      <c r="PEW76" s="112"/>
      <c r="PEX76" s="112"/>
      <c r="PEY76" s="112"/>
      <c r="PEZ76" s="112"/>
      <c r="PFA76" s="112"/>
      <c r="PFB76" s="112"/>
      <c r="PFC76" s="112"/>
      <c r="PFD76" s="112"/>
      <c r="PFE76" s="112"/>
      <c r="PFF76" s="112"/>
      <c r="PFG76" s="112"/>
      <c r="PFH76" s="112"/>
      <c r="PFI76" s="112"/>
      <c r="PFJ76" s="112"/>
      <c r="PFK76" s="112"/>
      <c r="PFL76" s="112"/>
      <c r="PFM76" s="112"/>
      <c r="PFN76" s="112"/>
      <c r="PFO76" s="112"/>
      <c r="PFP76" s="112"/>
      <c r="PFQ76" s="112"/>
      <c r="PFR76" s="112"/>
      <c r="PFS76" s="112"/>
      <c r="PFT76" s="112"/>
      <c r="PFU76" s="112"/>
      <c r="PFV76" s="112"/>
      <c r="PFW76" s="112"/>
      <c r="PFX76" s="112"/>
      <c r="PFY76" s="112"/>
      <c r="PFZ76" s="112"/>
      <c r="PGA76" s="112"/>
      <c r="PGB76" s="112"/>
      <c r="PGC76" s="112"/>
      <c r="PGD76" s="112"/>
      <c r="PGE76" s="112"/>
      <c r="PGF76" s="112"/>
      <c r="PGG76" s="112"/>
      <c r="PGH76" s="112"/>
      <c r="PGI76" s="112"/>
      <c r="PGJ76" s="112"/>
      <c r="PGK76" s="112"/>
      <c r="PGL76" s="112"/>
      <c r="PGM76" s="112"/>
      <c r="PGN76" s="112"/>
      <c r="PGO76" s="112"/>
      <c r="PGP76" s="112"/>
      <c r="PGQ76" s="112"/>
      <c r="PGR76" s="112"/>
      <c r="PGS76" s="112"/>
      <c r="PGT76" s="112"/>
      <c r="PGU76" s="112"/>
      <c r="PGV76" s="112"/>
      <c r="PGW76" s="112"/>
      <c r="PGX76" s="112"/>
      <c r="PGY76" s="112"/>
      <c r="PGZ76" s="112"/>
      <c r="PHA76" s="112"/>
      <c r="PHB76" s="112"/>
      <c r="PHC76" s="112"/>
      <c r="PHD76" s="112"/>
      <c r="PHE76" s="112"/>
      <c r="PHF76" s="112"/>
      <c r="PHG76" s="112"/>
      <c r="PHH76" s="112"/>
      <c r="PHI76" s="112"/>
      <c r="PHJ76" s="112"/>
      <c r="PHK76" s="112"/>
      <c r="PHL76" s="112"/>
      <c r="PHM76" s="112"/>
      <c r="PHN76" s="112"/>
      <c r="PHO76" s="112"/>
      <c r="PHP76" s="112"/>
      <c r="PHQ76" s="112"/>
      <c r="PHR76" s="112"/>
      <c r="PHS76" s="112"/>
      <c r="PHT76" s="112"/>
      <c r="PHU76" s="112"/>
      <c r="PHV76" s="112"/>
      <c r="PHW76" s="112"/>
      <c r="PHX76" s="112"/>
      <c r="PHY76" s="112"/>
      <c r="PHZ76" s="112"/>
      <c r="PIA76" s="112"/>
      <c r="PIB76" s="112"/>
      <c r="PIC76" s="112"/>
      <c r="PID76" s="112"/>
      <c r="PIE76" s="112"/>
      <c r="PIF76" s="112"/>
      <c r="PIG76" s="112"/>
      <c r="PIH76" s="112"/>
      <c r="PII76" s="112"/>
      <c r="PIJ76" s="112"/>
      <c r="PIK76" s="112"/>
      <c r="PIL76" s="112"/>
      <c r="PIM76" s="112"/>
      <c r="PIN76" s="112"/>
      <c r="PIO76" s="112"/>
      <c r="PIP76" s="112"/>
      <c r="PIQ76" s="112"/>
      <c r="PIR76" s="112"/>
      <c r="PIS76" s="112"/>
      <c r="PIT76" s="112"/>
      <c r="PIU76" s="112"/>
      <c r="PIV76" s="112"/>
      <c r="PIW76" s="112"/>
      <c r="PIX76" s="112"/>
      <c r="PIY76" s="112"/>
      <c r="PIZ76" s="112"/>
      <c r="PJA76" s="112"/>
      <c r="PJB76" s="112"/>
      <c r="PJC76" s="112"/>
      <c r="PJD76" s="112"/>
      <c r="PJE76" s="112"/>
      <c r="PJF76" s="112"/>
      <c r="PJG76" s="112"/>
      <c r="PJH76" s="112"/>
      <c r="PJI76" s="112"/>
      <c r="PJJ76" s="112"/>
      <c r="PJK76" s="112"/>
      <c r="PJL76" s="112"/>
      <c r="PJM76" s="112"/>
      <c r="PJN76" s="112"/>
      <c r="PJO76" s="112"/>
      <c r="PJP76" s="112"/>
      <c r="PJQ76" s="112"/>
      <c r="PJR76" s="112"/>
      <c r="PJS76" s="112"/>
      <c r="PJT76" s="112"/>
      <c r="PJU76" s="112"/>
      <c r="PJV76" s="112"/>
      <c r="PJW76" s="112"/>
      <c r="PJX76" s="112"/>
      <c r="PJY76" s="112"/>
      <c r="PJZ76" s="112"/>
      <c r="PKA76" s="112"/>
      <c r="PKB76" s="112"/>
      <c r="PKC76" s="112"/>
      <c r="PKD76" s="112"/>
      <c r="PKE76" s="112"/>
      <c r="PKF76" s="112"/>
      <c r="PKG76" s="112"/>
      <c r="PKH76" s="112"/>
      <c r="PKI76" s="112"/>
      <c r="PKJ76" s="112"/>
      <c r="PKK76" s="112"/>
      <c r="PKL76" s="112"/>
      <c r="PKM76" s="112"/>
      <c r="PKN76" s="112"/>
      <c r="PKO76" s="112"/>
      <c r="PKP76" s="112"/>
      <c r="PKQ76" s="112"/>
      <c r="PKR76" s="112"/>
      <c r="PKS76" s="112"/>
      <c r="PKT76" s="112"/>
      <c r="PKU76" s="112"/>
      <c r="PKV76" s="112"/>
      <c r="PKW76" s="112"/>
      <c r="PKX76" s="112"/>
      <c r="PKY76" s="112"/>
      <c r="PKZ76" s="112"/>
      <c r="PLA76" s="112"/>
      <c r="PLB76" s="112"/>
      <c r="PLC76" s="112"/>
      <c r="PLD76" s="112"/>
      <c r="PLE76" s="112"/>
      <c r="PLF76" s="112"/>
      <c r="PLG76" s="112"/>
      <c r="PLH76" s="112"/>
      <c r="PLI76" s="112"/>
      <c r="PLJ76" s="112"/>
      <c r="PLK76" s="112"/>
      <c r="PLL76" s="112"/>
      <c r="PLM76" s="112"/>
      <c r="PLN76" s="112"/>
      <c r="PLO76" s="112"/>
      <c r="PLP76" s="112"/>
      <c r="PLQ76" s="112"/>
      <c r="PLR76" s="112"/>
      <c r="PLS76" s="112"/>
      <c r="PLT76" s="112"/>
      <c r="PLU76" s="112"/>
      <c r="PLV76" s="112"/>
      <c r="PLW76" s="112"/>
      <c r="PLX76" s="112"/>
      <c r="PLY76" s="112"/>
      <c r="PLZ76" s="112"/>
      <c r="PMA76" s="112"/>
      <c r="PMB76" s="112"/>
      <c r="PMC76" s="112"/>
      <c r="PMD76" s="112"/>
      <c r="PME76" s="112"/>
      <c r="PMF76" s="112"/>
      <c r="PMG76" s="112"/>
      <c r="PMH76" s="112"/>
      <c r="PMI76" s="112"/>
      <c r="PMJ76" s="112"/>
      <c r="PMK76" s="112"/>
      <c r="PML76" s="112"/>
      <c r="PMM76" s="112"/>
      <c r="PMN76" s="112"/>
      <c r="PMO76" s="112"/>
      <c r="PMP76" s="112"/>
      <c r="PMQ76" s="112"/>
      <c r="PMR76" s="112"/>
      <c r="PMS76" s="112"/>
      <c r="PMT76" s="112"/>
      <c r="PMU76" s="112"/>
      <c r="PMV76" s="112"/>
      <c r="PMW76" s="112"/>
      <c r="PMX76" s="112"/>
      <c r="PMY76" s="112"/>
      <c r="PMZ76" s="112"/>
      <c r="PNA76" s="112"/>
      <c r="PNB76" s="112"/>
      <c r="PNC76" s="112"/>
      <c r="PND76" s="112"/>
      <c r="PNE76" s="112"/>
      <c r="PNF76" s="112"/>
      <c r="PNG76" s="112"/>
      <c r="PNH76" s="112"/>
      <c r="PNI76" s="112"/>
      <c r="PNJ76" s="112"/>
      <c r="PNK76" s="112"/>
      <c r="PNL76" s="112"/>
      <c r="PNM76" s="112"/>
      <c r="PNN76" s="112"/>
      <c r="PNO76" s="112"/>
      <c r="PNP76" s="112"/>
      <c r="PNQ76" s="112"/>
      <c r="PNR76" s="112"/>
      <c r="PNS76" s="112"/>
      <c r="PNT76" s="112"/>
      <c r="PNU76" s="112"/>
      <c r="PNV76" s="112"/>
      <c r="PNW76" s="112"/>
      <c r="PNX76" s="112"/>
      <c r="PNY76" s="112"/>
      <c r="PNZ76" s="112"/>
      <c r="POA76" s="112"/>
      <c r="POB76" s="112"/>
      <c r="POC76" s="112"/>
      <c r="POD76" s="112"/>
      <c r="POE76" s="112"/>
      <c r="POF76" s="112"/>
      <c r="POG76" s="112"/>
      <c r="POH76" s="112"/>
      <c r="POI76" s="112"/>
      <c r="POJ76" s="112"/>
      <c r="POK76" s="112"/>
      <c r="POL76" s="112"/>
      <c r="POM76" s="112"/>
      <c r="PON76" s="112"/>
      <c r="POO76" s="112"/>
      <c r="POP76" s="112"/>
      <c r="POQ76" s="112"/>
      <c r="POR76" s="112"/>
      <c r="POS76" s="112"/>
      <c r="POT76" s="112"/>
      <c r="POU76" s="112"/>
      <c r="POV76" s="112"/>
      <c r="POW76" s="112"/>
      <c r="POX76" s="112"/>
      <c r="POY76" s="112"/>
      <c r="POZ76" s="112"/>
      <c r="PPA76" s="112"/>
      <c r="PPB76" s="112"/>
      <c r="PPC76" s="112"/>
      <c r="PPD76" s="112"/>
      <c r="PPE76" s="112"/>
      <c r="PPF76" s="112"/>
      <c r="PPG76" s="112"/>
      <c r="PPH76" s="112"/>
      <c r="PPI76" s="112"/>
      <c r="PPJ76" s="112"/>
      <c r="PPK76" s="112"/>
      <c r="PPL76" s="112"/>
      <c r="PPM76" s="112"/>
      <c r="PPN76" s="112"/>
      <c r="PPO76" s="112"/>
      <c r="PPP76" s="112"/>
      <c r="PPQ76" s="112"/>
      <c r="PPR76" s="112"/>
      <c r="PPS76" s="112"/>
      <c r="PPT76" s="112"/>
      <c r="PPU76" s="112"/>
      <c r="PPV76" s="112"/>
      <c r="PPW76" s="112"/>
      <c r="PPX76" s="112"/>
      <c r="PPY76" s="112"/>
      <c r="PPZ76" s="112"/>
      <c r="PQA76" s="112"/>
      <c r="PQB76" s="112"/>
      <c r="PQC76" s="112"/>
      <c r="PQD76" s="112"/>
      <c r="PQE76" s="112"/>
      <c r="PQF76" s="112"/>
      <c r="PQG76" s="112"/>
      <c r="PQH76" s="112"/>
      <c r="PQI76" s="112"/>
      <c r="PQJ76" s="112"/>
      <c r="PQK76" s="112"/>
      <c r="PQL76" s="112"/>
      <c r="PQM76" s="112"/>
      <c r="PQN76" s="112"/>
      <c r="PQO76" s="112"/>
      <c r="PQP76" s="112"/>
      <c r="PQQ76" s="112"/>
      <c r="PQR76" s="112"/>
      <c r="PQS76" s="112"/>
      <c r="PQT76" s="112"/>
      <c r="PQU76" s="112"/>
      <c r="PQV76" s="112"/>
      <c r="PQW76" s="112"/>
      <c r="PQX76" s="112"/>
      <c r="PQY76" s="112"/>
      <c r="PQZ76" s="112"/>
      <c r="PRA76" s="112"/>
      <c r="PRB76" s="112"/>
      <c r="PRC76" s="112"/>
      <c r="PRD76" s="112"/>
      <c r="PRE76" s="112"/>
      <c r="PRF76" s="112"/>
      <c r="PRG76" s="112"/>
      <c r="PRH76" s="112"/>
      <c r="PRI76" s="112"/>
      <c r="PRJ76" s="112"/>
      <c r="PRK76" s="112"/>
      <c r="PRL76" s="112"/>
      <c r="PRM76" s="112"/>
      <c r="PRN76" s="112"/>
      <c r="PRO76" s="112"/>
      <c r="PRP76" s="112"/>
      <c r="PRQ76" s="112"/>
      <c r="PRR76" s="112"/>
      <c r="PRS76" s="112"/>
      <c r="PRT76" s="112"/>
      <c r="PRU76" s="112"/>
      <c r="PRV76" s="112"/>
      <c r="PRW76" s="112"/>
      <c r="PRX76" s="112"/>
      <c r="PRY76" s="112"/>
      <c r="PRZ76" s="112"/>
      <c r="PSA76" s="112"/>
      <c r="PSB76" s="112"/>
      <c r="PSC76" s="112"/>
      <c r="PSD76" s="112"/>
      <c r="PSE76" s="112"/>
      <c r="PSF76" s="112"/>
      <c r="PSG76" s="112"/>
      <c r="PSH76" s="112"/>
      <c r="PSI76" s="112"/>
      <c r="PSJ76" s="112"/>
      <c r="PSK76" s="112"/>
      <c r="PSL76" s="112"/>
      <c r="PSM76" s="112"/>
      <c r="PSN76" s="112"/>
      <c r="PSO76" s="112"/>
      <c r="PSP76" s="112"/>
      <c r="PSQ76" s="112"/>
      <c r="PSR76" s="112"/>
      <c r="PSS76" s="112"/>
      <c r="PST76" s="112"/>
      <c r="PSU76" s="112"/>
      <c r="PSV76" s="112"/>
      <c r="PSW76" s="112"/>
      <c r="PSX76" s="112"/>
      <c r="PSY76" s="112"/>
      <c r="PSZ76" s="112"/>
      <c r="PTA76" s="112"/>
      <c r="PTB76" s="112"/>
      <c r="PTC76" s="112"/>
      <c r="PTD76" s="112"/>
      <c r="PTE76" s="112"/>
      <c r="PTF76" s="112"/>
      <c r="PTG76" s="112"/>
      <c r="PTH76" s="112"/>
      <c r="PTI76" s="112"/>
      <c r="PTJ76" s="112"/>
      <c r="PTK76" s="112"/>
      <c r="PTL76" s="112"/>
      <c r="PTM76" s="112"/>
      <c r="PTN76" s="112"/>
      <c r="PTO76" s="112"/>
      <c r="PTP76" s="112"/>
      <c r="PTQ76" s="112"/>
      <c r="PTR76" s="112"/>
      <c r="PTS76" s="112"/>
      <c r="PTT76" s="112"/>
      <c r="PTU76" s="112"/>
      <c r="PTV76" s="112"/>
      <c r="PTW76" s="112"/>
      <c r="PTX76" s="112"/>
      <c r="PTY76" s="112"/>
      <c r="PTZ76" s="112"/>
      <c r="PUA76" s="112"/>
      <c r="PUB76" s="112"/>
      <c r="PUC76" s="112"/>
      <c r="PUD76" s="112"/>
      <c r="PUE76" s="112"/>
      <c r="PUF76" s="112"/>
      <c r="PUG76" s="112"/>
      <c r="PUH76" s="112"/>
      <c r="PUI76" s="112"/>
      <c r="PUJ76" s="112"/>
      <c r="PUK76" s="112"/>
      <c r="PUL76" s="112"/>
      <c r="PUM76" s="112"/>
      <c r="PUN76" s="112"/>
      <c r="PUO76" s="112"/>
      <c r="PUP76" s="112"/>
      <c r="PUQ76" s="112"/>
      <c r="PUR76" s="112"/>
      <c r="PUS76" s="112"/>
      <c r="PUT76" s="112"/>
      <c r="PUU76" s="112"/>
      <c r="PUV76" s="112"/>
      <c r="PUW76" s="112"/>
      <c r="PUX76" s="112"/>
      <c r="PUY76" s="112"/>
      <c r="PUZ76" s="112"/>
      <c r="PVA76" s="112"/>
      <c r="PVB76" s="112"/>
      <c r="PVC76" s="112"/>
      <c r="PVD76" s="112"/>
      <c r="PVE76" s="112"/>
      <c r="PVF76" s="112"/>
      <c r="PVG76" s="112"/>
      <c r="PVH76" s="112"/>
      <c r="PVI76" s="112"/>
      <c r="PVJ76" s="112"/>
      <c r="PVK76" s="112"/>
      <c r="PVL76" s="112"/>
      <c r="PVM76" s="112"/>
      <c r="PVN76" s="112"/>
      <c r="PVO76" s="112"/>
      <c r="PVP76" s="112"/>
      <c r="PVQ76" s="112"/>
      <c r="PVR76" s="112"/>
      <c r="PVS76" s="112"/>
      <c r="PVT76" s="112"/>
      <c r="PVU76" s="112"/>
      <c r="PVV76" s="112"/>
      <c r="PVW76" s="112"/>
      <c r="PVX76" s="112"/>
      <c r="PVY76" s="112"/>
      <c r="PVZ76" s="112"/>
      <c r="PWA76" s="112"/>
      <c r="PWB76" s="112"/>
      <c r="PWC76" s="112"/>
      <c r="PWD76" s="112"/>
      <c r="PWE76" s="112"/>
      <c r="PWF76" s="112"/>
      <c r="PWG76" s="112"/>
      <c r="PWH76" s="112"/>
      <c r="PWI76" s="112"/>
      <c r="PWJ76" s="112"/>
      <c r="PWK76" s="112"/>
      <c r="PWL76" s="112"/>
      <c r="PWM76" s="112"/>
      <c r="PWN76" s="112"/>
      <c r="PWO76" s="112"/>
      <c r="PWP76" s="112"/>
      <c r="PWQ76" s="112"/>
      <c r="PWR76" s="112"/>
      <c r="PWS76" s="112"/>
      <c r="PWT76" s="112"/>
      <c r="PWU76" s="112"/>
      <c r="PWV76" s="112"/>
      <c r="PWW76" s="112"/>
      <c r="PWX76" s="112"/>
      <c r="PWY76" s="112"/>
      <c r="PWZ76" s="112"/>
      <c r="PXA76" s="112"/>
      <c r="PXB76" s="112"/>
      <c r="PXC76" s="112"/>
      <c r="PXD76" s="112"/>
      <c r="PXE76" s="112"/>
      <c r="PXF76" s="112"/>
      <c r="PXG76" s="112"/>
      <c r="PXH76" s="112"/>
      <c r="PXI76" s="112"/>
      <c r="PXJ76" s="112"/>
      <c r="PXK76" s="112"/>
      <c r="PXL76" s="112"/>
      <c r="PXM76" s="112"/>
      <c r="PXN76" s="112"/>
      <c r="PXO76" s="112"/>
      <c r="PXP76" s="112"/>
      <c r="PXQ76" s="112"/>
      <c r="PXR76" s="112"/>
      <c r="PXS76" s="112"/>
      <c r="PXT76" s="112"/>
      <c r="PXU76" s="112"/>
      <c r="PXV76" s="112"/>
      <c r="PXW76" s="112"/>
      <c r="PXX76" s="112"/>
      <c r="PXY76" s="112"/>
      <c r="PXZ76" s="112"/>
      <c r="PYA76" s="112"/>
      <c r="PYB76" s="112"/>
      <c r="PYC76" s="112"/>
      <c r="PYD76" s="112"/>
      <c r="PYE76" s="112"/>
      <c r="PYF76" s="112"/>
      <c r="PYG76" s="112"/>
      <c r="PYH76" s="112"/>
      <c r="PYI76" s="112"/>
      <c r="PYJ76" s="112"/>
      <c r="PYK76" s="112"/>
      <c r="PYL76" s="112"/>
      <c r="PYM76" s="112"/>
      <c r="PYN76" s="112"/>
      <c r="PYO76" s="112"/>
      <c r="PYP76" s="112"/>
      <c r="PYQ76" s="112"/>
      <c r="PYR76" s="112"/>
      <c r="PYS76" s="112"/>
      <c r="PYT76" s="112"/>
      <c r="PYU76" s="112"/>
      <c r="PYV76" s="112"/>
      <c r="PYW76" s="112"/>
      <c r="PYX76" s="112"/>
      <c r="PYY76" s="112"/>
      <c r="PYZ76" s="112"/>
      <c r="PZA76" s="112"/>
      <c r="PZB76" s="112"/>
      <c r="PZC76" s="112"/>
      <c r="PZD76" s="112"/>
      <c r="PZE76" s="112"/>
      <c r="PZF76" s="112"/>
      <c r="PZG76" s="112"/>
      <c r="PZH76" s="112"/>
      <c r="PZI76" s="112"/>
      <c r="PZJ76" s="112"/>
      <c r="PZK76" s="112"/>
      <c r="PZL76" s="112"/>
      <c r="PZM76" s="112"/>
      <c r="PZN76" s="112"/>
      <c r="PZO76" s="112"/>
      <c r="PZP76" s="112"/>
      <c r="PZQ76" s="112"/>
      <c r="PZR76" s="112"/>
      <c r="PZS76" s="112"/>
      <c r="PZT76" s="112"/>
      <c r="PZU76" s="112"/>
      <c r="PZV76" s="112"/>
      <c r="PZW76" s="112"/>
      <c r="PZX76" s="112"/>
      <c r="PZY76" s="112"/>
      <c r="PZZ76" s="112"/>
      <c r="QAA76" s="112"/>
      <c r="QAB76" s="112"/>
      <c r="QAC76" s="112"/>
      <c r="QAD76" s="112"/>
      <c r="QAE76" s="112"/>
      <c r="QAF76" s="112"/>
      <c r="QAG76" s="112"/>
      <c r="QAH76" s="112"/>
      <c r="QAI76" s="112"/>
      <c r="QAJ76" s="112"/>
      <c r="QAK76" s="112"/>
      <c r="QAL76" s="112"/>
      <c r="QAM76" s="112"/>
      <c r="QAN76" s="112"/>
      <c r="QAO76" s="112"/>
      <c r="QAP76" s="112"/>
      <c r="QAQ76" s="112"/>
      <c r="QAR76" s="112"/>
      <c r="QAS76" s="112"/>
      <c r="QAT76" s="112"/>
      <c r="QAU76" s="112"/>
      <c r="QAV76" s="112"/>
      <c r="QAW76" s="112"/>
      <c r="QAX76" s="112"/>
      <c r="QAY76" s="112"/>
      <c r="QAZ76" s="112"/>
      <c r="QBA76" s="112"/>
      <c r="QBB76" s="112"/>
      <c r="QBC76" s="112"/>
      <c r="QBD76" s="112"/>
      <c r="QBE76" s="112"/>
      <c r="QBF76" s="112"/>
      <c r="QBG76" s="112"/>
      <c r="QBH76" s="112"/>
      <c r="QBI76" s="112"/>
      <c r="QBJ76" s="112"/>
      <c r="QBK76" s="112"/>
      <c r="QBL76" s="112"/>
      <c r="QBM76" s="112"/>
      <c r="QBN76" s="112"/>
      <c r="QBO76" s="112"/>
      <c r="QBP76" s="112"/>
      <c r="QBQ76" s="112"/>
      <c r="QBR76" s="112"/>
      <c r="QBS76" s="112"/>
      <c r="QBT76" s="112"/>
      <c r="QBU76" s="112"/>
      <c r="QBV76" s="112"/>
      <c r="QBW76" s="112"/>
      <c r="QBX76" s="112"/>
      <c r="QBY76" s="112"/>
      <c r="QBZ76" s="112"/>
      <c r="QCA76" s="112"/>
      <c r="QCB76" s="112"/>
      <c r="QCC76" s="112"/>
      <c r="QCD76" s="112"/>
      <c r="QCE76" s="112"/>
      <c r="QCF76" s="112"/>
      <c r="QCG76" s="112"/>
      <c r="QCH76" s="112"/>
      <c r="QCI76" s="112"/>
      <c r="QCJ76" s="112"/>
      <c r="QCK76" s="112"/>
      <c r="QCL76" s="112"/>
      <c r="QCM76" s="112"/>
      <c r="QCN76" s="112"/>
      <c r="QCO76" s="112"/>
      <c r="QCP76" s="112"/>
      <c r="QCQ76" s="112"/>
      <c r="QCR76" s="112"/>
      <c r="QCS76" s="112"/>
      <c r="QCT76" s="112"/>
      <c r="QCU76" s="112"/>
      <c r="QCV76" s="112"/>
      <c r="QCW76" s="112"/>
      <c r="QCX76" s="112"/>
      <c r="QCY76" s="112"/>
      <c r="QCZ76" s="112"/>
      <c r="QDA76" s="112"/>
      <c r="QDB76" s="112"/>
      <c r="QDC76" s="112"/>
      <c r="QDD76" s="112"/>
      <c r="QDE76" s="112"/>
      <c r="QDF76" s="112"/>
      <c r="QDG76" s="112"/>
      <c r="QDH76" s="112"/>
      <c r="QDI76" s="112"/>
      <c r="QDJ76" s="112"/>
      <c r="QDK76" s="112"/>
      <c r="QDL76" s="112"/>
      <c r="QDM76" s="112"/>
      <c r="QDN76" s="112"/>
      <c r="QDO76" s="112"/>
      <c r="QDP76" s="112"/>
      <c r="QDQ76" s="112"/>
      <c r="QDR76" s="112"/>
      <c r="QDS76" s="112"/>
      <c r="QDT76" s="112"/>
      <c r="QDU76" s="112"/>
      <c r="QDV76" s="112"/>
      <c r="QDW76" s="112"/>
      <c r="QDX76" s="112"/>
      <c r="QDY76" s="112"/>
      <c r="QDZ76" s="112"/>
      <c r="QEA76" s="112"/>
      <c r="QEB76" s="112"/>
      <c r="QEC76" s="112"/>
      <c r="QED76" s="112"/>
      <c r="QEE76" s="112"/>
      <c r="QEF76" s="112"/>
      <c r="QEG76" s="112"/>
      <c r="QEH76" s="112"/>
      <c r="QEI76" s="112"/>
      <c r="QEJ76" s="112"/>
      <c r="QEK76" s="112"/>
      <c r="QEL76" s="112"/>
      <c r="QEM76" s="112"/>
      <c r="QEN76" s="112"/>
      <c r="QEO76" s="112"/>
      <c r="QEP76" s="112"/>
      <c r="QEQ76" s="112"/>
      <c r="QER76" s="112"/>
      <c r="QES76" s="112"/>
      <c r="QET76" s="112"/>
      <c r="QEU76" s="112"/>
      <c r="QEV76" s="112"/>
      <c r="QEW76" s="112"/>
      <c r="QEX76" s="112"/>
      <c r="QEY76" s="112"/>
      <c r="QEZ76" s="112"/>
      <c r="QFA76" s="112"/>
      <c r="QFB76" s="112"/>
      <c r="QFC76" s="112"/>
      <c r="QFD76" s="112"/>
      <c r="QFE76" s="112"/>
      <c r="QFF76" s="112"/>
      <c r="QFG76" s="112"/>
      <c r="QFH76" s="112"/>
      <c r="QFI76" s="112"/>
      <c r="QFJ76" s="112"/>
      <c r="QFK76" s="112"/>
      <c r="QFL76" s="112"/>
      <c r="QFM76" s="112"/>
      <c r="QFN76" s="112"/>
      <c r="QFO76" s="112"/>
      <c r="QFP76" s="112"/>
      <c r="QFQ76" s="112"/>
      <c r="QFR76" s="112"/>
      <c r="QFS76" s="112"/>
      <c r="QFT76" s="112"/>
      <c r="QFU76" s="112"/>
      <c r="QFV76" s="112"/>
      <c r="QFW76" s="112"/>
      <c r="QFX76" s="112"/>
      <c r="QFY76" s="112"/>
      <c r="QFZ76" s="112"/>
      <c r="QGA76" s="112"/>
      <c r="QGB76" s="112"/>
      <c r="QGC76" s="112"/>
      <c r="QGD76" s="112"/>
      <c r="QGE76" s="112"/>
      <c r="QGF76" s="112"/>
      <c r="QGG76" s="112"/>
      <c r="QGH76" s="112"/>
      <c r="QGI76" s="112"/>
      <c r="QGJ76" s="112"/>
      <c r="QGK76" s="112"/>
      <c r="QGL76" s="112"/>
      <c r="QGM76" s="112"/>
      <c r="QGN76" s="112"/>
      <c r="QGO76" s="112"/>
      <c r="QGP76" s="112"/>
      <c r="QGQ76" s="112"/>
      <c r="QGR76" s="112"/>
      <c r="QGS76" s="112"/>
      <c r="QGT76" s="112"/>
      <c r="QGU76" s="112"/>
      <c r="QGV76" s="112"/>
      <c r="QGW76" s="112"/>
      <c r="QGX76" s="112"/>
      <c r="QGY76" s="112"/>
      <c r="QGZ76" s="112"/>
      <c r="QHA76" s="112"/>
      <c r="QHB76" s="112"/>
      <c r="QHC76" s="112"/>
      <c r="QHD76" s="112"/>
      <c r="QHE76" s="112"/>
      <c r="QHF76" s="112"/>
      <c r="QHG76" s="112"/>
      <c r="QHH76" s="112"/>
      <c r="QHI76" s="112"/>
      <c r="QHJ76" s="112"/>
      <c r="QHK76" s="112"/>
      <c r="QHL76" s="112"/>
      <c r="QHM76" s="112"/>
      <c r="QHN76" s="112"/>
      <c r="QHO76" s="112"/>
      <c r="QHP76" s="112"/>
      <c r="QHQ76" s="112"/>
      <c r="QHR76" s="112"/>
      <c r="QHS76" s="112"/>
      <c r="QHT76" s="112"/>
      <c r="QHU76" s="112"/>
      <c r="QHV76" s="112"/>
      <c r="QHW76" s="112"/>
      <c r="QHX76" s="112"/>
      <c r="QHY76" s="112"/>
      <c r="QHZ76" s="112"/>
      <c r="QIA76" s="112"/>
      <c r="QIB76" s="112"/>
      <c r="QIC76" s="112"/>
      <c r="QID76" s="112"/>
      <c r="QIE76" s="112"/>
      <c r="QIF76" s="112"/>
      <c r="QIG76" s="112"/>
      <c r="QIH76" s="112"/>
      <c r="QII76" s="112"/>
      <c r="QIJ76" s="112"/>
      <c r="QIK76" s="112"/>
      <c r="QIL76" s="112"/>
      <c r="QIM76" s="112"/>
      <c r="QIN76" s="112"/>
      <c r="QIO76" s="112"/>
      <c r="QIP76" s="112"/>
      <c r="QIQ76" s="112"/>
      <c r="QIR76" s="112"/>
      <c r="QIS76" s="112"/>
      <c r="QIT76" s="112"/>
      <c r="QIU76" s="112"/>
      <c r="QIV76" s="112"/>
      <c r="QIW76" s="112"/>
      <c r="QIX76" s="112"/>
      <c r="QIY76" s="112"/>
      <c r="QIZ76" s="112"/>
      <c r="QJA76" s="112"/>
      <c r="QJB76" s="112"/>
      <c r="QJC76" s="112"/>
      <c r="QJD76" s="112"/>
      <c r="QJE76" s="112"/>
      <c r="QJF76" s="112"/>
      <c r="QJG76" s="112"/>
      <c r="QJH76" s="112"/>
      <c r="QJI76" s="112"/>
      <c r="QJJ76" s="112"/>
      <c r="QJK76" s="112"/>
      <c r="QJL76" s="112"/>
      <c r="QJM76" s="112"/>
      <c r="QJN76" s="112"/>
      <c r="QJO76" s="112"/>
      <c r="QJP76" s="112"/>
      <c r="QJQ76" s="112"/>
      <c r="QJR76" s="112"/>
      <c r="QJS76" s="112"/>
      <c r="QJT76" s="112"/>
      <c r="QJU76" s="112"/>
      <c r="QJV76" s="112"/>
      <c r="QJW76" s="112"/>
      <c r="QJX76" s="112"/>
      <c r="QJY76" s="112"/>
      <c r="QJZ76" s="112"/>
      <c r="QKA76" s="112"/>
      <c r="QKB76" s="112"/>
      <c r="QKC76" s="112"/>
      <c r="QKD76" s="112"/>
      <c r="QKE76" s="112"/>
      <c r="QKF76" s="112"/>
      <c r="QKG76" s="112"/>
      <c r="QKH76" s="112"/>
      <c r="QKI76" s="112"/>
      <c r="QKJ76" s="112"/>
      <c r="QKK76" s="112"/>
      <c r="QKL76" s="112"/>
      <c r="QKM76" s="112"/>
      <c r="QKN76" s="112"/>
      <c r="QKO76" s="112"/>
      <c r="QKP76" s="112"/>
      <c r="QKQ76" s="112"/>
      <c r="QKR76" s="112"/>
      <c r="QKS76" s="112"/>
      <c r="QKT76" s="112"/>
      <c r="QKU76" s="112"/>
      <c r="QKV76" s="112"/>
      <c r="QKW76" s="112"/>
      <c r="QKX76" s="112"/>
      <c r="QKY76" s="112"/>
      <c r="QKZ76" s="112"/>
      <c r="QLA76" s="112"/>
      <c r="QLB76" s="112"/>
      <c r="QLC76" s="112"/>
      <c r="QLD76" s="112"/>
      <c r="QLE76" s="112"/>
      <c r="QLF76" s="112"/>
      <c r="QLG76" s="112"/>
      <c r="QLH76" s="112"/>
      <c r="QLI76" s="112"/>
      <c r="QLJ76" s="112"/>
      <c r="QLK76" s="112"/>
      <c r="QLL76" s="112"/>
      <c r="QLM76" s="112"/>
      <c r="QLN76" s="112"/>
      <c r="QLO76" s="112"/>
      <c r="QLP76" s="112"/>
      <c r="QLQ76" s="112"/>
      <c r="QLR76" s="112"/>
      <c r="QLS76" s="112"/>
      <c r="QLT76" s="112"/>
      <c r="QLU76" s="112"/>
      <c r="QLV76" s="112"/>
      <c r="QLW76" s="112"/>
      <c r="QLX76" s="112"/>
      <c r="QLY76" s="112"/>
      <c r="QLZ76" s="112"/>
      <c r="QMA76" s="112"/>
      <c r="QMB76" s="112"/>
      <c r="QMC76" s="112"/>
      <c r="QMD76" s="112"/>
      <c r="QME76" s="112"/>
      <c r="QMF76" s="112"/>
      <c r="QMG76" s="112"/>
      <c r="QMH76" s="112"/>
      <c r="QMI76" s="112"/>
      <c r="QMJ76" s="112"/>
      <c r="QMK76" s="112"/>
      <c r="QML76" s="112"/>
      <c r="QMM76" s="112"/>
      <c r="QMN76" s="112"/>
      <c r="QMO76" s="112"/>
      <c r="QMP76" s="112"/>
      <c r="QMQ76" s="112"/>
      <c r="QMR76" s="112"/>
      <c r="QMS76" s="112"/>
      <c r="QMT76" s="112"/>
      <c r="QMU76" s="112"/>
      <c r="QMV76" s="112"/>
      <c r="QMW76" s="112"/>
      <c r="QMX76" s="112"/>
      <c r="QMY76" s="112"/>
      <c r="QMZ76" s="112"/>
      <c r="QNA76" s="112"/>
      <c r="QNB76" s="112"/>
      <c r="QNC76" s="112"/>
      <c r="QND76" s="112"/>
      <c r="QNE76" s="112"/>
      <c r="QNF76" s="112"/>
      <c r="QNG76" s="112"/>
      <c r="QNH76" s="112"/>
      <c r="QNI76" s="112"/>
      <c r="QNJ76" s="112"/>
      <c r="QNK76" s="112"/>
      <c r="QNL76" s="112"/>
      <c r="QNM76" s="112"/>
      <c r="QNN76" s="112"/>
      <c r="QNO76" s="112"/>
      <c r="QNP76" s="112"/>
      <c r="QNQ76" s="112"/>
      <c r="QNR76" s="112"/>
      <c r="QNS76" s="112"/>
      <c r="QNT76" s="112"/>
      <c r="QNU76" s="112"/>
      <c r="QNV76" s="112"/>
      <c r="QNW76" s="112"/>
      <c r="QNX76" s="112"/>
      <c r="QNY76" s="112"/>
      <c r="QNZ76" s="112"/>
      <c r="QOA76" s="112"/>
      <c r="QOB76" s="112"/>
      <c r="QOC76" s="112"/>
      <c r="QOD76" s="112"/>
      <c r="QOE76" s="112"/>
      <c r="QOF76" s="112"/>
      <c r="QOG76" s="112"/>
      <c r="QOH76" s="112"/>
      <c r="QOI76" s="112"/>
      <c r="QOJ76" s="112"/>
      <c r="QOK76" s="112"/>
      <c r="QOL76" s="112"/>
      <c r="QOM76" s="112"/>
      <c r="QON76" s="112"/>
      <c r="QOO76" s="112"/>
      <c r="QOP76" s="112"/>
      <c r="QOQ76" s="112"/>
      <c r="QOR76" s="112"/>
      <c r="QOS76" s="112"/>
      <c r="QOT76" s="112"/>
      <c r="QOU76" s="112"/>
      <c r="QOV76" s="112"/>
      <c r="QOW76" s="112"/>
      <c r="QOX76" s="112"/>
      <c r="QOY76" s="112"/>
      <c r="QOZ76" s="112"/>
      <c r="QPA76" s="112"/>
      <c r="QPB76" s="112"/>
      <c r="QPC76" s="112"/>
      <c r="QPD76" s="112"/>
      <c r="QPE76" s="112"/>
      <c r="QPF76" s="112"/>
      <c r="QPG76" s="112"/>
      <c r="QPH76" s="112"/>
      <c r="QPI76" s="112"/>
      <c r="QPJ76" s="112"/>
      <c r="QPK76" s="112"/>
      <c r="QPL76" s="112"/>
      <c r="QPM76" s="112"/>
      <c r="QPN76" s="112"/>
      <c r="QPO76" s="112"/>
      <c r="QPP76" s="112"/>
      <c r="QPQ76" s="112"/>
      <c r="QPR76" s="112"/>
      <c r="QPS76" s="112"/>
      <c r="QPT76" s="112"/>
      <c r="QPU76" s="112"/>
      <c r="QPV76" s="112"/>
      <c r="QPW76" s="112"/>
      <c r="QPX76" s="112"/>
      <c r="QPY76" s="112"/>
      <c r="QPZ76" s="112"/>
      <c r="QQA76" s="112"/>
      <c r="QQB76" s="112"/>
      <c r="QQC76" s="112"/>
      <c r="QQD76" s="112"/>
      <c r="QQE76" s="112"/>
      <c r="QQF76" s="112"/>
      <c r="QQG76" s="112"/>
      <c r="QQH76" s="112"/>
      <c r="QQI76" s="112"/>
      <c r="QQJ76" s="112"/>
      <c r="QQK76" s="112"/>
      <c r="QQL76" s="112"/>
      <c r="QQM76" s="112"/>
      <c r="QQN76" s="112"/>
      <c r="QQO76" s="112"/>
      <c r="QQP76" s="112"/>
      <c r="QQQ76" s="112"/>
      <c r="QQR76" s="112"/>
      <c r="QQS76" s="112"/>
      <c r="QQT76" s="112"/>
      <c r="QQU76" s="112"/>
      <c r="QQV76" s="112"/>
      <c r="QQW76" s="112"/>
      <c r="QQX76" s="112"/>
      <c r="QQY76" s="112"/>
      <c r="QQZ76" s="112"/>
      <c r="QRA76" s="112"/>
      <c r="QRB76" s="112"/>
      <c r="QRC76" s="112"/>
      <c r="QRD76" s="112"/>
      <c r="QRE76" s="112"/>
      <c r="QRF76" s="112"/>
      <c r="QRG76" s="112"/>
      <c r="QRH76" s="112"/>
      <c r="QRI76" s="112"/>
      <c r="QRJ76" s="112"/>
      <c r="QRK76" s="112"/>
      <c r="QRL76" s="112"/>
      <c r="QRM76" s="112"/>
      <c r="QRN76" s="112"/>
      <c r="QRO76" s="112"/>
      <c r="QRP76" s="112"/>
      <c r="QRQ76" s="112"/>
      <c r="QRR76" s="112"/>
      <c r="QRS76" s="112"/>
      <c r="QRT76" s="112"/>
      <c r="QRU76" s="112"/>
      <c r="QRV76" s="112"/>
      <c r="QRW76" s="112"/>
      <c r="QRX76" s="112"/>
      <c r="QRY76" s="112"/>
      <c r="QRZ76" s="112"/>
      <c r="QSA76" s="112"/>
      <c r="QSB76" s="112"/>
      <c r="QSC76" s="112"/>
      <c r="QSD76" s="112"/>
      <c r="QSE76" s="112"/>
      <c r="QSF76" s="112"/>
      <c r="QSG76" s="112"/>
      <c r="QSH76" s="112"/>
      <c r="QSI76" s="112"/>
      <c r="QSJ76" s="112"/>
      <c r="QSK76" s="112"/>
      <c r="QSL76" s="112"/>
      <c r="QSM76" s="112"/>
      <c r="QSN76" s="112"/>
      <c r="QSO76" s="112"/>
      <c r="QSP76" s="112"/>
      <c r="QSQ76" s="112"/>
      <c r="QSR76" s="112"/>
      <c r="QSS76" s="112"/>
      <c r="QST76" s="112"/>
      <c r="QSU76" s="112"/>
      <c r="QSV76" s="112"/>
      <c r="QSW76" s="112"/>
      <c r="QSX76" s="112"/>
      <c r="QSY76" s="112"/>
      <c r="QSZ76" s="112"/>
      <c r="QTA76" s="112"/>
      <c r="QTB76" s="112"/>
      <c r="QTC76" s="112"/>
      <c r="QTD76" s="112"/>
      <c r="QTE76" s="112"/>
      <c r="QTF76" s="112"/>
      <c r="QTG76" s="112"/>
      <c r="QTH76" s="112"/>
      <c r="QTI76" s="112"/>
      <c r="QTJ76" s="112"/>
      <c r="QTK76" s="112"/>
      <c r="QTL76" s="112"/>
      <c r="QTM76" s="112"/>
      <c r="QTN76" s="112"/>
      <c r="QTO76" s="112"/>
      <c r="QTP76" s="112"/>
      <c r="QTQ76" s="112"/>
      <c r="QTR76" s="112"/>
      <c r="QTS76" s="112"/>
      <c r="QTT76" s="112"/>
      <c r="QTU76" s="112"/>
      <c r="QTV76" s="112"/>
      <c r="QTW76" s="112"/>
      <c r="QTX76" s="112"/>
      <c r="QTY76" s="112"/>
      <c r="QTZ76" s="112"/>
      <c r="QUA76" s="112"/>
      <c r="QUB76" s="112"/>
      <c r="QUC76" s="112"/>
      <c r="QUD76" s="112"/>
      <c r="QUE76" s="112"/>
      <c r="QUF76" s="112"/>
      <c r="QUG76" s="112"/>
      <c r="QUH76" s="112"/>
      <c r="QUI76" s="112"/>
      <c r="QUJ76" s="112"/>
      <c r="QUK76" s="112"/>
      <c r="QUL76" s="112"/>
      <c r="QUM76" s="112"/>
      <c r="QUN76" s="112"/>
      <c r="QUO76" s="112"/>
      <c r="QUP76" s="112"/>
      <c r="QUQ76" s="112"/>
      <c r="QUR76" s="112"/>
      <c r="QUS76" s="112"/>
      <c r="QUT76" s="112"/>
      <c r="QUU76" s="112"/>
      <c r="QUV76" s="112"/>
      <c r="QUW76" s="112"/>
      <c r="QUX76" s="112"/>
      <c r="QUY76" s="112"/>
      <c r="QUZ76" s="112"/>
      <c r="QVA76" s="112"/>
      <c r="QVB76" s="112"/>
      <c r="QVC76" s="112"/>
      <c r="QVD76" s="112"/>
      <c r="QVE76" s="112"/>
      <c r="QVF76" s="112"/>
      <c r="QVG76" s="112"/>
      <c r="QVH76" s="112"/>
      <c r="QVI76" s="112"/>
      <c r="QVJ76" s="112"/>
      <c r="QVK76" s="112"/>
      <c r="QVL76" s="112"/>
      <c r="QVM76" s="112"/>
      <c r="QVN76" s="112"/>
      <c r="QVO76" s="112"/>
      <c r="QVP76" s="112"/>
      <c r="QVQ76" s="112"/>
      <c r="QVR76" s="112"/>
      <c r="QVS76" s="112"/>
      <c r="QVT76" s="112"/>
      <c r="QVU76" s="112"/>
      <c r="QVV76" s="112"/>
      <c r="QVW76" s="112"/>
      <c r="QVX76" s="112"/>
      <c r="QVY76" s="112"/>
      <c r="QVZ76" s="112"/>
      <c r="QWA76" s="112"/>
      <c r="QWB76" s="112"/>
      <c r="QWC76" s="112"/>
      <c r="QWD76" s="112"/>
      <c r="QWE76" s="112"/>
      <c r="QWF76" s="112"/>
      <c r="QWG76" s="112"/>
      <c r="QWH76" s="112"/>
      <c r="QWI76" s="112"/>
      <c r="QWJ76" s="112"/>
      <c r="QWK76" s="112"/>
      <c r="QWL76" s="112"/>
      <c r="QWM76" s="112"/>
      <c r="QWN76" s="112"/>
      <c r="QWO76" s="112"/>
      <c r="QWP76" s="112"/>
      <c r="QWQ76" s="112"/>
      <c r="QWR76" s="112"/>
      <c r="QWS76" s="112"/>
      <c r="QWT76" s="112"/>
      <c r="QWU76" s="112"/>
      <c r="QWV76" s="112"/>
      <c r="QWW76" s="112"/>
      <c r="QWX76" s="112"/>
      <c r="QWY76" s="112"/>
      <c r="QWZ76" s="112"/>
      <c r="QXA76" s="112"/>
      <c r="QXB76" s="112"/>
      <c r="QXC76" s="112"/>
      <c r="QXD76" s="112"/>
      <c r="QXE76" s="112"/>
      <c r="QXF76" s="112"/>
      <c r="QXG76" s="112"/>
      <c r="QXH76" s="112"/>
      <c r="QXI76" s="112"/>
      <c r="QXJ76" s="112"/>
      <c r="QXK76" s="112"/>
      <c r="QXL76" s="112"/>
      <c r="QXM76" s="112"/>
      <c r="QXN76" s="112"/>
      <c r="QXO76" s="112"/>
      <c r="QXP76" s="112"/>
      <c r="QXQ76" s="112"/>
      <c r="QXR76" s="112"/>
      <c r="QXS76" s="112"/>
      <c r="QXT76" s="112"/>
      <c r="QXU76" s="112"/>
      <c r="QXV76" s="112"/>
      <c r="QXW76" s="112"/>
      <c r="QXX76" s="112"/>
      <c r="QXY76" s="112"/>
      <c r="QXZ76" s="112"/>
      <c r="QYA76" s="112"/>
      <c r="QYB76" s="112"/>
      <c r="QYC76" s="112"/>
      <c r="QYD76" s="112"/>
      <c r="QYE76" s="112"/>
      <c r="QYF76" s="112"/>
      <c r="QYG76" s="112"/>
      <c r="QYH76" s="112"/>
      <c r="QYI76" s="112"/>
      <c r="QYJ76" s="112"/>
      <c r="QYK76" s="112"/>
      <c r="QYL76" s="112"/>
      <c r="QYM76" s="112"/>
      <c r="QYN76" s="112"/>
      <c r="QYO76" s="112"/>
      <c r="QYP76" s="112"/>
      <c r="QYQ76" s="112"/>
      <c r="QYR76" s="112"/>
      <c r="QYS76" s="112"/>
      <c r="QYT76" s="112"/>
      <c r="QYU76" s="112"/>
      <c r="QYV76" s="112"/>
      <c r="QYW76" s="112"/>
      <c r="QYX76" s="112"/>
      <c r="QYY76" s="112"/>
      <c r="QYZ76" s="112"/>
      <c r="QZA76" s="112"/>
      <c r="QZB76" s="112"/>
      <c r="QZC76" s="112"/>
      <c r="QZD76" s="112"/>
      <c r="QZE76" s="112"/>
      <c r="QZF76" s="112"/>
      <c r="QZG76" s="112"/>
      <c r="QZH76" s="112"/>
      <c r="QZI76" s="112"/>
      <c r="QZJ76" s="112"/>
      <c r="QZK76" s="112"/>
      <c r="QZL76" s="112"/>
      <c r="QZM76" s="112"/>
      <c r="QZN76" s="112"/>
      <c r="QZO76" s="112"/>
      <c r="QZP76" s="112"/>
      <c r="QZQ76" s="112"/>
      <c r="QZR76" s="112"/>
      <c r="QZS76" s="112"/>
      <c r="QZT76" s="112"/>
      <c r="QZU76" s="112"/>
      <c r="QZV76" s="112"/>
      <c r="QZW76" s="112"/>
      <c r="QZX76" s="112"/>
      <c r="QZY76" s="112"/>
      <c r="QZZ76" s="112"/>
      <c r="RAA76" s="112"/>
      <c r="RAB76" s="112"/>
      <c r="RAC76" s="112"/>
      <c r="RAD76" s="112"/>
      <c r="RAE76" s="112"/>
      <c r="RAF76" s="112"/>
      <c r="RAG76" s="112"/>
      <c r="RAH76" s="112"/>
      <c r="RAI76" s="112"/>
      <c r="RAJ76" s="112"/>
      <c r="RAK76" s="112"/>
      <c r="RAL76" s="112"/>
      <c r="RAM76" s="112"/>
      <c r="RAN76" s="112"/>
      <c r="RAO76" s="112"/>
      <c r="RAP76" s="112"/>
      <c r="RAQ76" s="112"/>
      <c r="RAR76" s="112"/>
      <c r="RAS76" s="112"/>
      <c r="RAT76" s="112"/>
      <c r="RAU76" s="112"/>
      <c r="RAV76" s="112"/>
      <c r="RAW76" s="112"/>
      <c r="RAX76" s="112"/>
      <c r="RAY76" s="112"/>
      <c r="RAZ76" s="112"/>
      <c r="RBA76" s="112"/>
      <c r="RBB76" s="112"/>
      <c r="RBC76" s="112"/>
      <c r="RBD76" s="112"/>
      <c r="RBE76" s="112"/>
      <c r="RBF76" s="112"/>
      <c r="RBG76" s="112"/>
      <c r="RBH76" s="112"/>
      <c r="RBI76" s="112"/>
      <c r="RBJ76" s="112"/>
      <c r="RBK76" s="112"/>
      <c r="RBL76" s="112"/>
      <c r="RBM76" s="112"/>
      <c r="RBN76" s="112"/>
      <c r="RBO76" s="112"/>
      <c r="RBP76" s="112"/>
      <c r="RBQ76" s="112"/>
      <c r="RBR76" s="112"/>
      <c r="RBS76" s="112"/>
      <c r="RBT76" s="112"/>
      <c r="RBU76" s="112"/>
      <c r="RBV76" s="112"/>
      <c r="RBW76" s="112"/>
      <c r="RBX76" s="112"/>
      <c r="RBY76" s="112"/>
      <c r="RBZ76" s="112"/>
      <c r="RCA76" s="112"/>
      <c r="RCB76" s="112"/>
      <c r="RCC76" s="112"/>
      <c r="RCD76" s="112"/>
      <c r="RCE76" s="112"/>
      <c r="RCF76" s="112"/>
      <c r="RCG76" s="112"/>
      <c r="RCH76" s="112"/>
      <c r="RCI76" s="112"/>
      <c r="RCJ76" s="112"/>
      <c r="RCK76" s="112"/>
      <c r="RCL76" s="112"/>
      <c r="RCM76" s="112"/>
      <c r="RCN76" s="112"/>
      <c r="RCO76" s="112"/>
      <c r="RCP76" s="112"/>
      <c r="RCQ76" s="112"/>
      <c r="RCR76" s="112"/>
      <c r="RCS76" s="112"/>
      <c r="RCT76" s="112"/>
      <c r="RCU76" s="112"/>
      <c r="RCV76" s="112"/>
      <c r="RCW76" s="112"/>
      <c r="RCX76" s="112"/>
      <c r="RCY76" s="112"/>
      <c r="RCZ76" s="112"/>
      <c r="RDA76" s="112"/>
      <c r="RDB76" s="112"/>
      <c r="RDC76" s="112"/>
      <c r="RDD76" s="112"/>
      <c r="RDE76" s="112"/>
      <c r="RDF76" s="112"/>
      <c r="RDG76" s="112"/>
      <c r="RDH76" s="112"/>
      <c r="RDI76" s="112"/>
      <c r="RDJ76" s="112"/>
      <c r="RDK76" s="112"/>
      <c r="RDL76" s="112"/>
      <c r="RDM76" s="112"/>
      <c r="RDN76" s="112"/>
      <c r="RDO76" s="112"/>
      <c r="RDP76" s="112"/>
      <c r="RDQ76" s="112"/>
      <c r="RDR76" s="112"/>
      <c r="RDS76" s="112"/>
      <c r="RDT76" s="112"/>
      <c r="RDU76" s="112"/>
      <c r="RDV76" s="112"/>
      <c r="RDW76" s="112"/>
      <c r="RDX76" s="112"/>
      <c r="RDY76" s="112"/>
      <c r="RDZ76" s="112"/>
      <c r="REA76" s="112"/>
      <c r="REB76" s="112"/>
      <c r="REC76" s="112"/>
      <c r="RED76" s="112"/>
      <c r="REE76" s="112"/>
      <c r="REF76" s="112"/>
      <c r="REG76" s="112"/>
      <c r="REH76" s="112"/>
      <c r="REI76" s="112"/>
      <c r="REJ76" s="112"/>
      <c r="REK76" s="112"/>
      <c r="REL76" s="112"/>
      <c r="REM76" s="112"/>
      <c r="REN76" s="112"/>
      <c r="REO76" s="112"/>
      <c r="REP76" s="112"/>
      <c r="REQ76" s="112"/>
      <c r="RER76" s="112"/>
      <c r="RES76" s="112"/>
      <c r="RET76" s="112"/>
      <c r="REU76" s="112"/>
      <c r="REV76" s="112"/>
      <c r="REW76" s="112"/>
      <c r="REX76" s="112"/>
      <c r="REY76" s="112"/>
      <c r="REZ76" s="112"/>
      <c r="RFA76" s="112"/>
      <c r="RFB76" s="112"/>
      <c r="RFC76" s="112"/>
      <c r="RFD76" s="112"/>
      <c r="RFE76" s="112"/>
      <c r="RFF76" s="112"/>
      <c r="RFG76" s="112"/>
      <c r="RFH76" s="112"/>
      <c r="RFI76" s="112"/>
      <c r="RFJ76" s="112"/>
      <c r="RFK76" s="112"/>
      <c r="RFL76" s="112"/>
      <c r="RFM76" s="112"/>
      <c r="RFN76" s="112"/>
      <c r="RFO76" s="112"/>
      <c r="RFP76" s="112"/>
      <c r="RFQ76" s="112"/>
      <c r="RFR76" s="112"/>
      <c r="RFS76" s="112"/>
      <c r="RFT76" s="112"/>
      <c r="RFU76" s="112"/>
      <c r="RFV76" s="112"/>
      <c r="RFW76" s="112"/>
      <c r="RFX76" s="112"/>
      <c r="RFY76" s="112"/>
      <c r="RFZ76" s="112"/>
      <c r="RGA76" s="112"/>
      <c r="RGB76" s="112"/>
      <c r="RGC76" s="112"/>
      <c r="RGD76" s="112"/>
      <c r="RGE76" s="112"/>
      <c r="RGF76" s="112"/>
      <c r="RGG76" s="112"/>
      <c r="RGH76" s="112"/>
      <c r="RGI76" s="112"/>
      <c r="RGJ76" s="112"/>
      <c r="RGK76" s="112"/>
      <c r="RGL76" s="112"/>
      <c r="RGM76" s="112"/>
      <c r="RGN76" s="112"/>
      <c r="RGO76" s="112"/>
      <c r="RGP76" s="112"/>
      <c r="RGQ76" s="112"/>
      <c r="RGR76" s="112"/>
      <c r="RGS76" s="112"/>
      <c r="RGT76" s="112"/>
      <c r="RGU76" s="112"/>
      <c r="RGV76" s="112"/>
      <c r="RGW76" s="112"/>
      <c r="RGX76" s="112"/>
      <c r="RGY76" s="112"/>
      <c r="RGZ76" s="112"/>
      <c r="RHA76" s="112"/>
      <c r="RHB76" s="112"/>
      <c r="RHC76" s="112"/>
      <c r="RHD76" s="112"/>
      <c r="RHE76" s="112"/>
      <c r="RHF76" s="112"/>
      <c r="RHG76" s="112"/>
      <c r="RHH76" s="112"/>
      <c r="RHI76" s="112"/>
      <c r="RHJ76" s="112"/>
      <c r="RHK76" s="112"/>
      <c r="RHL76" s="112"/>
      <c r="RHM76" s="112"/>
      <c r="RHN76" s="112"/>
      <c r="RHO76" s="112"/>
      <c r="RHP76" s="112"/>
      <c r="RHQ76" s="112"/>
      <c r="RHR76" s="112"/>
      <c r="RHS76" s="112"/>
      <c r="RHT76" s="112"/>
      <c r="RHU76" s="112"/>
      <c r="RHV76" s="112"/>
      <c r="RHW76" s="112"/>
      <c r="RHX76" s="112"/>
      <c r="RHY76" s="112"/>
      <c r="RHZ76" s="112"/>
      <c r="RIA76" s="112"/>
      <c r="RIB76" s="112"/>
      <c r="RIC76" s="112"/>
      <c r="RID76" s="112"/>
      <c r="RIE76" s="112"/>
      <c r="RIF76" s="112"/>
      <c r="RIG76" s="112"/>
      <c r="RIH76" s="112"/>
      <c r="RII76" s="112"/>
      <c r="RIJ76" s="112"/>
      <c r="RIK76" s="112"/>
      <c r="RIL76" s="112"/>
      <c r="RIM76" s="112"/>
      <c r="RIN76" s="112"/>
      <c r="RIO76" s="112"/>
      <c r="RIP76" s="112"/>
      <c r="RIQ76" s="112"/>
      <c r="RIR76" s="112"/>
      <c r="RIS76" s="112"/>
      <c r="RIT76" s="112"/>
      <c r="RIU76" s="112"/>
      <c r="RIV76" s="112"/>
      <c r="RIW76" s="112"/>
      <c r="RIX76" s="112"/>
      <c r="RIY76" s="112"/>
      <c r="RIZ76" s="112"/>
      <c r="RJA76" s="112"/>
      <c r="RJB76" s="112"/>
      <c r="RJC76" s="112"/>
      <c r="RJD76" s="112"/>
      <c r="RJE76" s="112"/>
      <c r="RJF76" s="112"/>
      <c r="RJG76" s="112"/>
      <c r="RJH76" s="112"/>
      <c r="RJI76" s="112"/>
      <c r="RJJ76" s="112"/>
      <c r="RJK76" s="112"/>
      <c r="RJL76" s="112"/>
      <c r="RJM76" s="112"/>
      <c r="RJN76" s="112"/>
      <c r="RJO76" s="112"/>
      <c r="RJP76" s="112"/>
      <c r="RJQ76" s="112"/>
      <c r="RJR76" s="112"/>
      <c r="RJS76" s="112"/>
      <c r="RJT76" s="112"/>
      <c r="RJU76" s="112"/>
      <c r="RJV76" s="112"/>
      <c r="RJW76" s="112"/>
      <c r="RJX76" s="112"/>
      <c r="RJY76" s="112"/>
      <c r="RJZ76" s="112"/>
      <c r="RKA76" s="112"/>
      <c r="RKB76" s="112"/>
      <c r="RKC76" s="112"/>
      <c r="RKD76" s="112"/>
      <c r="RKE76" s="112"/>
      <c r="RKF76" s="112"/>
      <c r="RKG76" s="112"/>
      <c r="RKH76" s="112"/>
      <c r="RKI76" s="112"/>
      <c r="RKJ76" s="112"/>
      <c r="RKK76" s="112"/>
      <c r="RKL76" s="112"/>
      <c r="RKM76" s="112"/>
      <c r="RKN76" s="112"/>
      <c r="RKO76" s="112"/>
      <c r="RKP76" s="112"/>
      <c r="RKQ76" s="112"/>
      <c r="RKR76" s="112"/>
      <c r="RKS76" s="112"/>
      <c r="RKT76" s="112"/>
      <c r="RKU76" s="112"/>
      <c r="RKV76" s="112"/>
      <c r="RKW76" s="112"/>
      <c r="RKX76" s="112"/>
      <c r="RKY76" s="112"/>
      <c r="RKZ76" s="112"/>
      <c r="RLA76" s="112"/>
      <c r="RLB76" s="112"/>
      <c r="RLC76" s="112"/>
      <c r="RLD76" s="112"/>
      <c r="RLE76" s="112"/>
      <c r="RLF76" s="112"/>
      <c r="RLG76" s="112"/>
      <c r="RLH76" s="112"/>
      <c r="RLI76" s="112"/>
      <c r="RLJ76" s="112"/>
      <c r="RLK76" s="112"/>
      <c r="RLL76" s="112"/>
      <c r="RLM76" s="112"/>
      <c r="RLN76" s="112"/>
      <c r="RLO76" s="112"/>
      <c r="RLP76" s="112"/>
      <c r="RLQ76" s="112"/>
      <c r="RLR76" s="112"/>
      <c r="RLS76" s="112"/>
      <c r="RLT76" s="112"/>
      <c r="RLU76" s="112"/>
      <c r="RLV76" s="112"/>
      <c r="RLW76" s="112"/>
      <c r="RLX76" s="112"/>
      <c r="RLY76" s="112"/>
      <c r="RLZ76" s="112"/>
      <c r="RMA76" s="112"/>
      <c r="RMB76" s="112"/>
      <c r="RMC76" s="112"/>
      <c r="RMD76" s="112"/>
      <c r="RME76" s="112"/>
      <c r="RMF76" s="112"/>
      <c r="RMG76" s="112"/>
      <c r="RMH76" s="112"/>
      <c r="RMI76" s="112"/>
      <c r="RMJ76" s="112"/>
      <c r="RMK76" s="112"/>
      <c r="RML76" s="112"/>
      <c r="RMM76" s="112"/>
      <c r="RMN76" s="112"/>
      <c r="RMO76" s="112"/>
      <c r="RMP76" s="112"/>
      <c r="RMQ76" s="112"/>
      <c r="RMR76" s="112"/>
      <c r="RMS76" s="112"/>
      <c r="RMT76" s="112"/>
      <c r="RMU76" s="112"/>
      <c r="RMV76" s="112"/>
      <c r="RMW76" s="112"/>
      <c r="RMX76" s="112"/>
      <c r="RMY76" s="112"/>
      <c r="RMZ76" s="112"/>
      <c r="RNA76" s="112"/>
      <c r="RNB76" s="112"/>
      <c r="RNC76" s="112"/>
      <c r="RND76" s="112"/>
      <c r="RNE76" s="112"/>
      <c r="RNF76" s="112"/>
      <c r="RNG76" s="112"/>
      <c r="RNH76" s="112"/>
      <c r="RNI76" s="112"/>
      <c r="RNJ76" s="112"/>
      <c r="RNK76" s="112"/>
      <c r="RNL76" s="112"/>
      <c r="RNM76" s="112"/>
      <c r="RNN76" s="112"/>
      <c r="RNO76" s="112"/>
      <c r="RNP76" s="112"/>
      <c r="RNQ76" s="112"/>
      <c r="RNR76" s="112"/>
      <c r="RNS76" s="112"/>
      <c r="RNT76" s="112"/>
      <c r="RNU76" s="112"/>
      <c r="RNV76" s="112"/>
      <c r="RNW76" s="112"/>
      <c r="RNX76" s="112"/>
      <c r="RNY76" s="112"/>
      <c r="RNZ76" s="112"/>
      <c r="ROA76" s="112"/>
      <c r="ROB76" s="112"/>
      <c r="ROC76" s="112"/>
      <c r="ROD76" s="112"/>
      <c r="ROE76" s="112"/>
      <c r="ROF76" s="112"/>
      <c r="ROG76" s="112"/>
      <c r="ROH76" s="112"/>
      <c r="ROI76" s="112"/>
      <c r="ROJ76" s="112"/>
      <c r="ROK76" s="112"/>
      <c r="ROL76" s="112"/>
      <c r="ROM76" s="112"/>
      <c r="RON76" s="112"/>
      <c r="ROO76" s="112"/>
      <c r="ROP76" s="112"/>
      <c r="ROQ76" s="112"/>
      <c r="ROR76" s="112"/>
      <c r="ROS76" s="112"/>
      <c r="ROT76" s="112"/>
      <c r="ROU76" s="112"/>
      <c r="ROV76" s="112"/>
      <c r="ROW76" s="112"/>
      <c r="ROX76" s="112"/>
      <c r="ROY76" s="112"/>
      <c r="ROZ76" s="112"/>
      <c r="RPA76" s="112"/>
      <c r="RPB76" s="112"/>
      <c r="RPC76" s="112"/>
      <c r="RPD76" s="112"/>
      <c r="RPE76" s="112"/>
      <c r="RPF76" s="112"/>
      <c r="RPG76" s="112"/>
      <c r="RPH76" s="112"/>
      <c r="RPI76" s="112"/>
      <c r="RPJ76" s="112"/>
      <c r="RPK76" s="112"/>
      <c r="RPL76" s="112"/>
      <c r="RPM76" s="112"/>
      <c r="RPN76" s="112"/>
      <c r="RPO76" s="112"/>
      <c r="RPP76" s="112"/>
      <c r="RPQ76" s="112"/>
      <c r="RPR76" s="112"/>
      <c r="RPS76" s="112"/>
      <c r="RPT76" s="112"/>
      <c r="RPU76" s="112"/>
      <c r="RPV76" s="112"/>
      <c r="RPW76" s="112"/>
      <c r="RPX76" s="112"/>
      <c r="RPY76" s="112"/>
      <c r="RPZ76" s="112"/>
      <c r="RQA76" s="112"/>
      <c r="RQB76" s="112"/>
      <c r="RQC76" s="112"/>
      <c r="RQD76" s="112"/>
      <c r="RQE76" s="112"/>
      <c r="RQF76" s="112"/>
      <c r="RQG76" s="112"/>
      <c r="RQH76" s="112"/>
      <c r="RQI76" s="112"/>
      <c r="RQJ76" s="112"/>
      <c r="RQK76" s="112"/>
      <c r="RQL76" s="112"/>
      <c r="RQM76" s="112"/>
      <c r="RQN76" s="112"/>
      <c r="RQO76" s="112"/>
      <c r="RQP76" s="112"/>
      <c r="RQQ76" s="112"/>
      <c r="RQR76" s="112"/>
      <c r="RQS76" s="112"/>
      <c r="RQT76" s="112"/>
      <c r="RQU76" s="112"/>
      <c r="RQV76" s="112"/>
      <c r="RQW76" s="112"/>
      <c r="RQX76" s="112"/>
      <c r="RQY76" s="112"/>
      <c r="RQZ76" s="112"/>
      <c r="RRA76" s="112"/>
      <c r="RRB76" s="112"/>
      <c r="RRC76" s="112"/>
      <c r="RRD76" s="112"/>
      <c r="RRE76" s="112"/>
      <c r="RRF76" s="112"/>
      <c r="RRG76" s="112"/>
      <c r="RRH76" s="112"/>
      <c r="RRI76" s="112"/>
      <c r="RRJ76" s="112"/>
      <c r="RRK76" s="112"/>
      <c r="RRL76" s="112"/>
      <c r="RRM76" s="112"/>
      <c r="RRN76" s="112"/>
      <c r="RRO76" s="112"/>
      <c r="RRP76" s="112"/>
      <c r="RRQ76" s="112"/>
      <c r="RRR76" s="112"/>
      <c r="RRS76" s="112"/>
      <c r="RRT76" s="112"/>
      <c r="RRU76" s="112"/>
      <c r="RRV76" s="112"/>
      <c r="RRW76" s="112"/>
      <c r="RRX76" s="112"/>
      <c r="RRY76" s="112"/>
      <c r="RRZ76" s="112"/>
      <c r="RSA76" s="112"/>
      <c r="RSB76" s="112"/>
      <c r="RSC76" s="112"/>
      <c r="RSD76" s="112"/>
      <c r="RSE76" s="112"/>
      <c r="RSF76" s="112"/>
      <c r="RSG76" s="112"/>
      <c r="RSH76" s="112"/>
      <c r="RSI76" s="112"/>
      <c r="RSJ76" s="112"/>
      <c r="RSK76" s="112"/>
      <c r="RSL76" s="112"/>
      <c r="RSM76" s="112"/>
      <c r="RSN76" s="112"/>
      <c r="RSO76" s="112"/>
      <c r="RSP76" s="112"/>
      <c r="RSQ76" s="112"/>
      <c r="RSR76" s="112"/>
      <c r="RSS76" s="112"/>
      <c r="RST76" s="112"/>
      <c r="RSU76" s="112"/>
      <c r="RSV76" s="112"/>
      <c r="RSW76" s="112"/>
      <c r="RSX76" s="112"/>
      <c r="RSY76" s="112"/>
      <c r="RSZ76" s="112"/>
      <c r="RTA76" s="112"/>
      <c r="RTB76" s="112"/>
      <c r="RTC76" s="112"/>
      <c r="RTD76" s="112"/>
      <c r="RTE76" s="112"/>
      <c r="RTF76" s="112"/>
      <c r="RTG76" s="112"/>
      <c r="RTH76" s="112"/>
      <c r="RTI76" s="112"/>
      <c r="RTJ76" s="112"/>
      <c r="RTK76" s="112"/>
      <c r="RTL76" s="112"/>
      <c r="RTM76" s="112"/>
      <c r="RTN76" s="112"/>
      <c r="RTO76" s="112"/>
      <c r="RTP76" s="112"/>
      <c r="RTQ76" s="112"/>
      <c r="RTR76" s="112"/>
      <c r="RTS76" s="112"/>
      <c r="RTT76" s="112"/>
      <c r="RTU76" s="112"/>
      <c r="RTV76" s="112"/>
      <c r="RTW76" s="112"/>
      <c r="RTX76" s="112"/>
      <c r="RTY76" s="112"/>
      <c r="RTZ76" s="112"/>
      <c r="RUA76" s="112"/>
      <c r="RUB76" s="112"/>
      <c r="RUC76" s="112"/>
      <c r="RUD76" s="112"/>
      <c r="RUE76" s="112"/>
      <c r="RUF76" s="112"/>
      <c r="RUG76" s="112"/>
      <c r="RUH76" s="112"/>
      <c r="RUI76" s="112"/>
      <c r="RUJ76" s="112"/>
      <c r="RUK76" s="112"/>
      <c r="RUL76" s="112"/>
      <c r="RUM76" s="112"/>
      <c r="RUN76" s="112"/>
      <c r="RUO76" s="112"/>
      <c r="RUP76" s="112"/>
      <c r="RUQ76" s="112"/>
      <c r="RUR76" s="112"/>
      <c r="RUS76" s="112"/>
      <c r="RUT76" s="112"/>
      <c r="RUU76" s="112"/>
      <c r="RUV76" s="112"/>
      <c r="RUW76" s="112"/>
      <c r="RUX76" s="112"/>
      <c r="RUY76" s="112"/>
      <c r="RUZ76" s="112"/>
      <c r="RVA76" s="112"/>
      <c r="RVB76" s="112"/>
      <c r="RVC76" s="112"/>
      <c r="RVD76" s="112"/>
      <c r="RVE76" s="112"/>
      <c r="RVF76" s="112"/>
      <c r="RVG76" s="112"/>
      <c r="RVH76" s="112"/>
      <c r="RVI76" s="112"/>
      <c r="RVJ76" s="112"/>
      <c r="RVK76" s="112"/>
      <c r="RVL76" s="112"/>
      <c r="RVM76" s="112"/>
      <c r="RVN76" s="112"/>
      <c r="RVO76" s="112"/>
      <c r="RVP76" s="112"/>
      <c r="RVQ76" s="112"/>
      <c r="RVR76" s="112"/>
      <c r="RVS76" s="112"/>
      <c r="RVT76" s="112"/>
      <c r="RVU76" s="112"/>
      <c r="RVV76" s="112"/>
      <c r="RVW76" s="112"/>
      <c r="RVX76" s="112"/>
      <c r="RVY76" s="112"/>
      <c r="RVZ76" s="112"/>
      <c r="RWA76" s="112"/>
      <c r="RWB76" s="112"/>
      <c r="RWC76" s="112"/>
      <c r="RWD76" s="112"/>
      <c r="RWE76" s="112"/>
      <c r="RWF76" s="112"/>
      <c r="RWG76" s="112"/>
      <c r="RWH76" s="112"/>
      <c r="RWI76" s="112"/>
      <c r="RWJ76" s="112"/>
      <c r="RWK76" s="112"/>
      <c r="RWL76" s="112"/>
      <c r="RWM76" s="112"/>
      <c r="RWN76" s="112"/>
      <c r="RWO76" s="112"/>
      <c r="RWP76" s="112"/>
      <c r="RWQ76" s="112"/>
      <c r="RWR76" s="112"/>
      <c r="RWS76" s="112"/>
      <c r="RWT76" s="112"/>
      <c r="RWU76" s="112"/>
      <c r="RWV76" s="112"/>
      <c r="RWW76" s="112"/>
      <c r="RWX76" s="112"/>
      <c r="RWY76" s="112"/>
      <c r="RWZ76" s="112"/>
      <c r="RXA76" s="112"/>
      <c r="RXB76" s="112"/>
      <c r="RXC76" s="112"/>
      <c r="RXD76" s="112"/>
      <c r="RXE76" s="112"/>
      <c r="RXF76" s="112"/>
      <c r="RXG76" s="112"/>
      <c r="RXH76" s="112"/>
      <c r="RXI76" s="112"/>
      <c r="RXJ76" s="112"/>
      <c r="RXK76" s="112"/>
      <c r="RXL76" s="112"/>
      <c r="RXM76" s="112"/>
      <c r="RXN76" s="112"/>
      <c r="RXO76" s="112"/>
      <c r="RXP76" s="112"/>
      <c r="RXQ76" s="112"/>
      <c r="RXR76" s="112"/>
      <c r="RXS76" s="112"/>
      <c r="RXT76" s="112"/>
      <c r="RXU76" s="112"/>
      <c r="RXV76" s="112"/>
      <c r="RXW76" s="112"/>
      <c r="RXX76" s="112"/>
      <c r="RXY76" s="112"/>
      <c r="RXZ76" s="112"/>
      <c r="RYA76" s="112"/>
      <c r="RYB76" s="112"/>
      <c r="RYC76" s="112"/>
      <c r="RYD76" s="112"/>
      <c r="RYE76" s="112"/>
      <c r="RYF76" s="112"/>
      <c r="RYG76" s="112"/>
      <c r="RYH76" s="112"/>
      <c r="RYI76" s="112"/>
      <c r="RYJ76" s="112"/>
      <c r="RYK76" s="112"/>
      <c r="RYL76" s="112"/>
      <c r="RYM76" s="112"/>
      <c r="RYN76" s="112"/>
      <c r="RYO76" s="112"/>
      <c r="RYP76" s="112"/>
      <c r="RYQ76" s="112"/>
      <c r="RYR76" s="112"/>
      <c r="RYS76" s="112"/>
      <c r="RYT76" s="112"/>
      <c r="RYU76" s="112"/>
      <c r="RYV76" s="112"/>
      <c r="RYW76" s="112"/>
      <c r="RYX76" s="112"/>
      <c r="RYY76" s="112"/>
      <c r="RYZ76" s="112"/>
      <c r="RZA76" s="112"/>
      <c r="RZB76" s="112"/>
      <c r="RZC76" s="112"/>
      <c r="RZD76" s="112"/>
      <c r="RZE76" s="112"/>
      <c r="RZF76" s="112"/>
      <c r="RZG76" s="112"/>
      <c r="RZH76" s="112"/>
      <c r="RZI76" s="112"/>
      <c r="RZJ76" s="112"/>
      <c r="RZK76" s="112"/>
      <c r="RZL76" s="112"/>
      <c r="RZM76" s="112"/>
      <c r="RZN76" s="112"/>
      <c r="RZO76" s="112"/>
      <c r="RZP76" s="112"/>
      <c r="RZQ76" s="112"/>
      <c r="RZR76" s="112"/>
      <c r="RZS76" s="112"/>
      <c r="RZT76" s="112"/>
      <c r="RZU76" s="112"/>
      <c r="RZV76" s="112"/>
      <c r="RZW76" s="112"/>
      <c r="RZX76" s="112"/>
      <c r="RZY76" s="112"/>
      <c r="RZZ76" s="112"/>
      <c r="SAA76" s="112"/>
      <c r="SAB76" s="112"/>
      <c r="SAC76" s="112"/>
      <c r="SAD76" s="112"/>
      <c r="SAE76" s="112"/>
      <c r="SAF76" s="112"/>
      <c r="SAG76" s="112"/>
      <c r="SAH76" s="112"/>
      <c r="SAI76" s="112"/>
      <c r="SAJ76" s="112"/>
      <c r="SAK76" s="112"/>
      <c r="SAL76" s="112"/>
      <c r="SAM76" s="112"/>
      <c r="SAN76" s="112"/>
      <c r="SAO76" s="112"/>
      <c r="SAP76" s="112"/>
      <c r="SAQ76" s="112"/>
      <c r="SAR76" s="112"/>
      <c r="SAS76" s="112"/>
      <c r="SAT76" s="112"/>
      <c r="SAU76" s="112"/>
      <c r="SAV76" s="112"/>
      <c r="SAW76" s="112"/>
      <c r="SAX76" s="112"/>
      <c r="SAY76" s="112"/>
      <c r="SAZ76" s="112"/>
      <c r="SBA76" s="112"/>
      <c r="SBB76" s="112"/>
      <c r="SBC76" s="112"/>
      <c r="SBD76" s="112"/>
      <c r="SBE76" s="112"/>
      <c r="SBF76" s="112"/>
      <c r="SBG76" s="112"/>
      <c r="SBH76" s="112"/>
      <c r="SBI76" s="112"/>
      <c r="SBJ76" s="112"/>
      <c r="SBK76" s="112"/>
      <c r="SBL76" s="112"/>
      <c r="SBM76" s="112"/>
      <c r="SBN76" s="112"/>
      <c r="SBO76" s="112"/>
      <c r="SBP76" s="112"/>
      <c r="SBQ76" s="112"/>
      <c r="SBR76" s="112"/>
      <c r="SBS76" s="112"/>
      <c r="SBT76" s="112"/>
      <c r="SBU76" s="112"/>
      <c r="SBV76" s="112"/>
      <c r="SBW76" s="112"/>
      <c r="SBX76" s="112"/>
      <c r="SBY76" s="112"/>
      <c r="SBZ76" s="112"/>
      <c r="SCA76" s="112"/>
      <c r="SCB76" s="112"/>
      <c r="SCC76" s="112"/>
      <c r="SCD76" s="112"/>
      <c r="SCE76" s="112"/>
      <c r="SCF76" s="112"/>
      <c r="SCG76" s="112"/>
      <c r="SCH76" s="112"/>
      <c r="SCI76" s="112"/>
      <c r="SCJ76" s="112"/>
      <c r="SCK76" s="112"/>
      <c r="SCL76" s="112"/>
      <c r="SCM76" s="112"/>
      <c r="SCN76" s="112"/>
      <c r="SCO76" s="112"/>
      <c r="SCP76" s="112"/>
      <c r="SCQ76" s="112"/>
      <c r="SCR76" s="112"/>
      <c r="SCS76" s="112"/>
      <c r="SCT76" s="112"/>
      <c r="SCU76" s="112"/>
      <c r="SCV76" s="112"/>
      <c r="SCW76" s="112"/>
      <c r="SCX76" s="112"/>
      <c r="SCY76" s="112"/>
      <c r="SCZ76" s="112"/>
      <c r="SDA76" s="112"/>
      <c r="SDB76" s="112"/>
      <c r="SDC76" s="112"/>
      <c r="SDD76" s="112"/>
      <c r="SDE76" s="112"/>
      <c r="SDF76" s="112"/>
      <c r="SDG76" s="112"/>
      <c r="SDH76" s="112"/>
      <c r="SDI76" s="112"/>
      <c r="SDJ76" s="112"/>
      <c r="SDK76" s="112"/>
      <c r="SDL76" s="112"/>
      <c r="SDM76" s="112"/>
      <c r="SDN76" s="112"/>
      <c r="SDO76" s="112"/>
      <c r="SDP76" s="112"/>
      <c r="SDQ76" s="112"/>
      <c r="SDR76" s="112"/>
      <c r="SDS76" s="112"/>
      <c r="SDT76" s="112"/>
      <c r="SDU76" s="112"/>
      <c r="SDV76" s="112"/>
      <c r="SDW76" s="112"/>
      <c r="SDX76" s="112"/>
      <c r="SDY76" s="112"/>
      <c r="SDZ76" s="112"/>
      <c r="SEA76" s="112"/>
      <c r="SEB76" s="112"/>
      <c r="SEC76" s="112"/>
      <c r="SED76" s="112"/>
      <c r="SEE76" s="112"/>
      <c r="SEF76" s="112"/>
      <c r="SEG76" s="112"/>
      <c r="SEH76" s="112"/>
      <c r="SEI76" s="112"/>
      <c r="SEJ76" s="112"/>
      <c r="SEK76" s="112"/>
      <c r="SEL76" s="112"/>
      <c r="SEM76" s="112"/>
      <c r="SEN76" s="112"/>
      <c r="SEO76" s="112"/>
      <c r="SEP76" s="112"/>
      <c r="SEQ76" s="112"/>
      <c r="SER76" s="112"/>
      <c r="SES76" s="112"/>
      <c r="SET76" s="112"/>
      <c r="SEU76" s="112"/>
      <c r="SEV76" s="112"/>
      <c r="SEW76" s="112"/>
      <c r="SEX76" s="112"/>
      <c r="SEY76" s="112"/>
      <c r="SEZ76" s="112"/>
      <c r="SFA76" s="112"/>
      <c r="SFB76" s="112"/>
      <c r="SFC76" s="112"/>
      <c r="SFD76" s="112"/>
      <c r="SFE76" s="112"/>
      <c r="SFF76" s="112"/>
      <c r="SFG76" s="112"/>
      <c r="SFH76" s="112"/>
      <c r="SFI76" s="112"/>
      <c r="SFJ76" s="112"/>
      <c r="SFK76" s="112"/>
      <c r="SFL76" s="112"/>
      <c r="SFM76" s="112"/>
      <c r="SFN76" s="112"/>
      <c r="SFO76" s="112"/>
      <c r="SFP76" s="112"/>
      <c r="SFQ76" s="112"/>
      <c r="SFR76" s="112"/>
      <c r="SFS76" s="112"/>
      <c r="SFT76" s="112"/>
      <c r="SFU76" s="112"/>
      <c r="SFV76" s="112"/>
      <c r="SFW76" s="112"/>
      <c r="SFX76" s="112"/>
      <c r="SFY76" s="112"/>
      <c r="SFZ76" s="112"/>
      <c r="SGA76" s="112"/>
      <c r="SGB76" s="112"/>
      <c r="SGC76" s="112"/>
      <c r="SGD76" s="112"/>
      <c r="SGE76" s="112"/>
      <c r="SGF76" s="112"/>
      <c r="SGG76" s="112"/>
      <c r="SGH76" s="112"/>
      <c r="SGI76" s="112"/>
      <c r="SGJ76" s="112"/>
      <c r="SGK76" s="112"/>
      <c r="SGL76" s="112"/>
      <c r="SGM76" s="112"/>
      <c r="SGN76" s="112"/>
      <c r="SGO76" s="112"/>
      <c r="SGP76" s="112"/>
      <c r="SGQ76" s="112"/>
      <c r="SGR76" s="112"/>
      <c r="SGS76" s="112"/>
      <c r="SGT76" s="112"/>
      <c r="SGU76" s="112"/>
      <c r="SGV76" s="112"/>
      <c r="SGW76" s="112"/>
      <c r="SGX76" s="112"/>
      <c r="SGY76" s="112"/>
      <c r="SGZ76" s="112"/>
      <c r="SHA76" s="112"/>
      <c r="SHB76" s="112"/>
      <c r="SHC76" s="112"/>
      <c r="SHD76" s="112"/>
      <c r="SHE76" s="112"/>
      <c r="SHF76" s="112"/>
      <c r="SHG76" s="112"/>
      <c r="SHH76" s="112"/>
      <c r="SHI76" s="112"/>
      <c r="SHJ76" s="112"/>
      <c r="SHK76" s="112"/>
      <c r="SHL76" s="112"/>
      <c r="SHM76" s="112"/>
      <c r="SHN76" s="112"/>
      <c r="SHO76" s="112"/>
      <c r="SHP76" s="112"/>
      <c r="SHQ76" s="112"/>
      <c r="SHR76" s="112"/>
      <c r="SHS76" s="112"/>
      <c r="SHT76" s="112"/>
      <c r="SHU76" s="112"/>
      <c r="SHV76" s="112"/>
      <c r="SHW76" s="112"/>
      <c r="SHX76" s="112"/>
      <c r="SHY76" s="112"/>
      <c r="SHZ76" s="112"/>
      <c r="SIA76" s="112"/>
      <c r="SIB76" s="112"/>
      <c r="SIC76" s="112"/>
      <c r="SID76" s="112"/>
      <c r="SIE76" s="112"/>
      <c r="SIF76" s="112"/>
      <c r="SIG76" s="112"/>
      <c r="SIH76" s="112"/>
      <c r="SII76" s="112"/>
      <c r="SIJ76" s="112"/>
      <c r="SIK76" s="112"/>
      <c r="SIL76" s="112"/>
      <c r="SIM76" s="112"/>
      <c r="SIN76" s="112"/>
      <c r="SIO76" s="112"/>
      <c r="SIP76" s="112"/>
      <c r="SIQ76" s="112"/>
      <c r="SIR76" s="112"/>
      <c r="SIS76" s="112"/>
      <c r="SIT76" s="112"/>
      <c r="SIU76" s="112"/>
      <c r="SIV76" s="112"/>
      <c r="SIW76" s="112"/>
      <c r="SIX76" s="112"/>
      <c r="SIY76" s="112"/>
      <c r="SIZ76" s="112"/>
      <c r="SJA76" s="112"/>
      <c r="SJB76" s="112"/>
      <c r="SJC76" s="112"/>
      <c r="SJD76" s="112"/>
      <c r="SJE76" s="112"/>
      <c r="SJF76" s="112"/>
      <c r="SJG76" s="112"/>
      <c r="SJH76" s="112"/>
      <c r="SJI76" s="112"/>
      <c r="SJJ76" s="112"/>
      <c r="SJK76" s="112"/>
      <c r="SJL76" s="112"/>
      <c r="SJM76" s="112"/>
      <c r="SJN76" s="112"/>
      <c r="SJO76" s="112"/>
      <c r="SJP76" s="112"/>
      <c r="SJQ76" s="112"/>
      <c r="SJR76" s="112"/>
      <c r="SJS76" s="112"/>
      <c r="SJT76" s="112"/>
      <c r="SJU76" s="112"/>
      <c r="SJV76" s="112"/>
      <c r="SJW76" s="112"/>
      <c r="SJX76" s="112"/>
      <c r="SJY76" s="112"/>
      <c r="SJZ76" s="112"/>
      <c r="SKA76" s="112"/>
      <c r="SKB76" s="112"/>
      <c r="SKC76" s="112"/>
      <c r="SKD76" s="112"/>
      <c r="SKE76" s="112"/>
      <c r="SKF76" s="112"/>
      <c r="SKG76" s="112"/>
      <c r="SKH76" s="112"/>
      <c r="SKI76" s="112"/>
      <c r="SKJ76" s="112"/>
      <c r="SKK76" s="112"/>
      <c r="SKL76" s="112"/>
      <c r="SKM76" s="112"/>
      <c r="SKN76" s="112"/>
      <c r="SKO76" s="112"/>
      <c r="SKP76" s="112"/>
      <c r="SKQ76" s="112"/>
      <c r="SKR76" s="112"/>
      <c r="SKS76" s="112"/>
      <c r="SKT76" s="112"/>
      <c r="SKU76" s="112"/>
      <c r="SKV76" s="112"/>
      <c r="SKW76" s="112"/>
      <c r="SKX76" s="112"/>
      <c r="SKY76" s="112"/>
      <c r="SKZ76" s="112"/>
      <c r="SLA76" s="112"/>
      <c r="SLB76" s="112"/>
      <c r="SLC76" s="112"/>
      <c r="SLD76" s="112"/>
      <c r="SLE76" s="112"/>
      <c r="SLF76" s="112"/>
      <c r="SLG76" s="112"/>
      <c r="SLH76" s="112"/>
      <c r="SLI76" s="112"/>
      <c r="SLJ76" s="112"/>
      <c r="SLK76" s="112"/>
      <c r="SLL76" s="112"/>
      <c r="SLM76" s="112"/>
      <c r="SLN76" s="112"/>
      <c r="SLO76" s="112"/>
      <c r="SLP76" s="112"/>
      <c r="SLQ76" s="112"/>
      <c r="SLR76" s="112"/>
      <c r="SLS76" s="112"/>
      <c r="SLT76" s="112"/>
      <c r="SLU76" s="112"/>
      <c r="SLV76" s="112"/>
      <c r="SLW76" s="112"/>
      <c r="SLX76" s="112"/>
      <c r="SLY76" s="112"/>
      <c r="SLZ76" s="112"/>
      <c r="SMA76" s="112"/>
      <c r="SMB76" s="112"/>
      <c r="SMC76" s="112"/>
      <c r="SMD76" s="112"/>
      <c r="SME76" s="112"/>
      <c r="SMF76" s="112"/>
      <c r="SMG76" s="112"/>
      <c r="SMH76" s="112"/>
      <c r="SMI76" s="112"/>
      <c r="SMJ76" s="112"/>
      <c r="SMK76" s="112"/>
      <c r="SML76" s="112"/>
      <c r="SMM76" s="112"/>
      <c r="SMN76" s="112"/>
      <c r="SMO76" s="112"/>
      <c r="SMP76" s="112"/>
      <c r="SMQ76" s="112"/>
      <c r="SMR76" s="112"/>
      <c r="SMS76" s="112"/>
      <c r="SMT76" s="112"/>
      <c r="SMU76" s="112"/>
      <c r="SMV76" s="112"/>
      <c r="SMW76" s="112"/>
      <c r="SMX76" s="112"/>
      <c r="SMY76" s="112"/>
      <c r="SMZ76" s="112"/>
      <c r="SNA76" s="112"/>
      <c r="SNB76" s="112"/>
      <c r="SNC76" s="112"/>
      <c r="SND76" s="112"/>
      <c r="SNE76" s="112"/>
      <c r="SNF76" s="112"/>
      <c r="SNG76" s="112"/>
      <c r="SNH76" s="112"/>
      <c r="SNI76" s="112"/>
      <c r="SNJ76" s="112"/>
      <c r="SNK76" s="112"/>
      <c r="SNL76" s="112"/>
      <c r="SNM76" s="112"/>
      <c r="SNN76" s="112"/>
      <c r="SNO76" s="112"/>
      <c r="SNP76" s="112"/>
      <c r="SNQ76" s="112"/>
      <c r="SNR76" s="112"/>
      <c r="SNS76" s="112"/>
      <c r="SNT76" s="112"/>
      <c r="SNU76" s="112"/>
      <c r="SNV76" s="112"/>
      <c r="SNW76" s="112"/>
      <c r="SNX76" s="112"/>
      <c r="SNY76" s="112"/>
      <c r="SNZ76" s="112"/>
      <c r="SOA76" s="112"/>
      <c r="SOB76" s="112"/>
      <c r="SOC76" s="112"/>
      <c r="SOD76" s="112"/>
      <c r="SOE76" s="112"/>
      <c r="SOF76" s="112"/>
      <c r="SOG76" s="112"/>
      <c r="SOH76" s="112"/>
      <c r="SOI76" s="112"/>
      <c r="SOJ76" s="112"/>
      <c r="SOK76" s="112"/>
      <c r="SOL76" s="112"/>
      <c r="SOM76" s="112"/>
      <c r="SON76" s="112"/>
      <c r="SOO76" s="112"/>
      <c r="SOP76" s="112"/>
      <c r="SOQ76" s="112"/>
      <c r="SOR76" s="112"/>
      <c r="SOS76" s="112"/>
      <c r="SOT76" s="112"/>
      <c r="SOU76" s="112"/>
      <c r="SOV76" s="112"/>
      <c r="SOW76" s="112"/>
      <c r="SOX76" s="112"/>
      <c r="SOY76" s="112"/>
      <c r="SOZ76" s="112"/>
      <c r="SPA76" s="112"/>
      <c r="SPB76" s="112"/>
      <c r="SPC76" s="112"/>
      <c r="SPD76" s="112"/>
      <c r="SPE76" s="112"/>
      <c r="SPF76" s="112"/>
      <c r="SPG76" s="112"/>
      <c r="SPH76" s="112"/>
      <c r="SPI76" s="112"/>
      <c r="SPJ76" s="112"/>
      <c r="SPK76" s="112"/>
      <c r="SPL76" s="112"/>
      <c r="SPM76" s="112"/>
      <c r="SPN76" s="112"/>
      <c r="SPO76" s="112"/>
      <c r="SPP76" s="112"/>
      <c r="SPQ76" s="112"/>
      <c r="SPR76" s="112"/>
      <c r="SPS76" s="112"/>
      <c r="SPT76" s="112"/>
      <c r="SPU76" s="112"/>
      <c r="SPV76" s="112"/>
      <c r="SPW76" s="112"/>
      <c r="SPX76" s="112"/>
      <c r="SPY76" s="112"/>
      <c r="SPZ76" s="112"/>
      <c r="SQA76" s="112"/>
      <c r="SQB76" s="112"/>
      <c r="SQC76" s="112"/>
      <c r="SQD76" s="112"/>
      <c r="SQE76" s="112"/>
      <c r="SQF76" s="112"/>
      <c r="SQG76" s="112"/>
      <c r="SQH76" s="112"/>
      <c r="SQI76" s="112"/>
      <c r="SQJ76" s="112"/>
      <c r="SQK76" s="112"/>
      <c r="SQL76" s="112"/>
      <c r="SQM76" s="112"/>
      <c r="SQN76" s="112"/>
      <c r="SQO76" s="112"/>
      <c r="SQP76" s="112"/>
      <c r="SQQ76" s="112"/>
      <c r="SQR76" s="112"/>
      <c r="SQS76" s="112"/>
      <c r="SQT76" s="112"/>
      <c r="SQU76" s="112"/>
      <c r="SQV76" s="112"/>
      <c r="SQW76" s="112"/>
      <c r="SQX76" s="112"/>
      <c r="SQY76" s="112"/>
      <c r="SQZ76" s="112"/>
      <c r="SRA76" s="112"/>
      <c r="SRB76" s="112"/>
      <c r="SRC76" s="112"/>
      <c r="SRD76" s="112"/>
      <c r="SRE76" s="112"/>
      <c r="SRF76" s="112"/>
      <c r="SRG76" s="112"/>
      <c r="SRH76" s="112"/>
      <c r="SRI76" s="112"/>
      <c r="SRJ76" s="112"/>
      <c r="SRK76" s="112"/>
      <c r="SRL76" s="112"/>
      <c r="SRM76" s="112"/>
      <c r="SRN76" s="112"/>
      <c r="SRO76" s="112"/>
      <c r="SRP76" s="112"/>
      <c r="SRQ76" s="112"/>
      <c r="SRR76" s="112"/>
      <c r="SRS76" s="112"/>
      <c r="SRT76" s="112"/>
      <c r="SRU76" s="112"/>
      <c r="SRV76" s="112"/>
      <c r="SRW76" s="112"/>
      <c r="SRX76" s="112"/>
      <c r="SRY76" s="112"/>
      <c r="SRZ76" s="112"/>
      <c r="SSA76" s="112"/>
      <c r="SSB76" s="112"/>
      <c r="SSC76" s="112"/>
      <c r="SSD76" s="112"/>
      <c r="SSE76" s="112"/>
      <c r="SSF76" s="112"/>
      <c r="SSG76" s="112"/>
      <c r="SSH76" s="112"/>
      <c r="SSI76" s="112"/>
      <c r="SSJ76" s="112"/>
      <c r="SSK76" s="112"/>
      <c r="SSL76" s="112"/>
      <c r="SSM76" s="112"/>
      <c r="SSN76" s="112"/>
      <c r="SSO76" s="112"/>
      <c r="SSP76" s="112"/>
      <c r="SSQ76" s="112"/>
      <c r="SSR76" s="112"/>
      <c r="SSS76" s="112"/>
      <c r="SST76" s="112"/>
      <c r="SSU76" s="112"/>
      <c r="SSV76" s="112"/>
      <c r="SSW76" s="112"/>
      <c r="SSX76" s="112"/>
      <c r="SSY76" s="112"/>
      <c r="SSZ76" s="112"/>
      <c r="STA76" s="112"/>
      <c r="STB76" s="112"/>
      <c r="STC76" s="112"/>
      <c r="STD76" s="112"/>
      <c r="STE76" s="112"/>
      <c r="STF76" s="112"/>
      <c r="STG76" s="112"/>
      <c r="STH76" s="112"/>
      <c r="STI76" s="112"/>
      <c r="STJ76" s="112"/>
      <c r="STK76" s="112"/>
      <c r="STL76" s="112"/>
      <c r="STM76" s="112"/>
      <c r="STN76" s="112"/>
      <c r="STO76" s="112"/>
      <c r="STP76" s="112"/>
      <c r="STQ76" s="112"/>
      <c r="STR76" s="112"/>
      <c r="STS76" s="112"/>
      <c r="STT76" s="112"/>
      <c r="STU76" s="112"/>
      <c r="STV76" s="112"/>
      <c r="STW76" s="112"/>
      <c r="STX76" s="112"/>
      <c r="STY76" s="112"/>
      <c r="STZ76" s="112"/>
      <c r="SUA76" s="112"/>
      <c r="SUB76" s="112"/>
      <c r="SUC76" s="112"/>
      <c r="SUD76" s="112"/>
      <c r="SUE76" s="112"/>
      <c r="SUF76" s="112"/>
      <c r="SUG76" s="112"/>
      <c r="SUH76" s="112"/>
      <c r="SUI76" s="112"/>
      <c r="SUJ76" s="112"/>
      <c r="SUK76" s="112"/>
      <c r="SUL76" s="112"/>
      <c r="SUM76" s="112"/>
      <c r="SUN76" s="112"/>
      <c r="SUO76" s="112"/>
      <c r="SUP76" s="112"/>
      <c r="SUQ76" s="112"/>
      <c r="SUR76" s="112"/>
      <c r="SUS76" s="112"/>
      <c r="SUT76" s="112"/>
      <c r="SUU76" s="112"/>
      <c r="SUV76" s="112"/>
      <c r="SUW76" s="112"/>
      <c r="SUX76" s="112"/>
      <c r="SUY76" s="112"/>
      <c r="SUZ76" s="112"/>
      <c r="SVA76" s="112"/>
      <c r="SVB76" s="112"/>
      <c r="SVC76" s="112"/>
      <c r="SVD76" s="112"/>
      <c r="SVE76" s="112"/>
      <c r="SVF76" s="112"/>
      <c r="SVG76" s="112"/>
      <c r="SVH76" s="112"/>
      <c r="SVI76" s="112"/>
      <c r="SVJ76" s="112"/>
      <c r="SVK76" s="112"/>
      <c r="SVL76" s="112"/>
      <c r="SVM76" s="112"/>
      <c r="SVN76" s="112"/>
      <c r="SVO76" s="112"/>
      <c r="SVP76" s="112"/>
      <c r="SVQ76" s="112"/>
      <c r="SVR76" s="112"/>
      <c r="SVS76" s="112"/>
      <c r="SVT76" s="112"/>
      <c r="SVU76" s="112"/>
      <c r="SVV76" s="112"/>
      <c r="SVW76" s="112"/>
      <c r="SVX76" s="112"/>
      <c r="SVY76" s="112"/>
      <c r="SVZ76" s="112"/>
      <c r="SWA76" s="112"/>
      <c r="SWB76" s="112"/>
      <c r="SWC76" s="112"/>
      <c r="SWD76" s="112"/>
      <c r="SWE76" s="112"/>
      <c r="SWF76" s="112"/>
      <c r="SWG76" s="112"/>
      <c r="SWH76" s="112"/>
      <c r="SWI76" s="112"/>
      <c r="SWJ76" s="112"/>
      <c r="SWK76" s="112"/>
      <c r="SWL76" s="112"/>
      <c r="SWM76" s="112"/>
      <c r="SWN76" s="112"/>
      <c r="SWO76" s="112"/>
      <c r="SWP76" s="112"/>
      <c r="SWQ76" s="112"/>
      <c r="SWR76" s="112"/>
      <c r="SWS76" s="112"/>
      <c r="SWT76" s="112"/>
      <c r="SWU76" s="112"/>
      <c r="SWV76" s="112"/>
      <c r="SWW76" s="112"/>
      <c r="SWX76" s="112"/>
      <c r="SWY76" s="112"/>
      <c r="SWZ76" s="112"/>
      <c r="SXA76" s="112"/>
      <c r="SXB76" s="112"/>
      <c r="SXC76" s="112"/>
      <c r="SXD76" s="112"/>
      <c r="SXE76" s="112"/>
      <c r="SXF76" s="112"/>
      <c r="SXG76" s="112"/>
      <c r="SXH76" s="112"/>
      <c r="SXI76" s="112"/>
      <c r="SXJ76" s="112"/>
      <c r="SXK76" s="112"/>
      <c r="SXL76" s="112"/>
      <c r="SXM76" s="112"/>
      <c r="SXN76" s="112"/>
      <c r="SXO76" s="112"/>
      <c r="SXP76" s="112"/>
      <c r="SXQ76" s="112"/>
      <c r="SXR76" s="112"/>
      <c r="SXS76" s="112"/>
      <c r="SXT76" s="112"/>
      <c r="SXU76" s="112"/>
      <c r="SXV76" s="112"/>
      <c r="SXW76" s="112"/>
      <c r="SXX76" s="112"/>
      <c r="SXY76" s="112"/>
      <c r="SXZ76" s="112"/>
      <c r="SYA76" s="112"/>
      <c r="SYB76" s="112"/>
      <c r="SYC76" s="112"/>
      <c r="SYD76" s="112"/>
      <c r="SYE76" s="112"/>
      <c r="SYF76" s="112"/>
      <c r="SYG76" s="112"/>
      <c r="SYH76" s="112"/>
      <c r="SYI76" s="112"/>
      <c r="SYJ76" s="112"/>
      <c r="SYK76" s="112"/>
      <c r="SYL76" s="112"/>
      <c r="SYM76" s="112"/>
      <c r="SYN76" s="112"/>
      <c r="SYO76" s="112"/>
      <c r="SYP76" s="112"/>
      <c r="SYQ76" s="112"/>
      <c r="SYR76" s="112"/>
      <c r="SYS76" s="112"/>
      <c r="SYT76" s="112"/>
      <c r="SYU76" s="112"/>
      <c r="SYV76" s="112"/>
      <c r="SYW76" s="112"/>
      <c r="SYX76" s="112"/>
      <c r="SYY76" s="112"/>
      <c r="SYZ76" s="112"/>
      <c r="SZA76" s="112"/>
      <c r="SZB76" s="112"/>
      <c r="SZC76" s="112"/>
      <c r="SZD76" s="112"/>
      <c r="SZE76" s="112"/>
      <c r="SZF76" s="112"/>
      <c r="SZG76" s="112"/>
      <c r="SZH76" s="112"/>
      <c r="SZI76" s="112"/>
      <c r="SZJ76" s="112"/>
      <c r="SZK76" s="112"/>
      <c r="SZL76" s="112"/>
      <c r="SZM76" s="112"/>
      <c r="SZN76" s="112"/>
      <c r="SZO76" s="112"/>
      <c r="SZP76" s="112"/>
      <c r="SZQ76" s="112"/>
      <c r="SZR76" s="112"/>
      <c r="SZS76" s="112"/>
      <c r="SZT76" s="112"/>
      <c r="SZU76" s="112"/>
      <c r="SZV76" s="112"/>
      <c r="SZW76" s="112"/>
      <c r="SZX76" s="112"/>
      <c r="SZY76" s="112"/>
      <c r="SZZ76" s="112"/>
      <c r="TAA76" s="112"/>
      <c r="TAB76" s="112"/>
      <c r="TAC76" s="112"/>
      <c r="TAD76" s="112"/>
      <c r="TAE76" s="112"/>
      <c r="TAF76" s="112"/>
      <c r="TAG76" s="112"/>
      <c r="TAH76" s="112"/>
      <c r="TAI76" s="112"/>
      <c r="TAJ76" s="112"/>
      <c r="TAK76" s="112"/>
      <c r="TAL76" s="112"/>
      <c r="TAM76" s="112"/>
      <c r="TAN76" s="112"/>
      <c r="TAO76" s="112"/>
      <c r="TAP76" s="112"/>
      <c r="TAQ76" s="112"/>
      <c r="TAR76" s="112"/>
      <c r="TAS76" s="112"/>
      <c r="TAT76" s="112"/>
      <c r="TAU76" s="112"/>
      <c r="TAV76" s="112"/>
      <c r="TAW76" s="112"/>
      <c r="TAX76" s="112"/>
      <c r="TAY76" s="112"/>
      <c r="TAZ76" s="112"/>
      <c r="TBA76" s="112"/>
      <c r="TBB76" s="112"/>
      <c r="TBC76" s="112"/>
      <c r="TBD76" s="112"/>
      <c r="TBE76" s="112"/>
      <c r="TBF76" s="112"/>
      <c r="TBG76" s="112"/>
      <c r="TBH76" s="112"/>
      <c r="TBI76" s="112"/>
      <c r="TBJ76" s="112"/>
      <c r="TBK76" s="112"/>
      <c r="TBL76" s="112"/>
      <c r="TBM76" s="112"/>
      <c r="TBN76" s="112"/>
      <c r="TBO76" s="112"/>
      <c r="TBP76" s="112"/>
      <c r="TBQ76" s="112"/>
      <c r="TBR76" s="112"/>
      <c r="TBS76" s="112"/>
      <c r="TBT76" s="112"/>
      <c r="TBU76" s="112"/>
      <c r="TBV76" s="112"/>
      <c r="TBW76" s="112"/>
      <c r="TBX76" s="112"/>
      <c r="TBY76" s="112"/>
      <c r="TBZ76" s="112"/>
      <c r="TCA76" s="112"/>
      <c r="TCB76" s="112"/>
      <c r="TCC76" s="112"/>
      <c r="TCD76" s="112"/>
      <c r="TCE76" s="112"/>
      <c r="TCF76" s="112"/>
      <c r="TCG76" s="112"/>
      <c r="TCH76" s="112"/>
      <c r="TCI76" s="112"/>
      <c r="TCJ76" s="112"/>
      <c r="TCK76" s="112"/>
      <c r="TCL76" s="112"/>
      <c r="TCM76" s="112"/>
      <c r="TCN76" s="112"/>
      <c r="TCO76" s="112"/>
      <c r="TCP76" s="112"/>
      <c r="TCQ76" s="112"/>
      <c r="TCR76" s="112"/>
      <c r="TCS76" s="112"/>
      <c r="TCT76" s="112"/>
      <c r="TCU76" s="112"/>
      <c r="TCV76" s="112"/>
      <c r="TCW76" s="112"/>
      <c r="TCX76" s="112"/>
      <c r="TCY76" s="112"/>
      <c r="TCZ76" s="112"/>
      <c r="TDA76" s="112"/>
      <c r="TDB76" s="112"/>
      <c r="TDC76" s="112"/>
      <c r="TDD76" s="112"/>
      <c r="TDE76" s="112"/>
      <c r="TDF76" s="112"/>
      <c r="TDG76" s="112"/>
      <c r="TDH76" s="112"/>
      <c r="TDI76" s="112"/>
      <c r="TDJ76" s="112"/>
      <c r="TDK76" s="112"/>
      <c r="TDL76" s="112"/>
      <c r="TDM76" s="112"/>
      <c r="TDN76" s="112"/>
      <c r="TDO76" s="112"/>
      <c r="TDP76" s="112"/>
      <c r="TDQ76" s="112"/>
      <c r="TDR76" s="112"/>
      <c r="TDS76" s="112"/>
      <c r="TDT76" s="112"/>
      <c r="TDU76" s="112"/>
      <c r="TDV76" s="112"/>
      <c r="TDW76" s="112"/>
      <c r="TDX76" s="112"/>
      <c r="TDY76" s="112"/>
      <c r="TDZ76" s="112"/>
      <c r="TEA76" s="112"/>
      <c r="TEB76" s="112"/>
      <c r="TEC76" s="112"/>
      <c r="TED76" s="112"/>
      <c r="TEE76" s="112"/>
      <c r="TEF76" s="112"/>
      <c r="TEG76" s="112"/>
      <c r="TEH76" s="112"/>
      <c r="TEI76" s="112"/>
      <c r="TEJ76" s="112"/>
      <c r="TEK76" s="112"/>
      <c r="TEL76" s="112"/>
      <c r="TEM76" s="112"/>
      <c r="TEN76" s="112"/>
      <c r="TEO76" s="112"/>
      <c r="TEP76" s="112"/>
      <c r="TEQ76" s="112"/>
      <c r="TER76" s="112"/>
      <c r="TES76" s="112"/>
      <c r="TET76" s="112"/>
      <c r="TEU76" s="112"/>
      <c r="TEV76" s="112"/>
      <c r="TEW76" s="112"/>
      <c r="TEX76" s="112"/>
      <c r="TEY76" s="112"/>
      <c r="TEZ76" s="112"/>
      <c r="TFA76" s="112"/>
      <c r="TFB76" s="112"/>
      <c r="TFC76" s="112"/>
      <c r="TFD76" s="112"/>
      <c r="TFE76" s="112"/>
      <c r="TFF76" s="112"/>
      <c r="TFG76" s="112"/>
      <c r="TFH76" s="112"/>
      <c r="TFI76" s="112"/>
      <c r="TFJ76" s="112"/>
      <c r="TFK76" s="112"/>
      <c r="TFL76" s="112"/>
      <c r="TFM76" s="112"/>
      <c r="TFN76" s="112"/>
      <c r="TFO76" s="112"/>
      <c r="TFP76" s="112"/>
      <c r="TFQ76" s="112"/>
      <c r="TFR76" s="112"/>
      <c r="TFS76" s="112"/>
      <c r="TFT76" s="112"/>
      <c r="TFU76" s="112"/>
      <c r="TFV76" s="112"/>
      <c r="TFW76" s="112"/>
      <c r="TFX76" s="112"/>
      <c r="TFY76" s="112"/>
      <c r="TFZ76" s="112"/>
      <c r="TGA76" s="112"/>
      <c r="TGB76" s="112"/>
      <c r="TGC76" s="112"/>
      <c r="TGD76" s="112"/>
      <c r="TGE76" s="112"/>
      <c r="TGF76" s="112"/>
      <c r="TGG76" s="112"/>
      <c r="TGH76" s="112"/>
      <c r="TGI76" s="112"/>
      <c r="TGJ76" s="112"/>
      <c r="TGK76" s="112"/>
      <c r="TGL76" s="112"/>
      <c r="TGM76" s="112"/>
      <c r="TGN76" s="112"/>
      <c r="TGO76" s="112"/>
      <c r="TGP76" s="112"/>
      <c r="TGQ76" s="112"/>
      <c r="TGR76" s="112"/>
      <c r="TGS76" s="112"/>
      <c r="TGT76" s="112"/>
      <c r="TGU76" s="112"/>
      <c r="TGV76" s="112"/>
      <c r="TGW76" s="112"/>
      <c r="TGX76" s="112"/>
      <c r="TGY76" s="112"/>
      <c r="TGZ76" s="112"/>
      <c r="THA76" s="112"/>
      <c r="THB76" s="112"/>
      <c r="THC76" s="112"/>
      <c r="THD76" s="112"/>
      <c r="THE76" s="112"/>
      <c r="THF76" s="112"/>
      <c r="THG76" s="112"/>
      <c r="THH76" s="112"/>
      <c r="THI76" s="112"/>
      <c r="THJ76" s="112"/>
      <c r="THK76" s="112"/>
      <c r="THL76" s="112"/>
      <c r="THM76" s="112"/>
      <c r="THN76" s="112"/>
      <c r="THO76" s="112"/>
      <c r="THP76" s="112"/>
      <c r="THQ76" s="112"/>
      <c r="THR76" s="112"/>
      <c r="THS76" s="112"/>
      <c r="THT76" s="112"/>
      <c r="THU76" s="112"/>
      <c r="THV76" s="112"/>
      <c r="THW76" s="112"/>
      <c r="THX76" s="112"/>
      <c r="THY76" s="112"/>
      <c r="THZ76" s="112"/>
      <c r="TIA76" s="112"/>
      <c r="TIB76" s="112"/>
      <c r="TIC76" s="112"/>
      <c r="TID76" s="112"/>
      <c r="TIE76" s="112"/>
      <c r="TIF76" s="112"/>
      <c r="TIG76" s="112"/>
      <c r="TIH76" s="112"/>
      <c r="TII76" s="112"/>
      <c r="TIJ76" s="112"/>
      <c r="TIK76" s="112"/>
      <c r="TIL76" s="112"/>
      <c r="TIM76" s="112"/>
      <c r="TIN76" s="112"/>
      <c r="TIO76" s="112"/>
      <c r="TIP76" s="112"/>
      <c r="TIQ76" s="112"/>
      <c r="TIR76" s="112"/>
      <c r="TIS76" s="112"/>
      <c r="TIT76" s="112"/>
      <c r="TIU76" s="112"/>
      <c r="TIV76" s="112"/>
      <c r="TIW76" s="112"/>
      <c r="TIX76" s="112"/>
      <c r="TIY76" s="112"/>
      <c r="TIZ76" s="112"/>
      <c r="TJA76" s="112"/>
      <c r="TJB76" s="112"/>
      <c r="TJC76" s="112"/>
      <c r="TJD76" s="112"/>
      <c r="TJE76" s="112"/>
      <c r="TJF76" s="112"/>
      <c r="TJG76" s="112"/>
      <c r="TJH76" s="112"/>
      <c r="TJI76" s="112"/>
      <c r="TJJ76" s="112"/>
      <c r="TJK76" s="112"/>
      <c r="TJL76" s="112"/>
      <c r="TJM76" s="112"/>
      <c r="TJN76" s="112"/>
      <c r="TJO76" s="112"/>
      <c r="TJP76" s="112"/>
      <c r="TJQ76" s="112"/>
      <c r="TJR76" s="112"/>
      <c r="TJS76" s="112"/>
      <c r="TJT76" s="112"/>
      <c r="TJU76" s="112"/>
      <c r="TJV76" s="112"/>
      <c r="TJW76" s="112"/>
      <c r="TJX76" s="112"/>
      <c r="TJY76" s="112"/>
      <c r="TJZ76" s="112"/>
      <c r="TKA76" s="112"/>
      <c r="TKB76" s="112"/>
      <c r="TKC76" s="112"/>
      <c r="TKD76" s="112"/>
      <c r="TKE76" s="112"/>
      <c r="TKF76" s="112"/>
      <c r="TKG76" s="112"/>
      <c r="TKH76" s="112"/>
      <c r="TKI76" s="112"/>
      <c r="TKJ76" s="112"/>
      <c r="TKK76" s="112"/>
      <c r="TKL76" s="112"/>
      <c r="TKM76" s="112"/>
      <c r="TKN76" s="112"/>
      <c r="TKO76" s="112"/>
      <c r="TKP76" s="112"/>
      <c r="TKQ76" s="112"/>
      <c r="TKR76" s="112"/>
      <c r="TKS76" s="112"/>
      <c r="TKT76" s="112"/>
      <c r="TKU76" s="112"/>
      <c r="TKV76" s="112"/>
      <c r="TKW76" s="112"/>
      <c r="TKX76" s="112"/>
      <c r="TKY76" s="112"/>
      <c r="TKZ76" s="112"/>
      <c r="TLA76" s="112"/>
      <c r="TLB76" s="112"/>
      <c r="TLC76" s="112"/>
      <c r="TLD76" s="112"/>
      <c r="TLE76" s="112"/>
      <c r="TLF76" s="112"/>
      <c r="TLG76" s="112"/>
      <c r="TLH76" s="112"/>
      <c r="TLI76" s="112"/>
      <c r="TLJ76" s="112"/>
      <c r="TLK76" s="112"/>
      <c r="TLL76" s="112"/>
      <c r="TLM76" s="112"/>
      <c r="TLN76" s="112"/>
      <c r="TLO76" s="112"/>
      <c r="TLP76" s="112"/>
      <c r="TLQ76" s="112"/>
      <c r="TLR76" s="112"/>
      <c r="TLS76" s="112"/>
      <c r="TLT76" s="112"/>
      <c r="TLU76" s="112"/>
      <c r="TLV76" s="112"/>
      <c r="TLW76" s="112"/>
      <c r="TLX76" s="112"/>
      <c r="TLY76" s="112"/>
      <c r="TLZ76" s="112"/>
      <c r="TMA76" s="112"/>
      <c r="TMB76" s="112"/>
      <c r="TMC76" s="112"/>
      <c r="TMD76" s="112"/>
      <c r="TME76" s="112"/>
      <c r="TMF76" s="112"/>
      <c r="TMG76" s="112"/>
      <c r="TMH76" s="112"/>
      <c r="TMI76" s="112"/>
      <c r="TMJ76" s="112"/>
      <c r="TMK76" s="112"/>
      <c r="TML76" s="112"/>
      <c r="TMM76" s="112"/>
      <c r="TMN76" s="112"/>
      <c r="TMO76" s="112"/>
      <c r="TMP76" s="112"/>
      <c r="TMQ76" s="112"/>
      <c r="TMR76" s="112"/>
      <c r="TMS76" s="112"/>
      <c r="TMT76" s="112"/>
      <c r="TMU76" s="112"/>
      <c r="TMV76" s="112"/>
      <c r="TMW76" s="112"/>
      <c r="TMX76" s="112"/>
      <c r="TMY76" s="112"/>
      <c r="TMZ76" s="112"/>
      <c r="TNA76" s="112"/>
      <c r="TNB76" s="112"/>
      <c r="TNC76" s="112"/>
      <c r="TND76" s="112"/>
      <c r="TNE76" s="112"/>
      <c r="TNF76" s="112"/>
      <c r="TNG76" s="112"/>
      <c r="TNH76" s="112"/>
      <c r="TNI76" s="112"/>
      <c r="TNJ76" s="112"/>
      <c r="TNK76" s="112"/>
      <c r="TNL76" s="112"/>
      <c r="TNM76" s="112"/>
      <c r="TNN76" s="112"/>
      <c r="TNO76" s="112"/>
      <c r="TNP76" s="112"/>
      <c r="TNQ76" s="112"/>
      <c r="TNR76" s="112"/>
      <c r="TNS76" s="112"/>
      <c r="TNT76" s="112"/>
      <c r="TNU76" s="112"/>
      <c r="TNV76" s="112"/>
      <c r="TNW76" s="112"/>
      <c r="TNX76" s="112"/>
      <c r="TNY76" s="112"/>
      <c r="TNZ76" s="112"/>
      <c r="TOA76" s="112"/>
      <c r="TOB76" s="112"/>
      <c r="TOC76" s="112"/>
      <c r="TOD76" s="112"/>
      <c r="TOE76" s="112"/>
      <c r="TOF76" s="112"/>
      <c r="TOG76" s="112"/>
      <c r="TOH76" s="112"/>
      <c r="TOI76" s="112"/>
      <c r="TOJ76" s="112"/>
      <c r="TOK76" s="112"/>
      <c r="TOL76" s="112"/>
      <c r="TOM76" s="112"/>
      <c r="TON76" s="112"/>
      <c r="TOO76" s="112"/>
      <c r="TOP76" s="112"/>
      <c r="TOQ76" s="112"/>
      <c r="TOR76" s="112"/>
      <c r="TOS76" s="112"/>
      <c r="TOT76" s="112"/>
      <c r="TOU76" s="112"/>
      <c r="TOV76" s="112"/>
      <c r="TOW76" s="112"/>
      <c r="TOX76" s="112"/>
      <c r="TOY76" s="112"/>
      <c r="TOZ76" s="112"/>
      <c r="TPA76" s="112"/>
      <c r="TPB76" s="112"/>
      <c r="TPC76" s="112"/>
      <c r="TPD76" s="112"/>
      <c r="TPE76" s="112"/>
      <c r="TPF76" s="112"/>
      <c r="TPG76" s="112"/>
      <c r="TPH76" s="112"/>
      <c r="TPI76" s="112"/>
      <c r="TPJ76" s="112"/>
      <c r="TPK76" s="112"/>
      <c r="TPL76" s="112"/>
      <c r="TPM76" s="112"/>
      <c r="TPN76" s="112"/>
      <c r="TPO76" s="112"/>
      <c r="TPP76" s="112"/>
      <c r="TPQ76" s="112"/>
      <c r="TPR76" s="112"/>
      <c r="TPS76" s="112"/>
      <c r="TPT76" s="112"/>
      <c r="TPU76" s="112"/>
      <c r="TPV76" s="112"/>
      <c r="TPW76" s="112"/>
      <c r="TPX76" s="112"/>
      <c r="TPY76" s="112"/>
      <c r="TPZ76" s="112"/>
      <c r="TQA76" s="112"/>
      <c r="TQB76" s="112"/>
      <c r="TQC76" s="112"/>
      <c r="TQD76" s="112"/>
      <c r="TQE76" s="112"/>
      <c r="TQF76" s="112"/>
      <c r="TQG76" s="112"/>
      <c r="TQH76" s="112"/>
      <c r="TQI76" s="112"/>
      <c r="TQJ76" s="112"/>
      <c r="TQK76" s="112"/>
      <c r="TQL76" s="112"/>
      <c r="TQM76" s="112"/>
      <c r="TQN76" s="112"/>
      <c r="TQO76" s="112"/>
      <c r="TQP76" s="112"/>
      <c r="TQQ76" s="112"/>
      <c r="TQR76" s="112"/>
      <c r="TQS76" s="112"/>
      <c r="TQT76" s="112"/>
      <c r="TQU76" s="112"/>
      <c r="TQV76" s="112"/>
      <c r="TQW76" s="112"/>
      <c r="TQX76" s="112"/>
      <c r="TQY76" s="112"/>
      <c r="TQZ76" s="112"/>
      <c r="TRA76" s="112"/>
      <c r="TRB76" s="112"/>
      <c r="TRC76" s="112"/>
      <c r="TRD76" s="112"/>
      <c r="TRE76" s="112"/>
      <c r="TRF76" s="112"/>
      <c r="TRG76" s="112"/>
      <c r="TRH76" s="112"/>
      <c r="TRI76" s="112"/>
      <c r="TRJ76" s="112"/>
      <c r="TRK76" s="112"/>
      <c r="TRL76" s="112"/>
      <c r="TRM76" s="112"/>
      <c r="TRN76" s="112"/>
      <c r="TRO76" s="112"/>
      <c r="TRP76" s="112"/>
      <c r="TRQ76" s="112"/>
      <c r="TRR76" s="112"/>
      <c r="TRS76" s="112"/>
      <c r="TRT76" s="112"/>
      <c r="TRU76" s="112"/>
      <c r="TRV76" s="112"/>
      <c r="TRW76" s="112"/>
      <c r="TRX76" s="112"/>
      <c r="TRY76" s="112"/>
      <c r="TRZ76" s="112"/>
      <c r="TSA76" s="112"/>
      <c r="TSB76" s="112"/>
      <c r="TSC76" s="112"/>
      <c r="TSD76" s="112"/>
      <c r="TSE76" s="112"/>
      <c r="TSF76" s="112"/>
      <c r="TSG76" s="112"/>
      <c r="TSH76" s="112"/>
      <c r="TSI76" s="112"/>
      <c r="TSJ76" s="112"/>
      <c r="TSK76" s="112"/>
      <c r="TSL76" s="112"/>
      <c r="TSM76" s="112"/>
      <c r="TSN76" s="112"/>
      <c r="TSO76" s="112"/>
      <c r="TSP76" s="112"/>
      <c r="TSQ76" s="112"/>
      <c r="TSR76" s="112"/>
      <c r="TSS76" s="112"/>
      <c r="TST76" s="112"/>
      <c r="TSU76" s="112"/>
      <c r="TSV76" s="112"/>
      <c r="TSW76" s="112"/>
      <c r="TSX76" s="112"/>
      <c r="TSY76" s="112"/>
      <c r="TSZ76" s="112"/>
      <c r="TTA76" s="112"/>
      <c r="TTB76" s="112"/>
      <c r="TTC76" s="112"/>
      <c r="TTD76" s="112"/>
      <c r="TTE76" s="112"/>
      <c r="TTF76" s="112"/>
      <c r="TTG76" s="112"/>
      <c r="TTH76" s="112"/>
      <c r="TTI76" s="112"/>
      <c r="TTJ76" s="112"/>
      <c r="TTK76" s="112"/>
      <c r="TTL76" s="112"/>
      <c r="TTM76" s="112"/>
      <c r="TTN76" s="112"/>
      <c r="TTO76" s="112"/>
      <c r="TTP76" s="112"/>
      <c r="TTQ76" s="112"/>
      <c r="TTR76" s="112"/>
      <c r="TTS76" s="112"/>
      <c r="TTT76" s="112"/>
      <c r="TTU76" s="112"/>
      <c r="TTV76" s="112"/>
      <c r="TTW76" s="112"/>
      <c r="TTX76" s="112"/>
      <c r="TTY76" s="112"/>
      <c r="TTZ76" s="112"/>
      <c r="TUA76" s="112"/>
      <c r="TUB76" s="112"/>
      <c r="TUC76" s="112"/>
      <c r="TUD76" s="112"/>
      <c r="TUE76" s="112"/>
      <c r="TUF76" s="112"/>
      <c r="TUG76" s="112"/>
      <c r="TUH76" s="112"/>
      <c r="TUI76" s="112"/>
      <c r="TUJ76" s="112"/>
      <c r="TUK76" s="112"/>
      <c r="TUL76" s="112"/>
      <c r="TUM76" s="112"/>
      <c r="TUN76" s="112"/>
      <c r="TUO76" s="112"/>
      <c r="TUP76" s="112"/>
      <c r="TUQ76" s="112"/>
      <c r="TUR76" s="112"/>
      <c r="TUS76" s="112"/>
      <c r="TUT76" s="112"/>
      <c r="TUU76" s="112"/>
      <c r="TUV76" s="112"/>
      <c r="TUW76" s="112"/>
      <c r="TUX76" s="112"/>
      <c r="TUY76" s="112"/>
      <c r="TUZ76" s="112"/>
      <c r="TVA76" s="112"/>
      <c r="TVB76" s="112"/>
      <c r="TVC76" s="112"/>
      <c r="TVD76" s="112"/>
      <c r="TVE76" s="112"/>
      <c r="TVF76" s="112"/>
      <c r="TVG76" s="112"/>
      <c r="TVH76" s="112"/>
      <c r="TVI76" s="112"/>
      <c r="TVJ76" s="112"/>
      <c r="TVK76" s="112"/>
      <c r="TVL76" s="112"/>
      <c r="TVM76" s="112"/>
      <c r="TVN76" s="112"/>
      <c r="TVO76" s="112"/>
      <c r="TVP76" s="112"/>
      <c r="TVQ76" s="112"/>
      <c r="TVR76" s="112"/>
      <c r="TVS76" s="112"/>
      <c r="TVT76" s="112"/>
      <c r="TVU76" s="112"/>
      <c r="TVV76" s="112"/>
      <c r="TVW76" s="112"/>
      <c r="TVX76" s="112"/>
      <c r="TVY76" s="112"/>
      <c r="TVZ76" s="112"/>
      <c r="TWA76" s="112"/>
      <c r="TWB76" s="112"/>
      <c r="TWC76" s="112"/>
      <c r="TWD76" s="112"/>
      <c r="TWE76" s="112"/>
      <c r="TWF76" s="112"/>
      <c r="TWG76" s="112"/>
      <c r="TWH76" s="112"/>
      <c r="TWI76" s="112"/>
      <c r="TWJ76" s="112"/>
      <c r="TWK76" s="112"/>
      <c r="TWL76" s="112"/>
      <c r="TWM76" s="112"/>
      <c r="TWN76" s="112"/>
      <c r="TWO76" s="112"/>
      <c r="TWP76" s="112"/>
      <c r="TWQ76" s="112"/>
      <c r="TWR76" s="112"/>
      <c r="TWS76" s="112"/>
      <c r="TWT76" s="112"/>
      <c r="TWU76" s="112"/>
      <c r="TWV76" s="112"/>
      <c r="TWW76" s="112"/>
      <c r="TWX76" s="112"/>
      <c r="TWY76" s="112"/>
      <c r="TWZ76" s="112"/>
      <c r="TXA76" s="112"/>
      <c r="TXB76" s="112"/>
      <c r="TXC76" s="112"/>
      <c r="TXD76" s="112"/>
      <c r="TXE76" s="112"/>
      <c r="TXF76" s="112"/>
      <c r="TXG76" s="112"/>
      <c r="TXH76" s="112"/>
      <c r="TXI76" s="112"/>
      <c r="TXJ76" s="112"/>
      <c r="TXK76" s="112"/>
      <c r="TXL76" s="112"/>
      <c r="TXM76" s="112"/>
      <c r="TXN76" s="112"/>
      <c r="TXO76" s="112"/>
      <c r="TXP76" s="112"/>
      <c r="TXQ76" s="112"/>
      <c r="TXR76" s="112"/>
      <c r="TXS76" s="112"/>
      <c r="TXT76" s="112"/>
      <c r="TXU76" s="112"/>
      <c r="TXV76" s="112"/>
      <c r="TXW76" s="112"/>
      <c r="TXX76" s="112"/>
      <c r="TXY76" s="112"/>
      <c r="TXZ76" s="112"/>
      <c r="TYA76" s="112"/>
      <c r="TYB76" s="112"/>
      <c r="TYC76" s="112"/>
      <c r="TYD76" s="112"/>
      <c r="TYE76" s="112"/>
      <c r="TYF76" s="112"/>
      <c r="TYG76" s="112"/>
      <c r="TYH76" s="112"/>
      <c r="TYI76" s="112"/>
      <c r="TYJ76" s="112"/>
      <c r="TYK76" s="112"/>
      <c r="TYL76" s="112"/>
      <c r="TYM76" s="112"/>
      <c r="TYN76" s="112"/>
      <c r="TYO76" s="112"/>
      <c r="TYP76" s="112"/>
      <c r="TYQ76" s="112"/>
      <c r="TYR76" s="112"/>
      <c r="TYS76" s="112"/>
      <c r="TYT76" s="112"/>
      <c r="TYU76" s="112"/>
      <c r="TYV76" s="112"/>
      <c r="TYW76" s="112"/>
      <c r="TYX76" s="112"/>
      <c r="TYY76" s="112"/>
      <c r="TYZ76" s="112"/>
      <c r="TZA76" s="112"/>
      <c r="TZB76" s="112"/>
      <c r="TZC76" s="112"/>
      <c r="TZD76" s="112"/>
      <c r="TZE76" s="112"/>
      <c r="TZF76" s="112"/>
      <c r="TZG76" s="112"/>
      <c r="TZH76" s="112"/>
      <c r="TZI76" s="112"/>
      <c r="TZJ76" s="112"/>
      <c r="TZK76" s="112"/>
      <c r="TZL76" s="112"/>
      <c r="TZM76" s="112"/>
      <c r="TZN76" s="112"/>
      <c r="TZO76" s="112"/>
      <c r="TZP76" s="112"/>
      <c r="TZQ76" s="112"/>
      <c r="TZR76" s="112"/>
      <c r="TZS76" s="112"/>
      <c r="TZT76" s="112"/>
      <c r="TZU76" s="112"/>
      <c r="TZV76" s="112"/>
      <c r="TZW76" s="112"/>
      <c r="TZX76" s="112"/>
      <c r="TZY76" s="112"/>
      <c r="TZZ76" s="112"/>
      <c r="UAA76" s="112"/>
      <c r="UAB76" s="112"/>
      <c r="UAC76" s="112"/>
      <c r="UAD76" s="112"/>
      <c r="UAE76" s="112"/>
      <c r="UAF76" s="112"/>
      <c r="UAG76" s="112"/>
      <c r="UAH76" s="112"/>
      <c r="UAI76" s="112"/>
      <c r="UAJ76" s="112"/>
      <c r="UAK76" s="112"/>
      <c r="UAL76" s="112"/>
      <c r="UAM76" s="112"/>
      <c r="UAN76" s="112"/>
      <c r="UAO76" s="112"/>
      <c r="UAP76" s="112"/>
      <c r="UAQ76" s="112"/>
      <c r="UAR76" s="112"/>
      <c r="UAS76" s="112"/>
      <c r="UAT76" s="112"/>
      <c r="UAU76" s="112"/>
      <c r="UAV76" s="112"/>
      <c r="UAW76" s="112"/>
      <c r="UAX76" s="112"/>
      <c r="UAY76" s="112"/>
      <c r="UAZ76" s="112"/>
      <c r="UBA76" s="112"/>
      <c r="UBB76" s="112"/>
      <c r="UBC76" s="112"/>
      <c r="UBD76" s="112"/>
      <c r="UBE76" s="112"/>
      <c r="UBF76" s="112"/>
      <c r="UBG76" s="112"/>
      <c r="UBH76" s="112"/>
      <c r="UBI76" s="112"/>
      <c r="UBJ76" s="112"/>
      <c r="UBK76" s="112"/>
      <c r="UBL76" s="112"/>
      <c r="UBM76" s="112"/>
      <c r="UBN76" s="112"/>
      <c r="UBO76" s="112"/>
      <c r="UBP76" s="112"/>
      <c r="UBQ76" s="112"/>
      <c r="UBR76" s="112"/>
      <c r="UBS76" s="112"/>
      <c r="UBT76" s="112"/>
      <c r="UBU76" s="112"/>
      <c r="UBV76" s="112"/>
      <c r="UBW76" s="112"/>
      <c r="UBX76" s="112"/>
      <c r="UBY76" s="112"/>
      <c r="UBZ76" s="112"/>
      <c r="UCA76" s="112"/>
      <c r="UCB76" s="112"/>
      <c r="UCC76" s="112"/>
      <c r="UCD76" s="112"/>
      <c r="UCE76" s="112"/>
      <c r="UCF76" s="112"/>
      <c r="UCG76" s="112"/>
      <c r="UCH76" s="112"/>
      <c r="UCI76" s="112"/>
      <c r="UCJ76" s="112"/>
      <c r="UCK76" s="112"/>
      <c r="UCL76" s="112"/>
      <c r="UCM76" s="112"/>
      <c r="UCN76" s="112"/>
      <c r="UCO76" s="112"/>
      <c r="UCP76" s="112"/>
      <c r="UCQ76" s="112"/>
      <c r="UCR76" s="112"/>
      <c r="UCS76" s="112"/>
      <c r="UCT76" s="112"/>
      <c r="UCU76" s="112"/>
      <c r="UCV76" s="112"/>
      <c r="UCW76" s="112"/>
      <c r="UCX76" s="112"/>
      <c r="UCY76" s="112"/>
      <c r="UCZ76" s="112"/>
      <c r="UDA76" s="112"/>
      <c r="UDB76" s="112"/>
      <c r="UDC76" s="112"/>
      <c r="UDD76" s="112"/>
      <c r="UDE76" s="112"/>
      <c r="UDF76" s="112"/>
      <c r="UDG76" s="112"/>
      <c r="UDH76" s="112"/>
      <c r="UDI76" s="112"/>
      <c r="UDJ76" s="112"/>
      <c r="UDK76" s="112"/>
      <c r="UDL76" s="112"/>
      <c r="UDM76" s="112"/>
      <c r="UDN76" s="112"/>
      <c r="UDO76" s="112"/>
      <c r="UDP76" s="112"/>
      <c r="UDQ76" s="112"/>
      <c r="UDR76" s="112"/>
      <c r="UDS76" s="112"/>
      <c r="UDT76" s="112"/>
      <c r="UDU76" s="112"/>
      <c r="UDV76" s="112"/>
      <c r="UDW76" s="112"/>
      <c r="UDX76" s="112"/>
      <c r="UDY76" s="112"/>
      <c r="UDZ76" s="112"/>
      <c r="UEA76" s="112"/>
      <c r="UEB76" s="112"/>
      <c r="UEC76" s="112"/>
      <c r="UED76" s="112"/>
      <c r="UEE76" s="112"/>
      <c r="UEF76" s="112"/>
      <c r="UEG76" s="112"/>
      <c r="UEH76" s="112"/>
      <c r="UEI76" s="112"/>
      <c r="UEJ76" s="112"/>
      <c r="UEK76" s="112"/>
      <c r="UEL76" s="112"/>
      <c r="UEM76" s="112"/>
      <c r="UEN76" s="112"/>
      <c r="UEO76" s="112"/>
      <c r="UEP76" s="112"/>
      <c r="UEQ76" s="112"/>
      <c r="UER76" s="112"/>
      <c r="UES76" s="112"/>
      <c r="UET76" s="112"/>
      <c r="UEU76" s="112"/>
      <c r="UEV76" s="112"/>
      <c r="UEW76" s="112"/>
      <c r="UEX76" s="112"/>
      <c r="UEY76" s="112"/>
      <c r="UEZ76" s="112"/>
      <c r="UFA76" s="112"/>
      <c r="UFB76" s="112"/>
      <c r="UFC76" s="112"/>
      <c r="UFD76" s="112"/>
      <c r="UFE76" s="112"/>
      <c r="UFF76" s="112"/>
      <c r="UFG76" s="112"/>
      <c r="UFH76" s="112"/>
      <c r="UFI76" s="112"/>
      <c r="UFJ76" s="112"/>
      <c r="UFK76" s="112"/>
      <c r="UFL76" s="112"/>
      <c r="UFM76" s="112"/>
      <c r="UFN76" s="112"/>
      <c r="UFO76" s="112"/>
      <c r="UFP76" s="112"/>
      <c r="UFQ76" s="112"/>
      <c r="UFR76" s="112"/>
      <c r="UFS76" s="112"/>
      <c r="UFT76" s="112"/>
      <c r="UFU76" s="112"/>
      <c r="UFV76" s="112"/>
      <c r="UFW76" s="112"/>
      <c r="UFX76" s="112"/>
      <c r="UFY76" s="112"/>
      <c r="UFZ76" s="112"/>
      <c r="UGA76" s="112"/>
      <c r="UGB76" s="112"/>
      <c r="UGC76" s="112"/>
      <c r="UGD76" s="112"/>
      <c r="UGE76" s="112"/>
      <c r="UGF76" s="112"/>
      <c r="UGG76" s="112"/>
      <c r="UGH76" s="112"/>
      <c r="UGI76" s="112"/>
      <c r="UGJ76" s="112"/>
      <c r="UGK76" s="112"/>
      <c r="UGL76" s="112"/>
      <c r="UGM76" s="112"/>
      <c r="UGN76" s="112"/>
      <c r="UGO76" s="112"/>
      <c r="UGP76" s="112"/>
      <c r="UGQ76" s="112"/>
      <c r="UGR76" s="112"/>
      <c r="UGS76" s="112"/>
      <c r="UGT76" s="112"/>
      <c r="UGU76" s="112"/>
      <c r="UGV76" s="112"/>
      <c r="UGW76" s="112"/>
      <c r="UGX76" s="112"/>
      <c r="UGY76" s="112"/>
      <c r="UGZ76" s="112"/>
      <c r="UHA76" s="112"/>
      <c r="UHB76" s="112"/>
      <c r="UHC76" s="112"/>
      <c r="UHD76" s="112"/>
      <c r="UHE76" s="112"/>
      <c r="UHF76" s="112"/>
      <c r="UHG76" s="112"/>
      <c r="UHH76" s="112"/>
      <c r="UHI76" s="112"/>
      <c r="UHJ76" s="112"/>
      <c r="UHK76" s="112"/>
      <c r="UHL76" s="112"/>
      <c r="UHM76" s="112"/>
      <c r="UHN76" s="112"/>
      <c r="UHO76" s="112"/>
      <c r="UHP76" s="112"/>
      <c r="UHQ76" s="112"/>
      <c r="UHR76" s="112"/>
      <c r="UHS76" s="112"/>
      <c r="UHT76" s="112"/>
      <c r="UHU76" s="112"/>
      <c r="UHV76" s="112"/>
      <c r="UHW76" s="112"/>
      <c r="UHX76" s="112"/>
      <c r="UHY76" s="112"/>
      <c r="UHZ76" s="112"/>
      <c r="UIA76" s="112"/>
      <c r="UIB76" s="112"/>
      <c r="UIC76" s="112"/>
      <c r="UID76" s="112"/>
      <c r="UIE76" s="112"/>
      <c r="UIF76" s="112"/>
      <c r="UIG76" s="112"/>
      <c r="UIH76" s="112"/>
      <c r="UII76" s="112"/>
      <c r="UIJ76" s="112"/>
      <c r="UIK76" s="112"/>
      <c r="UIL76" s="112"/>
      <c r="UIM76" s="112"/>
      <c r="UIN76" s="112"/>
      <c r="UIO76" s="112"/>
      <c r="UIP76" s="112"/>
      <c r="UIQ76" s="112"/>
      <c r="UIR76" s="112"/>
      <c r="UIS76" s="112"/>
      <c r="UIT76" s="112"/>
      <c r="UIU76" s="112"/>
      <c r="UIV76" s="112"/>
      <c r="UIW76" s="112"/>
      <c r="UIX76" s="112"/>
      <c r="UIY76" s="112"/>
      <c r="UIZ76" s="112"/>
      <c r="UJA76" s="112"/>
      <c r="UJB76" s="112"/>
      <c r="UJC76" s="112"/>
      <c r="UJD76" s="112"/>
      <c r="UJE76" s="112"/>
      <c r="UJF76" s="112"/>
      <c r="UJG76" s="112"/>
      <c r="UJH76" s="112"/>
      <c r="UJI76" s="112"/>
      <c r="UJJ76" s="112"/>
      <c r="UJK76" s="112"/>
      <c r="UJL76" s="112"/>
      <c r="UJM76" s="112"/>
      <c r="UJN76" s="112"/>
      <c r="UJO76" s="112"/>
      <c r="UJP76" s="112"/>
      <c r="UJQ76" s="112"/>
      <c r="UJR76" s="112"/>
      <c r="UJS76" s="112"/>
      <c r="UJT76" s="112"/>
      <c r="UJU76" s="112"/>
      <c r="UJV76" s="112"/>
      <c r="UJW76" s="112"/>
      <c r="UJX76" s="112"/>
      <c r="UJY76" s="112"/>
      <c r="UJZ76" s="112"/>
      <c r="UKA76" s="112"/>
      <c r="UKB76" s="112"/>
      <c r="UKC76" s="112"/>
      <c r="UKD76" s="112"/>
      <c r="UKE76" s="112"/>
      <c r="UKF76" s="112"/>
      <c r="UKG76" s="112"/>
      <c r="UKH76" s="112"/>
      <c r="UKI76" s="112"/>
      <c r="UKJ76" s="112"/>
      <c r="UKK76" s="112"/>
      <c r="UKL76" s="112"/>
      <c r="UKM76" s="112"/>
      <c r="UKN76" s="112"/>
      <c r="UKO76" s="112"/>
      <c r="UKP76" s="112"/>
      <c r="UKQ76" s="112"/>
      <c r="UKR76" s="112"/>
      <c r="UKS76" s="112"/>
      <c r="UKT76" s="112"/>
      <c r="UKU76" s="112"/>
      <c r="UKV76" s="112"/>
      <c r="UKW76" s="112"/>
      <c r="UKX76" s="112"/>
      <c r="UKY76" s="112"/>
      <c r="UKZ76" s="112"/>
      <c r="ULA76" s="112"/>
      <c r="ULB76" s="112"/>
      <c r="ULC76" s="112"/>
      <c r="ULD76" s="112"/>
      <c r="ULE76" s="112"/>
      <c r="ULF76" s="112"/>
      <c r="ULG76" s="112"/>
      <c r="ULH76" s="112"/>
      <c r="ULI76" s="112"/>
      <c r="ULJ76" s="112"/>
      <c r="ULK76" s="112"/>
      <c r="ULL76" s="112"/>
      <c r="ULM76" s="112"/>
      <c r="ULN76" s="112"/>
      <c r="ULO76" s="112"/>
      <c r="ULP76" s="112"/>
      <c r="ULQ76" s="112"/>
      <c r="ULR76" s="112"/>
      <c r="ULS76" s="112"/>
      <c r="ULT76" s="112"/>
      <c r="ULU76" s="112"/>
      <c r="ULV76" s="112"/>
      <c r="ULW76" s="112"/>
      <c r="ULX76" s="112"/>
      <c r="ULY76" s="112"/>
      <c r="ULZ76" s="112"/>
      <c r="UMA76" s="112"/>
      <c r="UMB76" s="112"/>
      <c r="UMC76" s="112"/>
      <c r="UMD76" s="112"/>
      <c r="UME76" s="112"/>
      <c r="UMF76" s="112"/>
      <c r="UMG76" s="112"/>
      <c r="UMH76" s="112"/>
      <c r="UMI76" s="112"/>
      <c r="UMJ76" s="112"/>
      <c r="UMK76" s="112"/>
      <c r="UML76" s="112"/>
      <c r="UMM76" s="112"/>
      <c r="UMN76" s="112"/>
      <c r="UMO76" s="112"/>
      <c r="UMP76" s="112"/>
      <c r="UMQ76" s="112"/>
      <c r="UMR76" s="112"/>
      <c r="UMS76" s="112"/>
      <c r="UMT76" s="112"/>
      <c r="UMU76" s="112"/>
      <c r="UMV76" s="112"/>
      <c r="UMW76" s="112"/>
      <c r="UMX76" s="112"/>
      <c r="UMY76" s="112"/>
      <c r="UMZ76" s="112"/>
      <c r="UNA76" s="112"/>
      <c r="UNB76" s="112"/>
      <c r="UNC76" s="112"/>
      <c r="UND76" s="112"/>
      <c r="UNE76" s="112"/>
      <c r="UNF76" s="112"/>
      <c r="UNG76" s="112"/>
      <c r="UNH76" s="112"/>
      <c r="UNI76" s="112"/>
      <c r="UNJ76" s="112"/>
      <c r="UNK76" s="112"/>
      <c r="UNL76" s="112"/>
      <c r="UNM76" s="112"/>
      <c r="UNN76" s="112"/>
      <c r="UNO76" s="112"/>
      <c r="UNP76" s="112"/>
      <c r="UNQ76" s="112"/>
      <c r="UNR76" s="112"/>
      <c r="UNS76" s="112"/>
      <c r="UNT76" s="112"/>
      <c r="UNU76" s="112"/>
      <c r="UNV76" s="112"/>
      <c r="UNW76" s="112"/>
      <c r="UNX76" s="112"/>
      <c r="UNY76" s="112"/>
      <c r="UNZ76" s="112"/>
      <c r="UOA76" s="112"/>
      <c r="UOB76" s="112"/>
      <c r="UOC76" s="112"/>
      <c r="UOD76" s="112"/>
      <c r="UOE76" s="112"/>
      <c r="UOF76" s="112"/>
      <c r="UOG76" s="112"/>
      <c r="UOH76" s="112"/>
      <c r="UOI76" s="112"/>
      <c r="UOJ76" s="112"/>
      <c r="UOK76" s="112"/>
      <c r="UOL76" s="112"/>
      <c r="UOM76" s="112"/>
      <c r="UON76" s="112"/>
      <c r="UOO76" s="112"/>
      <c r="UOP76" s="112"/>
      <c r="UOQ76" s="112"/>
      <c r="UOR76" s="112"/>
      <c r="UOS76" s="112"/>
      <c r="UOT76" s="112"/>
      <c r="UOU76" s="112"/>
      <c r="UOV76" s="112"/>
      <c r="UOW76" s="112"/>
      <c r="UOX76" s="112"/>
      <c r="UOY76" s="112"/>
      <c r="UOZ76" s="112"/>
      <c r="UPA76" s="112"/>
      <c r="UPB76" s="112"/>
      <c r="UPC76" s="112"/>
      <c r="UPD76" s="112"/>
      <c r="UPE76" s="112"/>
      <c r="UPF76" s="112"/>
      <c r="UPG76" s="112"/>
      <c r="UPH76" s="112"/>
      <c r="UPI76" s="112"/>
      <c r="UPJ76" s="112"/>
      <c r="UPK76" s="112"/>
      <c r="UPL76" s="112"/>
      <c r="UPM76" s="112"/>
      <c r="UPN76" s="112"/>
      <c r="UPO76" s="112"/>
      <c r="UPP76" s="112"/>
      <c r="UPQ76" s="112"/>
      <c r="UPR76" s="112"/>
      <c r="UPS76" s="112"/>
      <c r="UPT76" s="112"/>
      <c r="UPU76" s="112"/>
      <c r="UPV76" s="112"/>
      <c r="UPW76" s="112"/>
      <c r="UPX76" s="112"/>
      <c r="UPY76" s="112"/>
      <c r="UPZ76" s="112"/>
      <c r="UQA76" s="112"/>
      <c r="UQB76" s="112"/>
      <c r="UQC76" s="112"/>
      <c r="UQD76" s="112"/>
      <c r="UQE76" s="112"/>
      <c r="UQF76" s="112"/>
      <c r="UQG76" s="112"/>
      <c r="UQH76" s="112"/>
      <c r="UQI76" s="112"/>
      <c r="UQJ76" s="112"/>
      <c r="UQK76" s="112"/>
      <c r="UQL76" s="112"/>
      <c r="UQM76" s="112"/>
      <c r="UQN76" s="112"/>
      <c r="UQO76" s="112"/>
      <c r="UQP76" s="112"/>
      <c r="UQQ76" s="112"/>
      <c r="UQR76" s="112"/>
      <c r="UQS76" s="112"/>
      <c r="UQT76" s="112"/>
      <c r="UQU76" s="112"/>
      <c r="UQV76" s="112"/>
      <c r="UQW76" s="112"/>
      <c r="UQX76" s="112"/>
      <c r="UQY76" s="112"/>
      <c r="UQZ76" s="112"/>
      <c r="URA76" s="112"/>
      <c r="URB76" s="112"/>
      <c r="URC76" s="112"/>
      <c r="URD76" s="112"/>
      <c r="URE76" s="112"/>
      <c r="URF76" s="112"/>
      <c r="URG76" s="112"/>
      <c r="URH76" s="112"/>
      <c r="URI76" s="112"/>
      <c r="URJ76" s="112"/>
      <c r="URK76" s="112"/>
      <c r="URL76" s="112"/>
      <c r="URM76" s="112"/>
      <c r="URN76" s="112"/>
      <c r="URO76" s="112"/>
      <c r="URP76" s="112"/>
      <c r="URQ76" s="112"/>
      <c r="URR76" s="112"/>
      <c r="URS76" s="112"/>
      <c r="URT76" s="112"/>
      <c r="URU76" s="112"/>
      <c r="URV76" s="112"/>
      <c r="URW76" s="112"/>
      <c r="URX76" s="112"/>
      <c r="URY76" s="112"/>
      <c r="URZ76" s="112"/>
      <c r="USA76" s="112"/>
      <c r="USB76" s="112"/>
      <c r="USC76" s="112"/>
      <c r="USD76" s="112"/>
      <c r="USE76" s="112"/>
      <c r="USF76" s="112"/>
      <c r="USG76" s="112"/>
      <c r="USH76" s="112"/>
      <c r="USI76" s="112"/>
      <c r="USJ76" s="112"/>
      <c r="USK76" s="112"/>
      <c r="USL76" s="112"/>
      <c r="USM76" s="112"/>
      <c r="USN76" s="112"/>
      <c r="USO76" s="112"/>
      <c r="USP76" s="112"/>
      <c r="USQ76" s="112"/>
      <c r="USR76" s="112"/>
      <c r="USS76" s="112"/>
      <c r="UST76" s="112"/>
      <c r="USU76" s="112"/>
      <c r="USV76" s="112"/>
      <c r="USW76" s="112"/>
      <c r="USX76" s="112"/>
      <c r="USY76" s="112"/>
      <c r="USZ76" s="112"/>
      <c r="UTA76" s="112"/>
      <c r="UTB76" s="112"/>
      <c r="UTC76" s="112"/>
      <c r="UTD76" s="112"/>
      <c r="UTE76" s="112"/>
      <c r="UTF76" s="112"/>
      <c r="UTG76" s="112"/>
      <c r="UTH76" s="112"/>
      <c r="UTI76" s="112"/>
      <c r="UTJ76" s="112"/>
      <c r="UTK76" s="112"/>
      <c r="UTL76" s="112"/>
      <c r="UTM76" s="112"/>
      <c r="UTN76" s="112"/>
      <c r="UTO76" s="112"/>
      <c r="UTP76" s="112"/>
      <c r="UTQ76" s="112"/>
      <c r="UTR76" s="112"/>
      <c r="UTS76" s="112"/>
      <c r="UTT76" s="112"/>
      <c r="UTU76" s="112"/>
      <c r="UTV76" s="112"/>
      <c r="UTW76" s="112"/>
      <c r="UTX76" s="112"/>
      <c r="UTY76" s="112"/>
      <c r="UTZ76" s="112"/>
      <c r="UUA76" s="112"/>
      <c r="UUB76" s="112"/>
      <c r="UUC76" s="112"/>
      <c r="UUD76" s="112"/>
      <c r="UUE76" s="112"/>
      <c r="UUF76" s="112"/>
      <c r="UUG76" s="112"/>
      <c r="UUH76" s="112"/>
      <c r="UUI76" s="112"/>
      <c r="UUJ76" s="112"/>
      <c r="UUK76" s="112"/>
      <c r="UUL76" s="112"/>
      <c r="UUM76" s="112"/>
      <c r="UUN76" s="112"/>
      <c r="UUO76" s="112"/>
      <c r="UUP76" s="112"/>
      <c r="UUQ76" s="112"/>
      <c r="UUR76" s="112"/>
      <c r="UUS76" s="112"/>
      <c r="UUT76" s="112"/>
      <c r="UUU76" s="112"/>
      <c r="UUV76" s="112"/>
      <c r="UUW76" s="112"/>
      <c r="UUX76" s="112"/>
      <c r="UUY76" s="112"/>
      <c r="UUZ76" s="112"/>
      <c r="UVA76" s="112"/>
      <c r="UVB76" s="112"/>
      <c r="UVC76" s="112"/>
      <c r="UVD76" s="112"/>
      <c r="UVE76" s="112"/>
      <c r="UVF76" s="112"/>
      <c r="UVG76" s="112"/>
      <c r="UVH76" s="112"/>
      <c r="UVI76" s="112"/>
      <c r="UVJ76" s="112"/>
      <c r="UVK76" s="112"/>
      <c r="UVL76" s="112"/>
      <c r="UVM76" s="112"/>
      <c r="UVN76" s="112"/>
      <c r="UVO76" s="112"/>
      <c r="UVP76" s="112"/>
      <c r="UVQ76" s="112"/>
      <c r="UVR76" s="112"/>
      <c r="UVS76" s="112"/>
      <c r="UVT76" s="112"/>
      <c r="UVU76" s="112"/>
      <c r="UVV76" s="112"/>
      <c r="UVW76" s="112"/>
      <c r="UVX76" s="112"/>
      <c r="UVY76" s="112"/>
      <c r="UVZ76" s="112"/>
      <c r="UWA76" s="112"/>
      <c r="UWB76" s="112"/>
      <c r="UWC76" s="112"/>
      <c r="UWD76" s="112"/>
      <c r="UWE76" s="112"/>
      <c r="UWF76" s="112"/>
      <c r="UWG76" s="112"/>
      <c r="UWH76" s="112"/>
      <c r="UWI76" s="112"/>
      <c r="UWJ76" s="112"/>
      <c r="UWK76" s="112"/>
      <c r="UWL76" s="112"/>
      <c r="UWM76" s="112"/>
      <c r="UWN76" s="112"/>
      <c r="UWO76" s="112"/>
      <c r="UWP76" s="112"/>
      <c r="UWQ76" s="112"/>
      <c r="UWR76" s="112"/>
      <c r="UWS76" s="112"/>
      <c r="UWT76" s="112"/>
      <c r="UWU76" s="112"/>
      <c r="UWV76" s="112"/>
      <c r="UWW76" s="112"/>
      <c r="UWX76" s="112"/>
      <c r="UWY76" s="112"/>
      <c r="UWZ76" s="112"/>
      <c r="UXA76" s="112"/>
      <c r="UXB76" s="112"/>
      <c r="UXC76" s="112"/>
      <c r="UXD76" s="112"/>
      <c r="UXE76" s="112"/>
      <c r="UXF76" s="112"/>
      <c r="UXG76" s="112"/>
      <c r="UXH76" s="112"/>
      <c r="UXI76" s="112"/>
      <c r="UXJ76" s="112"/>
      <c r="UXK76" s="112"/>
      <c r="UXL76" s="112"/>
      <c r="UXM76" s="112"/>
      <c r="UXN76" s="112"/>
      <c r="UXO76" s="112"/>
      <c r="UXP76" s="112"/>
      <c r="UXQ76" s="112"/>
      <c r="UXR76" s="112"/>
      <c r="UXS76" s="112"/>
      <c r="UXT76" s="112"/>
      <c r="UXU76" s="112"/>
      <c r="UXV76" s="112"/>
      <c r="UXW76" s="112"/>
      <c r="UXX76" s="112"/>
      <c r="UXY76" s="112"/>
      <c r="UXZ76" s="112"/>
      <c r="UYA76" s="112"/>
      <c r="UYB76" s="112"/>
      <c r="UYC76" s="112"/>
      <c r="UYD76" s="112"/>
      <c r="UYE76" s="112"/>
      <c r="UYF76" s="112"/>
      <c r="UYG76" s="112"/>
      <c r="UYH76" s="112"/>
      <c r="UYI76" s="112"/>
      <c r="UYJ76" s="112"/>
      <c r="UYK76" s="112"/>
      <c r="UYL76" s="112"/>
      <c r="UYM76" s="112"/>
      <c r="UYN76" s="112"/>
      <c r="UYO76" s="112"/>
      <c r="UYP76" s="112"/>
      <c r="UYQ76" s="112"/>
      <c r="UYR76" s="112"/>
      <c r="UYS76" s="112"/>
      <c r="UYT76" s="112"/>
      <c r="UYU76" s="112"/>
      <c r="UYV76" s="112"/>
      <c r="UYW76" s="112"/>
      <c r="UYX76" s="112"/>
      <c r="UYY76" s="112"/>
      <c r="UYZ76" s="112"/>
      <c r="UZA76" s="112"/>
      <c r="UZB76" s="112"/>
      <c r="UZC76" s="112"/>
      <c r="UZD76" s="112"/>
      <c r="UZE76" s="112"/>
      <c r="UZF76" s="112"/>
      <c r="UZG76" s="112"/>
      <c r="UZH76" s="112"/>
      <c r="UZI76" s="112"/>
      <c r="UZJ76" s="112"/>
      <c r="UZK76" s="112"/>
      <c r="UZL76" s="112"/>
      <c r="UZM76" s="112"/>
      <c r="UZN76" s="112"/>
      <c r="UZO76" s="112"/>
      <c r="UZP76" s="112"/>
      <c r="UZQ76" s="112"/>
      <c r="UZR76" s="112"/>
      <c r="UZS76" s="112"/>
      <c r="UZT76" s="112"/>
      <c r="UZU76" s="112"/>
      <c r="UZV76" s="112"/>
      <c r="UZW76" s="112"/>
      <c r="UZX76" s="112"/>
      <c r="UZY76" s="112"/>
      <c r="UZZ76" s="112"/>
      <c r="VAA76" s="112"/>
      <c r="VAB76" s="112"/>
      <c r="VAC76" s="112"/>
      <c r="VAD76" s="112"/>
      <c r="VAE76" s="112"/>
      <c r="VAF76" s="112"/>
      <c r="VAG76" s="112"/>
      <c r="VAH76" s="112"/>
      <c r="VAI76" s="112"/>
      <c r="VAJ76" s="112"/>
      <c r="VAK76" s="112"/>
      <c r="VAL76" s="112"/>
      <c r="VAM76" s="112"/>
      <c r="VAN76" s="112"/>
      <c r="VAO76" s="112"/>
      <c r="VAP76" s="112"/>
      <c r="VAQ76" s="112"/>
      <c r="VAR76" s="112"/>
      <c r="VAS76" s="112"/>
      <c r="VAT76" s="112"/>
      <c r="VAU76" s="112"/>
      <c r="VAV76" s="112"/>
      <c r="VAW76" s="112"/>
      <c r="VAX76" s="112"/>
      <c r="VAY76" s="112"/>
      <c r="VAZ76" s="112"/>
      <c r="VBA76" s="112"/>
      <c r="VBB76" s="112"/>
      <c r="VBC76" s="112"/>
      <c r="VBD76" s="112"/>
      <c r="VBE76" s="112"/>
      <c r="VBF76" s="112"/>
      <c r="VBG76" s="112"/>
      <c r="VBH76" s="112"/>
      <c r="VBI76" s="112"/>
      <c r="VBJ76" s="112"/>
      <c r="VBK76" s="112"/>
      <c r="VBL76" s="112"/>
      <c r="VBM76" s="112"/>
      <c r="VBN76" s="112"/>
      <c r="VBO76" s="112"/>
      <c r="VBP76" s="112"/>
      <c r="VBQ76" s="112"/>
      <c r="VBR76" s="112"/>
      <c r="VBS76" s="112"/>
      <c r="VBT76" s="112"/>
      <c r="VBU76" s="112"/>
      <c r="VBV76" s="112"/>
      <c r="VBW76" s="112"/>
      <c r="VBX76" s="112"/>
      <c r="VBY76" s="112"/>
      <c r="VBZ76" s="112"/>
      <c r="VCA76" s="112"/>
      <c r="VCB76" s="112"/>
      <c r="VCC76" s="112"/>
      <c r="VCD76" s="112"/>
      <c r="VCE76" s="112"/>
      <c r="VCF76" s="112"/>
      <c r="VCG76" s="112"/>
      <c r="VCH76" s="112"/>
      <c r="VCI76" s="112"/>
      <c r="VCJ76" s="112"/>
      <c r="VCK76" s="112"/>
      <c r="VCL76" s="112"/>
      <c r="VCM76" s="112"/>
      <c r="VCN76" s="112"/>
      <c r="VCO76" s="112"/>
      <c r="VCP76" s="112"/>
      <c r="VCQ76" s="112"/>
      <c r="VCR76" s="112"/>
      <c r="VCS76" s="112"/>
      <c r="VCT76" s="112"/>
      <c r="VCU76" s="112"/>
      <c r="VCV76" s="112"/>
      <c r="VCW76" s="112"/>
      <c r="VCX76" s="112"/>
      <c r="VCY76" s="112"/>
      <c r="VCZ76" s="112"/>
      <c r="VDA76" s="112"/>
      <c r="VDB76" s="112"/>
      <c r="VDC76" s="112"/>
      <c r="VDD76" s="112"/>
      <c r="VDE76" s="112"/>
      <c r="VDF76" s="112"/>
      <c r="VDG76" s="112"/>
      <c r="VDH76" s="112"/>
      <c r="VDI76" s="112"/>
      <c r="VDJ76" s="112"/>
      <c r="VDK76" s="112"/>
      <c r="VDL76" s="112"/>
      <c r="VDM76" s="112"/>
      <c r="VDN76" s="112"/>
      <c r="VDO76" s="112"/>
      <c r="VDP76" s="112"/>
      <c r="VDQ76" s="112"/>
      <c r="VDR76" s="112"/>
      <c r="VDS76" s="112"/>
      <c r="VDT76" s="112"/>
      <c r="VDU76" s="112"/>
      <c r="VDV76" s="112"/>
      <c r="VDW76" s="112"/>
      <c r="VDX76" s="112"/>
      <c r="VDY76" s="112"/>
      <c r="VDZ76" s="112"/>
      <c r="VEA76" s="112"/>
      <c r="VEB76" s="112"/>
      <c r="VEC76" s="112"/>
      <c r="VED76" s="112"/>
      <c r="VEE76" s="112"/>
      <c r="VEF76" s="112"/>
      <c r="VEG76" s="112"/>
      <c r="VEH76" s="112"/>
      <c r="VEI76" s="112"/>
      <c r="VEJ76" s="112"/>
      <c r="VEK76" s="112"/>
      <c r="VEL76" s="112"/>
      <c r="VEM76" s="112"/>
      <c r="VEN76" s="112"/>
      <c r="VEO76" s="112"/>
      <c r="VEP76" s="112"/>
      <c r="VEQ76" s="112"/>
      <c r="VER76" s="112"/>
      <c r="VES76" s="112"/>
      <c r="VET76" s="112"/>
      <c r="VEU76" s="112"/>
      <c r="VEV76" s="112"/>
      <c r="VEW76" s="112"/>
      <c r="VEX76" s="112"/>
      <c r="VEY76" s="112"/>
      <c r="VEZ76" s="112"/>
      <c r="VFA76" s="112"/>
      <c r="VFB76" s="112"/>
      <c r="VFC76" s="112"/>
      <c r="VFD76" s="112"/>
      <c r="VFE76" s="112"/>
      <c r="VFF76" s="112"/>
      <c r="VFG76" s="112"/>
      <c r="VFH76" s="112"/>
      <c r="VFI76" s="112"/>
      <c r="VFJ76" s="112"/>
      <c r="VFK76" s="112"/>
      <c r="VFL76" s="112"/>
      <c r="VFM76" s="112"/>
      <c r="VFN76" s="112"/>
      <c r="VFO76" s="112"/>
      <c r="VFP76" s="112"/>
      <c r="VFQ76" s="112"/>
      <c r="VFR76" s="112"/>
      <c r="VFS76" s="112"/>
      <c r="VFT76" s="112"/>
      <c r="VFU76" s="112"/>
      <c r="VFV76" s="112"/>
      <c r="VFW76" s="112"/>
      <c r="VFX76" s="112"/>
      <c r="VFY76" s="112"/>
      <c r="VFZ76" s="112"/>
      <c r="VGA76" s="112"/>
      <c r="VGB76" s="112"/>
      <c r="VGC76" s="112"/>
      <c r="VGD76" s="112"/>
      <c r="VGE76" s="112"/>
      <c r="VGF76" s="112"/>
      <c r="VGG76" s="112"/>
      <c r="VGH76" s="112"/>
      <c r="VGI76" s="112"/>
      <c r="VGJ76" s="112"/>
      <c r="VGK76" s="112"/>
      <c r="VGL76" s="112"/>
      <c r="VGM76" s="112"/>
      <c r="VGN76" s="112"/>
      <c r="VGO76" s="112"/>
      <c r="VGP76" s="112"/>
      <c r="VGQ76" s="112"/>
      <c r="VGR76" s="112"/>
      <c r="VGS76" s="112"/>
      <c r="VGT76" s="112"/>
      <c r="VGU76" s="112"/>
      <c r="VGV76" s="112"/>
      <c r="VGW76" s="112"/>
      <c r="VGX76" s="112"/>
      <c r="VGY76" s="112"/>
      <c r="VGZ76" s="112"/>
      <c r="VHA76" s="112"/>
      <c r="VHB76" s="112"/>
      <c r="VHC76" s="112"/>
      <c r="VHD76" s="112"/>
      <c r="VHE76" s="112"/>
      <c r="VHF76" s="112"/>
      <c r="VHG76" s="112"/>
      <c r="VHH76" s="112"/>
      <c r="VHI76" s="112"/>
      <c r="VHJ76" s="112"/>
      <c r="VHK76" s="112"/>
      <c r="VHL76" s="112"/>
      <c r="VHM76" s="112"/>
      <c r="VHN76" s="112"/>
      <c r="VHO76" s="112"/>
      <c r="VHP76" s="112"/>
      <c r="VHQ76" s="112"/>
      <c r="VHR76" s="112"/>
      <c r="VHS76" s="112"/>
      <c r="VHT76" s="112"/>
      <c r="VHU76" s="112"/>
      <c r="VHV76" s="112"/>
      <c r="VHW76" s="112"/>
      <c r="VHX76" s="112"/>
      <c r="VHY76" s="112"/>
      <c r="VHZ76" s="112"/>
      <c r="VIA76" s="112"/>
      <c r="VIB76" s="112"/>
      <c r="VIC76" s="112"/>
      <c r="VID76" s="112"/>
      <c r="VIE76" s="112"/>
      <c r="VIF76" s="112"/>
      <c r="VIG76" s="112"/>
      <c r="VIH76" s="112"/>
      <c r="VII76" s="112"/>
      <c r="VIJ76" s="112"/>
      <c r="VIK76" s="112"/>
      <c r="VIL76" s="112"/>
      <c r="VIM76" s="112"/>
      <c r="VIN76" s="112"/>
      <c r="VIO76" s="112"/>
      <c r="VIP76" s="112"/>
      <c r="VIQ76" s="112"/>
      <c r="VIR76" s="112"/>
      <c r="VIS76" s="112"/>
      <c r="VIT76" s="112"/>
      <c r="VIU76" s="112"/>
      <c r="VIV76" s="112"/>
      <c r="VIW76" s="112"/>
      <c r="VIX76" s="112"/>
      <c r="VIY76" s="112"/>
      <c r="VIZ76" s="112"/>
      <c r="VJA76" s="112"/>
      <c r="VJB76" s="112"/>
      <c r="VJC76" s="112"/>
      <c r="VJD76" s="112"/>
      <c r="VJE76" s="112"/>
      <c r="VJF76" s="112"/>
      <c r="VJG76" s="112"/>
      <c r="VJH76" s="112"/>
      <c r="VJI76" s="112"/>
      <c r="VJJ76" s="112"/>
      <c r="VJK76" s="112"/>
      <c r="VJL76" s="112"/>
      <c r="VJM76" s="112"/>
      <c r="VJN76" s="112"/>
      <c r="VJO76" s="112"/>
      <c r="VJP76" s="112"/>
      <c r="VJQ76" s="112"/>
      <c r="VJR76" s="112"/>
      <c r="VJS76" s="112"/>
      <c r="VJT76" s="112"/>
      <c r="VJU76" s="112"/>
      <c r="VJV76" s="112"/>
      <c r="VJW76" s="112"/>
      <c r="VJX76" s="112"/>
      <c r="VJY76" s="112"/>
      <c r="VJZ76" s="112"/>
      <c r="VKA76" s="112"/>
      <c r="VKB76" s="112"/>
      <c r="VKC76" s="112"/>
      <c r="VKD76" s="112"/>
      <c r="VKE76" s="112"/>
      <c r="VKF76" s="112"/>
      <c r="VKG76" s="112"/>
      <c r="VKH76" s="112"/>
      <c r="VKI76" s="112"/>
      <c r="VKJ76" s="112"/>
      <c r="VKK76" s="112"/>
      <c r="VKL76" s="112"/>
      <c r="VKM76" s="112"/>
      <c r="VKN76" s="112"/>
      <c r="VKO76" s="112"/>
      <c r="VKP76" s="112"/>
      <c r="VKQ76" s="112"/>
      <c r="VKR76" s="112"/>
      <c r="VKS76" s="112"/>
      <c r="VKT76" s="112"/>
      <c r="VKU76" s="112"/>
      <c r="VKV76" s="112"/>
      <c r="VKW76" s="112"/>
      <c r="VKX76" s="112"/>
      <c r="VKY76" s="112"/>
      <c r="VKZ76" s="112"/>
      <c r="VLA76" s="112"/>
      <c r="VLB76" s="112"/>
      <c r="VLC76" s="112"/>
      <c r="VLD76" s="112"/>
      <c r="VLE76" s="112"/>
      <c r="VLF76" s="112"/>
      <c r="VLG76" s="112"/>
      <c r="VLH76" s="112"/>
      <c r="VLI76" s="112"/>
      <c r="VLJ76" s="112"/>
      <c r="VLK76" s="112"/>
      <c r="VLL76" s="112"/>
      <c r="VLM76" s="112"/>
      <c r="VLN76" s="112"/>
      <c r="VLO76" s="112"/>
      <c r="VLP76" s="112"/>
      <c r="VLQ76" s="112"/>
      <c r="VLR76" s="112"/>
      <c r="VLS76" s="112"/>
      <c r="VLT76" s="112"/>
      <c r="VLU76" s="112"/>
      <c r="VLV76" s="112"/>
      <c r="VLW76" s="112"/>
      <c r="VLX76" s="112"/>
      <c r="VLY76" s="112"/>
      <c r="VLZ76" s="112"/>
      <c r="VMA76" s="112"/>
      <c r="VMB76" s="112"/>
      <c r="VMC76" s="112"/>
      <c r="VMD76" s="112"/>
      <c r="VME76" s="112"/>
      <c r="VMF76" s="112"/>
      <c r="VMG76" s="112"/>
      <c r="VMH76" s="112"/>
      <c r="VMI76" s="112"/>
      <c r="VMJ76" s="112"/>
      <c r="VMK76" s="112"/>
      <c r="VML76" s="112"/>
      <c r="VMM76" s="112"/>
      <c r="VMN76" s="112"/>
      <c r="VMO76" s="112"/>
      <c r="VMP76" s="112"/>
      <c r="VMQ76" s="112"/>
      <c r="VMR76" s="112"/>
      <c r="VMS76" s="112"/>
      <c r="VMT76" s="112"/>
      <c r="VMU76" s="112"/>
      <c r="VMV76" s="112"/>
      <c r="VMW76" s="112"/>
      <c r="VMX76" s="112"/>
      <c r="VMY76" s="112"/>
      <c r="VMZ76" s="112"/>
      <c r="VNA76" s="112"/>
      <c r="VNB76" s="112"/>
      <c r="VNC76" s="112"/>
      <c r="VND76" s="112"/>
      <c r="VNE76" s="112"/>
      <c r="VNF76" s="112"/>
      <c r="VNG76" s="112"/>
      <c r="VNH76" s="112"/>
      <c r="VNI76" s="112"/>
      <c r="VNJ76" s="112"/>
      <c r="VNK76" s="112"/>
      <c r="VNL76" s="112"/>
      <c r="VNM76" s="112"/>
      <c r="VNN76" s="112"/>
      <c r="VNO76" s="112"/>
      <c r="VNP76" s="112"/>
      <c r="VNQ76" s="112"/>
      <c r="VNR76" s="112"/>
      <c r="VNS76" s="112"/>
      <c r="VNT76" s="112"/>
      <c r="VNU76" s="112"/>
      <c r="VNV76" s="112"/>
      <c r="VNW76" s="112"/>
      <c r="VNX76" s="112"/>
      <c r="VNY76" s="112"/>
      <c r="VNZ76" s="112"/>
      <c r="VOA76" s="112"/>
      <c r="VOB76" s="112"/>
      <c r="VOC76" s="112"/>
      <c r="VOD76" s="112"/>
      <c r="VOE76" s="112"/>
      <c r="VOF76" s="112"/>
      <c r="VOG76" s="112"/>
      <c r="VOH76" s="112"/>
      <c r="VOI76" s="112"/>
      <c r="VOJ76" s="112"/>
      <c r="VOK76" s="112"/>
      <c r="VOL76" s="112"/>
      <c r="VOM76" s="112"/>
      <c r="VON76" s="112"/>
      <c r="VOO76" s="112"/>
      <c r="VOP76" s="112"/>
      <c r="VOQ76" s="112"/>
      <c r="VOR76" s="112"/>
      <c r="VOS76" s="112"/>
      <c r="VOT76" s="112"/>
      <c r="VOU76" s="112"/>
      <c r="VOV76" s="112"/>
      <c r="VOW76" s="112"/>
      <c r="VOX76" s="112"/>
      <c r="VOY76" s="112"/>
      <c r="VOZ76" s="112"/>
      <c r="VPA76" s="112"/>
      <c r="VPB76" s="112"/>
      <c r="VPC76" s="112"/>
      <c r="VPD76" s="112"/>
      <c r="VPE76" s="112"/>
      <c r="VPF76" s="112"/>
      <c r="VPG76" s="112"/>
      <c r="VPH76" s="112"/>
      <c r="VPI76" s="112"/>
      <c r="VPJ76" s="112"/>
      <c r="VPK76" s="112"/>
      <c r="VPL76" s="112"/>
      <c r="VPM76" s="112"/>
      <c r="VPN76" s="112"/>
      <c r="VPO76" s="112"/>
      <c r="VPP76" s="112"/>
      <c r="VPQ76" s="112"/>
      <c r="VPR76" s="112"/>
      <c r="VPS76" s="112"/>
      <c r="VPT76" s="112"/>
      <c r="VPU76" s="112"/>
      <c r="VPV76" s="112"/>
      <c r="VPW76" s="112"/>
      <c r="VPX76" s="112"/>
      <c r="VPY76" s="112"/>
      <c r="VPZ76" s="112"/>
      <c r="VQA76" s="112"/>
      <c r="VQB76" s="112"/>
      <c r="VQC76" s="112"/>
      <c r="VQD76" s="112"/>
      <c r="VQE76" s="112"/>
      <c r="VQF76" s="112"/>
      <c r="VQG76" s="112"/>
      <c r="VQH76" s="112"/>
      <c r="VQI76" s="112"/>
      <c r="VQJ76" s="112"/>
      <c r="VQK76" s="112"/>
      <c r="VQL76" s="112"/>
      <c r="VQM76" s="112"/>
      <c r="VQN76" s="112"/>
      <c r="VQO76" s="112"/>
      <c r="VQP76" s="112"/>
      <c r="VQQ76" s="112"/>
      <c r="VQR76" s="112"/>
      <c r="VQS76" s="112"/>
      <c r="VQT76" s="112"/>
      <c r="VQU76" s="112"/>
      <c r="VQV76" s="112"/>
      <c r="VQW76" s="112"/>
      <c r="VQX76" s="112"/>
      <c r="VQY76" s="112"/>
      <c r="VQZ76" s="112"/>
      <c r="VRA76" s="112"/>
      <c r="VRB76" s="112"/>
      <c r="VRC76" s="112"/>
      <c r="VRD76" s="112"/>
      <c r="VRE76" s="112"/>
      <c r="VRF76" s="112"/>
      <c r="VRG76" s="112"/>
      <c r="VRH76" s="112"/>
      <c r="VRI76" s="112"/>
      <c r="VRJ76" s="112"/>
      <c r="VRK76" s="112"/>
      <c r="VRL76" s="112"/>
      <c r="VRM76" s="112"/>
      <c r="VRN76" s="112"/>
      <c r="VRO76" s="112"/>
      <c r="VRP76" s="112"/>
      <c r="VRQ76" s="112"/>
      <c r="VRR76" s="112"/>
      <c r="VRS76" s="112"/>
      <c r="VRT76" s="112"/>
      <c r="VRU76" s="112"/>
      <c r="VRV76" s="112"/>
      <c r="VRW76" s="112"/>
      <c r="VRX76" s="112"/>
      <c r="VRY76" s="112"/>
      <c r="VRZ76" s="112"/>
      <c r="VSA76" s="112"/>
      <c r="VSB76" s="112"/>
      <c r="VSC76" s="112"/>
      <c r="VSD76" s="112"/>
      <c r="VSE76" s="112"/>
      <c r="VSF76" s="112"/>
      <c r="VSG76" s="112"/>
      <c r="VSH76" s="112"/>
      <c r="VSI76" s="112"/>
      <c r="VSJ76" s="112"/>
      <c r="VSK76" s="112"/>
      <c r="VSL76" s="112"/>
      <c r="VSM76" s="112"/>
      <c r="VSN76" s="112"/>
      <c r="VSO76" s="112"/>
      <c r="VSP76" s="112"/>
      <c r="VSQ76" s="112"/>
      <c r="VSR76" s="112"/>
      <c r="VSS76" s="112"/>
      <c r="VST76" s="112"/>
      <c r="VSU76" s="112"/>
      <c r="VSV76" s="112"/>
      <c r="VSW76" s="112"/>
      <c r="VSX76" s="112"/>
      <c r="VSY76" s="112"/>
      <c r="VSZ76" s="112"/>
      <c r="VTA76" s="112"/>
      <c r="VTB76" s="112"/>
      <c r="VTC76" s="112"/>
      <c r="VTD76" s="112"/>
      <c r="VTE76" s="112"/>
      <c r="VTF76" s="112"/>
      <c r="VTG76" s="112"/>
      <c r="VTH76" s="112"/>
      <c r="VTI76" s="112"/>
      <c r="VTJ76" s="112"/>
      <c r="VTK76" s="112"/>
      <c r="VTL76" s="112"/>
      <c r="VTM76" s="112"/>
      <c r="VTN76" s="112"/>
      <c r="VTO76" s="112"/>
      <c r="VTP76" s="112"/>
      <c r="VTQ76" s="112"/>
      <c r="VTR76" s="112"/>
      <c r="VTS76" s="112"/>
      <c r="VTT76" s="112"/>
      <c r="VTU76" s="112"/>
      <c r="VTV76" s="112"/>
      <c r="VTW76" s="112"/>
      <c r="VTX76" s="112"/>
      <c r="VTY76" s="112"/>
      <c r="VTZ76" s="112"/>
      <c r="VUA76" s="112"/>
      <c r="VUB76" s="112"/>
      <c r="VUC76" s="112"/>
      <c r="VUD76" s="112"/>
      <c r="VUE76" s="112"/>
      <c r="VUF76" s="112"/>
      <c r="VUG76" s="112"/>
      <c r="VUH76" s="112"/>
      <c r="VUI76" s="112"/>
      <c r="VUJ76" s="112"/>
      <c r="VUK76" s="112"/>
      <c r="VUL76" s="112"/>
      <c r="VUM76" s="112"/>
      <c r="VUN76" s="112"/>
      <c r="VUO76" s="112"/>
      <c r="VUP76" s="112"/>
      <c r="VUQ76" s="112"/>
      <c r="VUR76" s="112"/>
      <c r="VUS76" s="112"/>
      <c r="VUT76" s="112"/>
      <c r="VUU76" s="112"/>
      <c r="VUV76" s="112"/>
      <c r="VUW76" s="112"/>
      <c r="VUX76" s="112"/>
      <c r="VUY76" s="112"/>
      <c r="VUZ76" s="112"/>
      <c r="VVA76" s="112"/>
      <c r="VVB76" s="112"/>
      <c r="VVC76" s="112"/>
      <c r="VVD76" s="112"/>
      <c r="VVE76" s="112"/>
      <c r="VVF76" s="112"/>
      <c r="VVG76" s="112"/>
      <c r="VVH76" s="112"/>
      <c r="VVI76" s="112"/>
      <c r="VVJ76" s="112"/>
      <c r="VVK76" s="112"/>
      <c r="VVL76" s="112"/>
      <c r="VVM76" s="112"/>
      <c r="VVN76" s="112"/>
      <c r="VVO76" s="112"/>
      <c r="VVP76" s="112"/>
      <c r="VVQ76" s="112"/>
      <c r="VVR76" s="112"/>
      <c r="VVS76" s="112"/>
      <c r="VVT76" s="112"/>
      <c r="VVU76" s="112"/>
      <c r="VVV76" s="112"/>
      <c r="VVW76" s="112"/>
      <c r="VVX76" s="112"/>
      <c r="VVY76" s="112"/>
      <c r="VVZ76" s="112"/>
      <c r="VWA76" s="112"/>
      <c r="VWB76" s="112"/>
      <c r="VWC76" s="112"/>
      <c r="VWD76" s="112"/>
      <c r="VWE76" s="112"/>
      <c r="VWF76" s="112"/>
      <c r="VWG76" s="112"/>
      <c r="VWH76" s="112"/>
      <c r="VWI76" s="112"/>
      <c r="VWJ76" s="112"/>
      <c r="VWK76" s="112"/>
      <c r="VWL76" s="112"/>
      <c r="VWM76" s="112"/>
      <c r="VWN76" s="112"/>
      <c r="VWO76" s="112"/>
      <c r="VWP76" s="112"/>
      <c r="VWQ76" s="112"/>
      <c r="VWR76" s="112"/>
      <c r="VWS76" s="112"/>
      <c r="VWT76" s="112"/>
      <c r="VWU76" s="112"/>
      <c r="VWV76" s="112"/>
      <c r="VWW76" s="112"/>
      <c r="VWX76" s="112"/>
      <c r="VWY76" s="112"/>
      <c r="VWZ76" s="112"/>
      <c r="VXA76" s="112"/>
      <c r="VXB76" s="112"/>
      <c r="VXC76" s="112"/>
      <c r="VXD76" s="112"/>
      <c r="VXE76" s="112"/>
      <c r="VXF76" s="112"/>
      <c r="VXG76" s="112"/>
      <c r="VXH76" s="112"/>
      <c r="VXI76" s="112"/>
      <c r="VXJ76" s="112"/>
      <c r="VXK76" s="112"/>
      <c r="VXL76" s="112"/>
      <c r="VXM76" s="112"/>
      <c r="VXN76" s="112"/>
      <c r="VXO76" s="112"/>
      <c r="VXP76" s="112"/>
      <c r="VXQ76" s="112"/>
      <c r="VXR76" s="112"/>
      <c r="VXS76" s="112"/>
      <c r="VXT76" s="112"/>
      <c r="VXU76" s="112"/>
      <c r="VXV76" s="112"/>
      <c r="VXW76" s="112"/>
      <c r="VXX76" s="112"/>
      <c r="VXY76" s="112"/>
      <c r="VXZ76" s="112"/>
      <c r="VYA76" s="112"/>
      <c r="VYB76" s="112"/>
      <c r="VYC76" s="112"/>
      <c r="VYD76" s="112"/>
      <c r="VYE76" s="112"/>
      <c r="VYF76" s="112"/>
      <c r="VYG76" s="112"/>
      <c r="VYH76" s="112"/>
      <c r="VYI76" s="112"/>
      <c r="VYJ76" s="112"/>
      <c r="VYK76" s="112"/>
      <c r="VYL76" s="112"/>
      <c r="VYM76" s="112"/>
      <c r="VYN76" s="112"/>
      <c r="VYO76" s="112"/>
      <c r="VYP76" s="112"/>
      <c r="VYQ76" s="112"/>
      <c r="VYR76" s="112"/>
      <c r="VYS76" s="112"/>
      <c r="VYT76" s="112"/>
      <c r="VYU76" s="112"/>
      <c r="VYV76" s="112"/>
      <c r="VYW76" s="112"/>
      <c r="VYX76" s="112"/>
      <c r="VYY76" s="112"/>
      <c r="VYZ76" s="112"/>
      <c r="VZA76" s="112"/>
      <c r="VZB76" s="112"/>
      <c r="VZC76" s="112"/>
      <c r="VZD76" s="112"/>
      <c r="VZE76" s="112"/>
      <c r="VZF76" s="112"/>
      <c r="VZG76" s="112"/>
      <c r="VZH76" s="112"/>
      <c r="VZI76" s="112"/>
      <c r="VZJ76" s="112"/>
      <c r="VZK76" s="112"/>
      <c r="VZL76" s="112"/>
      <c r="VZM76" s="112"/>
      <c r="VZN76" s="112"/>
      <c r="VZO76" s="112"/>
      <c r="VZP76" s="112"/>
      <c r="VZQ76" s="112"/>
      <c r="VZR76" s="112"/>
      <c r="VZS76" s="112"/>
      <c r="VZT76" s="112"/>
      <c r="VZU76" s="112"/>
      <c r="VZV76" s="112"/>
      <c r="VZW76" s="112"/>
      <c r="VZX76" s="112"/>
      <c r="VZY76" s="112"/>
      <c r="VZZ76" s="112"/>
      <c r="WAA76" s="112"/>
      <c r="WAB76" s="112"/>
      <c r="WAC76" s="112"/>
      <c r="WAD76" s="112"/>
      <c r="WAE76" s="112"/>
      <c r="WAF76" s="112"/>
      <c r="WAG76" s="112"/>
      <c r="WAH76" s="112"/>
      <c r="WAI76" s="112"/>
      <c r="WAJ76" s="112"/>
      <c r="WAK76" s="112"/>
      <c r="WAL76" s="112"/>
      <c r="WAM76" s="112"/>
      <c r="WAN76" s="112"/>
      <c r="WAO76" s="112"/>
      <c r="WAP76" s="112"/>
      <c r="WAQ76" s="112"/>
      <c r="WAR76" s="112"/>
      <c r="WAS76" s="112"/>
      <c r="WAT76" s="112"/>
      <c r="WAU76" s="112"/>
      <c r="WAV76" s="112"/>
      <c r="WAW76" s="112"/>
      <c r="WAX76" s="112"/>
      <c r="WAY76" s="112"/>
      <c r="WAZ76" s="112"/>
      <c r="WBA76" s="112"/>
      <c r="WBB76" s="112"/>
      <c r="WBC76" s="112"/>
      <c r="WBD76" s="112"/>
      <c r="WBE76" s="112"/>
      <c r="WBF76" s="112"/>
      <c r="WBG76" s="112"/>
      <c r="WBH76" s="112"/>
      <c r="WBI76" s="112"/>
      <c r="WBJ76" s="112"/>
      <c r="WBK76" s="112"/>
      <c r="WBL76" s="112"/>
      <c r="WBM76" s="112"/>
      <c r="WBN76" s="112"/>
      <c r="WBO76" s="112"/>
      <c r="WBP76" s="112"/>
      <c r="WBQ76" s="112"/>
      <c r="WBR76" s="112"/>
      <c r="WBS76" s="112"/>
      <c r="WBT76" s="112"/>
      <c r="WBU76" s="112"/>
      <c r="WBV76" s="112"/>
      <c r="WBW76" s="112"/>
      <c r="WBX76" s="112"/>
      <c r="WBY76" s="112"/>
      <c r="WBZ76" s="112"/>
      <c r="WCA76" s="112"/>
      <c r="WCB76" s="112"/>
      <c r="WCC76" s="112"/>
      <c r="WCD76" s="112"/>
      <c r="WCE76" s="112"/>
      <c r="WCF76" s="112"/>
      <c r="WCG76" s="112"/>
      <c r="WCH76" s="112"/>
      <c r="WCI76" s="112"/>
      <c r="WCJ76" s="112"/>
      <c r="WCK76" s="112"/>
      <c r="WCL76" s="112"/>
      <c r="WCM76" s="112"/>
      <c r="WCN76" s="112"/>
      <c r="WCO76" s="112"/>
      <c r="WCP76" s="112"/>
      <c r="WCQ76" s="112"/>
      <c r="WCR76" s="112"/>
      <c r="WCS76" s="112"/>
      <c r="WCT76" s="112"/>
      <c r="WCU76" s="112"/>
      <c r="WCV76" s="112"/>
      <c r="WCW76" s="112"/>
      <c r="WCX76" s="112"/>
      <c r="WCY76" s="112"/>
      <c r="WCZ76" s="112"/>
      <c r="WDA76" s="112"/>
      <c r="WDB76" s="112"/>
      <c r="WDC76" s="112"/>
      <c r="WDD76" s="112"/>
      <c r="WDE76" s="112"/>
      <c r="WDF76" s="112"/>
      <c r="WDG76" s="112"/>
      <c r="WDH76" s="112"/>
      <c r="WDI76" s="112"/>
      <c r="WDJ76" s="112"/>
      <c r="WDK76" s="112"/>
      <c r="WDL76" s="112"/>
      <c r="WDM76" s="112"/>
      <c r="WDN76" s="112"/>
      <c r="WDO76" s="112"/>
      <c r="WDP76" s="112"/>
      <c r="WDQ76" s="112"/>
      <c r="WDR76" s="112"/>
      <c r="WDS76" s="112"/>
      <c r="WDT76" s="112"/>
      <c r="WDU76" s="112"/>
      <c r="WDV76" s="112"/>
      <c r="WDW76" s="112"/>
      <c r="WDX76" s="112"/>
      <c r="WDY76" s="112"/>
      <c r="WDZ76" s="112"/>
      <c r="WEA76" s="112"/>
      <c r="WEB76" s="112"/>
      <c r="WEC76" s="112"/>
      <c r="WED76" s="112"/>
      <c r="WEE76" s="112"/>
      <c r="WEF76" s="112"/>
      <c r="WEG76" s="112"/>
      <c r="WEH76" s="112"/>
      <c r="WEI76" s="112"/>
      <c r="WEJ76" s="112"/>
      <c r="WEK76" s="112"/>
      <c r="WEL76" s="112"/>
      <c r="WEM76" s="112"/>
      <c r="WEN76" s="112"/>
      <c r="WEO76" s="112"/>
      <c r="WEP76" s="112"/>
      <c r="WEQ76" s="112"/>
      <c r="WER76" s="112"/>
      <c r="WES76" s="112"/>
      <c r="WET76" s="112"/>
      <c r="WEU76" s="112"/>
      <c r="WEV76" s="112"/>
      <c r="WEW76" s="112"/>
      <c r="WEX76" s="112"/>
      <c r="WEY76" s="112"/>
      <c r="WEZ76" s="112"/>
      <c r="WFA76" s="112"/>
      <c r="WFB76" s="112"/>
      <c r="WFC76" s="112"/>
      <c r="WFD76" s="112"/>
      <c r="WFE76" s="112"/>
      <c r="WFF76" s="112"/>
      <c r="WFG76" s="112"/>
      <c r="WFH76" s="112"/>
      <c r="WFI76" s="112"/>
      <c r="WFJ76" s="112"/>
      <c r="WFK76" s="112"/>
      <c r="WFL76" s="112"/>
      <c r="WFM76" s="112"/>
      <c r="WFN76" s="112"/>
      <c r="WFO76" s="112"/>
      <c r="WFP76" s="112"/>
      <c r="WFQ76" s="112"/>
      <c r="WFR76" s="112"/>
      <c r="WFS76" s="112"/>
      <c r="WFT76" s="112"/>
      <c r="WFU76" s="112"/>
      <c r="WFV76" s="112"/>
      <c r="WFW76" s="112"/>
      <c r="WFX76" s="112"/>
      <c r="WFY76" s="112"/>
      <c r="WFZ76" s="112"/>
      <c r="WGA76" s="112"/>
      <c r="WGB76" s="112"/>
      <c r="WGC76" s="112"/>
      <c r="WGD76" s="112"/>
      <c r="WGE76" s="112"/>
      <c r="WGF76" s="112"/>
      <c r="WGG76" s="112"/>
      <c r="WGH76" s="112"/>
      <c r="WGI76" s="112"/>
      <c r="WGJ76" s="112"/>
      <c r="WGK76" s="112"/>
      <c r="WGL76" s="112"/>
      <c r="WGM76" s="112"/>
      <c r="WGN76" s="112"/>
      <c r="WGO76" s="112"/>
      <c r="WGP76" s="112"/>
      <c r="WGQ76" s="112"/>
      <c r="WGR76" s="112"/>
      <c r="WGS76" s="112"/>
      <c r="WGT76" s="112"/>
      <c r="WGU76" s="112"/>
      <c r="WGV76" s="112"/>
      <c r="WGW76" s="112"/>
      <c r="WGX76" s="112"/>
      <c r="WGY76" s="112"/>
      <c r="WGZ76" s="112"/>
      <c r="WHA76" s="112"/>
      <c r="WHB76" s="112"/>
      <c r="WHC76" s="112"/>
      <c r="WHD76" s="112"/>
      <c r="WHE76" s="112"/>
      <c r="WHF76" s="112"/>
      <c r="WHG76" s="112"/>
      <c r="WHH76" s="112"/>
      <c r="WHI76" s="112"/>
      <c r="WHJ76" s="112"/>
      <c r="WHK76" s="112"/>
      <c r="WHL76" s="112"/>
      <c r="WHM76" s="112"/>
      <c r="WHN76" s="112"/>
      <c r="WHO76" s="112"/>
      <c r="WHP76" s="112"/>
      <c r="WHQ76" s="112"/>
      <c r="WHR76" s="112"/>
      <c r="WHS76" s="112"/>
      <c r="WHT76" s="112"/>
      <c r="WHU76" s="112"/>
      <c r="WHV76" s="112"/>
      <c r="WHW76" s="112"/>
      <c r="WHX76" s="112"/>
      <c r="WHY76" s="112"/>
      <c r="WHZ76" s="112"/>
      <c r="WIA76" s="112"/>
      <c r="WIB76" s="112"/>
      <c r="WIC76" s="112"/>
      <c r="WID76" s="112"/>
      <c r="WIE76" s="112"/>
      <c r="WIF76" s="112"/>
      <c r="WIG76" s="112"/>
      <c r="WIH76" s="112"/>
      <c r="WII76" s="112"/>
      <c r="WIJ76" s="112"/>
      <c r="WIK76" s="112"/>
      <c r="WIL76" s="112"/>
      <c r="WIM76" s="112"/>
      <c r="WIN76" s="112"/>
      <c r="WIO76" s="112"/>
      <c r="WIP76" s="112"/>
      <c r="WIQ76" s="112"/>
      <c r="WIR76" s="112"/>
      <c r="WIS76" s="112"/>
      <c r="WIT76" s="112"/>
      <c r="WIU76" s="112"/>
      <c r="WIV76" s="112"/>
      <c r="WIW76" s="112"/>
      <c r="WIX76" s="112"/>
      <c r="WIY76" s="112"/>
      <c r="WIZ76" s="112"/>
      <c r="WJA76" s="112"/>
      <c r="WJB76" s="112"/>
      <c r="WJC76" s="112"/>
      <c r="WJD76" s="112"/>
      <c r="WJE76" s="112"/>
      <c r="WJF76" s="112"/>
      <c r="WJG76" s="112"/>
      <c r="WJH76" s="112"/>
      <c r="WJI76" s="112"/>
      <c r="WJJ76" s="112"/>
      <c r="WJK76" s="112"/>
      <c r="WJL76" s="112"/>
      <c r="WJM76" s="112"/>
      <c r="WJN76" s="112"/>
      <c r="WJO76" s="112"/>
      <c r="WJP76" s="112"/>
      <c r="WJQ76" s="112"/>
      <c r="WJR76" s="112"/>
      <c r="WJS76" s="112"/>
      <c r="WJT76" s="112"/>
      <c r="WJU76" s="112"/>
      <c r="WJV76" s="112"/>
      <c r="WJW76" s="112"/>
      <c r="WJX76" s="112"/>
      <c r="WJY76" s="112"/>
      <c r="WJZ76" s="112"/>
      <c r="WKA76" s="112"/>
      <c r="WKB76" s="112"/>
      <c r="WKC76" s="112"/>
      <c r="WKD76" s="112"/>
      <c r="WKE76" s="112"/>
      <c r="WKF76" s="112"/>
      <c r="WKG76" s="112"/>
      <c r="WKH76" s="112"/>
      <c r="WKI76" s="112"/>
      <c r="WKJ76" s="112"/>
      <c r="WKK76" s="112"/>
      <c r="WKL76" s="112"/>
      <c r="WKM76" s="112"/>
      <c r="WKN76" s="112"/>
      <c r="WKO76" s="112"/>
      <c r="WKP76" s="112"/>
      <c r="WKQ76" s="112"/>
      <c r="WKR76" s="112"/>
      <c r="WKS76" s="112"/>
      <c r="WKT76" s="112"/>
      <c r="WKU76" s="112"/>
      <c r="WKV76" s="112"/>
      <c r="WKW76" s="112"/>
      <c r="WKX76" s="112"/>
      <c r="WKY76" s="112"/>
      <c r="WKZ76" s="112"/>
      <c r="WLA76" s="112"/>
      <c r="WLB76" s="112"/>
      <c r="WLC76" s="112"/>
      <c r="WLD76" s="112"/>
      <c r="WLE76" s="112"/>
      <c r="WLF76" s="112"/>
      <c r="WLG76" s="112"/>
      <c r="WLH76" s="112"/>
      <c r="WLI76" s="112"/>
      <c r="WLJ76" s="112"/>
      <c r="WLK76" s="112"/>
      <c r="WLL76" s="112"/>
      <c r="WLM76" s="112"/>
      <c r="WLN76" s="112"/>
      <c r="WLO76" s="112"/>
      <c r="WLP76" s="112"/>
      <c r="WLQ76" s="112"/>
      <c r="WLR76" s="112"/>
      <c r="WLS76" s="112"/>
      <c r="WLT76" s="112"/>
      <c r="WLU76" s="112"/>
      <c r="WLV76" s="112"/>
      <c r="WLW76" s="112"/>
      <c r="WLX76" s="112"/>
      <c r="WLY76" s="112"/>
      <c r="WLZ76" s="112"/>
      <c r="WMA76" s="112"/>
      <c r="WMB76" s="112"/>
      <c r="WMC76" s="112"/>
      <c r="WMD76" s="112"/>
      <c r="WME76" s="112"/>
      <c r="WMF76" s="112"/>
      <c r="WMG76" s="112"/>
      <c r="WMH76" s="112"/>
      <c r="WMI76" s="112"/>
      <c r="WMJ76" s="112"/>
      <c r="WMK76" s="112"/>
      <c r="WML76" s="112"/>
      <c r="WMM76" s="112"/>
      <c r="WMN76" s="112"/>
      <c r="WMO76" s="112"/>
      <c r="WMP76" s="112"/>
      <c r="WMQ76" s="112"/>
      <c r="WMR76" s="112"/>
      <c r="WMS76" s="112"/>
      <c r="WMT76" s="112"/>
      <c r="WMU76" s="112"/>
      <c r="WMV76" s="112"/>
      <c r="WMW76" s="112"/>
      <c r="WMX76" s="112"/>
      <c r="WMY76" s="112"/>
      <c r="WMZ76" s="112"/>
      <c r="WNA76" s="112"/>
      <c r="WNB76" s="112"/>
      <c r="WNC76" s="112"/>
      <c r="WND76" s="112"/>
      <c r="WNE76" s="112"/>
      <c r="WNF76" s="112"/>
      <c r="WNG76" s="112"/>
      <c r="WNH76" s="112"/>
      <c r="WNI76" s="112"/>
      <c r="WNJ76" s="112"/>
      <c r="WNK76" s="112"/>
      <c r="WNL76" s="112"/>
      <c r="WNM76" s="112"/>
      <c r="WNN76" s="112"/>
      <c r="WNO76" s="112"/>
      <c r="WNP76" s="112"/>
      <c r="WNQ76" s="112"/>
      <c r="WNR76" s="112"/>
      <c r="WNS76" s="112"/>
      <c r="WNT76" s="112"/>
      <c r="WNU76" s="112"/>
      <c r="WNV76" s="112"/>
      <c r="WNW76" s="112"/>
      <c r="WNX76" s="112"/>
      <c r="WNY76" s="112"/>
      <c r="WNZ76" s="112"/>
      <c r="WOA76" s="112"/>
      <c r="WOB76" s="112"/>
      <c r="WOC76" s="112"/>
      <c r="WOD76" s="112"/>
      <c r="WOE76" s="112"/>
      <c r="WOF76" s="112"/>
      <c r="WOG76" s="112"/>
      <c r="WOH76" s="112"/>
      <c r="WOI76" s="112"/>
      <c r="WOJ76" s="112"/>
      <c r="WOK76" s="112"/>
      <c r="WOL76" s="112"/>
      <c r="WOM76" s="112"/>
      <c r="WON76" s="112"/>
      <c r="WOO76" s="112"/>
      <c r="WOP76" s="112"/>
      <c r="WOQ76" s="112"/>
      <c r="WOR76" s="112"/>
      <c r="WOS76" s="112"/>
      <c r="WOT76" s="112"/>
      <c r="WOU76" s="112"/>
      <c r="WOV76" s="112"/>
      <c r="WOW76" s="112"/>
      <c r="WOX76" s="112"/>
      <c r="WOY76" s="112"/>
      <c r="WOZ76" s="112"/>
      <c r="WPA76" s="112"/>
      <c r="WPB76" s="112"/>
      <c r="WPC76" s="112"/>
      <c r="WPD76" s="112"/>
      <c r="WPE76" s="112"/>
      <c r="WPF76" s="112"/>
      <c r="WPG76" s="112"/>
      <c r="WPH76" s="112"/>
      <c r="WPI76" s="112"/>
      <c r="WPJ76" s="112"/>
      <c r="WPK76" s="112"/>
      <c r="WPL76" s="112"/>
      <c r="WPM76" s="112"/>
      <c r="WPN76" s="112"/>
      <c r="WPO76" s="112"/>
      <c r="WPP76" s="112"/>
      <c r="WPQ76" s="112"/>
      <c r="WPR76" s="112"/>
      <c r="WPS76" s="112"/>
      <c r="WPT76" s="112"/>
      <c r="WPU76" s="112"/>
      <c r="WPV76" s="112"/>
      <c r="WPW76" s="112"/>
      <c r="WPX76" s="112"/>
      <c r="WPY76" s="112"/>
      <c r="WPZ76" s="112"/>
      <c r="WQA76" s="112"/>
      <c r="WQB76" s="112"/>
      <c r="WQC76" s="112"/>
      <c r="WQD76" s="112"/>
      <c r="WQE76" s="112"/>
      <c r="WQF76" s="112"/>
      <c r="WQG76" s="112"/>
      <c r="WQH76" s="112"/>
      <c r="WQI76" s="112"/>
      <c r="WQJ76" s="112"/>
      <c r="WQK76" s="112"/>
      <c r="WQL76" s="112"/>
      <c r="WQM76" s="112"/>
      <c r="WQN76" s="112"/>
      <c r="WQO76" s="112"/>
      <c r="WQP76" s="112"/>
      <c r="WQQ76" s="112"/>
      <c r="WQR76" s="112"/>
      <c r="WQS76" s="112"/>
      <c r="WQT76" s="112"/>
      <c r="WQU76" s="112"/>
      <c r="WQV76" s="112"/>
      <c r="WQW76" s="112"/>
      <c r="WQX76" s="112"/>
      <c r="WQY76" s="112"/>
      <c r="WQZ76" s="112"/>
      <c r="WRA76" s="112"/>
      <c r="WRB76" s="112"/>
      <c r="WRC76" s="112"/>
      <c r="WRD76" s="112"/>
      <c r="WRE76" s="112"/>
      <c r="WRF76" s="112"/>
      <c r="WRG76" s="112"/>
      <c r="WRH76" s="112"/>
      <c r="WRI76" s="112"/>
      <c r="WRJ76" s="112"/>
      <c r="WRK76" s="112"/>
      <c r="WRL76" s="112"/>
      <c r="WRM76" s="112"/>
      <c r="WRN76" s="112"/>
      <c r="WRO76" s="112"/>
      <c r="WRP76" s="112"/>
      <c r="WRQ76" s="112"/>
      <c r="WRR76" s="112"/>
      <c r="WRS76" s="112"/>
      <c r="WRT76" s="112"/>
      <c r="WRU76" s="112"/>
      <c r="WRV76" s="112"/>
      <c r="WRW76" s="112"/>
      <c r="WRX76" s="112"/>
      <c r="WRY76" s="112"/>
      <c r="WRZ76" s="112"/>
      <c r="WSA76" s="112"/>
      <c r="WSB76" s="112"/>
      <c r="WSC76" s="112"/>
      <c r="WSD76" s="112"/>
      <c r="WSE76" s="112"/>
      <c r="WSF76" s="112"/>
      <c r="WSG76" s="112"/>
      <c r="WSH76" s="112"/>
      <c r="WSI76" s="112"/>
      <c r="WSJ76" s="112"/>
      <c r="WSK76" s="112"/>
      <c r="WSL76" s="112"/>
      <c r="WSM76" s="112"/>
      <c r="WSN76" s="112"/>
      <c r="WSO76" s="112"/>
      <c r="WSP76" s="112"/>
      <c r="WSQ76" s="112"/>
      <c r="WSR76" s="112"/>
      <c r="WSS76" s="112"/>
      <c r="WST76" s="112"/>
      <c r="WSU76" s="112"/>
      <c r="WSV76" s="112"/>
      <c r="WSW76" s="112"/>
      <c r="WSX76" s="112"/>
      <c r="WSY76" s="112"/>
      <c r="WSZ76" s="112"/>
      <c r="WTA76" s="112"/>
      <c r="WTB76" s="112"/>
      <c r="WTC76" s="112"/>
      <c r="WTD76" s="112"/>
      <c r="WTE76" s="112"/>
      <c r="WTF76" s="112"/>
      <c r="WTG76" s="112"/>
      <c r="WTH76" s="112"/>
      <c r="WTI76" s="112"/>
      <c r="WTJ76" s="112"/>
      <c r="WTK76" s="112"/>
      <c r="WTL76" s="112"/>
      <c r="WTM76" s="112"/>
      <c r="WTN76" s="112"/>
      <c r="WTO76" s="112"/>
      <c r="WTP76" s="112"/>
      <c r="WTQ76" s="112"/>
      <c r="WTR76" s="112"/>
      <c r="WTS76" s="112"/>
      <c r="WTT76" s="112"/>
      <c r="WTU76" s="112"/>
      <c r="WTV76" s="112"/>
      <c r="WTW76" s="112"/>
      <c r="WTX76" s="112"/>
      <c r="WTY76" s="112"/>
      <c r="WTZ76" s="112"/>
      <c r="WUA76" s="112"/>
      <c r="WUB76" s="112"/>
      <c r="WUC76" s="112"/>
      <c r="WUD76" s="112"/>
      <c r="WUE76" s="112"/>
      <c r="WUF76" s="112"/>
      <c r="WUG76" s="112"/>
      <c r="WUH76" s="112"/>
      <c r="WUI76" s="112"/>
      <c r="WUJ76" s="112"/>
      <c r="WUK76" s="112"/>
      <c r="WUL76" s="112"/>
      <c r="WUM76" s="112"/>
      <c r="WUN76" s="112"/>
      <c r="WUO76" s="112"/>
      <c r="WUP76" s="112"/>
      <c r="WUQ76" s="112"/>
      <c r="WUR76" s="112"/>
      <c r="WUS76" s="112"/>
      <c r="WUT76" s="112"/>
      <c r="WUU76" s="112"/>
      <c r="WUV76" s="112"/>
      <c r="WUW76" s="112"/>
      <c r="WUX76" s="112"/>
      <c r="WUY76" s="112"/>
      <c r="WUZ76" s="112"/>
      <c r="WVA76" s="112"/>
      <c r="WVB76" s="112"/>
      <c r="WVC76" s="112"/>
      <c r="WVD76" s="112"/>
      <c r="WVE76" s="112"/>
      <c r="WVF76" s="112"/>
      <c r="WVG76" s="112"/>
      <c r="WVH76" s="112"/>
      <c r="WVI76" s="112"/>
      <c r="WVJ76" s="112"/>
      <c r="WVK76" s="112"/>
      <c r="WVL76" s="112"/>
      <c r="WVM76" s="112"/>
      <c r="WVN76" s="112"/>
      <c r="WVO76" s="112"/>
      <c r="WVP76" s="112"/>
      <c r="WVQ76" s="112"/>
      <c r="WVR76" s="112"/>
      <c r="WVS76" s="112"/>
      <c r="WVT76" s="112"/>
      <c r="WVU76" s="112"/>
      <c r="WVV76" s="112"/>
      <c r="WVW76" s="112"/>
      <c r="WVX76" s="112"/>
      <c r="WVY76" s="112"/>
      <c r="WVZ76" s="112"/>
      <c r="WWA76" s="112"/>
      <c r="WWB76" s="112"/>
      <c r="WWC76" s="112"/>
      <c r="WWD76" s="112"/>
      <c r="WWE76" s="112"/>
      <c r="WWF76" s="112"/>
      <c r="WWG76" s="112"/>
      <c r="WWH76" s="112"/>
      <c r="WWI76" s="112"/>
      <c r="WWJ76" s="112"/>
      <c r="WWK76" s="112"/>
      <c r="WWL76" s="112"/>
      <c r="WWM76" s="112"/>
      <c r="WWN76" s="112"/>
      <c r="WWO76" s="112"/>
      <c r="WWP76" s="112"/>
      <c r="WWQ76" s="112"/>
      <c r="WWR76" s="112"/>
      <c r="WWS76" s="112"/>
      <c r="WWT76" s="112"/>
      <c r="WWU76" s="112"/>
      <c r="WWV76" s="112"/>
      <c r="WWW76" s="112"/>
      <c r="WWX76" s="112"/>
      <c r="WWY76" s="112"/>
      <c r="WWZ76" s="112"/>
      <c r="WXA76" s="112"/>
      <c r="WXB76" s="112"/>
      <c r="WXC76" s="112"/>
      <c r="WXD76" s="112"/>
      <c r="WXE76" s="112"/>
      <c r="WXF76" s="112"/>
      <c r="WXG76" s="112"/>
      <c r="WXH76" s="112"/>
      <c r="WXI76" s="112"/>
      <c r="WXJ76" s="112"/>
      <c r="WXK76" s="112"/>
      <c r="WXL76" s="112"/>
      <c r="WXM76" s="112"/>
      <c r="WXN76" s="112"/>
      <c r="WXO76" s="112"/>
      <c r="WXP76" s="112"/>
      <c r="WXQ76" s="112"/>
      <c r="WXR76" s="112"/>
      <c r="WXS76" s="112"/>
      <c r="WXT76" s="112"/>
      <c r="WXU76" s="112"/>
      <c r="WXV76" s="112"/>
      <c r="WXW76" s="112"/>
      <c r="WXX76" s="112"/>
      <c r="WXY76" s="112"/>
      <c r="WXZ76" s="112"/>
      <c r="WYA76" s="112"/>
      <c r="WYB76" s="112"/>
      <c r="WYC76" s="112"/>
      <c r="WYD76" s="112"/>
      <c r="WYE76" s="112"/>
      <c r="WYF76" s="112"/>
      <c r="WYG76" s="112"/>
      <c r="WYH76" s="112"/>
      <c r="WYI76" s="112"/>
      <c r="WYJ76" s="112"/>
      <c r="WYK76" s="112"/>
      <c r="WYL76" s="112"/>
      <c r="WYM76" s="112"/>
      <c r="WYN76" s="112"/>
      <c r="WYO76" s="112"/>
      <c r="WYP76" s="112"/>
      <c r="WYQ76" s="112"/>
      <c r="WYR76" s="112"/>
      <c r="WYS76" s="112"/>
      <c r="WYT76" s="112"/>
      <c r="WYU76" s="112"/>
      <c r="WYV76" s="112"/>
      <c r="WYW76" s="112"/>
      <c r="WYX76" s="112"/>
      <c r="WYY76" s="112"/>
      <c r="WYZ76" s="112"/>
      <c r="WZA76" s="112"/>
      <c r="WZB76" s="112"/>
      <c r="WZC76" s="112"/>
      <c r="WZD76" s="112"/>
      <c r="WZE76" s="112"/>
      <c r="WZF76" s="112"/>
      <c r="WZG76" s="112"/>
      <c r="WZH76" s="112"/>
      <c r="WZI76" s="112"/>
      <c r="WZJ76" s="112"/>
      <c r="WZK76" s="112"/>
      <c r="WZL76" s="112"/>
      <c r="WZM76" s="112"/>
      <c r="WZN76" s="112"/>
      <c r="WZO76" s="112"/>
      <c r="WZP76" s="112"/>
      <c r="WZQ76" s="112"/>
      <c r="WZR76" s="112"/>
      <c r="WZS76" s="112"/>
      <c r="WZT76" s="112"/>
      <c r="WZU76" s="112"/>
      <c r="WZV76" s="112"/>
      <c r="WZW76" s="112"/>
      <c r="WZX76" s="112"/>
      <c r="WZY76" s="112"/>
      <c r="WZZ76" s="112"/>
      <c r="XAA76" s="112"/>
      <c r="XAB76" s="112"/>
      <c r="XAC76" s="112"/>
      <c r="XAD76" s="112"/>
      <c r="XAE76" s="112"/>
      <c r="XAF76" s="112"/>
      <c r="XAG76" s="112"/>
      <c r="XAH76" s="112"/>
      <c r="XAI76" s="112"/>
      <c r="XAJ76" s="112"/>
      <c r="XAK76" s="112"/>
      <c r="XAL76" s="112"/>
      <c r="XAM76" s="112"/>
      <c r="XAN76" s="112"/>
      <c r="XAO76" s="112"/>
      <c r="XAP76" s="112"/>
      <c r="XAQ76" s="112"/>
      <c r="XAR76" s="112"/>
      <c r="XAS76" s="112"/>
      <c r="XAT76" s="112"/>
      <c r="XAU76" s="112"/>
      <c r="XAV76" s="112"/>
      <c r="XAW76" s="112"/>
      <c r="XAX76" s="112"/>
      <c r="XAY76" s="112"/>
      <c r="XAZ76" s="112"/>
    </row>
    <row r="77" spans="1:16276" s="112" customFormat="1" ht="120" customHeight="1" x14ac:dyDescent="0.25">
      <c r="A77" s="111">
        <v>342</v>
      </c>
      <c r="B77" s="115" t="s">
        <v>371</v>
      </c>
      <c r="C77" s="115" t="s">
        <v>418</v>
      </c>
      <c r="D77" s="115" t="s">
        <v>419</v>
      </c>
      <c r="E77" s="115" t="s">
        <v>21</v>
      </c>
      <c r="F77" s="115" t="s">
        <v>22</v>
      </c>
      <c r="G77" s="115" t="s">
        <v>420</v>
      </c>
      <c r="H77" s="115" t="s">
        <v>421</v>
      </c>
      <c r="I77" s="115" t="s">
        <v>338</v>
      </c>
      <c r="J77" s="111" t="s">
        <v>42</v>
      </c>
      <c r="K77" s="111" t="s">
        <v>769</v>
      </c>
      <c r="L77" s="231">
        <v>1</v>
      </c>
      <c r="M77" s="231">
        <v>0</v>
      </c>
      <c r="N77" s="231">
        <v>0.3</v>
      </c>
      <c r="O77" s="111"/>
      <c r="P77" s="94"/>
      <c r="Q77" s="244" t="s">
        <v>853</v>
      </c>
      <c r="R77" s="115" t="s">
        <v>422</v>
      </c>
      <c r="S77" s="115" t="s">
        <v>339</v>
      </c>
      <c r="T77" s="115" t="s">
        <v>423</v>
      </c>
      <c r="U77" s="235">
        <v>0</v>
      </c>
      <c r="V77" s="259">
        <v>1</v>
      </c>
      <c r="W77" s="115" t="s">
        <v>285</v>
      </c>
      <c r="X77" s="115" t="s">
        <v>752</v>
      </c>
      <c r="Y77" s="115" t="s">
        <v>771</v>
      </c>
      <c r="Z77" s="250">
        <v>0.3</v>
      </c>
      <c r="AA77" s="59">
        <v>0.3</v>
      </c>
      <c r="AB77" s="260" t="s">
        <v>854</v>
      </c>
    </row>
    <row r="78" spans="1:16276" s="112" customFormat="1" ht="54" customHeight="1" x14ac:dyDescent="0.25">
      <c r="A78" s="111">
        <v>344</v>
      </c>
      <c r="B78" s="115" t="s">
        <v>371</v>
      </c>
      <c r="C78" s="115" t="s">
        <v>418</v>
      </c>
      <c r="D78" s="115" t="s">
        <v>419</v>
      </c>
      <c r="E78" s="115" t="s">
        <v>21</v>
      </c>
      <c r="F78" s="115" t="s">
        <v>22</v>
      </c>
      <c r="G78" s="115" t="s">
        <v>420</v>
      </c>
      <c r="H78" s="115" t="s">
        <v>421</v>
      </c>
      <c r="I78" s="115" t="s">
        <v>338</v>
      </c>
      <c r="J78" s="111" t="s">
        <v>42</v>
      </c>
      <c r="K78" s="111"/>
      <c r="L78" s="231"/>
      <c r="M78" s="231"/>
      <c r="N78" s="231"/>
      <c r="O78" s="250"/>
      <c r="P78" s="142"/>
      <c r="Q78" s="244"/>
      <c r="R78" s="115" t="s">
        <v>422</v>
      </c>
      <c r="S78" s="115" t="s">
        <v>340</v>
      </c>
      <c r="T78" s="115" t="s">
        <v>423</v>
      </c>
      <c r="U78" s="235">
        <v>0</v>
      </c>
      <c r="V78" s="259">
        <v>1</v>
      </c>
      <c r="W78" s="115" t="s">
        <v>285</v>
      </c>
      <c r="X78" s="115" t="s">
        <v>753</v>
      </c>
      <c r="Y78" s="115" t="s">
        <v>771</v>
      </c>
      <c r="Z78" s="250">
        <v>0.25</v>
      </c>
      <c r="AA78" s="59">
        <v>0.25</v>
      </c>
      <c r="AB78" s="244" t="s">
        <v>855</v>
      </c>
    </row>
    <row r="79" spans="1:16276" s="112" customFormat="1" ht="102.75" customHeight="1" x14ac:dyDescent="0.25">
      <c r="A79" s="111">
        <v>345</v>
      </c>
      <c r="B79" s="115" t="s">
        <v>371</v>
      </c>
      <c r="C79" s="115" t="s">
        <v>418</v>
      </c>
      <c r="D79" s="115" t="s">
        <v>419</v>
      </c>
      <c r="E79" s="115" t="s">
        <v>21</v>
      </c>
      <c r="F79" s="115" t="s">
        <v>22</v>
      </c>
      <c r="G79" s="115" t="s">
        <v>420</v>
      </c>
      <c r="H79" s="115" t="s">
        <v>421</v>
      </c>
      <c r="I79" s="115" t="s">
        <v>338</v>
      </c>
      <c r="J79" s="111" t="s">
        <v>42</v>
      </c>
      <c r="K79" s="111"/>
      <c r="L79" s="231"/>
      <c r="M79" s="231"/>
      <c r="N79" s="231"/>
      <c r="O79" s="250"/>
      <c r="P79" s="142"/>
      <c r="Q79" s="244"/>
      <c r="R79" s="115" t="s">
        <v>422</v>
      </c>
      <c r="S79" s="115" t="s">
        <v>341</v>
      </c>
      <c r="T79" s="115" t="s">
        <v>423</v>
      </c>
      <c r="U79" s="235">
        <v>0</v>
      </c>
      <c r="V79" s="235">
        <v>80</v>
      </c>
      <c r="W79" s="115" t="s">
        <v>285</v>
      </c>
      <c r="X79" s="115" t="s">
        <v>754</v>
      </c>
      <c r="Y79" s="115" t="s">
        <v>765</v>
      </c>
      <c r="Z79" s="250">
        <v>88</v>
      </c>
      <c r="AA79" s="59">
        <v>1.1000000000000001</v>
      </c>
      <c r="AB79" s="244" t="s">
        <v>856</v>
      </c>
    </row>
    <row r="80" spans="1:16276" s="112" customFormat="1" ht="63.75" customHeight="1" x14ac:dyDescent="0.25">
      <c r="A80" s="111">
        <v>348</v>
      </c>
      <c r="B80" s="115" t="s">
        <v>371</v>
      </c>
      <c r="C80" s="115" t="s">
        <v>418</v>
      </c>
      <c r="D80" s="115" t="s">
        <v>419</v>
      </c>
      <c r="E80" s="115" t="s">
        <v>21</v>
      </c>
      <c r="F80" s="115" t="s">
        <v>22</v>
      </c>
      <c r="G80" s="115" t="s">
        <v>420</v>
      </c>
      <c r="H80" s="115" t="s">
        <v>421</v>
      </c>
      <c r="I80" s="115" t="s">
        <v>338</v>
      </c>
      <c r="J80" s="111" t="s">
        <v>42</v>
      </c>
      <c r="K80" s="111"/>
      <c r="L80" s="231"/>
      <c r="M80" s="231"/>
      <c r="N80" s="231"/>
      <c r="O80" s="250"/>
      <c r="P80" s="142"/>
      <c r="Q80" s="244"/>
      <c r="R80" s="115" t="s">
        <v>422</v>
      </c>
      <c r="S80" s="115" t="s">
        <v>342</v>
      </c>
      <c r="T80" s="115" t="s">
        <v>424</v>
      </c>
      <c r="U80" s="235">
        <v>0</v>
      </c>
      <c r="V80" s="111">
        <v>1</v>
      </c>
      <c r="W80" s="115" t="s">
        <v>285</v>
      </c>
      <c r="X80" s="115" t="s">
        <v>755</v>
      </c>
      <c r="Y80" s="115" t="s">
        <v>769</v>
      </c>
      <c r="Z80" s="250">
        <v>1</v>
      </c>
      <c r="AA80" s="59">
        <v>1</v>
      </c>
      <c r="AB80" s="244" t="s">
        <v>857</v>
      </c>
    </row>
    <row r="81" spans="1:28" s="112" customFormat="1" ht="90" customHeight="1" x14ac:dyDescent="0.25">
      <c r="A81" s="111">
        <v>352</v>
      </c>
      <c r="B81" s="115" t="s">
        <v>371</v>
      </c>
      <c r="C81" s="115" t="s">
        <v>418</v>
      </c>
      <c r="D81" s="115" t="s">
        <v>419</v>
      </c>
      <c r="E81" s="115" t="s">
        <v>21</v>
      </c>
      <c r="F81" s="115" t="s">
        <v>22</v>
      </c>
      <c r="G81" s="115" t="s">
        <v>420</v>
      </c>
      <c r="H81" s="115" t="s">
        <v>421</v>
      </c>
      <c r="I81" s="115" t="s">
        <v>338</v>
      </c>
      <c r="J81" s="111" t="s">
        <v>42</v>
      </c>
      <c r="K81" s="111"/>
      <c r="L81" s="231"/>
      <c r="M81" s="231"/>
      <c r="N81" s="231"/>
      <c r="O81" s="250"/>
      <c r="P81" s="142"/>
      <c r="Q81" s="244"/>
      <c r="R81" s="115" t="s">
        <v>422</v>
      </c>
      <c r="S81" s="115" t="s">
        <v>343</v>
      </c>
      <c r="T81" s="115" t="s">
        <v>423</v>
      </c>
      <c r="U81" s="261">
        <v>0</v>
      </c>
      <c r="V81" s="261">
        <v>5</v>
      </c>
      <c r="W81" s="115" t="s">
        <v>285</v>
      </c>
      <c r="X81" s="115" t="s">
        <v>756</v>
      </c>
      <c r="Y81" s="115" t="s">
        <v>771</v>
      </c>
      <c r="Z81" s="250">
        <v>0</v>
      </c>
      <c r="AA81" s="59">
        <v>0</v>
      </c>
      <c r="AB81" s="244" t="s">
        <v>858</v>
      </c>
    </row>
    <row r="82" spans="1:28" s="236" customFormat="1" ht="92.25" customHeight="1" x14ac:dyDescent="0.2">
      <c r="A82" s="111">
        <v>411</v>
      </c>
      <c r="B82" s="115" t="s">
        <v>371</v>
      </c>
      <c r="C82" s="115" t="s">
        <v>418</v>
      </c>
      <c r="D82" s="115" t="s">
        <v>419</v>
      </c>
      <c r="E82" s="115" t="s">
        <v>21</v>
      </c>
      <c r="F82" s="115" t="s">
        <v>22</v>
      </c>
      <c r="G82" s="115" t="s">
        <v>420</v>
      </c>
      <c r="H82" s="115" t="s">
        <v>421</v>
      </c>
      <c r="I82" s="115" t="s">
        <v>338</v>
      </c>
      <c r="J82" s="111" t="s">
        <v>42</v>
      </c>
      <c r="K82" s="111"/>
      <c r="L82" s="231"/>
      <c r="M82" s="231"/>
      <c r="N82" s="231"/>
      <c r="O82" s="250"/>
      <c r="P82" s="142"/>
      <c r="Q82" s="244"/>
      <c r="R82" s="115" t="s">
        <v>422</v>
      </c>
      <c r="S82" s="115" t="s">
        <v>346</v>
      </c>
      <c r="T82" s="115" t="s">
        <v>423</v>
      </c>
      <c r="U82" s="235">
        <v>0</v>
      </c>
      <c r="V82" s="235">
        <v>150</v>
      </c>
      <c r="W82" s="115" t="s">
        <v>285</v>
      </c>
      <c r="X82" s="115" t="s">
        <v>757</v>
      </c>
      <c r="Y82" s="115" t="s">
        <v>765</v>
      </c>
      <c r="Z82" s="250">
        <v>0</v>
      </c>
      <c r="AA82" s="59">
        <v>0</v>
      </c>
      <c r="AB82" s="244" t="s">
        <v>859</v>
      </c>
    </row>
    <row r="83" spans="1:28" s="236" customFormat="1" ht="123.75" customHeight="1" x14ac:dyDescent="0.2">
      <c r="A83" s="111">
        <v>413</v>
      </c>
      <c r="B83" s="115" t="s">
        <v>371</v>
      </c>
      <c r="C83" s="115" t="s">
        <v>418</v>
      </c>
      <c r="D83" s="115" t="s">
        <v>419</v>
      </c>
      <c r="E83" s="115" t="s">
        <v>21</v>
      </c>
      <c r="F83" s="115" t="s">
        <v>22</v>
      </c>
      <c r="G83" s="115" t="s">
        <v>420</v>
      </c>
      <c r="H83" s="115" t="s">
        <v>421</v>
      </c>
      <c r="I83" s="115" t="s">
        <v>338</v>
      </c>
      <c r="J83" s="111" t="s">
        <v>42</v>
      </c>
      <c r="K83" s="111"/>
      <c r="L83" s="231"/>
      <c r="M83" s="231"/>
      <c r="N83" s="231"/>
      <c r="O83" s="250"/>
      <c r="P83" s="142"/>
      <c r="Q83" s="244"/>
      <c r="R83" s="115" t="s">
        <v>422</v>
      </c>
      <c r="S83" s="115" t="s">
        <v>344</v>
      </c>
      <c r="T83" s="115" t="s">
        <v>423</v>
      </c>
      <c r="U83" s="235">
        <v>0</v>
      </c>
      <c r="V83" s="111">
        <v>2</v>
      </c>
      <c r="W83" s="115" t="s">
        <v>285</v>
      </c>
      <c r="X83" s="115" t="s">
        <v>758</v>
      </c>
      <c r="Y83" s="115" t="s">
        <v>765</v>
      </c>
      <c r="Z83" s="250">
        <v>1</v>
      </c>
      <c r="AA83" s="59">
        <v>0.5</v>
      </c>
      <c r="AB83" s="244" t="s">
        <v>860</v>
      </c>
    </row>
    <row r="84" spans="1:28" s="236" customFormat="1" ht="86.25" customHeight="1" x14ac:dyDescent="0.2">
      <c r="A84" s="111">
        <v>415</v>
      </c>
      <c r="B84" s="115" t="s">
        <v>371</v>
      </c>
      <c r="C84" s="115" t="s">
        <v>418</v>
      </c>
      <c r="D84" s="115" t="s">
        <v>419</v>
      </c>
      <c r="E84" s="115" t="s">
        <v>21</v>
      </c>
      <c r="F84" s="115" t="s">
        <v>22</v>
      </c>
      <c r="G84" s="115" t="s">
        <v>420</v>
      </c>
      <c r="H84" s="115" t="s">
        <v>421</v>
      </c>
      <c r="I84" s="115" t="s">
        <v>338</v>
      </c>
      <c r="J84" s="111" t="s">
        <v>42</v>
      </c>
      <c r="K84" s="111"/>
      <c r="L84" s="231"/>
      <c r="M84" s="231"/>
      <c r="N84" s="231"/>
      <c r="O84" s="250"/>
      <c r="P84" s="142"/>
      <c r="Q84" s="244"/>
      <c r="R84" s="115" t="s">
        <v>422</v>
      </c>
      <c r="S84" s="115" t="s">
        <v>347</v>
      </c>
      <c r="T84" s="115" t="s">
        <v>423</v>
      </c>
      <c r="U84" s="231">
        <v>0</v>
      </c>
      <c r="V84" s="231">
        <v>0.6</v>
      </c>
      <c r="W84" s="115" t="s">
        <v>285</v>
      </c>
      <c r="X84" s="115" t="s">
        <v>427</v>
      </c>
      <c r="Y84" s="115" t="s">
        <v>765</v>
      </c>
      <c r="Z84" s="237">
        <v>0.18571428571428572</v>
      </c>
      <c r="AA84" s="59">
        <v>0.30952380952380953</v>
      </c>
      <c r="AB84" s="244" t="s">
        <v>861</v>
      </c>
    </row>
    <row r="85" spans="1:28" s="236" customFormat="1" ht="213.75" customHeight="1" x14ac:dyDescent="0.2">
      <c r="A85" s="111">
        <v>443</v>
      </c>
      <c r="B85" s="115" t="s">
        <v>371</v>
      </c>
      <c r="C85" s="115" t="s">
        <v>418</v>
      </c>
      <c r="D85" s="115" t="s">
        <v>419</v>
      </c>
      <c r="E85" s="115" t="s">
        <v>21</v>
      </c>
      <c r="F85" s="115" t="s">
        <v>22</v>
      </c>
      <c r="G85" s="115" t="s">
        <v>420</v>
      </c>
      <c r="H85" s="115" t="s">
        <v>421</v>
      </c>
      <c r="I85" s="115" t="s">
        <v>338</v>
      </c>
      <c r="J85" s="111" t="s">
        <v>42</v>
      </c>
      <c r="K85" s="111"/>
      <c r="L85" s="231"/>
      <c r="M85" s="231"/>
      <c r="N85" s="231"/>
      <c r="O85" s="250"/>
      <c r="P85" s="142"/>
      <c r="Q85" s="244"/>
      <c r="R85" s="115" t="s">
        <v>422</v>
      </c>
      <c r="S85" s="115" t="s">
        <v>348</v>
      </c>
      <c r="T85" s="115" t="s">
        <v>423</v>
      </c>
      <c r="U85" s="231">
        <v>0</v>
      </c>
      <c r="V85" s="231">
        <v>0.7</v>
      </c>
      <c r="W85" s="115" t="s">
        <v>285</v>
      </c>
      <c r="X85" s="115" t="s">
        <v>759</v>
      </c>
      <c r="Y85" s="115" t="s">
        <v>771</v>
      </c>
      <c r="Z85" s="250">
        <v>7.0000000000000007E-2</v>
      </c>
      <c r="AA85" s="59">
        <v>0.10000000000000002</v>
      </c>
      <c r="AB85" s="244" t="s">
        <v>862</v>
      </c>
    </row>
    <row r="86" spans="1:28" s="236" customFormat="1" ht="120" customHeight="1" x14ac:dyDescent="0.2">
      <c r="A86" s="111" t="s">
        <v>428</v>
      </c>
      <c r="B86" s="115" t="s">
        <v>371</v>
      </c>
      <c r="C86" s="115" t="s">
        <v>418</v>
      </c>
      <c r="D86" s="115" t="s">
        <v>425</v>
      </c>
      <c r="E86" s="115" t="s">
        <v>21</v>
      </c>
      <c r="F86" s="115" t="s">
        <v>22</v>
      </c>
      <c r="G86" s="115" t="s">
        <v>420</v>
      </c>
      <c r="H86" s="115" t="s">
        <v>421</v>
      </c>
      <c r="I86" s="115" t="s">
        <v>338</v>
      </c>
      <c r="J86" s="111" t="s">
        <v>42</v>
      </c>
      <c r="K86" s="111"/>
      <c r="L86" s="231"/>
      <c r="M86" s="231"/>
      <c r="N86" s="231"/>
      <c r="O86" s="250"/>
      <c r="P86" s="142"/>
      <c r="Q86" s="244"/>
      <c r="R86" s="115" t="s">
        <v>422</v>
      </c>
      <c r="S86" s="115" t="s">
        <v>349</v>
      </c>
      <c r="T86" s="262" t="s">
        <v>423</v>
      </c>
      <c r="U86" s="263">
        <v>0</v>
      </c>
      <c r="V86" s="263">
        <v>0.66</v>
      </c>
      <c r="W86" s="262" t="s">
        <v>285</v>
      </c>
      <c r="X86" s="262" t="s">
        <v>760</v>
      </c>
      <c r="Y86" s="115" t="s">
        <v>780</v>
      </c>
      <c r="Z86" s="250">
        <v>0</v>
      </c>
      <c r="AA86" s="59">
        <v>0</v>
      </c>
      <c r="AB86" s="244" t="s">
        <v>863</v>
      </c>
    </row>
    <row r="87" spans="1:28" s="264" customFormat="1" ht="105" customHeight="1" x14ac:dyDescent="0.25">
      <c r="A87" s="111">
        <v>467</v>
      </c>
      <c r="B87" s="115" t="s">
        <v>371</v>
      </c>
      <c r="C87" s="115" t="s">
        <v>418</v>
      </c>
      <c r="D87" s="115" t="s">
        <v>425</v>
      </c>
      <c r="E87" s="115" t="s">
        <v>21</v>
      </c>
      <c r="F87" s="115" t="s">
        <v>22</v>
      </c>
      <c r="G87" s="115" t="s">
        <v>420</v>
      </c>
      <c r="H87" s="115" t="s">
        <v>421</v>
      </c>
      <c r="I87" s="115" t="s">
        <v>338</v>
      </c>
      <c r="J87" s="111" t="s">
        <v>42</v>
      </c>
      <c r="K87" s="111"/>
      <c r="L87" s="231"/>
      <c r="M87" s="231"/>
      <c r="N87" s="231"/>
      <c r="O87" s="250"/>
      <c r="P87" s="142"/>
      <c r="Q87" s="244"/>
      <c r="R87" s="115" t="s">
        <v>422</v>
      </c>
      <c r="S87" s="115" t="s">
        <v>350</v>
      </c>
      <c r="T87" s="115" t="s">
        <v>423</v>
      </c>
      <c r="U87" s="231">
        <v>0</v>
      </c>
      <c r="V87" s="231">
        <v>0.3</v>
      </c>
      <c r="W87" s="115" t="s">
        <v>285</v>
      </c>
      <c r="X87" s="115" t="s">
        <v>761</v>
      </c>
      <c r="Y87" s="115" t="s">
        <v>769</v>
      </c>
      <c r="Z87" s="250">
        <v>0.15</v>
      </c>
      <c r="AA87" s="59">
        <v>0.5</v>
      </c>
      <c r="AB87" s="244" t="s">
        <v>864</v>
      </c>
    </row>
    <row r="88" spans="1:28" s="112" customFormat="1" ht="168.75" customHeight="1" x14ac:dyDescent="0.25">
      <c r="A88" s="111">
        <v>468</v>
      </c>
      <c r="B88" s="115" t="s">
        <v>371</v>
      </c>
      <c r="C88" s="115" t="s">
        <v>418</v>
      </c>
      <c r="D88" s="115" t="s">
        <v>426</v>
      </c>
      <c r="E88" s="115" t="s">
        <v>21</v>
      </c>
      <c r="F88" s="115" t="s">
        <v>22</v>
      </c>
      <c r="G88" s="115" t="s">
        <v>420</v>
      </c>
      <c r="H88" s="115" t="s">
        <v>421</v>
      </c>
      <c r="I88" s="115" t="s">
        <v>338</v>
      </c>
      <c r="J88" s="111" t="s">
        <v>42</v>
      </c>
      <c r="K88" s="111"/>
      <c r="L88" s="231"/>
      <c r="M88" s="231"/>
      <c r="N88" s="231"/>
      <c r="O88" s="250"/>
      <c r="P88" s="142"/>
      <c r="Q88" s="244"/>
      <c r="R88" s="115" t="s">
        <v>429</v>
      </c>
      <c r="S88" s="115" t="s">
        <v>351</v>
      </c>
      <c r="T88" s="115" t="s">
        <v>423</v>
      </c>
      <c r="U88" s="231">
        <v>0</v>
      </c>
      <c r="V88" s="231">
        <v>1</v>
      </c>
      <c r="W88" s="115" t="s">
        <v>285</v>
      </c>
      <c r="X88" s="115" t="s">
        <v>762</v>
      </c>
      <c r="Y88" s="115" t="s">
        <v>769</v>
      </c>
      <c r="Z88" s="265">
        <v>1</v>
      </c>
      <c r="AA88" s="59">
        <v>1</v>
      </c>
      <c r="AB88" s="186" t="s">
        <v>865</v>
      </c>
    </row>
    <row r="89" spans="1:28" s="112" customFormat="1" ht="93" customHeight="1" x14ac:dyDescent="0.25">
      <c r="A89" s="111">
        <v>472</v>
      </c>
      <c r="B89" s="115" t="s">
        <v>371</v>
      </c>
      <c r="C89" s="115" t="s">
        <v>418</v>
      </c>
      <c r="D89" s="115" t="s">
        <v>426</v>
      </c>
      <c r="E89" s="115" t="s">
        <v>21</v>
      </c>
      <c r="F89" s="115" t="s">
        <v>22</v>
      </c>
      <c r="G89" s="115" t="s">
        <v>420</v>
      </c>
      <c r="H89" s="115" t="s">
        <v>421</v>
      </c>
      <c r="I89" s="115" t="s">
        <v>338</v>
      </c>
      <c r="J89" s="111" t="s">
        <v>42</v>
      </c>
      <c r="K89" s="111"/>
      <c r="L89" s="231"/>
      <c r="M89" s="231"/>
      <c r="N89" s="231"/>
      <c r="O89" s="250"/>
      <c r="P89" s="142"/>
      <c r="Q89" s="244"/>
      <c r="R89" s="115" t="s">
        <v>429</v>
      </c>
      <c r="S89" s="115" t="s">
        <v>352</v>
      </c>
      <c r="T89" s="115" t="s">
        <v>423</v>
      </c>
      <c r="U89" s="231">
        <v>0</v>
      </c>
      <c r="V89" s="231">
        <v>0.2</v>
      </c>
      <c r="W89" s="115" t="s">
        <v>285</v>
      </c>
      <c r="X89" s="115" t="s">
        <v>430</v>
      </c>
      <c r="Y89" s="115" t="s">
        <v>771</v>
      </c>
      <c r="Z89" s="250">
        <v>0</v>
      </c>
      <c r="AA89" s="59">
        <v>0</v>
      </c>
      <c r="AB89" s="244" t="s">
        <v>866</v>
      </c>
    </row>
    <row r="90" spans="1:28" s="112" customFormat="1" ht="60" customHeight="1" x14ac:dyDescent="0.25">
      <c r="A90" s="111">
        <v>478</v>
      </c>
      <c r="B90" s="115" t="s">
        <v>371</v>
      </c>
      <c r="C90" s="115" t="s">
        <v>418</v>
      </c>
      <c r="D90" s="115" t="s">
        <v>426</v>
      </c>
      <c r="E90" s="115" t="s">
        <v>21</v>
      </c>
      <c r="F90" s="115" t="s">
        <v>22</v>
      </c>
      <c r="G90" s="115" t="s">
        <v>420</v>
      </c>
      <c r="H90" s="115" t="s">
        <v>421</v>
      </c>
      <c r="I90" s="115" t="s">
        <v>338</v>
      </c>
      <c r="J90" s="111" t="s">
        <v>42</v>
      </c>
      <c r="K90" s="111"/>
      <c r="L90" s="231"/>
      <c r="M90" s="231"/>
      <c r="N90" s="231"/>
      <c r="O90" s="250"/>
      <c r="P90" s="142"/>
      <c r="Q90" s="244"/>
      <c r="R90" s="115" t="s">
        <v>429</v>
      </c>
      <c r="S90" s="115" t="s">
        <v>867</v>
      </c>
      <c r="T90" s="115" t="s">
        <v>423</v>
      </c>
      <c r="U90" s="231">
        <v>0</v>
      </c>
      <c r="V90" s="231">
        <v>1</v>
      </c>
      <c r="W90" s="115" t="s">
        <v>285</v>
      </c>
      <c r="X90" s="115"/>
      <c r="Y90" s="115" t="s">
        <v>771</v>
      </c>
      <c r="Z90" s="265">
        <v>0.71052631578947367</v>
      </c>
      <c r="AA90" s="59">
        <v>0.71052631578947367</v>
      </c>
      <c r="AB90" s="244" t="s">
        <v>868</v>
      </c>
    </row>
    <row r="91" spans="1:28" s="112" customFormat="1" ht="60" customHeight="1" x14ac:dyDescent="0.25">
      <c r="A91" s="111">
        <v>484</v>
      </c>
      <c r="B91" s="115" t="s">
        <v>371</v>
      </c>
      <c r="C91" s="115" t="s">
        <v>418</v>
      </c>
      <c r="D91" s="115" t="s">
        <v>426</v>
      </c>
      <c r="E91" s="115" t="s">
        <v>21</v>
      </c>
      <c r="F91" s="115" t="s">
        <v>22</v>
      </c>
      <c r="G91" s="115" t="s">
        <v>420</v>
      </c>
      <c r="H91" s="115" t="s">
        <v>421</v>
      </c>
      <c r="I91" s="115" t="s">
        <v>338</v>
      </c>
      <c r="J91" s="111" t="s">
        <v>42</v>
      </c>
      <c r="K91" s="111"/>
      <c r="L91" s="231"/>
      <c r="M91" s="231"/>
      <c r="N91" s="231"/>
      <c r="O91" s="250"/>
      <c r="P91" s="142"/>
      <c r="Q91" s="244"/>
      <c r="R91" s="115" t="s">
        <v>429</v>
      </c>
      <c r="S91" s="115" t="s">
        <v>353</v>
      </c>
      <c r="T91" s="115" t="s">
        <v>423</v>
      </c>
      <c r="U91" s="231">
        <v>0</v>
      </c>
      <c r="V91" s="231">
        <v>1</v>
      </c>
      <c r="W91" s="115" t="s">
        <v>285</v>
      </c>
      <c r="X91" s="115" t="s">
        <v>431</v>
      </c>
      <c r="Y91" s="115" t="s">
        <v>771</v>
      </c>
      <c r="Z91" s="266">
        <v>0.79636363636363638</v>
      </c>
      <c r="AA91" s="59">
        <v>0.79636363636363638</v>
      </c>
      <c r="AB91" s="244" t="s">
        <v>869</v>
      </c>
    </row>
    <row r="92" spans="1:28" s="112" customFormat="1" ht="60" customHeight="1" x14ac:dyDescent="0.25">
      <c r="A92" s="111">
        <v>491</v>
      </c>
      <c r="B92" s="115" t="s">
        <v>371</v>
      </c>
      <c r="C92" s="115" t="s">
        <v>418</v>
      </c>
      <c r="D92" s="115" t="s">
        <v>419</v>
      </c>
      <c r="E92" s="115" t="s">
        <v>21</v>
      </c>
      <c r="F92" s="115" t="s">
        <v>22</v>
      </c>
      <c r="G92" s="115" t="s">
        <v>420</v>
      </c>
      <c r="H92" s="115" t="s">
        <v>421</v>
      </c>
      <c r="I92" s="115" t="s">
        <v>338</v>
      </c>
      <c r="J92" s="111" t="s">
        <v>42</v>
      </c>
      <c r="K92" s="111"/>
      <c r="L92" s="231"/>
      <c r="M92" s="231"/>
      <c r="N92" s="231"/>
      <c r="O92" s="250"/>
      <c r="P92" s="142"/>
      <c r="Q92" s="244"/>
      <c r="R92" s="115" t="s">
        <v>422</v>
      </c>
      <c r="S92" s="115" t="s">
        <v>354</v>
      </c>
      <c r="T92" s="115" t="s">
        <v>423</v>
      </c>
      <c r="U92" s="231">
        <v>0</v>
      </c>
      <c r="V92" s="231">
        <v>0.3</v>
      </c>
      <c r="W92" s="115" t="s">
        <v>285</v>
      </c>
      <c r="X92" s="115" t="s">
        <v>763</v>
      </c>
      <c r="Y92" s="115" t="s">
        <v>771</v>
      </c>
      <c r="Z92" s="250">
        <v>0</v>
      </c>
      <c r="AA92" s="59">
        <v>0</v>
      </c>
      <c r="AB92" s="244" t="s">
        <v>870</v>
      </c>
    </row>
    <row r="93" spans="1:28" s="112" customFormat="1" ht="53.25" customHeight="1" x14ac:dyDescent="0.25">
      <c r="A93" s="111">
        <v>504</v>
      </c>
      <c r="B93" s="115" t="s">
        <v>371</v>
      </c>
      <c r="C93" s="115" t="s">
        <v>418</v>
      </c>
      <c r="D93" s="115" t="s">
        <v>419</v>
      </c>
      <c r="E93" s="115" t="s">
        <v>21</v>
      </c>
      <c r="F93" s="115" t="s">
        <v>22</v>
      </c>
      <c r="G93" s="115" t="s">
        <v>420</v>
      </c>
      <c r="H93" s="115" t="s">
        <v>421</v>
      </c>
      <c r="I93" s="115" t="s">
        <v>338</v>
      </c>
      <c r="J93" s="111" t="s">
        <v>42</v>
      </c>
      <c r="K93" s="111"/>
      <c r="L93" s="231"/>
      <c r="M93" s="231"/>
      <c r="N93" s="231"/>
      <c r="O93" s="250"/>
      <c r="P93" s="142"/>
      <c r="Q93" s="244"/>
      <c r="R93" s="115" t="s">
        <v>422</v>
      </c>
      <c r="S93" s="115" t="s">
        <v>345</v>
      </c>
      <c r="T93" s="115" t="s">
        <v>423</v>
      </c>
      <c r="U93" s="235">
        <v>0</v>
      </c>
      <c r="V93" s="111">
        <v>40</v>
      </c>
      <c r="W93" s="115" t="s">
        <v>285</v>
      </c>
      <c r="X93" s="115" t="s">
        <v>432</v>
      </c>
      <c r="Y93" s="115" t="s">
        <v>771</v>
      </c>
      <c r="Z93" s="250">
        <v>0</v>
      </c>
      <c r="AA93" s="59">
        <v>0</v>
      </c>
      <c r="AB93" s="244" t="s">
        <v>871</v>
      </c>
    </row>
    <row r="94" spans="1:28" s="112" customFormat="1" ht="98.25" customHeight="1" x14ac:dyDescent="0.25">
      <c r="A94" s="111">
        <v>291</v>
      </c>
      <c r="B94" s="115" t="s">
        <v>626</v>
      </c>
      <c r="C94" s="115" t="s">
        <v>688</v>
      </c>
      <c r="D94" s="115" t="s">
        <v>688</v>
      </c>
      <c r="E94" s="115" t="s">
        <v>21</v>
      </c>
      <c r="F94" s="115" t="s">
        <v>279</v>
      </c>
      <c r="G94" s="115" t="s">
        <v>285</v>
      </c>
      <c r="H94" s="115" t="s">
        <v>446</v>
      </c>
      <c r="I94" s="115" t="s">
        <v>447</v>
      </c>
      <c r="J94" s="115" t="s">
        <v>447</v>
      </c>
      <c r="K94" s="111" t="s">
        <v>450</v>
      </c>
      <c r="L94" s="111">
        <v>0</v>
      </c>
      <c r="M94" s="111">
        <v>0</v>
      </c>
      <c r="N94" s="111">
        <v>0</v>
      </c>
      <c r="O94" s="257"/>
      <c r="P94" s="94"/>
      <c r="Q94" s="111"/>
      <c r="R94" s="115" t="s">
        <v>450</v>
      </c>
      <c r="S94" s="115" t="s">
        <v>692</v>
      </c>
      <c r="T94" s="115" t="s">
        <v>613</v>
      </c>
      <c r="U94" s="235">
        <v>0</v>
      </c>
      <c r="V94" s="231">
        <v>1</v>
      </c>
      <c r="W94" s="115" t="s">
        <v>450</v>
      </c>
      <c r="X94" s="115" t="s">
        <v>693</v>
      </c>
      <c r="Y94" s="115" t="s">
        <v>766</v>
      </c>
      <c r="Z94" s="267">
        <v>0.58879999999999999</v>
      </c>
      <c r="AA94" s="59">
        <v>0.58879999999999999</v>
      </c>
      <c r="AB94" s="268" t="s">
        <v>872</v>
      </c>
    </row>
    <row r="95" spans="1:28" s="112" customFormat="1" ht="180.75" customHeight="1" x14ac:dyDescent="0.25">
      <c r="A95" s="111">
        <v>919</v>
      </c>
      <c r="B95" s="115" t="s">
        <v>443</v>
      </c>
      <c r="C95" s="115" t="s">
        <v>473</v>
      </c>
      <c r="D95" s="115" t="s">
        <v>473</v>
      </c>
      <c r="E95" s="115" t="s">
        <v>21</v>
      </c>
      <c r="F95" s="115" t="s">
        <v>475</v>
      </c>
      <c r="G95" s="115" t="s">
        <v>285</v>
      </c>
      <c r="H95" s="115" t="s">
        <v>446</v>
      </c>
      <c r="I95" s="115" t="s">
        <v>484</v>
      </c>
      <c r="J95" s="111" t="s">
        <v>465</v>
      </c>
      <c r="K95" s="111" t="s">
        <v>771</v>
      </c>
      <c r="L95" s="111">
        <v>1</v>
      </c>
      <c r="M95" s="111">
        <v>0</v>
      </c>
      <c r="N95" s="111">
        <v>1</v>
      </c>
      <c r="O95" s="269">
        <v>0.85</v>
      </c>
      <c r="P95" s="94"/>
      <c r="Q95" s="239" t="s">
        <v>873</v>
      </c>
      <c r="R95" s="115" t="s">
        <v>476</v>
      </c>
      <c r="S95" s="115" t="s">
        <v>485</v>
      </c>
      <c r="T95" s="115" t="s">
        <v>465</v>
      </c>
      <c r="U95" s="235">
        <v>0</v>
      </c>
      <c r="V95" s="235">
        <v>100</v>
      </c>
      <c r="W95" s="115" t="s">
        <v>450</v>
      </c>
      <c r="X95" s="115" t="s">
        <v>486</v>
      </c>
      <c r="Y95" s="115" t="s">
        <v>766</v>
      </c>
      <c r="Z95" s="250">
        <v>33.299999999999997</v>
      </c>
      <c r="AA95" s="59">
        <v>0.33299999999999996</v>
      </c>
      <c r="AB95" s="270" t="s">
        <v>874</v>
      </c>
    </row>
    <row r="96" spans="1:28" s="112" customFormat="1" ht="174" customHeight="1" x14ac:dyDescent="0.25">
      <c r="A96" s="111">
        <v>925</v>
      </c>
      <c r="B96" s="115" t="s">
        <v>443</v>
      </c>
      <c r="C96" s="115" t="s">
        <v>473</v>
      </c>
      <c r="D96" s="115" t="s">
        <v>473</v>
      </c>
      <c r="E96" s="115" t="s">
        <v>21</v>
      </c>
      <c r="F96" s="115" t="s">
        <v>279</v>
      </c>
      <c r="G96" s="115" t="s">
        <v>285</v>
      </c>
      <c r="H96" s="115" t="s">
        <v>446</v>
      </c>
      <c r="I96" s="115" t="s">
        <v>447</v>
      </c>
      <c r="J96" s="111"/>
      <c r="K96" s="111" t="s">
        <v>450</v>
      </c>
      <c r="L96" s="111"/>
      <c r="M96" s="111"/>
      <c r="N96" s="111"/>
      <c r="O96" s="257"/>
      <c r="P96" s="94"/>
      <c r="Q96" s="111"/>
      <c r="R96" s="115" t="s">
        <v>487</v>
      </c>
      <c r="S96" s="115" t="s">
        <v>488</v>
      </c>
      <c r="T96" s="115" t="s">
        <v>465</v>
      </c>
      <c r="U96" s="238">
        <v>529946929958</v>
      </c>
      <c r="V96" s="238">
        <v>1529946929958</v>
      </c>
      <c r="W96" s="115" t="s">
        <v>450</v>
      </c>
      <c r="X96" s="115" t="s">
        <v>489</v>
      </c>
      <c r="Y96" s="115" t="s">
        <v>766</v>
      </c>
      <c r="Z96" s="250">
        <v>529946929958</v>
      </c>
      <c r="AA96" s="59">
        <v>0</v>
      </c>
      <c r="AB96" s="244"/>
    </row>
    <row r="97" spans="1:28" s="112" customFormat="1" ht="123.75" customHeight="1" x14ac:dyDescent="0.25">
      <c r="A97" s="111">
        <v>930</v>
      </c>
      <c r="B97" s="115" t="s">
        <v>443</v>
      </c>
      <c r="C97" s="115" t="s">
        <v>473</v>
      </c>
      <c r="D97" s="115" t="s">
        <v>473</v>
      </c>
      <c r="E97" s="115" t="s">
        <v>21</v>
      </c>
      <c r="F97" s="115" t="s">
        <v>279</v>
      </c>
      <c r="G97" s="115" t="s">
        <v>285</v>
      </c>
      <c r="H97" s="115" t="s">
        <v>446</v>
      </c>
      <c r="I97" s="115" t="s">
        <v>484</v>
      </c>
      <c r="J97" s="111"/>
      <c r="K97" s="111"/>
      <c r="L97" s="111"/>
      <c r="M97" s="111"/>
      <c r="N97" s="111"/>
      <c r="O97" s="250" t="e">
        <v>#REF!</v>
      </c>
      <c r="P97" s="94"/>
      <c r="Q97" s="244"/>
      <c r="R97" s="115" t="s">
        <v>490</v>
      </c>
      <c r="S97" s="115" t="s">
        <v>491</v>
      </c>
      <c r="T97" s="115" t="s">
        <v>465</v>
      </c>
      <c r="U97" s="235">
        <v>0</v>
      </c>
      <c r="V97" s="235">
        <v>100</v>
      </c>
      <c r="W97" s="115" t="s">
        <v>450</v>
      </c>
      <c r="X97" s="115" t="s">
        <v>492</v>
      </c>
      <c r="Y97" s="115" t="s">
        <v>766</v>
      </c>
      <c r="Z97" s="250">
        <v>0</v>
      </c>
      <c r="AA97" s="59">
        <v>0</v>
      </c>
      <c r="AB97" s="239" t="s">
        <v>493</v>
      </c>
    </row>
    <row r="98" spans="1:28" s="112" customFormat="1" ht="104.25" customHeight="1" x14ac:dyDescent="0.25">
      <c r="A98" s="111">
        <v>931</v>
      </c>
      <c r="B98" s="115" t="s">
        <v>443</v>
      </c>
      <c r="C98" s="115" t="s">
        <v>473</v>
      </c>
      <c r="D98" s="115" t="s">
        <v>473</v>
      </c>
      <c r="E98" s="115" t="s">
        <v>21</v>
      </c>
      <c r="F98" s="115" t="s">
        <v>475</v>
      </c>
      <c r="G98" s="115" t="s">
        <v>285</v>
      </c>
      <c r="H98" s="115" t="s">
        <v>446</v>
      </c>
      <c r="I98" s="115" t="s">
        <v>484</v>
      </c>
      <c r="J98" s="111"/>
      <c r="K98" s="111"/>
      <c r="L98" s="111"/>
      <c r="M98" s="111"/>
      <c r="N98" s="111"/>
      <c r="O98" s="250" t="e">
        <v>#REF!</v>
      </c>
      <c r="P98" s="94"/>
      <c r="Q98" s="244"/>
      <c r="R98" s="115" t="s">
        <v>490</v>
      </c>
      <c r="S98" s="115" t="s">
        <v>494</v>
      </c>
      <c r="T98" s="115" t="s">
        <v>465</v>
      </c>
      <c r="U98" s="235">
        <v>0</v>
      </c>
      <c r="V98" s="235">
        <v>100</v>
      </c>
      <c r="W98" s="115"/>
      <c r="X98" s="115"/>
      <c r="Y98" s="115" t="s">
        <v>766</v>
      </c>
      <c r="Z98" s="250">
        <v>0</v>
      </c>
      <c r="AA98" s="59">
        <v>0</v>
      </c>
      <c r="AB98" s="239" t="s">
        <v>875</v>
      </c>
    </row>
    <row r="99" spans="1:28" s="112" customFormat="1" ht="117" customHeight="1" x14ac:dyDescent="0.25">
      <c r="A99" s="111">
        <v>932</v>
      </c>
      <c r="B99" s="115" t="s">
        <v>443</v>
      </c>
      <c r="C99" s="115" t="s">
        <v>473</v>
      </c>
      <c r="D99" s="115" t="s">
        <v>473</v>
      </c>
      <c r="E99" s="115" t="s">
        <v>21</v>
      </c>
      <c r="F99" s="115" t="s">
        <v>475</v>
      </c>
      <c r="G99" s="115" t="s">
        <v>285</v>
      </c>
      <c r="H99" s="115" t="s">
        <v>446</v>
      </c>
      <c r="I99" s="115" t="s">
        <v>484</v>
      </c>
      <c r="J99" s="111"/>
      <c r="K99" s="111"/>
      <c r="L99" s="111"/>
      <c r="M99" s="111"/>
      <c r="N99" s="111"/>
      <c r="O99" s="250" t="e">
        <v>#REF!</v>
      </c>
      <c r="P99" s="94"/>
      <c r="Q99" s="244"/>
      <c r="R99" s="115" t="s">
        <v>490</v>
      </c>
      <c r="S99" s="115" t="s">
        <v>495</v>
      </c>
      <c r="T99" s="115" t="s">
        <v>465</v>
      </c>
      <c r="U99" s="235">
        <v>0</v>
      </c>
      <c r="V99" s="235">
        <v>120</v>
      </c>
      <c r="W99" s="115" t="s">
        <v>450</v>
      </c>
      <c r="X99" s="115" t="s">
        <v>496</v>
      </c>
      <c r="Y99" s="115" t="s">
        <v>766</v>
      </c>
      <c r="Z99" s="250">
        <v>75</v>
      </c>
      <c r="AA99" s="59">
        <v>0.625</v>
      </c>
      <c r="AB99" s="270" t="s">
        <v>876</v>
      </c>
    </row>
    <row r="100" spans="1:28" s="112" customFormat="1" ht="144" customHeight="1" x14ac:dyDescent="0.25">
      <c r="A100" s="111">
        <v>933</v>
      </c>
      <c r="B100" s="115" t="s">
        <v>443</v>
      </c>
      <c r="C100" s="115" t="s">
        <v>473</v>
      </c>
      <c r="D100" s="115" t="s">
        <v>473</v>
      </c>
      <c r="E100" s="115" t="s">
        <v>21</v>
      </c>
      <c r="F100" s="115" t="s">
        <v>279</v>
      </c>
      <c r="G100" s="115" t="s">
        <v>285</v>
      </c>
      <c r="H100" s="115" t="s">
        <v>446</v>
      </c>
      <c r="I100" s="115" t="s">
        <v>447</v>
      </c>
      <c r="J100" s="111"/>
      <c r="K100" s="111" t="s">
        <v>450</v>
      </c>
      <c r="L100" s="111"/>
      <c r="M100" s="111"/>
      <c r="N100" s="111"/>
      <c r="O100" s="257"/>
      <c r="P100" s="94"/>
      <c r="Q100" s="111"/>
      <c r="R100" s="115" t="s">
        <v>497</v>
      </c>
      <c r="S100" s="271" t="s">
        <v>498</v>
      </c>
      <c r="T100" s="111" t="s">
        <v>465</v>
      </c>
      <c r="U100" s="235">
        <v>0</v>
      </c>
      <c r="V100" s="235">
        <v>1</v>
      </c>
      <c r="W100" s="111" t="s">
        <v>450</v>
      </c>
      <c r="X100" s="111" t="s">
        <v>499</v>
      </c>
      <c r="Y100" s="115" t="s">
        <v>766</v>
      </c>
      <c r="Z100" s="250">
        <v>0</v>
      </c>
      <c r="AA100" s="59">
        <v>0</v>
      </c>
      <c r="AB100" s="272" t="s">
        <v>877</v>
      </c>
    </row>
    <row r="101" spans="1:28" s="112" customFormat="1" ht="168.75" customHeight="1" x14ac:dyDescent="0.25">
      <c r="A101" s="111">
        <v>934</v>
      </c>
      <c r="B101" s="115" t="s">
        <v>443</v>
      </c>
      <c r="C101" s="115" t="s">
        <v>473</v>
      </c>
      <c r="D101" s="115" t="s">
        <v>473</v>
      </c>
      <c r="E101" s="115" t="s">
        <v>21</v>
      </c>
      <c r="F101" s="115" t="s">
        <v>500</v>
      </c>
      <c r="G101" s="115" t="s">
        <v>285</v>
      </c>
      <c r="H101" s="115" t="s">
        <v>446</v>
      </c>
      <c r="I101" s="115" t="s">
        <v>447</v>
      </c>
      <c r="J101" s="111"/>
      <c r="K101" s="111" t="s">
        <v>450</v>
      </c>
      <c r="L101" s="111"/>
      <c r="M101" s="111"/>
      <c r="N101" s="111"/>
      <c r="O101" s="257"/>
      <c r="P101" s="94"/>
      <c r="Q101" s="111"/>
      <c r="R101" s="115" t="s">
        <v>497</v>
      </c>
      <c r="S101" s="271" t="s">
        <v>501</v>
      </c>
      <c r="T101" s="111" t="s">
        <v>465</v>
      </c>
      <c r="U101" s="235">
        <v>0</v>
      </c>
      <c r="V101" s="235">
        <v>1</v>
      </c>
      <c r="W101" s="111" t="s">
        <v>450</v>
      </c>
      <c r="X101" s="111" t="s">
        <v>502</v>
      </c>
      <c r="Y101" s="115" t="s">
        <v>766</v>
      </c>
      <c r="Z101" s="250">
        <v>0</v>
      </c>
      <c r="AA101" s="59">
        <v>0</v>
      </c>
      <c r="AB101" s="272" t="s">
        <v>878</v>
      </c>
    </row>
    <row r="102" spans="1:28" s="112" customFormat="1" ht="124.5" customHeight="1" x14ac:dyDescent="0.25">
      <c r="A102" s="111">
        <v>935</v>
      </c>
      <c r="B102" s="115" t="s">
        <v>443</v>
      </c>
      <c r="C102" s="115" t="s">
        <v>473</v>
      </c>
      <c r="D102" s="115" t="s">
        <v>473</v>
      </c>
      <c r="E102" s="115" t="s">
        <v>21</v>
      </c>
      <c r="F102" s="115" t="s">
        <v>500</v>
      </c>
      <c r="G102" s="115" t="s">
        <v>285</v>
      </c>
      <c r="H102" s="115" t="s">
        <v>446</v>
      </c>
      <c r="I102" s="115" t="s">
        <v>447</v>
      </c>
      <c r="J102" s="111"/>
      <c r="K102" s="111" t="s">
        <v>450</v>
      </c>
      <c r="L102" s="111"/>
      <c r="M102" s="111"/>
      <c r="N102" s="111"/>
      <c r="O102" s="257"/>
      <c r="P102" s="94"/>
      <c r="Q102" s="111"/>
      <c r="R102" s="115" t="s">
        <v>503</v>
      </c>
      <c r="S102" s="115" t="s">
        <v>504</v>
      </c>
      <c r="T102" s="111" t="s">
        <v>465</v>
      </c>
      <c r="U102" s="235">
        <v>0</v>
      </c>
      <c r="V102" s="235">
        <v>100</v>
      </c>
      <c r="W102" s="111" t="s">
        <v>450</v>
      </c>
      <c r="X102" s="111" t="s">
        <v>502</v>
      </c>
      <c r="Y102" s="115" t="s">
        <v>766</v>
      </c>
      <c r="Z102" s="250">
        <v>0</v>
      </c>
      <c r="AA102" s="59">
        <v>0</v>
      </c>
      <c r="AB102" s="272" t="s">
        <v>505</v>
      </c>
    </row>
    <row r="103" spans="1:28" s="112" customFormat="1" ht="228" customHeight="1" x14ac:dyDescent="0.25">
      <c r="A103" s="111">
        <v>936</v>
      </c>
      <c r="B103" s="115" t="s">
        <v>443</v>
      </c>
      <c r="C103" s="115" t="s">
        <v>473</v>
      </c>
      <c r="D103" s="115" t="s">
        <v>473</v>
      </c>
      <c r="E103" s="115" t="s">
        <v>21</v>
      </c>
      <c r="F103" s="115" t="s">
        <v>279</v>
      </c>
      <c r="G103" s="115" t="s">
        <v>285</v>
      </c>
      <c r="H103" s="115" t="s">
        <v>446</v>
      </c>
      <c r="I103" s="115" t="s">
        <v>447</v>
      </c>
      <c r="J103" s="111"/>
      <c r="K103" s="111" t="s">
        <v>450</v>
      </c>
      <c r="L103" s="111"/>
      <c r="M103" s="111"/>
      <c r="N103" s="111"/>
      <c r="O103" s="257"/>
      <c r="P103" s="94"/>
      <c r="Q103" s="111"/>
      <c r="R103" s="115" t="s">
        <v>506</v>
      </c>
      <c r="S103" s="115" t="s">
        <v>507</v>
      </c>
      <c r="T103" s="111" t="s">
        <v>465</v>
      </c>
      <c r="U103" s="235">
        <v>0</v>
      </c>
      <c r="V103" s="235">
        <v>100</v>
      </c>
      <c r="W103" s="111" t="s">
        <v>450</v>
      </c>
      <c r="X103" s="111" t="s">
        <v>508</v>
      </c>
      <c r="Y103" s="115" t="s">
        <v>766</v>
      </c>
      <c r="Z103" s="250">
        <v>0</v>
      </c>
      <c r="AA103" s="59">
        <v>0</v>
      </c>
      <c r="AB103" s="272" t="s">
        <v>879</v>
      </c>
    </row>
    <row r="104" spans="1:28" s="112" customFormat="1" ht="192.75" customHeight="1" x14ac:dyDescent="0.25">
      <c r="A104" s="111">
        <v>937</v>
      </c>
      <c r="B104" s="115" t="s">
        <v>443</v>
      </c>
      <c r="C104" s="115" t="s">
        <v>473</v>
      </c>
      <c r="D104" s="115" t="s">
        <v>473</v>
      </c>
      <c r="E104" s="115" t="s">
        <v>21</v>
      </c>
      <c r="F104" s="115" t="s">
        <v>279</v>
      </c>
      <c r="G104" s="115" t="s">
        <v>285</v>
      </c>
      <c r="H104" s="115" t="s">
        <v>446</v>
      </c>
      <c r="I104" s="115" t="s">
        <v>447</v>
      </c>
      <c r="J104" s="111"/>
      <c r="K104" s="111" t="s">
        <v>450</v>
      </c>
      <c r="L104" s="111"/>
      <c r="M104" s="111"/>
      <c r="N104" s="111"/>
      <c r="O104" s="257"/>
      <c r="P104" s="94"/>
      <c r="Q104" s="111"/>
      <c r="R104" s="115" t="s">
        <v>506</v>
      </c>
      <c r="S104" s="115" t="s">
        <v>509</v>
      </c>
      <c r="T104" s="111" t="s">
        <v>465</v>
      </c>
      <c r="U104" s="235">
        <v>0</v>
      </c>
      <c r="V104" s="235">
        <v>100</v>
      </c>
      <c r="W104" s="111" t="s">
        <v>450</v>
      </c>
      <c r="X104" s="111" t="s">
        <v>510</v>
      </c>
      <c r="Y104" s="115" t="s">
        <v>766</v>
      </c>
      <c r="Z104" s="250">
        <v>0</v>
      </c>
      <c r="AA104" s="59">
        <v>0</v>
      </c>
      <c r="AB104" s="272" t="s">
        <v>511</v>
      </c>
    </row>
    <row r="105" spans="1:28" s="112" customFormat="1" ht="91.5" customHeight="1" x14ac:dyDescent="0.25">
      <c r="A105" s="111">
        <v>942</v>
      </c>
      <c r="B105" s="115" t="s">
        <v>443</v>
      </c>
      <c r="C105" s="115" t="s">
        <v>473</v>
      </c>
      <c r="D105" s="115" t="s">
        <v>473</v>
      </c>
      <c r="E105" s="115" t="s">
        <v>21</v>
      </c>
      <c r="F105" s="115" t="s">
        <v>22</v>
      </c>
      <c r="G105" s="115" t="s">
        <v>285</v>
      </c>
      <c r="H105" s="115" t="s">
        <v>446</v>
      </c>
      <c r="I105" s="115" t="s">
        <v>447</v>
      </c>
      <c r="J105" s="111"/>
      <c r="K105" s="111" t="s">
        <v>450</v>
      </c>
      <c r="L105" s="111"/>
      <c r="M105" s="111"/>
      <c r="N105" s="111"/>
      <c r="O105" s="257"/>
      <c r="P105" s="94"/>
      <c r="Q105" s="111"/>
      <c r="R105" s="115" t="s">
        <v>512</v>
      </c>
      <c r="S105" s="115" t="s">
        <v>513</v>
      </c>
      <c r="T105" s="115" t="s">
        <v>465</v>
      </c>
      <c r="U105" s="231">
        <v>0</v>
      </c>
      <c r="V105" s="231">
        <v>1</v>
      </c>
      <c r="W105" s="115" t="s">
        <v>450</v>
      </c>
      <c r="X105" s="115" t="s">
        <v>514</v>
      </c>
      <c r="Y105" s="115" t="s">
        <v>766</v>
      </c>
      <c r="Z105" s="250">
        <v>0</v>
      </c>
      <c r="AA105" s="59">
        <v>0</v>
      </c>
      <c r="AB105" s="239" t="s">
        <v>880</v>
      </c>
    </row>
    <row r="106" spans="1:28" s="112" customFormat="1" ht="91.5" customHeight="1" x14ac:dyDescent="0.25">
      <c r="A106" s="111">
        <v>943</v>
      </c>
      <c r="B106" s="115" t="s">
        <v>443</v>
      </c>
      <c r="C106" s="115" t="s">
        <v>473</v>
      </c>
      <c r="D106" s="115" t="s">
        <v>473</v>
      </c>
      <c r="E106" s="115" t="s">
        <v>21</v>
      </c>
      <c r="F106" s="115" t="s">
        <v>475</v>
      </c>
      <c r="G106" s="115" t="s">
        <v>285</v>
      </c>
      <c r="H106" s="115" t="s">
        <v>446</v>
      </c>
      <c r="I106" s="115" t="s">
        <v>447</v>
      </c>
      <c r="J106" s="111"/>
      <c r="K106" s="111" t="s">
        <v>450</v>
      </c>
      <c r="L106" s="111"/>
      <c r="M106" s="111"/>
      <c r="N106" s="111"/>
      <c r="O106" s="257"/>
      <c r="P106" s="94"/>
      <c r="Q106" s="111"/>
      <c r="R106" s="115" t="s">
        <v>512</v>
      </c>
      <c r="S106" s="115" t="s">
        <v>515</v>
      </c>
      <c r="T106" s="115" t="s">
        <v>465</v>
      </c>
      <c r="U106" s="235">
        <v>0</v>
      </c>
      <c r="V106" s="235">
        <v>9</v>
      </c>
      <c r="W106" s="115" t="s">
        <v>450</v>
      </c>
      <c r="X106" s="115" t="s">
        <v>516</v>
      </c>
      <c r="Y106" s="115" t="s">
        <v>766</v>
      </c>
      <c r="Z106" s="240">
        <v>0.1</v>
      </c>
      <c r="AA106" s="59">
        <v>1.1111111111111112E-2</v>
      </c>
      <c r="AB106" s="239" t="s">
        <v>880</v>
      </c>
    </row>
    <row r="107" spans="1:28" s="112" customFormat="1" ht="91.5" customHeight="1" x14ac:dyDescent="0.25">
      <c r="A107" s="111" t="s">
        <v>517</v>
      </c>
      <c r="B107" s="115" t="s">
        <v>443</v>
      </c>
      <c r="C107" s="115" t="s">
        <v>473</v>
      </c>
      <c r="D107" s="115" t="s">
        <v>473</v>
      </c>
      <c r="E107" s="115" t="s">
        <v>21</v>
      </c>
      <c r="F107" s="115" t="s">
        <v>475</v>
      </c>
      <c r="G107" s="115" t="s">
        <v>285</v>
      </c>
      <c r="H107" s="115" t="s">
        <v>446</v>
      </c>
      <c r="I107" s="115" t="s">
        <v>447</v>
      </c>
      <c r="J107" s="111"/>
      <c r="K107" s="111" t="s">
        <v>450</v>
      </c>
      <c r="L107" s="111"/>
      <c r="M107" s="111"/>
      <c r="N107" s="111"/>
      <c r="O107" s="257"/>
      <c r="P107" s="94"/>
      <c r="Q107" s="111"/>
      <c r="R107" s="115" t="s">
        <v>512</v>
      </c>
      <c r="S107" s="115" t="s">
        <v>536</v>
      </c>
      <c r="T107" s="115" t="s">
        <v>465</v>
      </c>
      <c r="U107" s="235">
        <v>0</v>
      </c>
      <c r="V107" s="235">
        <v>2</v>
      </c>
      <c r="W107" s="115" t="s">
        <v>450</v>
      </c>
      <c r="X107" s="115" t="s">
        <v>518</v>
      </c>
      <c r="Y107" s="115" t="s">
        <v>766</v>
      </c>
      <c r="Z107" s="250">
        <v>0</v>
      </c>
      <c r="AA107" s="59">
        <v>0</v>
      </c>
      <c r="AB107" s="239" t="s">
        <v>880</v>
      </c>
    </row>
    <row r="108" spans="1:28" s="112" customFormat="1" ht="128.25" customHeight="1" x14ac:dyDescent="0.25">
      <c r="A108" s="111">
        <v>944</v>
      </c>
      <c r="B108" s="115" t="s">
        <v>443</v>
      </c>
      <c r="C108" s="115" t="s">
        <v>473</v>
      </c>
      <c r="D108" s="115" t="s">
        <v>473</v>
      </c>
      <c r="E108" s="115" t="s">
        <v>21</v>
      </c>
      <c r="F108" s="115" t="s">
        <v>500</v>
      </c>
      <c r="G108" s="115" t="s">
        <v>285</v>
      </c>
      <c r="H108" s="115" t="s">
        <v>446</v>
      </c>
      <c r="I108" s="115" t="s">
        <v>447</v>
      </c>
      <c r="J108" s="111"/>
      <c r="K108" s="111" t="s">
        <v>450</v>
      </c>
      <c r="L108" s="111"/>
      <c r="M108" s="111"/>
      <c r="N108" s="111"/>
      <c r="O108" s="257"/>
      <c r="P108" s="94"/>
      <c r="Q108" s="111"/>
      <c r="R108" s="115" t="s">
        <v>519</v>
      </c>
      <c r="S108" s="115" t="s">
        <v>520</v>
      </c>
      <c r="T108" s="115" t="s">
        <v>521</v>
      </c>
      <c r="U108" s="231">
        <v>0</v>
      </c>
      <c r="V108" s="231">
        <v>1</v>
      </c>
      <c r="W108" s="115" t="s">
        <v>450</v>
      </c>
      <c r="X108" s="115" t="s">
        <v>522</v>
      </c>
      <c r="Y108" s="115" t="s">
        <v>766</v>
      </c>
      <c r="Z108" s="240">
        <v>0.1</v>
      </c>
      <c r="AA108" s="59">
        <v>0.1</v>
      </c>
      <c r="AB108" s="239" t="s">
        <v>881</v>
      </c>
    </row>
    <row r="109" spans="1:28" s="112" customFormat="1" ht="115.5" customHeight="1" x14ac:dyDescent="0.25">
      <c r="A109" s="111">
        <v>946</v>
      </c>
      <c r="B109" s="115" t="s">
        <v>443</v>
      </c>
      <c r="C109" s="115" t="s">
        <v>473</v>
      </c>
      <c r="D109" s="115" t="s">
        <v>473</v>
      </c>
      <c r="E109" s="115" t="s">
        <v>21</v>
      </c>
      <c r="F109" s="115" t="s">
        <v>475</v>
      </c>
      <c r="G109" s="115" t="s">
        <v>285</v>
      </c>
      <c r="H109" s="115" t="s">
        <v>446</v>
      </c>
      <c r="I109" s="115" t="s">
        <v>447</v>
      </c>
      <c r="J109" s="111"/>
      <c r="K109" s="111" t="s">
        <v>450</v>
      </c>
      <c r="L109" s="111"/>
      <c r="M109" s="111"/>
      <c r="N109" s="111"/>
      <c r="O109" s="257"/>
      <c r="P109" s="94"/>
      <c r="Q109" s="111"/>
      <c r="R109" s="115" t="s">
        <v>519</v>
      </c>
      <c r="S109" s="115" t="s">
        <v>523</v>
      </c>
      <c r="T109" s="115" t="s">
        <v>465</v>
      </c>
      <c r="U109" s="231">
        <v>0</v>
      </c>
      <c r="V109" s="231">
        <v>1</v>
      </c>
      <c r="W109" s="115" t="s">
        <v>450</v>
      </c>
      <c r="X109" s="115" t="s">
        <v>524</v>
      </c>
      <c r="Y109" s="115" t="s">
        <v>766</v>
      </c>
      <c r="Z109" s="240">
        <v>0</v>
      </c>
      <c r="AA109" s="59">
        <v>0</v>
      </c>
      <c r="AB109" s="239" t="s">
        <v>882</v>
      </c>
    </row>
    <row r="110" spans="1:28" s="112" customFormat="1" ht="155.25" customHeight="1" x14ac:dyDescent="0.25">
      <c r="A110" s="111">
        <v>947</v>
      </c>
      <c r="B110" s="115" t="s">
        <v>443</v>
      </c>
      <c r="C110" s="115" t="s">
        <v>473</v>
      </c>
      <c r="D110" s="115" t="s">
        <v>473</v>
      </c>
      <c r="E110" s="241" t="s">
        <v>21</v>
      </c>
      <c r="F110" s="115" t="s">
        <v>475</v>
      </c>
      <c r="G110" s="115" t="s">
        <v>285</v>
      </c>
      <c r="H110" s="115" t="s">
        <v>446</v>
      </c>
      <c r="I110" s="115" t="s">
        <v>447</v>
      </c>
      <c r="J110" s="111"/>
      <c r="K110" s="111" t="s">
        <v>450</v>
      </c>
      <c r="L110" s="111"/>
      <c r="M110" s="111"/>
      <c r="N110" s="111"/>
      <c r="O110" s="257"/>
      <c r="P110" s="94"/>
      <c r="Q110" s="111"/>
      <c r="R110" s="115" t="s">
        <v>519</v>
      </c>
      <c r="S110" s="115" t="s">
        <v>525</v>
      </c>
      <c r="T110" s="115" t="s">
        <v>465</v>
      </c>
      <c r="U110" s="231">
        <v>0</v>
      </c>
      <c r="V110" s="231">
        <v>1</v>
      </c>
      <c r="W110" s="115" t="s">
        <v>450</v>
      </c>
      <c r="X110" s="115" t="s">
        <v>526</v>
      </c>
      <c r="Y110" s="115" t="s">
        <v>766</v>
      </c>
      <c r="Z110" s="250">
        <v>0</v>
      </c>
      <c r="AA110" s="59">
        <v>0</v>
      </c>
      <c r="AB110" s="239" t="s">
        <v>883</v>
      </c>
    </row>
    <row r="111" spans="1:28" s="112" customFormat="1" ht="63" customHeight="1" x14ac:dyDescent="0.25">
      <c r="A111" s="111" t="s">
        <v>527</v>
      </c>
      <c r="B111" s="115" t="s">
        <v>443</v>
      </c>
      <c r="C111" s="115" t="s">
        <v>473</v>
      </c>
      <c r="D111" s="115" t="s">
        <v>473</v>
      </c>
      <c r="E111" s="115" t="s">
        <v>21</v>
      </c>
      <c r="F111" s="115" t="s">
        <v>475</v>
      </c>
      <c r="G111" s="115" t="s">
        <v>285</v>
      </c>
      <c r="H111" s="115" t="s">
        <v>446</v>
      </c>
      <c r="I111" s="115" t="s">
        <v>447</v>
      </c>
      <c r="J111" s="111"/>
      <c r="K111" s="111" t="s">
        <v>450</v>
      </c>
      <c r="L111" s="111"/>
      <c r="M111" s="111"/>
      <c r="N111" s="111"/>
      <c r="O111" s="257"/>
      <c r="P111" s="94"/>
      <c r="Q111" s="111"/>
      <c r="R111" s="115" t="s">
        <v>519</v>
      </c>
      <c r="S111" s="115" t="s">
        <v>528</v>
      </c>
      <c r="T111" s="115" t="s">
        <v>465</v>
      </c>
      <c r="U111" s="235">
        <v>0</v>
      </c>
      <c r="V111" s="235">
        <v>3</v>
      </c>
      <c r="W111" s="115" t="s">
        <v>450</v>
      </c>
      <c r="X111" s="115" t="s">
        <v>529</v>
      </c>
      <c r="Y111" s="115" t="s">
        <v>766</v>
      </c>
      <c r="Z111" s="250">
        <v>0</v>
      </c>
      <c r="AA111" s="59">
        <v>0</v>
      </c>
      <c r="AB111" s="239" t="s">
        <v>884</v>
      </c>
    </row>
    <row r="112" spans="1:28" s="112" customFormat="1" ht="228" customHeight="1" x14ac:dyDescent="0.25">
      <c r="A112" s="111" t="s">
        <v>530</v>
      </c>
      <c r="B112" s="115" t="s">
        <v>443</v>
      </c>
      <c r="C112" s="115" t="s">
        <v>473</v>
      </c>
      <c r="D112" s="115" t="s">
        <v>473</v>
      </c>
      <c r="E112" s="115" t="s">
        <v>21</v>
      </c>
      <c r="F112" s="115" t="s">
        <v>475</v>
      </c>
      <c r="G112" s="115" t="s">
        <v>285</v>
      </c>
      <c r="H112" s="115" t="s">
        <v>446</v>
      </c>
      <c r="I112" s="115" t="s">
        <v>447</v>
      </c>
      <c r="J112" s="111"/>
      <c r="K112" s="111" t="s">
        <v>450</v>
      </c>
      <c r="L112" s="111"/>
      <c r="M112" s="111"/>
      <c r="N112" s="111"/>
      <c r="O112" s="257"/>
      <c r="P112" s="94"/>
      <c r="Q112" s="111"/>
      <c r="R112" s="115" t="s">
        <v>519</v>
      </c>
      <c r="S112" s="115" t="s">
        <v>531</v>
      </c>
      <c r="T112" s="115" t="s">
        <v>465</v>
      </c>
      <c r="U112" s="235">
        <v>0</v>
      </c>
      <c r="V112" s="235">
        <v>4</v>
      </c>
      <c r="W112" s="115" t="s">
        <v>450</v>
      </c>
      <c r="X112" s="115" t="s">
        <v>532</v>
      </c>
      <c r="Y112" s="115" t="s">
        <v>766</v>
      </c>
      <c r="Z112" s="250">
        <v>2</v>
      </c>
      <c r="AA112" s="59">
        <v>0.5</v>
      </c>
      <c r="AB112" s="239" t="s">
        <v>885</v>
      </c>
    </row>
    <row r="113" spans="1:28" s="112" customFormat="1" ht="147" customHeight="1" x14ac:dyDescent="0.25">
      <c r="A113" s="111">
        <v>948</v>
      </c>
      <c r="B113" s="115" t="s">
        <v>443</v>
      </c>
      <c r="C113" s="115" t="s">
        <v>473</v>
      </c>
      <c r="D113" s="115" t="s">
        <v>473</v>
      </c>
      <c r="E113" s="115" t="s">
        <v>21</v>
      </c>
      <c r="F113" s="115" t="s">
        <v>22</v>
      </c>
      <c r="G113" s="115" t="s">
        <v>285</v>
      </c>
      <c r="H113" s="115" t="s">
        <v>446</v>
      </c>
      <c r="I113" s="115" t="s">
        <v>447</v>
      </c>
      <c r="J113" s="111"/>
      <c r="K113" s="111" t="s">
        <v>450</v>
      </c>
      <c r="L113" s="111"/>
      <c r="M113" s="111"/>
      <c r="N113" s="111"/>
      <c r="O113" s="257"/>
      <c r="P113" s="94"/>
      <c r="Q113" s="111"/>
      <c r="R113" s="115" t="s">
        <v>533</v>
      </c>
      <c r="S113" s="115" t="s">
        <v>534</v>
      </c>
      <c r="T113" s="115" t="s">
        <v>465</v>
      </c>
      <c r="U113" s="235">
        <v>0</v>
      </c>
      <c r="V113" s="235">
        <v>2</v>
      </c>
      <c r="W113" s="115" t="s">
        <v>450</v>
      </c>
      <c r="X113" s="115" t="s">
        <v>535</v>
      </c>
      <c r="Y113" s="115" t="s">
        <v>766</v>
      </c>
      <c r="Z113" s="250">
        <v>0</v>
      </c>
      <c r="AA113" s="59">
        <v>0</v>
      </c>
      <c r="AB113" s="239" t="s">
        <v>886</v>
      </c>
    </row>
    <row r="114" spans="1:28" s="112" customFormat="1" ht="120" x14ac:dyDescent="0.25">
      <c r="A114" s="111">
        <v>178</v>
      </c>
      <c r="B114" s="115" t="s">
        <v>443</v>
      </c>
      <c r="C114" s="115" t="s">
        <v>605</v>
      </c>
      <c r="D114" s="115" t="s">
        <v>605</v>
      </c>
      <c r="E114" s="115" t="s">
        <v>21</v>
      </c>
      <c r="F114" s="115" t="s">
        <v>475</v>
      </c>
      <c r="G114" s="115" t="s">
        <v>285</v>
      </c>
      <c r="H114" s="115" t="s">
        <v>446</v>
      </c>
      <c r="I114" s="115" t="s">
        <v>447</v>
      </c>
      <c r="J114" s="111"/>
      <c r="K114" s="111" t="s">
        <v>450</v>
      </c>
      <c r="L114" s="111"/>
      <c r="M114" s="111"/>
      <c r="N114" s="111"/>
      <c r="O114" s="257"/>
      <c r="P114" s="94"/>
      <c r="Q114" s="111"/>
      <c r="R114" s="115" t="s">
        <v>607</v>
      </c>
      <c r="S114" s="239" t="s">
        <v>615</v>
      </c>
      <c r="T114" s="115" t="s">
        <v>613</v>
      </c>
      <c r="U114" s="231">
        <v>0</v>
      </c>
      <c r="V114" s="231">
        <v>1</v>
      </c>
      <c r="W114" s="115" t="s">
        <v>610</v>
      </c>
      <c r="X114" s="115" t="s">
        <v>611</v>
      </c>
      <c r="Y114" s="115" t="s">
        <v>771</v>
      </c>
      <c r="Z114" s="273">
        <v>0.61</v>
      </c>
      <c r="AA114" s="59">
        <v>0.61</v>
      </c>
      <c r="AB114" s="268" t="s">
        <v>887</v>
      </c>
    </row>
    <row r="115" spans="1:28" s="112" customFormat="1" ht="181.5" customHeight="1" x14ac:dyDescent="0.25">
      <c r="A115" s="111">
        <v>220</v>
      </c>
      <c r="B115" s="115" t="s">
        <v>443</v>
      </c>
      <c r="C115" s="115" t="s">
        <v>605</v>
      </c>
      <c r="D115" s="115" t="s">
        <v>605</v>
      </c>
      <c r="E115" s="115" t="s">
        <v>21</v>
      </c>
      <c r="F115" s="115" t="s">
        <v>475</v>
      </c>
      <c r="G115" s="115" t="s">
        <v>285</v>
      </c>
      <c r="H115" s="115" t="s">
        <v>446</v>
      </c>
      <c r="I115" s="115" t="s">
        <v>447</v>
      </c>
      <c r="J115" s="111"/>
      <c r="K115" s="111" t="s">
        <v>450</v>
      </c>
      <c r="L115" s="111"/>
      <c r="M115" s="111"/>
      <c r="N115" s="111"/>
      <c r="O115" s="257"/>
      <c r="P115" s="94"/>
      <c r="Q115" s="111"/>
      <c r="R115" s="115" t="s">
        <v>624</v>
      </c>
      <c r="S115" s="239" t="s">
        <v>625</v>
      </c>
      <c r="T115" s="115" t="s">
        <v>618</v>
      </c>
      <c r="U115" s="231">
        <v>0</v>
      </c>
      <c r="V115" s="231">
        <v>0.7</v>
      </c>
      <c r="W115" s="115" t="s">
        <v>610</v>
      </c>
      <c r="X115" s="115" t="s">
        <v>611</v>
      </c>
      <c r="Y115" s="115" t="s">
        <v>766</v>
      </c>
      <c r="Z115" s="240">
        <v>0.80208333333333337</v>
      </c>
      <c r="AA115" s="59">
        <v>1.1458333333333335</v>
      </c>
      <c r="AB115" s="268" t="s">
        <v>888</v>
      </c>
    </row>
    <row r="116" spans="1:28" s="112" customFormat="1" ht="168.75" customHeight="1" x14ac:dyDescent="0.25">
      <c r="A116" s="111">
        <v>934</v>
      </c>
      <c r="B116" s="115" t="s">
        <v>443</v>
      </c>
      <c r="C116" s="115" t="s">
        <v>473</v>
      </c>
      <c r="D116" s="115" t="s">
        <v>473</v>
      </c>
      <c r="E116" s="115" t="s">
        <v>21</v>
      </c>
      <c r="F116" s="115" t="s">
        <v>500</v>
      </c>
      <c r="G116" s="115" t="s">
        <v>285</v>
      </c>
      <c r="H116" s="115" t="s">
        <v>446</v>
      </c>
      <c r="I116" s="115" t="s">
        <v>447</v>
      </c>
      <c r="J116" s="111"/>
      <c r="K116" s="111" t="s">
        <v>450</v>
      </c>
      <c r="L116" s="111"/>
      <c r="M116" s="111"/>
      <c r="N116" s="111"/>
      <c r="O116" s="257"/>
      <c r="P116" s="94"/>
      <c r="Q116" s="111"/>
      <c r="R116" s="115" t="s">
        <v>497</v>
      </c>
      <c r="S116" s="271" t="s">
        <v>501</v>
      </c>
      <c r="T116" s="111" t="s">
        <v>465</v>
      </c>
      <c r="U116" s="235">
        <v>0</v>
      </c>
      <c r="V116" s="235">
        <v>1</v>
      </c>
      <c r="W116" s="111" t="s">
        <v>450</v>
      </c>
      <c r="X116" s="111" t="s">
        <v>502</v>
      </c>
      <c r="Y116" s="115" t="s">
        <v>766</v>
      </c>
      <c r="Z116" s="250" t="e">
        <v>#REF!</v>
      </c>
      <c r="AA116" s="94" t="e">
        <v>#REF!</v>
      </c>
      <c r="AB116" s="272" t="s">
        <v>878</v>
      </c>
    </row>
    <row r="117" spans="1:28" s="112" customFormat="1" ht="124.5" customHeight="1" x14ac:dyDescent="0.25">
      <c r="A117" s="111">
        <v>935</v>
      </c>
      <c r="B117" s="115" t="s">
        <v>443</v>
      </c>
      <c r="C117" s="115" t="s">
        <v>473</v>
      </c>
      <c r="D117" s="115" t="s">
        <v>473</v>
      </c>
      <c r="E117" s="115" t="s">
        <v>21</v>
      </c>
      <c r="F117" s="115" t="s">
        <v>500</v>
      </c>
      <c r="G117" s="115" t="s">
        <v>285</v>
      </c>
      <c r="H117" s="115" t="s">
        <v>446</v>
      </c>
      <c r="I117" s="115" t="s">
        <v>447</v>
      </c>
      <c r="J117" s="111"/>
      <c r="K117" s="111" t="s">
        <v>450</v>
      </c>
      <c r="L117" s="111"/>
      <c r="M117" s="111"/>
      <c r="N117" s="111"/>
      <c r="O117" s="257"/>
      <c r="P117" s="94"/>
      <c r="Q117" s="111"/>
      <c r="R117" s="115" t="s">
        <v>503</v>
      </c>
      <c r="S117" s="115" t="s">
        <v>504</v>
      </c>
      <c r="T117" s="111" t="s">
        <v>465</v>
      </c>
      <c r="U117" s="235">
        <v>0</v>
      </c>
      <c r="V117" s="235">
        <v>100</v>
      </c>
      <c r="W117" s="111" t="s">
        <v>450</v>
      </c>
      <c r="X117" s="111" t="s">
        <v>502</v>
      </c>
      <c r="Y117" s="115" t="s">
        <v>766</v>
      </c>
      <c r="Z117" s="250" t="e">
        <v>#REF!</v>
      </c>
      <c r="AA117" s="94" t="e">
        <v>#REF!</v>
      </c>
      <c r="AB117" s="272" t="s">
        <v>505</v>
      </c>
    </row>
    <row r="118" spans="1:28" s="112" customFormat="1" ht="228" customHeight="1" x14ac:dyDescent="0.25">
      <c r="A118" s="111">
        <v>936</v>
      </c>
      <c r="B118" s="115" t="s">
        <v>443</v>
      </c>
      <c r="C118" s="115" t="s">
        <v>473</v>
      </c>
      <c r="D118" s="115" t="s">
        <v>473</v>
      </c>
      <c r="E118" s="115" t="s">
        <v>21</v>
      </c>
      <c r="F118" s="115" t="s">
        <v>279</v>
      </c>
      <c r="G118" s="115" t="s">
        <v>285</v>
      </c>
      <c r="H118" s="115" t="s">
        <v>446</v>
      </c>
      <c r="I118" s="115" t="s">
        <v>447</v>
      </c>
      <c r="J118" s="111"/>
      <c r="K118" s="111" t="s">
        <v>450</v>
      </c>
      <c r="L118" s="111"/>
      <c r="M118" s="111"/>
      <c r="N118" s="111"/>
      <c r="O118" s="257"/>
      <c r="P118" s="94"/>
      <c r="Q118" s="111"/>
      <c r="R118" s="115" t="s">
        <v>506</v>
      </c>
      <c r="S118" s="115" t="s">
        <v>507</v>
      </c>
      <c r="T118" s="111" t="s">
        <v>465</v>
      </c>
      <c r="U118" s="235">
        <v>0</v>
      </c>
      <c r="V118" s="235">
        <v>100</v>
      </c>
      <c r="W118" s="111" t="s">
        <v>450</v>
      </c>
      <c r="X118" s="111" t="s">
        <v>508</v>
      </c>
      <c r="Y118" s="115" t="s">
        <v>766</v>
      </c>
      <c r="Z118" s="250" t="e">
        <v>#REF!</v>
      </c>
      <c r="AA118" s="94" t="e">
        <v>#REF!</v>
      </c>
      <c r="AB118" s="272" t="s">
        <v>879</v>
      </c>
    </row>
    <row r="119" spans="1:28" s="112" customFormat="1" ht="192.75" customHeight="1" x14ac:dyDescent="0.25">
      <c r="A119" s="111">
        <v>937</v>
      </c>
      <c r="B119" s="115" t="s">
        <v>443</v>
      </c>
      <c r="C119" s="115" t="s">
        <v>473</v>
      </c>
      <c r="D119" s="115" t="s">
        <v>473</v>
      </c>
      <c r="E119" s="115" t="s">
        <v>21</v>
      </c>
      <c r="F119" s="115" t="s">
        <v>279</v>
      </c>
      <c r="G119" s="115" t="s">
        <v>285</v>
      </c>
      <c r="H119" s="115" t="s">
        <v>446</v>
      </c>
      <c r="I119" s="115" t="s">
        <v>447</v>
      </c>
      <c r="J119" s="111"/>
      <c r="K119" s="111" t="s">
        <v>450</v>
      </c>
      <c r="L119" s="111"/>
      <c r="M119" s="111"/>
      <c r="N119" s="111"/>
      <c r="O119" s="257"/>
      <c r="P119" s="94"/>
      <c r="Q119" s="111"/>
      <c r="R119" s="115" t="s">
        <v>506</v>
      </c>
      <c r="S119" s="115" t="s">
        <v>509</v>
      </c>
      <c r="T119" s="111" t="s">
        <v>465</v>
      </c>
      <c r="U119" s="235">
        <v>0</v>
      </c>
      <c r="V119" s="235">
        <v>100</v>
      </c>
      <c r="W119" s="111" t="s">
        <v>450</v>
      </c>
      <c r="X119" s="111" t="s">
        <v>510</v>
      </c>
      <c r="Y119" s="115" t="s">
        <v>766</v>
      </c>
      <c r="Z119" s="250" t="e">
        <v>#REF!</v>
      </c>
      <c r="AA119" s="94" t="e">
        <v>#REF!</v>
      </c>
      <c r="AB119" s="272" t="s">
        <v>511</v>
      </c>
    </row>
    <row r="120" spans="1:28" s="112" customFormat="1" ht="91.5" customHeight="1" x14ac:dyDescent="0.25">
      <c r="A120" s="111">
        <v>942</v>
      </c>
      <c r="B120" s="115" t="s">
        <v>443</v>
      </c>
      <c r="C120" s="115" t="s">
        <v>473</v>
      </c>
      <c r="D120" s="115" t="s">
        <v>473</v>
      </c>
      <c r="E120" s="115" t="s">
        <v>21</v>
      </c>
      <c r="F120" s="115" t="s">
        <v>22</v>
      </c>
      <c r="G120" s="115" t="s">
        <v>285</v>
      </c>
      <c r="H120" s="115" t="s">
        <v>446</v>
      </c>
      <c r="I120" s="115" t="s">
        <v>447</v>
      </c>
      <c r="J120" s="111"/>
      <c r="K120" s="111" t="s">
        <v>450</v>
      </c>
      <c r="L120" s="111"/>
      <c r="M120" s="111"/>
      <c r="N120" s="111"/>
      <c r="O120" s="257"/>
      <c r="P120" s="94"/>
      <c r="Q120" s="111"/>
      <c r="R120" s="115" t="s">
        <v>512</v>
      </c>
      <c r="S120" s="115" t="s">
        <v>513</v>
      </c>
      <c r="T120" s="115" t="s">
        <v>465</v>
      </c>
      <c r="U120" s="231">
        <v>0</v>
      </c>
      <c r="V120" s="231">
        <v>1</v>
      </c>
      <c r="W120" s="115" t="s">
        <v>450</v>
      </c>
      <c r="X120" s="115" t="s">
        <v>514</v>
      </c>
      <c r="Y120" s="115" t="s">
        <v>766</v>
      </c>
      <c r="Z120" s="250" t="e">
        <v>#REF!</v>
      </c>
      <c r="AA120" s="94" t="e">
        <v>#REF!</v>
      </c>
      <c r="AB120" s="239" t="s">
        <v>880</v>
      </c>
    </row>
    <row r="121" spans="1:28" s="112" customFormat="1" ht="91.5" customHeight="1" x14ac:dyDescent="0.25">
      <c r="A121" s="111">
        <v>943</v>
      </c>
      <c r="B121" s="115" t="s">
        <v>443</v>
      </c>
      <c r="C121" s="115" t="s">
        <v>473</v>
      </c>
      <c r="D121" s="115" t="s">
        <v>473</v>
      </c>
      <c r="E121" s="115" t="s">
        <v>21</v>
      </c>
      <c r="F121" s="115" t="s">
        <v>475</v>
      </c>
      <c r="G121" s="115" t="s">
        <v>285</v>
      </c>
      <c r="H121" s="115" t="s">
        <v>446</v>
      </c>
      <c r="I121" s="115" t="s">
        <v>447</v>
      </c>
      <c r="J121" s="111"/>
      <c r="K121" s="111" t="s">
        <v>450</v>
      </c>
      <c r="L121" s="111"/>
      <c r="M121" s="111"/>
      <c r="N121" s="111"/>
      <c r="O121" s="257"/>
      <c r="P121" s="94"/>
      <c r="Q121" s="111"/>
      <c r="R121" s="115" t="s">
        <v>512</v>
      </c>
      <c r="S121" s="115" t="s">
        <v>515</v>
      </c>
      <c r="T121" s="115" t="s">
        <v>465</v>
      </c>
      <c r="U121" s="235">
        <v>0</v>
      </c>
      <c r="V121" s="235">
        <v>9</v>
      </c>
      <c r="W121" s="115" t="s">
        <v>450</v>
      </c>
      <c r="X121" s="115" t="s">
        <v>516</v>
      </c>
      <c r="Y121" s="115" t="s">
        <v>766</v>
      </c>
      <c r="Z121" s="240">
        <v>0.1</v>
      </c>
      <c r="AA121" s="94" t="e">
        <v>#DIV/0!</v>
      </c>
      <c r="AB121" s="239" t="s">
        <v>880</v>
      </c>
    </row>
    <row r="122" spans="1:28" s="112" customFormat="1" ht="91.5" customHeight="1" x14ac:dyDescent="0.25">
      <c r="A122" s="111" t="s">
        <v>517</v>
      </c>
      <c r="B122" s="115" t="s">
        <v>443</v>
      </c>
      <c r="C122" s="115" t="s">
        <v>473</v>
      </c>
      <c r="D122" s="115" t="s">
        <v>473</v>
      </c>
      <c r="E122" s="115" t="s">
        <v>21</v>
      </c>
      <c r="F122" s="115" t="s">
        <v>475</v>
      </c>
      <c r="G122" s="115" t="s">
        <v>285</v>
      </c>
      <c r="H122" s="115" t="s">
        <v>446</v>
      </c>
      <c r="I122" s="115" t="s">
        <v>447</v>
      </c>
      <c r="J122" s="111"/>
      <c r="K122" s="111" t="s">
        <v>450</v>
      </c>
      <c r="L122" s="111"/>
      <c r="M122" s="111"/>
      <c r="N122" s="111"/>
      <c r="O122" s="257"/>
      <c r="P122" s="94"/>
      <c r="Q122" s="111"/>
      <c r="R122" s="115" t="s">
        <v>512</v>
      </c>
      <c r="S122" s="115" t="s">
        <v>536</v>
      </c>
      <c r="T122" s="115" t="s">
        <v>465</v>
      </c>
      <c r="U122" s="235">
        <v>0</v>
      </c>
      <c r="V122" s="235">
        <v>2</v>
      </c>
      <c r="W122" s="115" t="s">
        <v>450</v>
      </c>
      <c r="X122" s="115" t="s">
        <v>518</v>
      </c>
      <c r="Y122" s="115" t="s">
        <v>766</v>
      </c>
      <c r="Z122" s="250" t="e">
        <v>#REF!</v>
      </c>
      <c r="AA122" s="94" t="e">
        <v>#REF!</v>
      </c>
      <c r="AB122" s="239" t="s">
        <v>880</v>
      </c>
    </row>
    <row r="123" spans="1:28" s="112" customFormat="1" ht="128.25" customHeight="1" x14ac:dyDescent="0.25">
      <c r="A123" s="111">
        <v>944</v>
      </c>
      <c r="B123" s="115" t="s">
        <v>443</v>
      </c>
      <c r="C123" s="115" t="s">
        <v>473</v>
      </c>
      <c r="D123" s="115" t="s">
        <v>473</v>
      </c>
      <c r="E123" s="115" t="s">
        <v>21</v>
      </c>
      <c r="F123" s="115" t="s">
        <v>500</v>
      </c>
      <c r="G123" s="115" t="s">
        <v>285</v>
      </c>
      <c r="H123" s="115" t="s">
        <v>446</v>
      </c>
      <c r="I123" s="115" t="s">
        <v>447</v>
      </c>
      <c r="J123" s="111"/>
      <c r="K123" s="111" t="s">
        <v>450</v>
      </c>
      <c r="L123" s="111"/>
      <c r="M123" s="111"/>
      <c r="N123" s="111"/>
      <c r="O123" s="257"/>
      <c r="P123" s="94"/>
      <c r="Q123" s="111"/>
      <c r="R123" s="115" t="s">
        <v>519</v>
      </c>
      <c r="S123" s="115" t="s">
        <v>520</v>
      </c>
      <c r="T123" s="115" t="s">
        <v>521</v>
      </c>
      <c r="U123" s="231">
        <v>0</v>
      </c>
      <c r="V123" s="231">
        <v>1</v>
      </c>
      <c r="W123" s="115" t="s">
        <v>450</v>
      </c>
      <c r="X123" s="115" t="s">
        <v>522</v>
      </c>
      <c r="Y123" s="115" t="s">
        <v>766</v>
      </c>
      <c r="Z123" s="240">
        <v>0.1</v>
      </c>
      <c r="AA123" s="94" t="e">
        <v>#DIV/0!</v>
      </c>
      <c r="AB123" s="239" t="s">
        <v>881</v>
      </c>
    </row>
    <row r="124" spans="1:28" s="112" customFormat="1" ht="115.5" customHeight="1" x14ac:dyDescent="0.25">
      <c r="A124" s="111">
        <v>946</v>
      </c>
      <c r="B124" s="115" t="s">
        <v>443</v>
      </c>
      <c r="C124" s="115" t="s">
        <v>473</v>
      </c>
      <c r="D124" s="115" t="s">
        <v>473</v>
      </c>
      <c r="E124" s="115" t="s">
        <v>21</v>
      </c>
      <c r="F124" s="115" t="s">
        <v>475</v>
      </c>
      <c r="G124" s="115" t="s">
        <v>285</v>
      </c>
      <c r="H124" s="115" t="s">
        <v>446</v>
      </c>
      <c r="I124" s="115" t="s">
        <v>447</v>
      </c>
      <c r="J124" s="111"/>
      <c r="K124" s="111" t="s">
        <v>450</v>
      </c>
      <c r="L124" s="111"/>
      <c r="M124" s="111"/>
      <c r="N124" s="111"/>
      <c r="O124" s="257"/>
      <c r="P124" s="94"/>
      <c r="Q124" s="111"/>
      <c r="R124" s="115" t="s">
        <v>519</v>
      </c>
      <c r="S124" s="115" t="s">
        <v>523</v>
      </c>
      <c r="T124" s="115" t="s">
        <v>465</v>
      </c>
      <c r="U124" s="231">
        <v>0</v>
      </c>
      <c r="V124" s="231">
        <v>1</v>
      </c>
      <c r="W124" s="115" t="s">
        <v>450</v>
      </c>
      <c r="X124" s="115" t="s">
        <v>524</v>
      </c>
      <c r="Y124" s="115" t="s">
        <v>766</v>
      </c>
      <c r="Z124" s="240" t="e">
        <v>#REF!</v>
      </c>
      <c r="AA124" s="94" t="e">
        <v>#REF!</v>
      </c>
      <c r="AB124" s="239" t="s">
        <v>882</v>
      </c>
    </row>
    <row r="125" spans="1:28" s="112" customFormat="1" ht="155.25" customHeight="1" x14ac:dyDescent="0.25">
      <c r="A125" s="111">
        <v>947</v>
      </c>
      <c r="B125" s="115" t="s">
        <v>443</v>
      </c>
      <c r="C125" s="115" t="s">
        <v>473</v>
      </c>
      <c r="D125" s="115" t="s">
        <v>473</v>
      </c>
      <c r="E125" s="241" t="s">
        <v>21</v>
      </c>
      <c r="F125" s="115" t="s">
        <v>475</v>
      </c>
      <c r="G125" s="115" t="s">
        <v>285</v>
      </c>
      <c r="H125" s="115" t="s">
        <v>446</v>
      </c>
      <c r="I125" s="115" t="s">
        <v>447</v>
      </c>
      <c r="J125" s="111"/>
      <c r="K125" s="111" t="s">
        <v>450</v>
      </c>
      <c r="L125" s="111"/>
      <c r="M125" s="111"/>
      <c r="N125" s="111"/>
      <c r="O125" s="257"/>
      <c r="P125" s="94"/>
      <c r="Q125" s="111"/>
      <c r="R125" s="115" t="s">
        <v>519</v>
      </c>
      <c r="S125" s="115" t="s">
        <v>525</v>
      </c>
      <c r="T125" s="115" t="s">
        <v>465</v>
      </c>
      <c r="U125" s="231">
        <v>0</v>
      </c>
      <c r="V125" s="231">
        <v>1</v>
      </c>
      <c r="W125" s="115" t="s">
        <v>450</v>
      </c>
      <c r="X125" s="115" t="s">
        <v>526</v>
      </c>
      <c r="Y125" s="115" t="s">
        <v>766</v>
      </c>
      <c r="Z125" s="250" t="e">
        <v>#REF!</v>
      </c>
      <c r="AA125" s="94" t="e">
        <v>#REF!</v>
      </c>
      <c r="AB125" s="239" t="s">
        <v>883</v>
      </c>
    </row>
    <row r="126" spans="1:28" s="112" customFormat="1" ht="63" customHeight="1" x14ac:dyDescent="0.25">
      <c r="A126" s="111" t="s">
        <v>527</v>
      </c>
      <c r="B126" s="115" t="s">
        <v>443</v>
      </c>
      <c r="C126" s="115" t="s">
        <v>473</v>
      </c>
      <c r="D126" s="115" t="s">
        <v>473</v>
      </c>
      <c r="E126" s="115" t="s">
        <v>21</v>
      </c>
      <c r="F126" s="115" t="s">
        <v>475</v>
      </c>
      <c r="G126" s="115" t="s">
        <v>285</v>
      </c>
      <c r="H126" s="115" t="s">
        <v>446</v>
      </c>
      <c r="I126" s="115" t="s">
        <v>447</v>
      </c>
      <c r="J126" s="111"/>
      <c r="K126" s="111" t="s">
        <v>450</v>
      </c>
      <c r="L126" s="111"/>
      <c r="M126" s="111"/>
      <c r="N126" s="111"/>
      <c r="O126" s="257"/>
      <c r="P126" s="94"/>
      <c r="Q126" s="111"/>
      <c r="R126" s="115" t="s">
        <v>519</v>
      </c>
      <c r="S126" s="115" t="s">
        <v>528</v>
      </c>
      <c r="T126" s="115" t="s">
        <v>465</v>
      </c>
      <c r="U126" s="235">
        <v>0</v>
      </c>
      <c r="V126" s="235">
        <v>3</v>
      </c>
      <c r="W126" s="115" t="s">
        <v>450</v>
      </c>
      <c r="X126" s="115" t="s">
        <v>529</v>
      </c>
      <c r="Y126" s="115" t="s">
        <v>766</v>
      </c>
      <c r="Z126" s="250" t="e">
        <v>#REF!</v>
      </c>
      <c r="AA126" s="94" t="e">
        <v>#REF!</v>
      </c>
      <c r="AB126" s="239" t="s">
        <v>884</v>
      </c>
    </row>
    <row r="127" spans="1:28" s="112" customFormat="1" ht="228" customHeight="1" x14ac:dyDescent="0.25">
      <c r="A127" s="111" t="s">
        <v>530</v>
      </c>
      <c r="B127" s="115" t="s">
        <v>443</v>
      </c>
      <c r="C127" s="115" t="s">
        <v>473</v>
      </c>
      <c r="D127" s="115" t="s">
        <v>473</v>
      </c>
      <c r="E127" s="115" t="s">
        <v>21</v>
      </c>
      <c r="F127" s="115" t="s">
        <v>475</v>
      </c>
      <c r="G127" s="115" t="s">
        <v>285</v>
      </c>
      <c r="H127" s="115" t="s">
        <v>446</v>
      </c>
      <c r="I127" s="115" t="s">
        <v>447</v>
      </c>
      <c r="J127" s="111"/>
      <c r="K127" s="111" t="s">
        <v>450</v>
      </c>
      <c r="L127" s="111"/>
      <c r="M127" s="111"/>
      <c r="N127" s="111"/>
      <c r="O127" s="257"/>
      <c r="P127" s="94"/>
      <c r="Q127" s="111"/>
      <c r="R127" s="115" t="s">
        <v>519</v>
      </c>
      <c r="S127" s="115" t="s">
        <v>531</v>
      </c>
      <c r="T127" s="115" t="s">
        <v>465</v>
      </c>
      <c r="U127" s="235">
        <v>0</v>
      </c>
      <c r="V127" s="235">
        <v>4</v>
      </c>
      <c r="W127" s="115" t="s">
        <v>450</v>
      </c>
      <c r="X127" s="115" t="s">
        <v>532</v>
      </c>
      <c r="Y127" s="115" t="s">
        <v>766</v>
      </c>
      <c r="Z127" s="250">
        <v>2</v>
      </c>
      <c r="AA127" s="94" t="e">
        <v>#DIV/0!</v>
      </c>
      <c r="AB127" s="239" t="s">
        <v>885</v>
      </c>
    </row>
    <row r="128" spans="1:28" s="112" customFormat="1" ht="147" customHeight="1" x14ac:dyDescent="0.25">
      <c r="A128" s="111">
        <v>948</v>
      </c>
      <c r="B128" s="115" t="s">
        <v>443</v>
      </c>
      <c r="C128" s="115" t="s">
        <v>473</v>
      </c>
      <c r="D128" s="115" t="s">
        <v>473</v>
      </c>
      <c r="E128" s="115" t="s">
        <v>21</v>
      </c>
      <c r="F128" s="115" t="s">
        <v>22</v>
      </c>
      <c r="G128" s="115" t="s">
        <v>285</v>
      </c>
      <c r="H128" s="115" t="s">
        <v>446</v>
      </c>
      <c r="I128" s="115" t="s">
        <v>447</v>
      </c>
      <c r="J128" s="111"/>
      <c r="K128" s="111" t="s">
        <v>450</v>
      </c>
      <c r="L128" s="111"/>
      <c r="M128" s="111"/>
      <c r="N128" s="111"/>
      <c r="O128" s="257"/>
      <c r="P128" s="94"/>
      <c r="Q128" s="111"/>
      <c r="R128" s="115" t="s">
        <v>533</v>
      </c>
      <c r="S128" s="115" t="s">
        <v>534</v>
      </c>
      <c r="T128" s="115" t="s">
        <v>465</v>
      </c>
      <c r="U128" s="235">
        <v>0</v>
      </c>
      <c r="V128" s="235">
        <v>2</v>
      </c>
      <c r="W128" s="115" t="s">
        <v>450</v>
      </c>
      <c r="X128" s="115" t="s">
        <v>535</v>
      </c>
      <c r="Y128" s="115" t="s">
        <v>766</v>
      </c>
      <c r="Z128" s="250" t="e">
        <v>#REF!</v>
      </c>
      <c r="AA128" s="94" t="e">
        <v>#REF!</v>
      </c>
      <c r="AB128" s="239" t="s">
        <v>886</v>
      </c>
    </row>
    <row r="129" spans="1:28" s="112" customFormat="1" ht="120" x14ac:dyDescent="0.25">
      <c r="A129" s="111">
        <v>178</v>
      </c>
      <c r="B129" s="115" t="s">
        <v>443</v>
      </c>
      <c r="C129" s="115" t="s">
        <v>605</v>
      </c>
      <c r="D129" s="115" t="s">
        <v>605</v>
      </c>
      <c r="E129" s="115" t="s">
        <v>21</v>
      </c>
      <c r="F129" s="115" t="s">
        <v>475</v>
      </c>
      <c r="G129" s="115" t="s">
        <v>285</v>
      </c>
      <c r="H129" s="115" t="s">
        <v>446</v>
      </c>
      <c r="I129" s="115" t="s">
        <v>447</v>
      </c>
      <c r="J129" s="111"/>
      <c r="K129" s="111" t="s">
        <v>450</v>
      </c>
      <c r="L129" s="111"/>
      <c r="M129" s="111"/>
      <c r="N129" s="111"/>
      <c r="O129" s="257"/>
      <c r="P129" s="94"/>
      <c r="Q129" s="111"/>
      <c r="R129" s="115" t="s">
        <v>607</v>
      </c>
      <c r="S129" s="239" t="s">
        <v>615</v>
      </c>
      <c r="T129" s="115" t="s">
        <v>613</v>
      </c>
      <c r="U129" s="231">
        <v>0</v>
      </c>
      <c r="V129" s="231">
        <v>1</v>
      </c>
      <c r="W129" s="115" t="s">
        <v>610</v>
      </c>
      <c r="X129" s="115" t="s">
        <v>611</v>
      </c>
      <c r="Y129" s="115" t="s">
        <v>771</v>
      </c>
      <c r="Z129" s="273">
        <v>0.61</v>
      </c>
      <c r="AA129" s="94" t="e">
        <v>#DIV/0!</v>
      </c>
      <c r="AB129" s="268" t="s">
        <v>887</v>
      </c>
    </row>
    <row r="130" spans="1:28" s="112" customFormat="1" ht="181.5" customHeight="1" x14ac:dyDescent="0.25">
      <c r="A130" s="111">
        <v>220</v>
      </c>
      <c r="B130" s="115" t="s">
        <v>443</v>
      </c>
      <c r="C130" s="115" t="s">
        <v>605</v>
      </c>
      <c r="D130" s="115" t="s">
        <v>605</v>
      </c>
      <c r="E130" s="115" t="s">
        <v>21</v>
      </c>
      <c r="F130" s="115" t="s">
        <v>475</v>
      </c>
      <c r="G130" s="115" t="s">
        <v>285</v>
      </c>
      <c r="H130" s="115" t="s">
        <v>446</v>
      </c>
      <c r="I130" s="115" t="s">
        <v>447</v>
      </c>
      <c r="J130" s="111"/>
      <c r="K130" s="111" t="s">
        <v>450</v>
      </c>
      <c r="L130" s="111"/>
      <c r="M130" s="111"/>
      <c r="N130" s="111"/>
      <c r="O130" s="257"/>
      <c r="P130" s="94"/>
      <c r="Q130" s="111"/>
      <c r="R130" s="115" t="s">
        <v>624</v>
      </c>
      <c r="S130" s="239" t="s">
        <v>625</v>
      </c>
      <c r="T130" s="115" t="s">
        <v>618</v>
      </c>
      <c r="U130" s="231">
        <v>0</v>
      </c>
      <c r="V130" s="231">
        <v>0.7</v>
      </c>
      <c r="W130" s="115" t="s">
        <v>610</v>
      </c>
      <c r="X130" s="115" t="s">
        <v>611</v>
      </c>
      <c r="Y130" s="115" t="s">
        <v>766</v>
      </c>
      <c r="Z130" s="240">
        <v>0.80208333333333337</v>
      </c>
      <c r="AA130" s="94" t="e">
        <v>#DIV/0!</v>
      </c>
      <c r="AB130" s="268" t="s">
        <v>888</v>
      </c>
    </row>
  </sheetData>
  <protectedRanges>
    <protectedRange algorithmName="SHA-512" hashValue="VfdVsKGl5qE2tikkmfXD4ednvebSaBOMzoXueDKO3NEuF2Z+Q++ksvuI9ZhjGmGLuVBgVNFtJxUd9GtIpfEBBw==" saltValue="MPQF+EnLD5kb7JtrVZ0D3A==" spinCount="100000" sqref="S13" name="Rango1_18_6_1_1_1_1_1_1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14" name="Rango1_7_1_1_1_2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14:Y14" name="Rango1_8_2_1_1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15:S16" name="Rango1_7_1_1_1_1_1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19" name="Rango1_27_1_1_1_1_1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17" name="Rango1_7_1_2_2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18" name="Rango1_7_1_2_1_1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21" name="Rango1_16_3_1_1_1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22" name="Rango1_13_1_1_1_1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22" name="Rango1_6_4_2_1_4_1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24" name="Rango1_15_2_1_1_1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32" name="Rango1_22_11_1_1_2_1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34" name="Rango1_28_1_1_1_1_1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35:Y35" name="Rango1_28_1_1_3_1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36" name="Rango1_5_4_1_1_1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T36:V36" name="Rango1_5_4_1_1_1_2_2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36:Y36" name="Rango1_5_4_1_1_1_2_1_1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H44:I44" name="Rango1_3_7_3_3_1_9"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T44:V44 Q44:R44 AB44 X44:Y44" name="Rango1_2_15_3_1_9"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44" name="Rango1_16_8_3_1_9"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44" name="Rango1_2_15_2_2_1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H45:I46" name="Rango1_3_7_3_3_1_10"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B45:AB46 X45:Y46 Q45:V46" name="Rango1_2_15_3_1_10"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45:W46" name="Rango1_16_8_3_1_10"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H47:I47" name="Rango1_3_7_3_3_1_1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B47 Q47:V47 X47:Y47" name="Rango1_2_15_3_1_1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47" name="Rango1_16_8_3_1_1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H48:I48" name="Rango1_3_7_3_3_1_1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Q48:V48 X48:Y48 AB48" name="Rango1_2_15_3_1_1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48" name="Rango1_16_8_3_1_1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X86" name="Rango1_2_15_8_3_1_1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86" name="Rango1_16_8_8_3_1_9"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X88" name="Rango1_2_15_8_3_1_1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88" name="Rango1_16_8_8_3_1_10"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X89" name="Rango1_2_15_8_3_1_1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89" name="Rango1_16_8_8_3_1_1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X90" name="Rango1_2_15_8_3_1_14"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90" name="Rango1_16_8_8_3_1_1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I91" name="Rango1_3_7_3_4_2_1_5"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G91:H91" name="Rango1_3_7_3_8_2_1_5"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R91 X91" name="Rango1_2_15_8_2_1_5"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91" name="Rango1_16_8_8_2_1_5"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I92" name="Rango1_3_7_3_4_2_1_6"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G92:H92" name="Rango1_3_7_3_8_2_1_6"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X92 R92" name="Rango1_2_15_8_2_1_6"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92" name="Rango1_16_8_8_2_1_6"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I93" name="Rango1_3_7_3_4_3_1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G93:H93" name="Rango1_3_7_3_8_3_1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R93" name="Rango1_2_15_8_3_1_15" securityDescriptor="O:WDG:WDD:(A;;CC;;;S-1-5-21-797332336-63391822-1267956476-1103)(A;;CC;;;S-1-5-21-797332336-63391822-1267956476-50923)"/>
  </protectedRanges>
  <mergeCells count="3">
    <mergeCell ref="R4:AB4"/>
    <mergeCell ref="B1:P3"/>
    <mergeCell ref="Z2:AB3"/>
  </mergeCells>
  <conditionalFormatting sqref="AA128 AA123 AA116:AA120">
    <cfRule type="cellIs" dxfId="96" priority="87" operator="between">
      <formula>-0.1</formula>
      <formula>-100000</formula>
    </cfRule>
    <cfRule type="iconSet" priority="88">
      <iconSet iconSet="3Arrows">
        <cfvo type="percent" val="0"/>
        <cfvo type="num" val="0.27"/>
        <cfvo type="num" val="0.33"/>
      </iconSet>
    </cfRule>
  </conditionalFormatting>
  <conditionalFormatting sqref="AA122">
    <cfRule type="cellIs" dxfId="95" priority="82" operator="between">
      <formula>-0.1</formula>
      <formula>-100000</formula>
    </cfRule>
    <cfRule type="iconSet" priority="83">
      <iconSet iconSet="3Arrows">
        <cfvo type="percent" val="0"/>
        <cfvo type="num" val="0.27"/>
        <cfvo type="num" val="0.33"/>
      </iconSet>
    </cfRule>
  </conditionalFormatting>
  <conditionalFormatting sqref="AA121">
    <cfRule type="iconSet" priority="84">
      <iconSet iconSet="3Arrows">
        <cfvo type="percent" val="0"/>
        <cfvo type="num" val="0.65"/>
        <cfvo type="num" val="0.75"/>
      </iconSet>
    </cfRule>
  </conditionalFormatting>
  <conditionalFormatting sqref="AA124">
    <cfRule type="cellIs" dxfId="94" priority="72" operator="between">
      <formula>-0.1</formula>
      <formula>-100000</formula>
    </cfRule>
    <cfRule type="iconSet" priority="73">
      <iconSet iconSet="3Arrows">
        <cfvo type="percent" val="0"/>
        <cfvo type="num" val="0.27"/>
        <cfvo type="num" val="0.33"/>
      </iconSet>
    </cfRule>
  </conditionalFormatting>
  <conditionalFormatting sqref="AA127">
    <cfRule type="cellIs" dxfId="93" priority="74" operator="between">
      <formula>-0.1</formula>
      <formula>-100000</formula>
    </cfRule>
    <cfRule type="iconSet" priority="75">
      <iconSet iconSet="3Arrows">
        <cfvo type="percent" val="0"/>
        <cfvo type="num" val="0.27"/>
        <cfvo type="num" val="0.33"/>
      </iconSet>
    </cfRule>
  </conditionalFormatting>
  <conditionalFormatting sqref="AA125">
    <cfRule type="cellIs" dxfId="92" priority="76" operator="between">
      <formula>-0.1</formula>
      <formula>-100000</formula>
    </cfRule>
    <cfRule type="iconSet" priority="77">
      <iconSet iconSet="3Arrows">
        <cfvo type="percent" val="0"/>
        <cfvo type="num" val="0.27"/>
        <cfvo type="num" val="0.33"/>
      </iconSet>
    </cfRule>
  </conditionalFormatting>
  <conditionalFormatting sqref="AA126">
    <cfRule type="cellIs" dxfId="91" priority="78" operator="between">
      <formula>-0.1</formula>
      <formula>-100000</formula>
    </cfRule>
    <cfRule type="iconSet" priority="79">
      <iconSet iconSet="3Arrows">
        <cfvo type="percent" val="0"/>
        <cfvo type="num" val="0.27"/>
        <cfvo type="num" val="0.33"/>
      </iconSet>
    </cfRule>
  </conditionalFormatting>
  <conditionalFormatting sqref="AA129:AA130">
    <cfRule type="cellIs" dxfId="90" priority="62" operator="between">
      <formula>-0.1</formula>
      <formula>-100000</formula>
    </cfRule>
    <cfRule type="iconSet" priority="63">
      <iconSet iconSet="3Arrows">
        <cfvo type="percent" val="0"/>
        <cfvo type="num" val="0.65"/>
        <cfvo type="num" val="0.75"/>
      </iconSet>
    </cfRule>
  </conditionalFormatting>
  <conditionalFormatting sqref="P6">
    <cfRule type="cellIs" dxfId="89" priority="58" operator="between">
      <formula>-0.1</formula>
      <formula>-100000</formula>
    </cfRule>
    <cfRule type="iconSet" priority="59">
      <iconSet iconSet="3Arrows">
        <cfvo type="percent" val="0"/>
        <cfvo type="num" val="0.65"/>
        <cfvo type="num" val="0.75"/>
      </iconSet>
    </cfRule>
  </conditionalFormatting>
  <conditionalFormatting sqref="AA23:AA115 AA6:AA21">
    <cfRule type="iconSet" priority="57">
      <iconSet iconSet="3Arrows">
        <cfvo type="percent" val="0"/>
        <cfvo type="num" val="0.65"/>
        <cfvo type="num" val="0.75"/>
      </iconSet>
    </cfRule>
  </conditionalFormatting>
  <conditionalFormatting sqref="P13:P21">
    <cfRule type="cellIs" dxfId="88" priority="55" operator="between">
      <formula>-0.1</formula>
      <formula>-100000</formula>
    </cfRule>
    <cfRule type="iconSet" priority="56">
      <iconSet iconSet="3Arrows">
        <cfvo type="percent" val="0"/>
        <cfvo type="num" val="0.65"/>
        <cfvo type="num" val="0.75"/>
      </iconSet>
    </cfRule>
  </conditionalFormatting>
  <conditionalFormatting sqref="AA22">
    <cfRule type="iconSet" priority="54">
      <iconSet iconSet="3Arrows">
        <cfvo type="percent" val="0"/>
        <cfvo type="num" val="0.65"/>
        <cfvo type="num" val="0.75"/>
      </iconSet>
    </cfRule>
  </conditionalFormatting>
  <conditionalFormatting sqref="P25">
    <cfRule type="cellIs" dxfId="87" priority="52" operator="between">
      <formula>-0.1</formula>
      <formula>-100000</formula>
    </cfRule>
    <cfRule type="iconSet" priority="53">
      <iconSet iconSet="3Arrows">
        <cfvo type="percent" val="0"/>
        <cfvo type="num" val="0.1"/>
        <cfvo type="num" val="0.2"/>
      </iconSet>
    </cfRule>
  </conditionalFormatting>
  <conditionalFormatting sqref="W76">
    <cfRule type="cellIs" dxfId="86" priority="27" operator="between">
      <formula>-0.1</formula>
      <formula>-100000</formula>
    </cfRule>
    <cfRule type="iconSet" priority="28">
      <iconSet iconSet="3Arrows">
        <cfvo type="percent" val="0"/>
        <cfvo type="num" val="0.1"/>
        <cfvo type="num" val="0.2"/>
      </iconSet>
    </cfRule>
  </conditionalFormatting>
  <conditionalFormatting sqref="P94">
    <cfRule type="cellIs" dxfId="85" priority="19" operator="between">
      <formula>-0.1</formula>
      <formula>-100000</formula>
    </cfRule>
    <cfRule type="iconSet" priority="20">
      <iconSet iconSet="3Arrows">
        <cfvo type="percent" val="0"/>
        <cfvo type="num" val="0.27"/>
        <cfvo type="num" val="0.33"/>
      </iconSet>
    </cfRule>
  </conditionalFormatting>
  <conditionalFormatting sqref="P128 P123 P116:P120">
    <cfRule type="cellIs" dxfId="84" priority="926" operator="between">
      <formula>-0.1</formula>
      <formula>-100000</formula>
    </cfRule>
    <cfRule type="iconSet" priority="927">
      <iconSet iconSet="3Arrows">
        <cfvo type="percent" val="0"/>
        <cfvo type="num" val="0.27"/>
        <cfvo type="num" val="0.33"/>
      </iconSet>
    </cfRule>
  </conditionalFormatting>
  <conditionalFormatting sqref="P121:P122">
    <cfRule type="cellIs" dxfId="83" priority="932" operator="between">
      <formula>-0.1</formula>
      <formula>-100000</formula>
    </cfRule>
    <cfRule type="iconSet" priority="933">
      <iconSet iconSet="3Arrows">
        <cfvo type="percent" val="0"/>
        <cfvo type="num" val="0.27"/>
        <cfvo type="num" val="0.33"/>
      </iconSet>
    </cfRule>
  </conditionalFormatting>
  <conditionalFormatting sqref="P124">
    <cfRule type="cellIs" dxfId="82" priority="934" operator="between">
      <formula>-0.1</formula>
      <formula>-100000</formula>
    </cfRule>
    <cfRule type="iconSet" priority="935">
      <iconSet iconSet="3Arrows">
        <cfvo type="percent" val="0"/>
        <cfvo type="num" val="0.27"/>
        <cfvo type="num" val="0.33"/>
      </iconSet>
    </cfRule>
  </conditionalFormatting>
  <conditionalFormatting sqref="P127">
    <cfRule type="cellIs" dxfId="81" priority="936" operator="between">
      <formula>-0.1</formula>
      <formula>-100000</formula>
    </cfRule>
    <cfRule type="iconSet" priority="937">
      <iconSet iconSet="3Arrows">
        <cfvo type="percent" val="0"/>
        <cfvo type="num" val="0.27"/>
        <cfvo type="num" val="0.33"/>
      </iconSet>
    </cfRule>
  </conditionalFormatting>
  <conditionalFormatting sqref="P125">
    <cfRule type="cellIs" dxfId="80" priority="938" operator="between">
      <formula>-0.1</formula>
      <formula>-100000</formula>
    </cfRule>
    <cfRule type="iconSet" priority="939">
      <iconSet iconSet="3Arrows">
        <cfvo type="percent" val="0"/>
        <cfvo type="num" val="0.27"/>
        <cfvo type="num" val="0.33"/>
      </iconSet>
    </cfRule>
  </conditionalFormatting>
  <conditionalFormatting sqref="P126">
    <cfRule type="cellIs" dxfId="79" priority="940" operator="between">
      <formula>-0.1</formula>
      <formula>-100000</formula>
    </cfRule>
    <cfRule type="iconSet" priority="941">
      <iconSet iconSet="3Arrows">
        <cfvo type="percent" val="0"/>
        <cfvo type="num" val="0.27"/>
        <cfvo type="num" val="0.33"/>
      </iconSet>
    </cfRule>
  </conditionalFormatting>
  <conditionalFormatting sqref="P129:P130">
    <cfRule type="cellIs" dxfId="78" priority="942" operator="between">
      <formula>-0.1</formula>
      <formula>-100000</formula>
    </cfRule>
    <cfRule type="iconSet" priority="943">
      <iconSet iconSet="3Arrows">
        <cfvo type="percent" val="0"/>
        <cfvo type="num" val="0.27"/>
        <cfvo type="num" val="0.33"/>
      </iconSet>
    </cfRule>
  </conditionalFormatting>
  <conditionalFormatting sqref="P44">
    <cfRule type="iconSet" priority="944">
      <iconSet iconSet="3Arrows">
        <cfvo type="percent" val="0"/>
        <cfvo type="num" val="0.65"/>
        <cfvo type="num" val="0.75"/>
      </iconSet>
    </cfRule>
  </conditionalFormatting>
  <conditionalFormatting sqref="P46">
    <cfRule type="cellIs" dxfId="77" priority="945" operator="between">
      <formula>-0.1</formula>
      <formula>-100000</formula>
    </cfRule>
    <cfRule type="iconSet" priority="946">
      <iconSet iconSet="3Arrows">
        <cfvo type="percent" val="0"/>
        <cfvo type="num" val="0.1"/>
        <cfvo type="num" val="0.2"/>
      </iconSet>
    </cfRule>
  </conditionalFormatting>
  <conditionalFormatting sqref="P47">
    <cfRule type="cellIs" dxfId="76" priority="947" operator="between">
      <formula>-0.1</formula>
      <formula>-100000</formula>
    </cfRule>
    <cfRule type="iconSet" priority="948">
      <iconSet iconSet="3Arrows">
        <cfvo type="percent" val="0"/>
        <cfvo type="num" val="0.1"/>
        <cfvo type="num" val="0.2"/>
      </iconSet>
    </cfRule>
  </conditionalFormatting>
  <conditionalFormatting sqref="P48">
    <cfRule type="cellIs" dxfId="75" priority="949" operator="between">
      <formula>-0.1</formula>
      <formula>-100000</formula>
    </cfRule>
    <cfRule type="iconSet" priority="950">
      <iconSet iconSet="3Arrows">
        <cfvo type="percent" val="0"/>
        <cfvo type="num" val="0.1"/>
        <cfvo type="num" val="0.2"/>
      </iconSet>
    </cfRule>
  </conditionalFormatting>
  <conditionalFormatting sqref="P61:P69 P49:P59">
    <cfRule type="cellIs" dxfId="74" priority="951" operator="between">
      <formula>-0.1</formula>
      <formula>-100000</formula>
    </cfRule>
    <cfRule type="iconSet" priority="952">
      <iconSet iconSet="3Arrows">
        <cfvo type="percent" val="0"/>
        <cfvo type="num" val="0.1"/>
        <cfvo type="num" val="0.2"/>
      </iconSet>
    </cfRule>
  </conditionalFormatting>
  <conditionalFormatting sqref="P60">
    <cfRule type="cellIs" dxfId="73" priority="955" operator="between">
      <formula>-0.1</formula>
      <formula>-100000</formula>
    </cfRule>
    <cfRule type="iconSet" priority="956">
      <iconSet iconSet="3Arrows">
        <cfvo type="percent" val="0"/>
        <cfvo type="num" val="0.1"/>
        <cfvo type="num" val="0.2"/>
      </iconSet>
    </cfRule>
  </conditionalFormatting>
  <conditionalFormatting sqref="P70">
    <cfRule type="cellIs" dxfId="72" priority="957" operator="between">
      <formula>-0.1</formula>
      <formula>-100000</formula>
    </cfRule>
    <cfRule type="iconSet" priority="958">
      <iconSet iconSet="3Arrows">
        <cfvo type="percent" val="0"/>
        <cfvo type="num" val="0.1"/>
        <cfvo type="num" val="0.2"/>
      </iconSet>
    </cfRule>
  </conditionalFormatting>
  <conditionalFormatting sqref="P71">
    <cfRule type="cellIs" dxfId="71" priority="959" operator="between">
      <formula>-0.1</formula>
      <formula>-100000</formula>
    </cfRule>
    <cfRule type="iconSet" priority="960">
      <iconSet iconSet="3Arrows">
        <cfvo type="percent" val="0"/>
        <cfvo type="num" val="0.1"/>
        <cfvo type="num" val="0.2"/>
      </iconSet>
    </cfRule>
  </conditionalFormatting>
  <conditionalFormatting sqref="P72">
    <cfRule type="cellIs" dxfId="70" priority="961" operator="between">
      <formula>-0.1</formula>
      <formula>-100000</formula>
    </cfRule>
    <cfRule type="iconSet" priority="962">
      <iconSet iconSet="3Arrows">
        <cfvo type="percent" val="0"/>
        <cfvo type="num" val="0.1"/>
        <cfvo type="num" val="0.2"/>
      </iconSet>
    </cfRule>
  </conditionalFormatting>
  <conditionalFormatting sqref="P73">
    <cfRule type="cellIs" dxfId="69" priority="963" operator="between">
      <formula>-0.1</formula>
      <formula>-100000</formula>
    </cfRule>
    <cfRule type="iconSet" priority="964">
      <iconSet iconSet="3Arrows">
        <cfvo type="percent" val="0"/>
        <cfvo type="num" val="0.1"/>
        <cfvo type="num" val="0.2"/>
      </iconSet>
    </cfRule>
  </conditionalFormatting>
  <conditionalFormatting sqref="P74">
    <cfRule type="cellIs" dxfId="68" priority="965" operator="between">
      <formula>-0.1</formula>
      <formula>-100000</formula>
    </cfRule>
    <cfRule type="iconSet" priority="966">
      <iconSet iconSet="3Arrows">
        <cfvo type="percent" val="0"/>
        <cfvo type="num" val="0.1"/>
        <cfvo type="num" val="0.2"/>
      </iconSet>
    </cfRule>
  </conditionalFormatting>
  <conditionalFormatting sqref="P75">
    <cfRule type="cellIs" dxfId="67" priority="967" operator="between">
      <formula>-0.1</formula>
      <formula>-100000</formula>
    </cfRule>
    <cfRule type="iconSet" priority="968">
      <iconSet iconSet="3Arrows">
        <cfvo type="percent" val="0"/>
        <cfvo type="num" val="0.1"/>
        <cfvo type="num" val="0.2"/>
      </iconSet>
    </cfRule>
  </conditionalFormatting>
  <conditionalFormatting sqref="P76">
    <cfRule type="cellIs" dxfId="66" priority="969" operator="between">
      <formula>-0.1</formula>
      <formula>-100000</formula>
    </cfRule>
    <cfRule type="iconSet" priority="970">
      <iconSet iconSet="3Arrows">
        <cfvo type="percent" val="0"/>
        <cfvo type="num" val="0.1"/>
        <cfvo type="num" val="0.2"/>
      </iconSet>
    </cfRule>
  </conditionalFormatting>
  <conditionalFormatting sqref="P77">
    <cfRule type="cellIs" dxfId="65" priority="971" operator="between">
      <formula>-0.1</formula>
      <formula>-100000</formula>
    </cfRule>
    <cfRule type="iconSet" priority="972">
      <iconSet iconSet="3Arrows">
        <cfvo type="percent" val="0"/>
        <cfvo type="num" val="0.27"/>
        <cfvo type="num" val="0.33"/>
      </iconSet>
    </cfRule>
  </conditionalFormatting>
  <conditionalFormatting sqref="P78:P93">
    <cfRule type="cellIs" dxfId="64" priority="973" operator="between">
      <formula>-0.1</formula>
      <formula>-100000</formula>
    </cfRule>
    <cfRule type="iconSet" priority="974">
      <iconSet iconSet="3Arrows">
        <cfvo type="percent" val="0"/>
        <cfvo type="num" val="0.1"/>
        <cfvo type="num" val="0.2"/>
      </iconSet>
    </cfRule>
  </conditionalFormatting>
  <conditionalFormatting sqref="P95">
    <cfRule type="cellIs" dxfId="63" priority="975" operator="between">
      <formula>-0.1</formula>
      <formula>-100000</formula>
    </cfRule>
    <cfRule type="iconSet" priority="976">
      <iconSet iconSet="3Arrows">
        <cfvo type="percent" val="0"/>
        <cfvo type="num" val="0.27"/>
        <cfvo type="num" val="0.33"/>
      </iconSet>
    </cfRule>
  </conditionalFormatting>
  <conditionalFormatting sqref="P113 P108 P100:P105 P96:P98">
    <cfRule type="cellIs" dxfId="62" priority="977" operator="between">
      <formula>-0.1</formula>
      <formula>-100000</formula>
    </cfRule>
    <cfRule type="iconSet" priority="978">
      <iconSet iconSet="3Arrows">
        <cfvo type="percent" val="0"/>
        <cfvo type="num" val="0.27"/>
        <cfvo type="num" val="0.33"/>
      </iconSet>
    </cfRule>
  </conditionalFormatting>
  <conditionalFormatting sqref="P99">
    <cfRule type="cellIs" dxfId="61" priority="985" operator="between">
      <formula>-0.1</formula>
      <formula>-100000</formula>
    </cfRule>
    <cfRule type="iconSet" priority="986">
      <iconSet iconSet="3Arrows">
        <cfvo type="percent" val="0"/>
        <cfvo type="num" val="0.27"/>
        <cfvo type="num" val="0.33"/>
      </iconSet>
    </cfRule>
  </conditionalFormatting>
  <conditionalFormatting sqref="P106:P107">
    <cfRule type="cellIs" dxfId="60" priority="987" operator="between">
      <formula>-0.1</formula>
      <formula>-100000</formula>
    </cfRule>
    <cfRule type="iconSet" priority="988">
      <iconSet iconSet="3Arrows">
        <cfvo type="percent" val="0"/>
        <cfvo type="num" val="0.27"/>
        <cfvo type="num" val="0.33"/>
      </iconSet>
    </cfRule>
  </conditionalFormatting>
  <conditionalFormatting sqref="P109">
    <cfRule type="cellIs" dxfId="59" priority="989" operator="between">
      <formula>-0.1</formula>
      <formula>-100000</formula>
    </cfRule>
    <cfRule type="iconSet" priority="990">
      <iconSet iconSet="3Arrows">
        <cfvo type="percent" val="0"/>
        <cfvo type="num" val="0.27"/>
        <cfvo type="num" val="0.33"/>
      </iconSet>
    </cfRule>
  </conditionalFormatting>
  <conditionalFormatting sqref="P112">
    <cfRule type="cellIs" dxfId="58" priority="991" operator="between">
      <formula>-0.1</formula>
      <formula>-100000</formula>
    </cfRule>
    <cfRule type="iconSet" priority="992">
      <iconSet iconSet="3Arrows">
        <cfvo type="percent" val="0"/>
        <cfvo type="num" val="0.27"/>
        <cfvo type="num" val="0.33"/>
      </iconSet>
    </cfRule>
  </conditionalFormatting>
  <conditionalFormatting sqref="P110">
    <cfRule type="cellIs" dxfId="57" priority="993" operator="between">
      <formula>-0.1</formula>
      <formula>-100000</formula>
    </cfRule>
    <cfRule type="iconSet" priority="994">
      <iconSet iconSet="3Arrows">
        <cfvo type="percent" val="0"/>
        <cfvo type="num" val="0.27"/>
        <cfvo type="num" val="0.33"/>
      </iconSet>
    </cfRule>
  </conditionalFormatting>
  <conditionalFormatting sqref="P111">
    <cfRule type="cellIs" dxfId="56" priority="995" operator="between">
      <formula>-0.1</formula>
      <formula>-100000</formula>
    </cfRule>
    <cfRule type="iconSet" priority="996">
      <iconSet iconSet="3Arrows">
        <cfvo type="percent" val="0"/>
        <cfvo type="num" val="0.27"/>
        <cfvo type="num" val="0.33"/>
      </iconSet>
    </cfRule>
  </conditionalFormatting>
  <conditionalFormatting sqref="P114:P115">
    <cfRule type="cellIs" dxfId="55" priority="997" operator="between">
      <formula>-0.1</formula>
      <formula>-100000</formula>
    </cfRule>
    <cfRule type="iconSet" priority="998">
      <iconSet iconSet="3Arrows">
        <cfvo type="percent" val="0"/>
        <cfvo type="num" val="0.27"/>
        <cfvo type="num" val="0.33"/>
      </iconSet>
    </cfRule>
  </conditionalFormatting>
  <dataValidations count="7">
    <dataValidation type="list" allowBlank="1" showInputMessage="1" showErrorMessage="1" sqref="Q44:Q48" xr:uid="{45E12572-EA5B-4EC0-9D1D-B332CFB50E8D}">
      <formula1>INDIRECT(WZR44)</formula1>
    </dataValidation>
    <dataValidation type="list" allowBlank="1" showInputMessage="1" showErrorMessage="1" sqref="B44:B48" xr:uid="{0DEC3EB2-08CF-42D3-B82C-E3B345E585E3}">
      <formula1>DEPENDENCIAS</formula1>
    </dataValidation>
    <dataValidation type="list" allowBlank="1" showInputMessage="1" showErrorMessage="1" sqref="G44:G48" xr:uid="{105DC159-2ACB-42A6-AC06-9DFDDBFB43C1}">
      <formula1>INDIRECT(#REF!)</formula1>
    </dataValidation>
    <dataValidation type="list" allowBlank="1" showInputMessage="1" showErrorMessage="1" sqref="C44:C48" xr:uid="{E23574DB-FE99-4E0C-9DA9-D182EA7D4EBD}">
      <formula1>INDIRECT(B44)</formula1>
    </dataValidation>
    <dataValidation type="list" allowBlank="1" showInputMessage="1" showErrorMessage="1" sqref="AB44:AB48" xr:uid="{318B1AF1-A7D1-477B-8BE2-6018358C9CC7}">
      <formula1>INDIRECT(#REF!)</formula1>
    </dataValidation>
    <dataValidation type="textLength" allowBlank="1" showInputMessage="1" showErrorMessage="1" errorTitle="NO COINCIDE CON EL RANGO" error="Recuerda que debes escribir mínimo 100 caracteres máximo 1000" sqref="X76" xr:uid="{C310264E-0C2F-4F01-93D1-26854DDC552F}">
      <formula1>100</formula1>
      <formula2>1000</formula2>
    </dataValidation>
    <dataValidation type="textLength" allowBlank="1" showInputMessage="1" showErrorMessage="1" sqref="AB100" xr:uid="{8F84067A-E733-4F7C-9D01-3981379C3BAB}">
      <formula1>100</formula1>
      <formula2>1000</formula2>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8169A5C-0449-42BF-823C-A7B88ED6D85E}">
          <x14:formula1>
            <xm:f>'C:\Users\amunoz\Documents\2019\PLan de Acción\[13112018_PAI 2019 Primera Infancia.xlsx]dependencia'!#REF!</xm:f>
          </x14:formula1>
          <xm:sqref>E44:F48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CB2D5-8494-451D-B6A8-D74CA3A71523}">
  <sheetPr>
    <tabColor theme="8" tint="0.39997558519241921"/>
  </sheetPr>
  <dimension ref="A1:DQ456"/>
  <sheetViews>
    <sheetView topLeftCell="E1" zoomScale="85" zoomScaleNormal="85" workbookViewId="0">
      <selection activeCell="O4" sqref="O1:O1048576"/>
    </sheetView>
  </sheetViews>
  <sheetFormatPr baseColWidth="10" defaultColWidth="11.42578125" defaultRowHeight="15" x14ac:dyDescent="0.25"/>
  <cols>
    <col min="1" max="1" width="11.140625" customWidth="1"/>
    <col min="2" max="2" width="12.7109375" customWidth="1"/>
    <col min="3" max="3" width="30.28515625" customWidth="1"/>
    <col min="4" max="5" width="21.42578125" customWidth="1"/>
    <col min="6" max="6" width="14.28515625" customWidth="1"/>
    <col min="7" max="7" width="30.28515625" customWidth="1"/>
    <col min="8" max="8" width="29.28515625" customWidth="1"/>
    <col min="9" max="9" width="24.5703125" customWidth="1"/>
    <col min="10" max="10" width="15.7109375" customWidth="1"/>
    <col min="11" max="11" width="18.85546875" customWidth="1"/>
    <col min="12" max="12" width="22" customWidth="1"/>
    <col min="13" max="14" width="16.85546875" customWidth="1"/>
    <col min="15" max="15" width="20.85546875" style="7" customWidth="1"/>
    <col min="16" max="16" width="17.7109375" style="7" bestFit="1" customWidth="1"/>
    <col min="17" max="17" width="28.85546875" style="7" customWidth="1"/>
    <col min="18" max="18" width="21.42578125" customWidth="1"/>
    <col min="19" max="19" width="25.7109375" customWidth="1"/>
    <col min="20" max="20" width="33.28515625" customWidth="1"/>
    <col min="21" max="21" width="24.85546875" bestFit="1" customWidth="1"/>
    <col min="22" max="22" width="23" bestFit="1" customWidth="1"/>
    <col min="24" max="25" width="21.42578125" customWidth="1"/>
    <col min="26" max="26" width="20.7109375" style="7" bestFit="1" customWidth="1"/>
    <col min="27" max="27" width="13" style="7" customWidth="1"/>
    <col min="28" max="28" width="61" style="7" customWidth="1"/>
    <col min="29" max="29" width="14.7109375" style="7" bestFit="1" customWidth="1"/>
    <col min="30" max="16384" width="11.42578125" style="7"/>
  </cols>
  <sheetData>
    <row r="1" spans="1:28" customFormat="1" ht="33.75" customHeight="1" x14ac:dyDescent="0.25">
      <c r="A1" s="27"/>
      <c r="B1" s="40" t="s">
        <v>778</v>
      </c>
      <c r="C1" s="40"/>
      <c r="D1" s="40"/>
      <c r="E1" s="40"/>
      <c r="F1" s="40"/>
      <c r="G1" s="40"/>
      <c r="H1" s="40"/>
      <c r="I1" s="40"/>
      <c r="J1" s="40"/>
      <c r="K1" s="40"/>
      <c r="L1" s="40"/>
      <c r="M1" s="40"/>
      <c r="N1" s="40"/>
      <c r="O1" s="40"/>
      <c r="P1" s="40"/>
      <c r="Q1" s="28"/>
    </row>
    <row r="2" spans="1:28" customFormat="1" ht="51" customHeight="1" x14ac:dyDescent="0.25">
      <c r="A2" s="29"/>
      <c r="B2" s="40"/>
      <c r="C2" s="40"/>
      <c r="D2" s="40"/>
      <c r="E2" s="40"/>
      <c r="F2" s="40"/>
      <c r="G2" s="40"/>
      <c r="H2" s="40"/>
      <c r="I2" s="40"/>
      <c r="J2" s="40"/>
      <c r="K2" s="40"/>
      <c r="L2" s="40"/>
      <c r="M2" s="40"/>
      <c r="N2" s="40"/>
      <c r="O2" s="40"/>
      <c r="P2" s="40"/>
      <c r="Q2" s="7"/>
      <c r="Z2" s="36" t="s">
        <v>785</v>
      </c>
      <c r="AA2" s="36"/>
      <c r="AB2" s="36"/>
    </row>
    <row r="3" spans="1:28" customFormat="1" ht="51" customHeight="1" thickBot="1" x14ac:dyDescent="0.3">
      <c r="A3" s="29"/>
      <c r="B3" s="40"/>
      <c r="C3" s="40"/>
      <c r="D3" s="40"/>
      <c r="E3" s="40"/>
      <c r="F3" s="40"/>
      <c r="G3" s="40"/>
      <c r="H3" s="40"/>
      <c r="I3" s="40"/>
      <c r="J3" s="40"/>
      <c r="K3" s="40"/>
      <c r="L3" s="40"/>
      <c r="M3" s="40"/>
      <c r="N3" s="40"/>
      <c r="O3" s="40"/>
      <c r="P3" s="40"/>
      <c r="Q3" s="7"/>
      <c r="Z3" s="37"/>
      <c r="AA3" s="37"/>
      <c r="AB3" s="37"/>
    </row>
    <row r="4" spans="1:28" s="17" customFormat="1" ht="30.75" customHeight="1" x14ac:dyDescent="0.4">
      <c r="A4" s="14" t="s">
        <v>142</v>
      </c>
      <c r="B4" s="14"/>
      <c r="C4" s="14"/>
      <c r="D4" s="14"/>
      <c r="E4" s="14"/>
      <c r="F4" s="15"/>
      <c r="G4" s="16" t="s">
        <v>0</v>
      </c>
      <c r="H4" s="25" t="s">
        <v>1</v>
      </c>
      <c r="I4" s="26"/>
      <c r="J4" s="26"/>
      <c r="K4" s="26"/>
      <c r="L4" s="26"/>
      <c r="M4" s="26"/>
      <c r="N4" s="26"/>
      <c r="O4" s="26"/>
      <c r="P4" s="26"/>
      <c r="Q4" s="26"/>
      <c r="R4" s="38" t="s">
        <v>2</v>
      </c>
      <c r="S4" s="39"/>
      <c r="T4" s="39"/>
      <c r="U4" s="39"/>
      <c r="V4" s="39"/>
      <c r="W4" s="39"/>
      <c r="X4" s="39"/>
      <c r="Y4" s="39"/>
      <c r="Z4" s="39"/>
      <c r="AA4" s="39"/>
      <c r="AB4" s="39"/>
    </row>
    <row r="5" spans="1:28" s="35" customFormat="1" ht="52.5" customHeight="1" x14ac:dyDescent="0.25">
      <c r="A5" s="30" t="s">
        <v>3</v>
      </c>
      <c r="B5" s="31" t="s">
        <v>143</v>
      </c>
      <c r="C5" s="31" t="s">
        <v>144</v>
      </c>
      <c r="D5" s="31" t="s">
        <v>4</v>
      </c>
      <c r="E5" s="31" t="s">
        <v>145</v>
      </c>
      <c r="F5" s="31" t="s">
        <v>5</v>
      </c>
      <c r="G5" s="32" t="s">
        <v>6</v>
      </c>
      <c r="H5" s="33" t="s">
        <v>7</v>
      </c>
      <c r="I5" s="33" t="s">
        <v>8</v>
      </c>
      <c r="J5" s="33" t="s">
        <v>9</v>
      </c>
      <c r="K5" s="33" t="s">
        <v>770</v>
      </c>
      <c r="L5" s="33" t="s">
        <v>10</v>
      </c>
      <c r="M5" s="33" t="s">
        <v>11</v>
      </c>
      <c r="N5" s="33" t="s">
        <v>146</v>
      </c>
      <c r="O5" s="18" t="s">
        <v>13</v>
      </c>
      <c r="P5" s="18" t="s">
        <v>147</v>
      </c>
      <c r="Q5" s="18" t="s">
        <v>14</v>
      </c>
      <c r="R5" s="19" t="s">
        <v>15</v>
      </c>
      <c r="S5" s="19" t="s">
        <v>148</v>
      </c>
      <c r="T5" s="19" t="s">
        <v>9</v>
      </c>
      <c r="U5" s="19" t="s">
        <v>11</v>
      </c>
      <c r="V5" s="19" t="s">
        <v>12</v>
      </c>
      <c r="W5" s="19" t="s">
        <v>16</v>
      </c>
      <c r="X5" s="19" t="s">
        <v>17</v>
      </c>
      <c r="Y5" s="34" t="s">
        <v>764</v>
      </c>
      <c r="Z5" s="18" t="s">
        <v>13</v>
      </c>
      <c r="AA5" s="20" t="s">
        <v>147</v>
      </c>
      <c r="AB5" s="18" t="s">
        <v>14</v>
      </c>
    </row>
    <row r="6" spans="1:28" s="121" customFormat="1" ht="327.75" x14ac:dyDescent="0.2">
      <c r="A6" s="116">
        <v>870</v>
      </c>
      <c r="B6" s="117" t="s">
        <v>18</v>
      </c>
      <c r="C6" s="117" t="s">
        <v>195</v>
      </c>
      <c r="D6" s="118" t="s">
        <v>196</v>
      </c>
      <c r="E6" s="117" t="s">
        <v>197</v>
      </c>
      <c r="F6" s="117" t="s">
        <v>22</v>
      </c>
      <c r="G6" s="117" t="s">
        <v>198</v>
      </c>
      <c r="H6" s="117" t="s">
        <v>40</v>
      </c>
      <c r="I6" s="117" t="s">
        <v>199</v>
      </c>
      <c r="J6" s="116" t="s">
        <v>42</v>
      </c>
      <c r="K6" s="116" t="s">
        <v>774</v>
      </c>
      <c r="L6" s="116">
        <v>7000000</v>
      </c>
      <c r="M6" s="116">
        <v>5300000</v>
      </c>
      <c r="N6" s="116">
        <v>5600000</v>
      </c>
      <c r="O6" s="119">
        <v>5479685</v>
      </c>
      <c r="P6" s="45">
        <f>O6/N6</f>
        <v>0.97851517857142856</v>
      </c>
      <c r="Q6" s="120" t="s">
        <v>889</v>
      </c>
      <c r="R6" s="117" t="s">
        <v>200</v>
      </c>
      <c r="S6" s="117" t="s">
        <v>890</v>
      </c>
      <c r="T6" s="117" t="s">
        <v>106</v>
      </c>
      <c r="U6" s="116">
        <v>0</v>
      </c>
      <c r="V6" s="116">
        <v>5600000</v>
      </c>
      <c r="W6" s="117" t="s">
        <v>201</v>
      </c>
      <c r="X6" s="117" t="s">
        <v>202</v>
      </c>
      <c r="Y6" s="117" t="s">
        <v>766</v>
      </c>
      <c r="Z6" s="119">
        <v>5479685</v>
      </c>
      <c r="AA6" s="61">
        <v>0.97851517857142856</v>
      </c>
      <c r="AB6" s="120" t="s">
        <v>891</v>
      </c>
    </row>
    <row r="7" spans="1:28" s="121" customFormat="1" ht="116.25" customHeight="1" x14ac:dyDescent="0.2">
      <c r="A7" s="116" t="s">
        <v>892</v>
      </c>
      <c r="B7" s="117" t="s">
        <v>18</v>
      </c>
      <c r="C7" s="117" t="s">
        <v>195</v>
      </c>
      <c r="D7" s="118" t="s">
        <v>196</v>
      </c>
      <c r="E7" s="117" t="s">
        <v>197</v>
      </c>
      <c r="F7" s="117" t="s">
        <v>22</v>
      </c>
      <c r="G7" s="117" t="s">
        <v>198</v>
      </c>
      <c r="H7" s="117" t="s">
        <v>40</v>
      </c>
      <c r="I7" s="117" t="s">
        <v>199</v>
      </c>
      <c r="J7" s="116" t="s">
        <v>42</v>
      </c>
      <c r="K7" s="116"/>
      <c r="L7" s="116"/>
      <c r="M7" s="116"/>
      <c r="N7" s="116"/>
      <c r="O7" s="116"/>
      <c r="P7" s="116"/>
      <c r="Q7" s="122"/>
      <c r="R7" s="117" t="s">
        <v>200</v>
      </c>
      <c r="S7" s="117" t="s">
        <v>893</v>
      </c>
      <c r="T7" s="117" t="s">
        <v>106</v>
      </c>
      <c r="U7" s="116">
        <v>0</v>
      </c>
      <c r="V7" s="123">
        <v>1</v>
      </c>
      <c r="W7" s="117" t="s">
        <v>201</v>
      </c>
      <c r="X7" s="117" t="s">
        <v>202</v>
      </c>
      <c r="Y7" s="117" t="s">
        <v>766</v>
      </c>
      <c r="Z7" s="124">
        <v>0.97919999999999996</v>
      </c>
      <c r="AA7" s="61">
        <v>0.97919999999999996</v>
      </c>
      <c r="AB7" s="125" t="s">
        <v>894</v>
      </c>
    </row>
    <row r="8" spans="1:28" s="132" customFormat="1" ht="147" customHeight="1" x14ac:dyDescent="0.2">
      <c r="A8" s="116">
        <v>871</v>
      </c>
      <c r="B8" s="117" t="s">
        <v>18</v>
      </c>
      <c r="C8" s="117" t="s">
        <v>195</v>
      </c>
      <c r="D8" s="118" t="s">
        <v>196</v>
      </c>
      <c r="E8" s="117" t="s">
        <v>197</v>
      </c>
      <c r="F8" s="117" t="s">
        <v>22</v>
      </c>
      <c r="G8" s="117" t="s">
        <v>198</v>
      </c>
      <c r="H8" s="117" t="s">
        <v>40</v>
      </c>
      <c r="I8" s="117" t="s">
        <v>199</v>
      </c>
      <c r="J8" s="116" t="s">
        <v>42</v>
      </c>
      <c r="K8" s="116"/>
      <c r="L8" s="126"/>
      <c r="M8" s="126"/>
      <c r="N8" s="126"/>
      <c r="O8" s="128"/>
      <c r="P8" s="128"/>
      <c r="Q8" s="127"/>
      <c r="R8" s="117" t="s">
        <v>200</v>
      </c>
      <c r="S8" s="117" t="s">
        <v>895</v>
      </c>
      <c r="T8" s="117" t="s">
        <v>203</v>
      </c>
      <c r="U8" s="129">
        <v>0</v>
      </c>
      <c r="V8" s="123">
        <v>1</v>
      </c>
      <c r="W8" s="117" t="s">
        <v>201</v>
      </c>
      <c r="X8" s="116" t="s">
        <v>896</v>
      </c>
      <c r="Y8" s="116" t="s">
        <v>772</v>
      </c>
      <c r="Z8" s="130">
        <v>0.8</v>
      </c>
      <c r="AA8" s="61">
        <v>0.8</v>
      </c>
      <c r="AB8" s="131" t="s">
        <v>897</v>
      </c>
    </row>
    <row r="9" spans="1:28" s="121" customFormat="1" ht="185.25" x14ac:dyDescent="0.2">
      <c r="A9" s="116">
        <v>872</v>
      </c>
      <c r="B9" s="117" t="s">
        <v>18</v>
      </c>
      <c r="C9" s="117" t="s">
        <v>195</v>
      </c>
      <c r="D9" s="118" t="s">
        <v>196</v>
      </c>
      <c r="E9" s="117" t="s">
        <v>197</v>
      </c>
      <c r="F9" s="117" t="s">
        <v>22</v>
      </c>
      <c r="G9" s="117" t="s">
        <v>198</v>
      </c>
      <c r="H9" s="117" t="s">
        <v>40</v>
      </c>
      <c r="I9" s="117" t="s">
        <v>199</v>
      </c>
      <c r="J9" s="116" t="s">
        <v>42</v>
      </c>
      <c r="K9" s="116"/>
      <c r="L9" s="116"/>
      <c r="M9" s="116"/>
      <c r="N9" s="116"/>
      <c r="O9" s="116"/>
      <c r="P9" s="116"/>
      <c r="Q9" s="122"/>
      <c r="R9" s="117" t="s">
        <v>200</v>
      </c>
      <c r="S9" s="117" t="s">
        <v>898</v>
      </c>
      <c r="T9" s="117" t="s">
        <v>203</v>
      </c>
      <c r="U9" s="133">
        <v>0</v>
      </c>
      <c r="V9" s="133">
        <v>96</v>
      </c>
      <c r="W9" s="117" t="s">
        <v>201</v>
      </c>
      <c r="X9" s="117" t="s">
        <v>204</v>
      </c>
      <c r="Y9" s="117" t="s">
        <v>772</v>
      </c>
      <c r="Z9" s="134">
        <v>80</v>
      </c>
      <c r="AA9" s="61">
        <v>0.83333333333333337</v>
      </c>
      <c r="AB9" s="127" t="s">
        <v>899</v>
      </c>
    </row>
    <row r="10" spans="1:28" s="135" customFormat="1" ht="409.5" x14ac:dyDescent="0.2">
      <c r="A10" s="116">
        <v>904</v>
      </c>
      <c r="B10" s="117" t="s">
        <v>18</v>
      </c>
      <c r="C10" s="117" t="s">
        <v>195</v>
      </c>
      <c r="D10" s="118" t="s">
        <v>196</v>
      </c>
      <c r="E10" s="117" t="s">
        <v>197</v>
      </c>
      <c r="F10" s="117" t="s">
        <v>22</v>
      </c>
      <c r="G10" s="117" t="s">
        <v>198</v>
      </c>
      <c r="H10" s="117" t="s">
        <v>40</v>
      </c>
      <c r="I10" s="117" t="s">
        <v>199</v>
      </c>
      <c r="J10" s="116" t="s">
        <v>42</v>
      </c>
      <c r="K10" s="116"/>
      <c r="L10" s="116"/>
      <c r="M10" s="116"/>
      <c r="N10" s="116"/>
      <c r="O10" s="116"/>
      <c r="P10" s="116"/>
      <c r="Q10" s="122"/>
      <c r="R10" s="117" t="s">
        <v>200</v>
      </c>
      <c r="S10" s="117" t="s">
        <v>900</v>
      </c>
      <c r="T10" s="117" t="s">
        <v>205</v>
      </c>
      <c r="U10" s="129">
        <v>0</v>
      </c>
      <c r="V10" s="123">
        <v>1</v>
      </c>
      <c r="W10" s="117" t="s">
        <v>201</v>
      </c>
      <c r="X10" s="117" t="s">
        <v>206</v>
      </c>
      <c r="Y10" s="117" t="s">
        <v>766</v>
      </c>
      <c r="Z10" s="130">
        <v>0.5</v>
      </c>
      <c r="AA10" s="61">
        <v>0.5</v>
      </c>
      <c r="AB10" s="125" t="s">
        <v>901</v>
      </c>
    </row>
    <row r="11" spans="1:28" s="137" customFormat="1" ht="185.25" x14ac:dyDescent="0.2">
      <c r="A11" s="116">
        <v>909</v>
      </c>
      <c r="B11" s="117" t="s">
        <v>18</v>
      </c>
      <c r="C11" s="117" t="s">
        <v>195</v>
      </c>
      <c r="D11" s="118" t="s">
        <v>196</v>
      </c>
      <c r="E11" s="117" t="s">
        <v>197</v>
      </c>
      <c r="F11" s="117" t="s">
        <v>22</v>
      </c>
      <c r="G11" s="117" t="s">
        <v>198</v>
      </c>
      <c r="H11" s="117" t="s">
        <v>40</v>
      </c>
      <c r="I11" s="117" t="s">
        <v>199</v>
      </c>
      <c r="J11" s="116" t="s">
        <v>42</v>
      </c>
      <c r="K11" s="116"/>
      <c r="L11" s="116"/>
      <c r="M11" s="116"/>
      <c r="N11" s="116"/>
      <c r="O11" s="116"/>
      <c r="P11" s="116"/>
      <c r="Q11" s="122"/>
      <c r="R11" s="117" t="s">
        <v>200</v>
      </c>
      <c r="S11" s="117" t="s">
        <v>902</v>
      </c>
      <c r="T11" s="117" t="s">
        <v>203</v>
      </c>
      <c r="U11" s="123">
        <v>0</v>
      </c>
      <c r="V11" s="123">
        <v>1</v>
      </c>
      <c r="W11" s="117" t="s">
        <v>201</v>
      </c>
      <c r="X11" s="117" t="s">
        <v>207</v>
      </c>
      <c r="Y11" s="117" t="s">
        <v>772</v>
      </c>
      <c r="Z11" s="136">
        <v>0.5</v>
      </c>
      <c r="AA11" s="61">
        <v>0.5</v>
      </c>
      <c r="AB11" s="127" t="s">
        <v>903</v>
      </c>
    </row>
    <row r="12" spans="1:28" s="135" customFormat="1" ht="185.25" x14ac:dyDescent="0.2">
      <c r="A12" s="116">
        <v>910</v>
      </c>
      <c r="B12" s="117" t="s">
        <v>18</v>
      </c>
      <c r="C12" s="117" t="s">
        <v>195</v>
      </c>
      <c r="D12" s="118" t="s">
        <v>196</v>
      </c>
      <c r="E12" s="117" t="s">
        <v>197</v>
      </c>
      <c r="F12" s="117" t="s">
        <v>22</v>
      </c>
      <c r="G12" s="117" t="s">
        <v>198</v>
      </c>
      <c r="H12" s="117" t="s">
        <v>40</v>
      </c>
      <c r="I12" s="117" t="s">
        <v>199</v>
      </c>
      <c r="J12" s="116" t="s">
        <v>42</v>
      </c>
      <c r="K12" s="116"/>
      <c r="L12" s="116"/>
      <c r="M12" s="116"/>
      <c r="N12" s="116"/>
      <c r="O12" s="116"/>
      <c r="P12" s="116"/>
      <c r="Q12" s="122"/>
      <c r="R12" s="117" t="s">
        <v>200</v>
      </c>
      <c r="S12" s="117" t="s">
        <v>904</v>
      </c>
      <c r="T12" s="117" t="s">
        <v>203</v>
      </c>
      <c r="U12" s="129">
        <v>0</v>
      </c>
      <c r="V12" s="138">
        <v>7</v>
      </c>
      <c r="W12" s="117" t="s">
        <v>201</v>
      </c>
      <c r="X12" s="117" t="s">
        <v>208</v>
      </c>
      <c r="Y12" s="117" t="s">
        <v>766</v>
      </c>
      <c r="Z12" s="138">
        <v>7</v>
      </c>
      <c r="AA12" s="61">
        <v>1</v>
      </c>
      <c r="AB12" s="125" t="s">
        <v>905</v>
      </c>
    </row>
    <row r="13" spans="1:28" s="135" customFormat="1" ht="185.25" x14ac:dyDescent="0.2">
      <c r="A13" s="116">
        <v>914</v>
      </c>
      <c r="B13" s="117" t="s">
        <v>18</v>
      </c>
      <c r="C13" s="117" t="s">
        <v>195</v>
      </c>
      <c r="D13" s="118" t="s">
        <v>196</v>
      </c>
      <c r="E13" s="117" t="s">
        <v>197</v>
      </c>
      <c r="F13" s="117" t="s">
        <v>22</v>
      </c>
      <c r="G13" s="117" t="s">
        <v>198</v>
      </c>
      <c r="H13" s="117" t="s">
        <v>40</v>
      </c>
      <c r="I13" s="117" t="s">
        <v>199</v>
      </c>
      <c r="J13" s="116" t="s">
        <v>42</v>
      </c>
      <c r="K13" s="116"/>
      <c r="L13" s="116"/>
      <c r="M13" s="116"/>
      <c r="N13" s="116"/>
      <c r="O13" s="116"/>
      <c r="P13" s="116"/>
      <c r="Q13" s="122"/>
      <c r="R13" s="117" t="s">
        <v>200</v>
      </c>
      <c r="S13" s="117" t="s">
        <v>906</v>
      </c>
      <c r="T13" s="117" t="s">
        <v>203</v>
      </c>
      <c r="U13" s="129">
        <v>0</v>
      </c>
      <c r="V13" s="139">
        <v>5500</v>
      </c>
      <c r="W13" s="117" t="s">
        <v>209</v>
      </c>
      <c r="X13" s="117" t="s">
        <v>210</v>
      </c>
      <c r="Y13" s="117" t="s">
        <v>772</v>
      </c>
      <c r="Z13" s="130">
        <v>0.5</v>
      </c>
      <c r="AA13" s="61">
        <v>9.0909090909090904E-5</v>
      </c>
      <c r="AB13" s="131" t="s">
        <v>907</v>
      </c>
    </row>
    <row r="14" spans="1:28" ht="176.25" customHeight="1" x14ac:dyDescent="0.25">
      <c r="A14" s="41">
        <v>787</v>
      </c>
      <c r="B14" s="76" t="s">
        <v>18</v>
      </c>
      <c r="C14" s="76" t="s">
        <v>195</v>
      </c>
      <c r="D14" s="76" t="s">
        <v>211</v>
      </c>
      <c r="E14" s="76" t="s">
        <v>197</v>
      </c>
      <c r="F14" s="76" t="s">
        <v>22</v>
      </c>
      <c r="G14" s="76" t="s">
        <v>212</v>
      </c>
      <c r="H14" s="81" t="s">
        <v>40</v>
      </c>
      <c r="I14" s="76" t="s">
        <v>213</v>
      </c>
      <c r="J14" s="41" t="s">
        <v>42</v>
      </c>
      <c r="K14" s="41" t="s">
        <v>777</v>
      </c>
      <c r="L14" s="41"/>
      <c r="M14" s="41"/>
      <c r="N14" s="41"/>
      <c r="O14" s="140"/>
      <c r="P14" s="140"/>
      <c r="Q14" s="1"/>
      <c r="R14" s="76" t="s">
        <v>214</v>
      </c>
      <c r="S14" s="76" t="s">
        <v>215</v>
      </c>
      <c r="T14" s="76" t="s">
        <v>742</v>
      </c>
      <c r="U14" s="90">
        <v>5</v>
      </c>
      <c r="V14" s="90">
        <v>9</v>
      </c>
      <c r="W14" s="76" t="s">
        <v>216</v>
      </c>
      <c r="X14" s="99" t="s">
        <v>750</v>
      </c>
      <c r="Y14" s="99" t="s">
        <v>765</v>
      </c>
      <c r="Z14" s="23">
        <v>5</v>
      </c>
      <c r="AA14" s="61">
        <v>0</v>
      </c>
      <c r="AB14" s="1" t="s">
        <v>908</v>
      </c>
    </row>
    <row r="15" spans="1:28" ht="240" x14ac:dyDescent="0.25">
      <c r="A15" s="41">
        <v>789</v>
      </c>
      <c r="B15" s="76" t="s">
        <v>18</v>
      </c>
      <c r="C15" s="76" t="s">
        <v>195</v>
      </c>
      <c r="D15" s="76" t="s">
        <v>211</v>
      </c>
      <c r="E15" s="76" t="s">
        <v>197</v>
      </c>
      <c r="F15" s="76" t="s">
        <v>22</v>
      </c>
      <c r="G15" s="76" t="s">
        <v>212</v>
      </c>
      <c r="H15" s="81" t="s">
        <v>40</v>
      </c>
      <c r="I15" s="76" t="s">
        <v>213</v>
      </c>
      <c r="J15" s="41" t="s">
        <v>42</v>
      </c>
      <c r="K15" s="41"/>
      <c r="L15" s="41"/>
      <c r="M15" s="41"/>
      <c r="N15" s="41"/>
      <c r="O15" s="89"/>
      <c r="P15" s="89"/>
      <c r="Q15" s="1"/>
      <c r="R15" s="76" t="s">
        <v>214</v>
      </c>
      <c r="S15" s="76" t="s">
        <v>217</v>
      </c>
      <c r="T15" s="76"/>
      <c r="U15" s="90">
        <v>0</v>
      </c>
      <c r="V15" s="90">
        <v>1</v>
      </c>
      <c r="W15" s="76"/>
      <c r="X15" s="76" t="s">
        <v>909</v>
      </c>
      <c r="Y15" s="99" t="s">
        <v>765</v>
      </c>
      <c r="Z15" s="23">
        <v>0</v>
      </c>
      <c r="AA15" s="61">
        <v>0</v>
      </c>
      <c r="AB15" s="1" t="s">
        <v>910</v>
      </c>
    </row>
    <row r="16" spans="1:28" ht="240" x14ac:dyDescent="0.25">
      <c r="A16" s="41">
        <v>793</v>
      </c>
      <c r="B16" s="76" t="s">
        <v>18</v>
      </c>
      <c r="C16" s="76" t="s">
        <v>195</v>
      </c>
      <c r="D16" s="76" t="s">
        <v>211</v>
      </c>
      <c r="E16" s="76" t="s">
        <v>197</v>
      </c>
      <c r="F16" s="76" t="s">
        <v>22</v>
      </c>
      <c r="G16" s="76" t="s">
        <v>212</v>
      </c>
      <c r="H16" s="81" t="s">
        <v>40</v>
      </c>
      <c r="I16" s="76" t="s">
        <v>213</v>
      </c>
      <c r="J16" s="41" t="s">
        <v>42</v>
      </c>
      <c r="K16" s="41"/>
      <c r="L16" s="41"/>
      <c r="M16" s="41"/>
      <c r="N16" s="41"/>
      <c r="O16" s="89"/>
      <c r="P16" s="89"/>
      <c r="Q16" s="1"/>
      <c r="R16" s="76" t="s">
        <v>214</v>
      </c>
      <c r="S16" s="76" t="s">
        <v>218</v>
      </c>
      <c r="T16" s="76"/>
      <c r="U16" s="90">
        <v>0</v>
      </c>
      <c r="V16" s="90">
        <v>1</v>
      </c>
      <c r="W16" s="76"/>
      <c r="X16" s="99" t="s">
        <v>911</v>
      </c>
      <c r="Y16" s="76" t="s">
        <v>765</v>
      </c>
      <c r="Z16" s="23">
        <v>0</v>
      </c>
      <c r="AA16" s="61">
        <v>0</v>
      </c>
      <c r="AB16" s="1" t="s">
        <v>910</v>
      </c>
    </row>
    <row r="17" spans="1:28" ht="240" x14ac:dyDescent="0.25">
      <c r="A17" s="41">
        <v>797</v>
      </c>
      <c r="B17" s="76" t="s">
        <v>18</v>
      </c>
      <c r="C17" s="76" t="s">
        <v>195</v>
      </c>
      <c r="D17" s="76" t="s">
        <v>211</v>
      </c>
      <c r="E17" s="76" t="s">
        <v>197</v>
      </c>
      <c r="F17" s="76" t="s">
        <v>22</v>
      </c>
      <c r="G17" s="76" t="s">
        <v>212</v>
      </c>
      <c r="H17" s="81" t="s">
        <v>40</v>
      </c>
      <c r="I17" s="76" t="s">
        <v>213</v>
      </c>
      <c r="J17" s="41" t="s">
        <v>42</v>
      </c>
      <c r="K17" s="41"/>
      <c r="L17" s="41"/>
      <c r="M17" s="41"/>
      <c r="N17" s="41"/>
      <c r="O17" s="89"/>
      <c r="P17" s="89"/>
      <c r="Q17" s="1"/>
      <c r="R17" s="76" t="s">
        <v>214</v>
      </c>
      <c r="S17" s="76" t="s">
        <v>219</v>
      </c>
      <c r="T17" s="76"/>
      <c r="U17" s="10">
        <v>0</v>
      </c>
      <c r="V17" s="10">
        <v>1</v>
      </c>
      <c r="W17" s="76"/>
      <c r="X17" s="76" t="s">
        <v>912</v>
      </c>
      <c r="Y17" s="99" t="s">
        <v>765</v>
      </c>
      <c r="Z17" s="5">
        <v>0.3</v>
      </c>
      <c r="AA17" s="61">
        <v>0.3</v>
      </c>
      <c r="AB17" s="4" t="s">
        <v>913</v>
      </c>
    </row>
    <row r="18" spans="1:28" ht="240" x14ac:dyDescent="0.25">
      <c r="A18" s="41">
        <v>798</v>
      </c>
      <c r="B18" s="76" t="s">
        <v>18</v>
      </c>
      <c r="C18" s="76" t="s">
        <v>195</v>
      </c>
      <c r="D18" s="76" t="s">
        <v>211</v>
      </c>
      <c r="E18" s="76" t="s">
        <v>197</v>
      </c>
      <c r="F18" s="76" t="s">
        <v>22</v>
      </c>
      <c r="G18" s="76" t="s">
        <v>212</v>
      </c>
      <c r="H18" s="81" t="s">
        <v>40</v>
      </c>
      <c r="I18" s="76" t="s">
        <v>213</v>
      </c>
      <c r="J18" s="41" t="s">
        <v>42</v>
      </c>
      <c r="K18" s="41"/>
      <c r="L18" s="41"/>
      <c r="M18" s="41"/>
      <c r="N18" s="41"/>
      <c r="O18" s="89"/>
      <c r="P18" s="89"/>
      <c r="Q18" s="1"/>
      <c r="R18" s="76" t="s">
        <v>214</v>
      </c>
      <c r="S18" s="76" t="s">
        <v>220</v>
      </c>
      <c r="T18" s="76" t="s">
        <v>742</v>
      </c>
      <c r="U18" s="90">
        <v>623</v>
      </c>
      <c r="V18" s="90">
        <v>743</v>
      </c>
      <c r="W18" s="76" t="s">
        <v>216</v>
      </c>
      <c r="X18" s="99" t="s">
        <v>914</v>
      </c>
      <c r="Y18" s="99" t="s">
        <v>765</v>
      </c>
      <c r="Z18" s="23">
        <v>644</v>
      </c>
      <c r="AA18" s="61">
        <v>0.17499999999999999</v>
      </c>
      <c r="AB18" s="4" t="s">
        <v>915</v>
      </c>
    </row>
    <row r="19" spans="1:28" ht="240" x14ac:dyDescent="0.25">
      <c r="A19" s="41">
        <v>802</v>
      </c>
      <c r="B19" s="76" t="s">
        <v>18</v>
      </c>
      <c r="C19" s="76" t="s">
        <v>195</v>
      </c>
      <c r="D19" s="76" t="s">
        <v>211</v>
      </c>
      <c r="E19" s="76" t="s">
        <v>197</v>
      </c>
      <c r="F19" s="76" t="s">
        <v>22</v>
      </c>
      <c r="G19" s="76" t="s">
        <v>212</v>
      </c>
      <c r="H19" s="81" t="s">
        <v>40</v>
      </c>
      <c r="I19" s="11" t="s">
        <v>916</v>
      </c>
      <c r="J19" s="41" t="s">
        <v>42</v>
      </c>
      <c r="K19" s="41" t="s">
        <v>765</v>
      </c>
      <c r="L19" s="41">
        <v>5606</v>
      </c>
      <c r="M19" s="41">
        <v>3142</v>
      </c>
      <c r="N19" s="41">
        <v>5459</v>
      </c>
      <c r="O19" s="23">
        <v>4971</v>
      </c>
      <c r="P19" s="89">
        <f>(O19/N19)</f>
        <v>0.91060633815717162</v>
      </c>
      <c r="Q19" s="143" t="s">
        <v>917</v>
      </c>
      <c r="R19" s="76" t="s">
        <v>214</v>
      </c>
      <c r="S19" s="11" t="s">
        <v>918</v>
      </c>
      <c r="T19" s="76" t="s">
        <v>742</v>
      </c>
      <c r="U19" s="90">
        <v>0</v>
      </c>
      <c r="V19" s="10">
        <v>1</v>
      </c>
      <c r="W19" s="76"/>
      <c r="X19" s="11" t="s">
        <v>919</v>
      </c>
      <c r="Y19" s="99" t="s">
        <v>765</v>
      </c>
      <c r="Z19" s="5">
        <v>0.14000000000000001</v>
      </c>
      <c r="AA19" s="61">
        <v>0.14000000000000001</v>
      </c>
      <c r="AB19" s="1" t="s">
        <v>920</v>
      </c>
    </row>
    <row r="20" spans="1:28" ht="240" x14ac:dyDescent="0.25">
      <c r="A20" s="41">
        <v>803</v>
      </c>
      <c r="B20" s="76" t="s">
        <v>18</v>
      </c>
      <c r="C20" s="76" t="s">
        <v>195</v>
      </c>
      <c r="D20" s="76" t="s">
        <v>211</v>
      </c>
      <c r="E20" s="76" t="s">
        <v>197</v>
      </c>
      <c r="F20" s="76" t="s">
        <v>22</v>
      </c>
      <c r="G20" s="76" t="s">
        <v>212</v>
      </c>
      <c r="H20" s="81" t="s">
        <v>40</v>
      </c>
      <c r="I20" s="11" t="s">
        <v>916</v>
      </c>
      <c r="J20" s="41" t="s">
        <v>42</v>
      </c>
      <c r="K20" s="41"/>
      <c r="L20" s="41"/>
      <c r="M20" s="41"/>
      <c r="N20" s="41"/>
      <c r="O20" s="3"/>
      <c r="P20" s="89"/>
      <c r="Q20" s="1"/>
      <c r="R20" s="76" t="s">
        <v>214</v>
      </c>
      <c r="S20" s="11" t="s">
        <v>921</v>
      </c>
      <c r="T20" s="76" t="s">
        <v>742</v>
      </c>
      <c r="U20" s="90">
        <v>0</v>
      </c>
      <c r="V20" s="10">
        <v>1</v>
      </c>
      <c r="W20" s="76"/>
      <c r="X20" s="11" t="s">
        <v>922</v>
      </c>
      <c r="Y20" s="11" t="s">
        <v>766</v>
      </c>
      <c r="Z20" s="5">
        <v>0.23</v>
      </c>
      <c r="AA20" s="61">
        <v>0.23</v>
      </c>
      <c r="AB20" s="1" t="s">
        <v>923</v>
      </c>
    </row>
    <row r="21" spans="1:28" ht="240" x14ac:dyDescent="0.25">
      <c r="A21" s="41">
        <v>804</v>
      </c>
      <c r="B21" s="76" t="s">
        <v>18</v>
      </c>
      <c r="C21" s="76" t="s">
        <v>195</v>
      </c>
      <c r="D21" s="76" t="s">
        <v>211</v>
      </c>
      <c r="E21" s="76" t="s">
        <v>197</v>
      </c>
      <c r="F21" s="76" t="s">
        <v>22</v>
      </c>
      <c r="G21" s="76" t="s">
        <v>212</v>
      </c>
      <c r="H21" s="81" t="s">
        <v>40</v>
      </c>
      <c r="I21" s="11" t="s">
        <v>916</v>
      </c>
      <c r="J21" s="41" t="s">
        <v>42</v>
      </c>
      <c r="K21" s="41"/>
      <c r="L21" s="41"/>
      <c r="M21" s="41"/>
      <c r="N21" s="41"/>
      <c r="O21" s="3"/>
      <c r="P21" s="89"/>
      <c r="Q21" s="1"/>
      <c r="R21" s="76" t="s">
        <v>214</v>
      </c>
      <c r="S21" s="76" t="s">
        <v>924</v>
      </c>
      <c r="T21" s="76" t="s">
        <v>742</v>
      </c>
      <c r="U21" s="90">
        <v>0</v>
      </c>
      <c r="V21" s="10">
        <v>1</v>
      </c>
      <c r="W21" s="76"/>
      <c r="X21" s="11" t="s">
        <v>925</v>
      </c>
      <c r="Y21" s="11" t="s">
        <v>766</v>
      </c>
      <c r="Z21" s="5">
        <v>0.45</v>
      </c>
      <c r="AA21" s="61">
        <v>0.45</v>
      </c>
      <c r="AB21" s="1" t="s">
        <v>926</v>
      </c>
    </row>
    <row r="22" spans="1:28" ht="240" x14ac:dyDescent="0.25">
      <c r="A22" s="41">
        <v>805</v>
      </c>
      <c r="B22" s="76" t="s">
        <v>18</v>
      </c>
      <c r="C22" s="76" t="s">
        <v>195</v>
      </c>
      <c r="D22" s="76" t="s">
        <v>211</v>
      </c>
      <c r="E22" s="76" t="s">
        <v>197</v>
      </c>
      <c r="F22" s="76" t="s">
        <v>22</v>
      </c>
      <c r="G22" s="76" t="s">
        <v>212</v>
      </c>
      <c r="H22" s="81" t="s">
        <v>40</v>
      </c>
      <c r="I22" s="11" t="s">
        <v>916</v>
      </c>
      <c r="J22" s="41" t="s">
        <v>42</v>
      </c>
      <c r="K22" s="41"/>
      <c r="L22" s="41"/>
      <c r="M22" s="41"/>
      <c r="N22" s="41"/>
      <c r="O22" s="3"/>
      <c r="P22" s="89"/>
      <c r="Q22" s="1"/>
      <c r="R22" s="76" t="s">
        <v>214</v>
      </c>
      <c r="S22" s="76" t="s">
        <v>927</v>
      </c>
      <c r="T22" s="76" t="s">
        <v>742</v>
      </c>
      <c r="U22" s="90">
        <v>0</v>
      </c>
      <c r="V22" s="10">
        <v>1</v>
      </c>
      <c r="W22" s="76"/>
      <c r="X22" s="11" t="s">
        <v>928</v>
      </c>
      <c r="Y22" s="11" t="s">
        <v>766</v>
      </c>
      <c r="Z22" s="5">
        <v>0</v>
      </c>
      <c r="AA22" s="61">
        <v>0</v>
      </c>
      <c r="AB22" s="1" t="s">
        <v>929</v>
      </c>
    </row>
    <row r="23" spans="1:28" ht="240" x14ac:dyDescent="0.25">
      <c r="A23" s="41">
        <v>829</v>
      </c>
      <c r="B23" s="76" t="s">
        <v>18</v>
      </c>
      <c r="C23" s="76" t="s">
        <v>195</v>
      </c>
      <c r="D23" s="76" t="s">
        <v>211</v>
      </c>
      <c r="E23" s="76" t="s">
        <v>197</v>
      </c>
      <c r="F23" s="76" t="s">
        <v>22</v>
      </c>
      <c r="G23" s="76" t="s">
        <v>212</v>
      </c>
      <c r="H23" s="81" t="s">
        <v>40</v>
      </c>
      <c r="I23" s="76" t="s">
        <v>930</v>
      </c>
      <c r="J23" s="41" t="s">
        <v>42</v>
      </c>
      <c r="K23" s="41" t="s">
        <v>765</v>
      </c>
      <c r="L23" s="41">
        <v>7065</v>
      </c>
      <c r="M23" s="41">
        <v>1497</v>
      </c>
      <c r="N23" s="41">
        <v>2417</v>
      </c>
      <c r="O23" s="23">
        <v>2163</v>
      </c>
      <c r="P23" s="89">
        <f>(O23/N23)</f>
        <v>0.89491104675217215</v>
      </c>
      <c r="Q23" s="2" t="s">
        <v>931</v>
      </c>
      <c r="R23" s="76" t="s">
        <v>214</v>
      </c>
      <c r="S23" s="76" t="s">
        <v>221</v>
      </c>
      <c r="T23" s="11" t="s">
        <v>742</v>
      </c>
      <c r="U23" s="90">
        <v>579</v>
      </c>
      <c r="V23" s="90">
        <v>1029</v>
      </c>
      <c r="W23" s="76"/>
      <c r="X23" s="99" t="s">
        <v>932</v>
      </c>
      <c r="Y23" s="99" t="s">
        <v>765</v>
      </c>
      <c r="Z23" s="23">
        <v>679</v>
      </c>
      <c r="AA23" s="61">
        <v>0.22222222222222221</v>
      </c>
      <c r="AB23" s="1" t="s">
        <v>933</v>
      </c>
    </row>
    <row r="24" spans="1:28" ht="240" x14ac:dyDescent="0.25">
      <c r="A24" s="41">
        <v>830</v>
      </c>
      <c r="B24" s="76" t="s">
        <v>18</v>
      </c>
      <c r="C24" s="76" t="s">
        <v>195</v>
      </c>
      <c r="D24" s="76" t="s">
        <v>211</v>
      </c>
      <c r="E24" s="76" t="s">
        <v>197</v>
      </c>
      <c r="F24" s="76" t="s">
        <v>22</v>
      </c>
      <c r="G24" s="76" t="s">
        <v>212</v>
      </c>
      <c r="H24" s="81" t="s">
        <v>40</v>
      </c>
      <c r="I24" s="76" t="s">
        <v>930</v>
      </c>
      <c r="J24" s="41" t="s">
        <v>42</v>
      </c>
      <c r="K24" s="41"/>
      <c r="L24" s="41"/>
      <c r="M24" s="41"/>
      <c r="N24" s="41"/>
      <c r="O24" s="1"/>
      <c r="P24" s="89"/>
      <c r="Q24" s="1"/>
      <c r="R24" s="76" t="s">
        <v>214</v>
      </c>
      <c r="S24" s="76" t="s">
        <v>221</v>
      </c>
      <c r="T24" s="76" t="s">
        <v>742</v>
      </c>
      <c r="U24" s="90"/>
      <c r="V24" s="90"/>
      <c r="W24" s="76"/>
      <c r="X24" s="76"/>
      <c r="Y24" s="76" t="s">
        <v>765</v>
      </c>
      <c r="Z24" s="1"/>
      <c r="AA24" s="51"/>
      <c r="AB24" s="1"/>
    </row>
    <row r="25" spans="1:28" ht="154.5" customHeight="1" x14ac:dyDescent="0.25">
      <c r="A25" s="41" t="s">
        <v>934</v>
      </c>
      <c r="B25" s="76" t="s">
        <v>18</v>
      </c>
      <c r="C25" s="76" t="s">
        <v>195</v>
      </c>
      <c r="D25" s="76" t="s">
        <v>211</v>
      </c>
      <c r="E25" s="76" t="s">
        <v>197</v>
      </c>
      <c r="F25" s="76" t="s">
        <v>22</v>
      </c>
      <c r="G25" s="76" t="s">
        <v>212</v>
      </c>
      <c r="H25" s="81" t="s">
        <v>40</v>
      </c>
      <c r="I25" s="76" t="s">
        <v>930</v>
      </c>
      <c r="J25" s="41" t="s">
        <v>42</v>
      </c>
      <c r="K25" s="41"/>
      <c r="L25" s="41"/>
      <c r="M25" s="41"/>
      <c r="N25" s="41"/>
      <c r="O25" s="1"/>
      <c r="P25" s="89"/>
      <c r="Q25" s="1"/>
      <c r="R25" s="76" t="s">
        <v>214</v>
      </c>
      <c r="S25" s="145" t="s">
        <v>924</v>
      </c>
      <c r="T25" s="11" t="s">
        <v>742</v>
      </c>
      <c r="U25" s="90">
        <v>0</v>
      </c>
      <c r="V25" s="6">
        <v>1</v>
      </c>
      <c r="W25" s="145" t="s">
        <v>216</v>
      </c>
      <c r="X25" s="145" t="s">
        <v>925</v>
      </c>
      <c r="Y25" s="103" t="s">
        <v>765</v>
      </c>
      <c r="Z25" s="5">
        <v>0.75</v>
      </c>
      <c r="AA25" s="61">
        <v>0.75</v>
      </c>
      <c r="AB25" s="1" t="s">
        <v>935</v>
      </c>
    </row>
    <row r="26" spans="1:28" ht="86.25" customHeight="1" x14ac:dyDescent="0.25">
      <c r="A26" s="41" t="s">
        <v>936</v>
      </c>
      <c r="B26" s="76" t="s">
        <v>18</v>
      </c>
      <c r="C26" s="76" t="s">
        <v>195</v>
      </c>
      <c r="D26" s="76" t="s">
        <v>211</v>
      </c>
      <c r="E26" s="76" t="s">
        <v>197</v>
      </c>
      <c r="F26" s="76" t="s">
        <v>22</v>
      </c>
      <c r="G26" s="76" t="s">
        <v>212</v>
      </c>
      <c r="H26" s="81" t="s">
        <v>40</v>
      </c>
      <c r="I26" s="76" t="s">
        <v>930</v>
      </c>
      <c r="J26" s="41" t="s">
        <v>42</v>
      </c>
      <c r="K26" s="41"/>
      <c r="L26" s="41"/>
      <c r="M26" s="41"/>
      <c r="N26" s="41"/>
      <c r="O26" s="1"/>
      <c r="P26" s="89"/>
      <c r="Q26" s="1"/>
      <c r="R26" s="76" t="s">
        <v>214</v>
      </c>
      <c r="S26" s="145" t="s">
        <v>937</v>
      </c>
      <c r="T26" s="11" t="s">
        <v>742</v>
      </c>
      <c r="U26" s="90">
        <v>0</v>
      </c>
      <c r="V26" s="6">
        <v>1</v>
      </c>
      <c r="W26" s="145" t="s">
        <v>216</v>
      </c>
      <c r="X26" s="145" t="s">
        <v>938</v>
      </c>
      <c r="Y26" s="103" t="s">
        <v>765</v>
      </c>
      <c r="Z26" s="5">
        <v>0</v>
      </c>
      <c r="AA26" s="61">
        <v>0</v>
      </c>
      <c r="AB26" s="1" t="s">
        <v>939</v>
      </c>
    </row>
    <row r="27" spans="1:28" ht="86.25" customHeight="1" x14ac:dyDescent="0.25">
      <c r="A27" s="41" t="s">
        <v>940</v>
      </c>
      <c r="B27" s="76" t="s">
        <v>18</v>
      </c>
      <c r="C27" s="76" t="s">
        <v>195</v>
      </c>
      <c r="D27" s="76" t="s">
        <v>211</v>
      </c>
      <c r="E27" s="76" t="s">
        <v>197</v>
      </c>
      <c r="F27" s="76" t="s">
        <v>22</v>
      </c>
      <c r="G27" s="76" t="s">
        <v>212</v>
      </c>
      <c r="H27" s="81" t="s">
        <v>40</v>
      </c>
      <c r="I27" s="76" t="s">
        <v>930</v>
      </c>
      <c r="J27" s="41" t="s">
        <v>42</v>
      </c>
      <c r="K27" s="41"/>
      <c r="L27" s="41"/>
      <c r="M27" s="41"/>
      <c r="N27" s="41"/>
      <c r="O27" s="1"/>
      <c r="P27" s="89"/>
      <c r="Q27" s="1"/>
      <c r="R27" s="76" t="s">
        <v>214</v>
      </c>
      <c r="S27" s="145" t="s">
        <v>927</v>
      </c>
      <c r="T27" s="11" t="s">
        <v>742</v>
      </c>
      <c r="U27" s="90">
        <v>0</v>
      </c>
      <c r="V27" s="6">
        <v>1</v>
      </c>
      <c r="W27" s="145" t="s">
        <v>216</v>
      </c>
      <c r="X27" s="145" t="s">
        <v>941</v>
      </c>
      <c r="Y27" s="103" t="s">
        <v>765</v>
      </c>
      <c r="Z27" s="5">
        <v>0</v>
      </c>
      <c r="AA27" s="61">
        <v>0</v>
      </c>
      <c r="AB27" s="1" t="s">
        <v>942</v>
      </c>
    </row>
    <row r="28" spans="1:28" ht="114" customHeight="1" x14ac:dyDescent="0.25">
      <c r="A28" s="41" t="s">
        <v>943</v>
      </c>
      <c r="B28" s="76" t="s">
        <v>18</v>
      </c>
      <c r="C28" s="76" t="s">
        <v>195</v>
      </c>
      <c r="D28" s="76" t="s">
        <v>211</v>
      </c>
      <c r="E28" s="76" t="s">
        <v>197</v>
      </c>
      <c r="F28" s="76" t="s">
        <v>22</v>
      </c>
      <c r="G28" s="76" t="s">
        <v>212</v>
      </c>
      <c r="H28" s="81" t="s">
        <v>40</v>
      </c>
      <c r="I28" s="76" t="s">
        <v>930</v>
      </c>
      <c r="J28" s="41" t="s">
        <v>42</v>
      </c>
      <c r="K28" s="41"/>
      <c r="L28" s="41"/>
      <c r="M28" s="41"/>
      <c r="N28" s="41"/>
      <c r="O28" s="1"/>
      <c r="P28" s="89"/>
      <c r="Q28" s="1"/>
      <c r="R28" s="76" t="s">
        <v>214</v>
      </c>
      <c r="S28" s="146" t="s">
        <v>944</v>
      </c>
      <c r="T28" s="11" t="s">
        <v>742</v>
      </c>
      <c r="U28" s="90">
        <v>0</v>
      </c>
      <c r="V28" s="13">
        <v>1</v>
      </c>
      <c r="W28" s="145" t="s">
        <v>216</v>
      </c>
      <c r="X28" s="145" t="s">
        <v>945</v>
      </c>
      <c r="Y28" s="103" t="s">
        <v>765</v>
      </c>
      <c r="Z28" s="5">
        <v>1</v>
      </c>
      <c r="AA28" s="61">
        <v>1</v>
      </c>
      <c r="AB28" s="1"/>
    </row>
    <row r="29" spans="1:28" ht="105.75" customHeight="1" x14ac:dyDescent="0.25">
      <c r="A29" s="41" t="s">
        <v>946</v>
      </c>
      <c r="B29" s="76" t="s">
        <v>18</v>
      </c>
      <c r="C29" s="76" t="s">
        <v>195</v>
      </c>
      <c r="D29" s="76" t="s">
        <v>211</v>
      </c>
      <c r="E29" s="76" t="s">
        <v>197</v>
      </c>
      <c r="F29" s="76" t="s">
        <v>22</v>
      </c>
      <c r="G29" s="76" t="s">
        <v>212</v>
      </c>
      <c r="H29" s="81" t="s">
        <v>40</v>
      </c>
      <c r="I29" s="76" t="s">
        <v>930</v>
      </c>
      <c r="J29" s="41" t="s">
        <v>42</v>
      </c>
      <c r="K29" s="41"/>
      <c r="L29" s="41"/>
      <c r="M29" s="41"/>
      <c r="N29" s="41"/>
      <c r="O29" s="1"/>
      <c r="P29" s="89"/>
      <c r="Q29" s="1"/>
      <c r="R29" s="76" t="s">
        <v>214</v>
      </c>
      <c r="S29" s="146" t="s">
        <v>947</v>
      </c>
      <c r="T29" s="11" t="s">
        <v>742</v>
      </c>
      <c r="U29" s="90">
        <v>0</v>
      </c>
      <c r="V29" s="13">
        <v>1</v>
      </c>
      <c r="W29" s="145" t="s">
        <v>216</v>
      </c>
      <c r="X29" s="145" t="s">
        <v>948</v>
      </c>
      <c r="Y29" s="103" t="s">
        <v>765</v>
      </c>
      <c r="Z29" s="5">
        <v>1</v>
      </c>
      <c r="AA29" s="61">
        <v>1</v>
      </c>
      <c r="AB29" s="1" t="s">
        <v>949</v>
      </c>
    </row>
    <row r="30" spans="1:28" ht="107.25" customHeight="1" x14ac:dyDescent="0.25">
      <c r="A30" s="41" t="s">
        <v>950</v>
      </c>
      <c r="B30" s="76" t="s">
        <v>18</v>
      </c>
      <c r="C30" s="76" t="s">
        <v>195</v>
      </c>
      <c r="D30" s="76" t="s">
        <v>211</v>
      </c>
      <c r="E30" s="76" t="s">
        <v>197</v>
      </c>
      <c r="F30" s="76" t="s">
        <v>22</v>
      </c>
      <c r="G30" s="76" t="s">
        <v>212</v>
      </c>
      <c r="H30" s="81" t="s">
        <v>40</v>
      </c>
      <c r="I30" s="76" t="s">
        <v>930</v>
      </c>
      <c r="J30" s="41" t="s">
        <v>42</v>
      </c>
      <c r="K30" s="41"/>
      <c r="L30" s="41"/>
      <c r="M30" s="41"/>
      <c r="N30" s="41"/>
      <c r="O30" s="1"/>
      <c r="P30" s="89"/>
      <c r="Q30" s="1"/>
      <c r="R30" s="76" t="s">
        <v>214</v>
      </c>
      <c r="S30" s="146" t="s">
        <v>951</v>
      </c>
      <c r="T30" s="11" t="s">
        <v>742</v>
      </c>
      <c r="U30" s="90">
        <v>0</v>
      </c>
      <c r="V30" s="6">
        <v>1</v>
      </c>
      <c r="W30" s="145" t="s">
        <v>216</v>
      </c>
      <c r="X30" s="145" t="s">
        <v>952</v>
      </c>
      <c r="Y30" s="103" t="s">
        <v>765</v>
      </c>
      <c r="Z30" s="5">
        <v>0.17241379310344829</v>
      </c>
      <c r="AA30" s="61">
        <v>0.17241379310344829</v>
      </c>
      <c r="AB30" s="1" t="s">
        <v>953</v>
      </c>
    </row>
    <row r="31" spans="1:28" ht="117.75" customHeight="1" thickBot="1" x14ac:dyDescent="0.3">
      <c r="A31" s="41" t="s">
        <v>954</v>
      </c>
      <c r="B31" s="76" t="s">
        <v>18</v>
      </c>
      <c r="C31" s="76" t="s">
        <v>195</v>
      </c>
      <c r="D31" s="76" t="s">
        <v>211</v>
      </c>
      <c r="E31" s="76" t="s">
        <v>197</v>
      </c>
      <c r="F31" s="76" t="s">
        <v>22</v>
      </c>
      <c r="G31" s="76" t="s">
        <v>212</v>
      </c>
      <c r="H31" s="81" t="s">
        <v>40</v>
      </c>
      <c r="I31" s="76" t="s">
        <v>930</v>
      </c>
      <c r="J31" s="41" t="s">
        <v>42</v>
      </c>
      <c r="K31" s="41"/>
      <c r="L31" s="41"/>
      <c r="M31" s="41"/>
      <c r="N31" s="41"/>
      <c r="O31" s="1"/>
      <c r="P31" s="89"/>
      <c r="Q31" s="1"/>
      <c r="R31" s="76" t="s">
        <v>214</v>
      </c>
      <c r="S31" s="147" t="s">
        <v>955</v>
      </c>
      <c r="T31" s="11" t="s">
        <v>742</v>
      </c>
      <c r="U31" s="90">
        <v>0</v>
      </c>
      <c r="V31" s="6">
        <v>1</v>
      </c>
      <c r="W31" s="145" t="s">
        <v>216</v>
      </c>
      <c r="X31" s="145" t="s">
        <v>956</v>
      </c>
      <c r="Y31" s="103" t="s">
        <v>765</v>
      </c>
      <c r="Z31" s="5">
        <v>0.12</v>
      </c>
      <c r="AA31" s="61">
        <v>0.12</v>
      </c>
      <c r="AB31" s="1" t="s">
        <v>957</v>
      </c>
    </row>
    <row r="32" spans="1:28" ht="240" x14ac:dyDescent="0.25">
      <c r="A32" s="41">
        <v>865</v>
      </c>
      <c r="B32" s="76" t="s">
        <v>18</v>
      </c>
      <c r="C32" s="76" t="s">
        <v>195</v>
      </c>
      <c r="D32" s="76" t="s">
        <v>211</v>
      </c>
      <c r="E32" s="76" t="s">
        <v>197</v>
      </c>
      <c r="F32" s="76" t="s">
        <v>22</v>
      </c>
      <c r="G32" s="76" t="s">
        <v>212</v>
      </c>
      <c r="H32" s="81" t="s">
        <v>40</v>
      </c>
      <c r="I32" s="76" t="s">
        <v>213</v>
      </c>
      <c r="J32" s="41" t="s">
        <v>42</v>
      </c>
      <c r="K32" s="41"/>
      <c r="L32" s="41"/>
      <c r="M32" s="41"/>
      <c r="N32" s="41"/>
      <c r="O32" s="23"/>
      <c r="P32" s="89"/>
      <c r="Q32" s="1"/>
      <c r="R32" s="76" t="s">
        <v>214</v>
      </c>
      <c r="S32" s="76" t="s">
        <v>222</v>
      </c>
      <c r="T32" s="76" t="s">
        <v>742</v>
      </c>
      <c r="U32" s="90">
        <v>0</v>
      </c>
      <c r="V32" s="90">
        <v>19</v>
      </c>
      <c r="W32" s="76"/>
      <c r="X32" s="99" t="s">
        <v>958</v>
      </c>
      <c r="Y32" s="99" t="s">
        <v>765</v>
      </c>
      <c r="Z32" s="23">
        <v>0</v>
      </c>
      <c r="AA32" s="61">
        <v>0</v>
      </c>
      <c r="AB32" s="1" t="s">
        <v>959</v>
      </c>
    </row>
    <row r="33" spans="1:121" ht="240" x14ac:dyDescent="0.25">
      <c r="A33" s="41">
        <v>867</v>
      </c>
      <c r="B33" s="76" t="s">
        <v>18</v>
      </c>
      <c r="C33" s="76" t="s">
        <v>195</v>
      </c>
      <c r="D33" s="76" t="s">
        <v>211</v>
      </c>
      <c r="E33" s="76" t="s">
        <v>197</v>
      </c>
      <c r="F33" s="76" t="s">
        <v>22</v>
      </c>
      <c r="G33" s="76" t="s">
        <v>212</v>
      </c>
      <c r="H33" s="81" t="s">
        <v>40</v>
      </c>
      <c r="I33" s="76" t="s">
        <v>213</v>
      </c>
      <c r="J33" s="41" t="s">
        <v>42</v>
      </c>
      <c r="K33" s="41"/>
      <c r="L33" s="41"/>
      <c r="M33" s="41"/>
      <c r="N33" s="41"/>
      <c r="O33" s="23"/>
      <c r="P33" s="89"/>
      <c r="Q33" s="1"/>
      <c r="R33" s="76" t="s">
        <v>214</v>
      </c>
      <c r="S33" s="76" t="s">
        <v>223</v>
      </c>
      <c r="T33" s="76" t="s">
        <v>742</v>
      </c>
      <c r="U33" s="90">
        <v>0</v>
      </c>
      <c r="V33" s="90">
        <v>8</v>
      </c>
      <c r="W33" s="76"/>
      <c r="X33" s="99" t="s">
        <v>960</v>
      </c>
      <c r="Y33" s="99" t="s">
        <v>765</v>
      </c>
      <c r="Z33" s="23">
        <v>0</v>
      </c>
      <c r="AA33" s="61">
        <v>0</v>
      </c>
      <c r="AB33" s="2" t="s">
        <v>961</v>
      </c>
    </row>
    <row r="34" spans="1:121" ht="240" x14ac:dyDescent="0.25">
      <c r="A34" s="41">
        <v>869</v>
      </c>
      <c r="B34" s="76" t="s">
        <v>18</v>
      </c>
      <c r="C34" s="76" t="s">
        <v>195</v>
      </c>
      <c r="D34" s="76" t="s">
        <v>211</v>
      </c>
      <c r="E34" s="76" t="s">
        <v>197</v>
      </c>
      <c r="F34" s="76" t="s">
        <v>22</v>
      </c>
      <c r="G34" s="76" t="s">
        <v>212</v>
      </c>
      <c r="H34" s="81" t="s">
        <v>40</v>
      </c>
      <c r="I34" s="76" t="s">
        <v>213</v>
      </c>
      <c r="J34" s="41" t="s">
        <v>42</v>
      </c>
      <c r="K34" s="41"/>
      <c r="L34" s="41"/>
      <c r="M34" s="41"/>
      <c r="N34" s="41"/>
      <c r="O34" s="23"/>
      <c r="P34" s="89"/>
      <c r="Q34" s="1"/>
      <c r="R34" s="76" t="s">
        <v>214</v>
      </c>
      <c r="S34" s="76" t="s">
        <v>224</v>
      </c>
      <c r="T34" s="76" t="s">
        <v>742</v>
      </c>
      <c r="U34" s="90">
        <v>10</v>
      </c>
      <c r="V34" s="90">
        <v>16</v>
      </c>
      <c r="W34" s="76"/>
      <c r="X34" s="99" t="s">
        <v>336</v>
      </c>
      <c r="Y34" s="76" t="s">
        <v>765</v>
      </c>
      <c r="Z34" s="23">
        <v>10</v>
      </c>
      <c r="AA34" s="61">
        <v>0</v>
      </c>
      <c r="AB34" s="2" t="s">
        <v>962</v>
      </c>
    </row>
    <row r="35" spans="1:121" s="8" customFormat="1" ht="252.75" customHeight="1" x14ac:dyDescent="0.25">
      <c r="A35" s="41">
        <v>746</v>
      </c>
      <c r="B35" s="76" t="s">
        <v>18</v>
      </c>
      <c r="C35" s="76" t="s">
        <v>195</v>
      </c>
      <c r="D35" s="76" t="s">
        <v>196</v>
      </c>
      <c r="E35" s="76" t="s">
        <v>197</v>
      </c>
      <c r="F35" s="76" t="s">
        <v>22</v>
      </c>
      <c r="G35" s="76" t="s">
        <v>198</v>
      </c>
      <c r="H35" s="81" t="s">
        <v>40</v>
      </c>
      <c r="I35" s="76" t="s">
        <v>213</v>
      </c>
      <c r="J35" s="41" t="s">
        <v>42</v>
      </c>
      <c r="K35" s="41"/>
      <c r="L35" s="41"/>
      <c r="M35" s="41"/>
      <c r="N35" s="41"/>
      <c r="O35" s="23">
        <v>0</v>
      </c>
      <c r="P35" s="89">
        <v>0</v>
      </c>
      <c r="Q35" s="1" t="s">
        <v>963</v>
      </c>
      <c r="R35" s="76" t="s">
        <v>200</v>
      </c>
      <c r="S35" s="76" t="s">
        <v>229</v>
      </c>
      <c r="T35" s="76" t="s">
        <v>230</v>
      </c>
      <c r="U35" s="90">
        <v>8000</v>
      </c>
      <c r="V35" s="90">
        <v>32000</v>
      </c>
      <c r="W35" s="76" t="s">
        <v>231</v>
      </c>
      <c r="X35" s="76" t="s">
        <v>228</v>
      </c>
      <c r="Y35" s="41" t="s">
        <v>766</v>
      </c>
      <c r="Z35" s="23">
        <v>8000</v>
      </c>
      <c r="AA35" s="61">
        <v>0</v>
      </c>
      <c r="AB35" s="1" t="s">
        <v>964</v>
      </c>
    </row>
    <row r="36" spans="1:121" s="8" customFormat="1" ht="159.75" customHeight="1" x14ac:dyDescent="0.25">
      <c r="A36" s="41">
        <v>747</v>
      </c>
      <c r="B36" s="76" t="s">
        <v>18</v>
      </c>
      <c r="C36" s="76" t="s">
        <v>195</v>
      </c>
      <c r="D36" s="76" t="s">
        <v>196</v>
      </c>
      <c r="E36" s="76" t="s">
        <v>197</v>
      </c>
      <c r="F36" s="76" t="s">
        <v>22</v>
      </c>
      <c r="G36" s="76" t="s">
        <v>198</v>
      </c>
      <c r="H36" s="76" t="s">
        <v>114</v>
      </c>
      <c r="I36" s="76" t="s">
        <v>965</v>
      </c>
      <c r="J36" s="41" t="s">
        <v>42</v>
      </c>
      <c r="K36" s="82" t="s">
        <v>769</v>
      </c>
      <c r="L36" s="148">
        <v>0.5</v>
      </c>
      <c r="M36" s="41">
        <v>0</v>
      </c>
      <c r="N36" s="41">
        <v>12.5</v>
      </c>
      <c r="O36" s="47">
        <v>0</v>
      </c>
      <c r="P36" s="45">
        <v>0</v>
      </c>
      <c r="Q36" s="1" t="s">
        <v>966</v>
      </c>
      <c r="R36" s="76" t="s">
        <v>200</v>
      </c>
      <c r="S36" s="76" t="s">
        <v>232</v>
      </c>
      <c r="T36" s="76"/>
      <c r="U36" s="90">
        <v>20</v>
      </c>
      <c r="V36" s="90">
        <v>30</v>
      </c>
      <c r="W36" s="76" t="s">
        <v>231</v>
      </c>
      <c r="X36" s="76"/>
      <c r="Y36" s="41" t="s">
        <v>766</v>
      </c>
      <c r="Z36" s="23">
        <v>20</v>
      </c>
      <c r="AA36" s="61">
        <v>0</v>
      </c>
      <c r="AB36" s="1" t="s">
        <v>967</v>
      </c>
    </row>
    <row r="37" spans="1:121" s="8" customFormat="1" ht="86.25" customHeight="1" x14ac:dyDescent="0.25">
      <c r="A37" s="41">
        <v>748</v>
      </c>
      <c r="B37" s="76" t="s">
        <v>18</v>
      </c>
      <c r="C37" s="76" t="s">
        <v>195</v>
      </c>
      <c r="D37" s="76" t="s">
        <v>196</v>
      </c>
      <c r="E37" s="76" t="s">
        <v>197</v>
      </c>
      <c r="F37" s="76" t="s">
        <v>22</v>
      </c>
      <c r="G37" s="76" t="s">
        <v>198</v>
      </c>
      <c r="H37" s="81" t="s">
        <v>40</v>
      </c>
      <c r="I37" s="76" t="s">
        <v>213</v>
      </c>
      <c r="J37" s="41" t="s">
        <v>42</v>
      </c>
      <c r="K37" s="41"/>
      <c r="L37" s="41"/>
      <c r="M37" s="41"/>
      <c r="N37" s="41"/>
      <c r="O37" s="23">
        <v>0</v>
      </c>
      <c r="P37" s="89">
        <v>0</v>
      </c>
      <c r="Q37" s="1" t="s">
        <v>968</v>
      </c>
      <c r="R37" s="76" t="s">
        <v>200</v>
      </c>
      <c r="S37" s="76" t="s">
        <v>233</v>
      </c>
      <c r="T37" s="76" t="s">
        <v>230</v>
      </c>
      <c r="U37" s="90">
        <v>42</v>
      </c>
      <c r="V37" s="90">
        <v>77</v>
      </c>
      <c r="W37" s="76" t="s">
        <v>231</v>
      </c>
      <c r="X37" s="76" t="s">
        <v>228</v>
      </c>
      <c r="Y37" s="41" t="s">
        <v>766</v>
      </c>
      <c r="Z37" s="23">
        <v>42</v>
      </c>
      <c r="AA37" s="61">
        <v>0</v>
      </c>
      <c r="AB37" s="1" t="s">
        <v>968</v>
      </c>
    </row>
    <row r="38" spans="1:121" s="9" customFormat="1" ht="233.25" customHeight="1" x14ac:dyDescent="0.25">
      <c r="A38" s="41">
        <v>752</v>
      </c>
      <c r="B38" s="76" t="s">
        <v>18</v>
      </c>
      <c r="C38" s="76" t="s">
        <v>195</v>
      </c>
      <c r="D38" s="76" t="s">
        <v>196</v>
      </c>
      <c r="E38" s="76" t="s">
        <v>197</v>
      </c>
      <c r="F38" s="76" t="s">
        <v>22</v>
      </c>
      <c r="G38" s="76" t="s">
        <v>235</v>
      </c>
      <c r="H38" s="76" t="s">
        <v>114</v>
      </c>
      <c r="I38" s="76" t="s">
        <v>236</v>
      </c>
      <c r="J38" s="41" t="s">
        <v>42</v>
      </c>
      <c r="K38" s="82" t="s">
        <v>777</v>
      </c>
      <c r="L38" s="88">
        <v>4.2000000000000003E-2</v>
      </c>
      <c r="M38" s="83">
        <v>5.1999999999999998E-2</v>
      </c>
      <c r="N38" s="83">
        <v>4.8000000000000001E-2</v>
      </c>
      <c r="O38" s="84">
        <v>0</v>
      </c>
      <c r="P38" s="85"/>
      <c r="Q38" s="1" t="s">
        <v>969</v>
      </c>
      <c r="R38" s="76" t="s">
        <v>200</v>
      </c>
      <c r="S38" s="76" t="s">
        <v>237</v>
      </c>
      <c r="T38" s="76" t="s">
        <v>230</v>
      </c>
      <c r="U38" s="90">
        <v>38500</v>
      </c>
      <c r="V38" s="90">
        <v>228500</v>
      </c>
      <c r="W38" s="76" t="s">
        <v>238</v>
      </c>
      <c r="X38" s="76" t="s">
        <v>239</v>
      </c>
      <c r="Y38" s="41" t="s">
        <v>766</v>
      </c>
      <c r="Z38" s="23">
        <v>38500</v>
      </c>
      <c r="AA38" s="61">
        <v>0</v>
      </c>
      <c r="AB38" s="1" t="s">
        <v>970</v>
      </c>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c r="DB38" s="87"/>
      <c r="DC38" s="87"/>
      <c r="DD38" s="87"/>
      <c r="DE38" s="87"/>
      <c r="DF38" s="87"/>
      <c r="DG38" s="87"/>
      <c r="DH38" s="87"/>
      <c r="DI38" s="87"/>
      <c r="DJ38" s="87"/>
      <c r="DK38" s="87"/>
      <c r="DL38" s="87"/>
      <c r="DM38" s="87"/>
      <c r="DN38" s="87"/>
      <c r="DO38" s="87"/>
      <c r="DP38" s="87"/>
      <c r="DQ38" s="87"/>
    </row>
    <row r="39" spans="1:121" s="9" customFormat="1" ht="104.25" customHeight="1" x14ac:dyDescent="0.25">
      <c r="A39" s="41">
        <v>785</v>
      </c>
      <c r="B39" s="76" t="s">
        <v>18</v>
      </c>
      <c r="C39" s="76" t="s">
        <v>195</v>
      </c>
      <c r="D39" s="76" t="s">
        <v>196</v>
      </c>
      <c r="E39" s="76" t="s">
        <v>197</v>
      </c>
      <c r="F39" s="76" t="s">
        <v>22</v>
      </c>
      <c r="G39" s="76" t="s">
        <v>198</v>
      </c>
      <c r="H39" s="81" t="s">
        <v>40</v>
      </c>
      <c r="I39" s="76" t="s">
        <v>213</v>
      </c>
      <c r="J39" s="41" t="s">
        <v>42</v>
      </c>
      <c r="K39" s="41"/>
      <c r="L39" s="41"/>
      <c r="M39" s="41"/>
      <c r="N39" s="41"/>
      <c r="O39" s="23"/>
      <c r="P39" s="89"/>
      <c r="Q39" s="1"/>
      <c r="R39" s="76" t="s">
        <v>200</v>
      </c>
      <c r="S39" s="76" t="s">
        <v>257</v>
      </c>
      <c r="T39" s="76" t="s">
        <v>230</v>
      </c>
      <c r="U39" s="90">
        <v>42</v>
      </c>
      <c r="V39" s="90">
        <v>77</v>
      </c>
      <c r="W39" s="76" t="s">
        <v>238</v>
      </c>
      <c r="X39" s="76" t="s">
        <v>256</v>
      </c>
      <c r="Y39" s="41" t="s">
        <v>766</v>
      </c>
      <c r="Z39" s="23">
        <v>42</v>
      </c>
      <c r="AA39" s="61">
        <v>0</v>
      </c>
      <c r="AB39" s="1"/>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87"/>
      <c r="DP39" s="87"/>
      <c r="DQ39" s="87"/>
    </row>
    <row r="40" spans="1:121" s="161" customFormat="1" ht="225" x14ac:dyDescent="0.2">
      <c r="A40" s="149">
        <v>1016</v>
      </c>
      <c r="B40" s="150" t="s">
        <v>371</v>
      </c>
      <c r="C40" s="150" t="s">
        <v>372</v>
      </c>
      <c r="D40" s="150" t="s">
        <v>378</v>
      </c>
      <c r="E40" s="150" t="s">
        <v>197</v>
      </c>
      <c r="F40" s="151" t="s">
        <v>22</v>
      </c>
      <c r="G40" s="151" t="s">
        <v>374</v>
      </c>
      <c r="H40" s="152" t="s">
        <v>375</v>
      </c>
      <c r="I40" s="150" t="s">
        <v>357</v>
      </c>
      <c r="J40" s="150" t="s">
        <v>42</v>
      </c>
      <c r="K40" s="150"/>
      <c r="L40" s="160"/>
      <c r="M40" s="150"/>
      <c r="N40" s="156"/>
      <c r="O40" s="155"/>
      <c r="P40" s="156"/>
      <c r="Q40" s="155"/>
      <c r="R40" s="156" t="s">
        <v>379</v>
      </c>
      <c r="S40" s="150" t="s">
        <v>358</v>
      </c>
      <c r="T40" s="156" t="s">
        <v>377</v>
      </c>
      <c r="U40" s="157">
        <v>0</v>
      </c>
      <c r="V40" s="158">
        <v>1</v>
      </c>
      <c r="W40" s="156"/>
      <c r="X40" s="156" t="s">
        <v>380</v>
      </c>
      <c r="Y40" s="154" t="s">
        <v>766</v>
      </c>
      <c r="Z40" s="64">
        <v>0</v>
      </c>
      <c r="AA40" s="61">
        <v>0</v>
      </c>
      <c r="AB40" s="156"/>
    </row>
    <row r="41" spans="1:121" s="159" customFormat="1" ht="225" x14ac:dyDescent="0.2">
      <c r="A41" s="149">
        <v>1018</v>
      </c>
      <c r="B41" s="150" t="s">
        <v>371</v>
      </c>
      <c r="C41" s="150" t="s">
        <v>372</v>
      </c>
      <c r="D41" s="150" t="s">
        <v>378</v>
      </c>
      <c r="E41" s="150" t="s">
        <v>197</v>
      </c>
      <c r="F41" s="151" t="s">
        <v>22</v>
      </c>
      <c r="G41" s="151" t="s">
        <v>374</v>
      </c>
      <c r="H41" s="152" t="s">
        <v>375</v>
      </c>
      <c r="I41" s="150" t="s">
        <v>355</v>
      </c>
      <c r="J41" s="150"/>
      <c r="K41" s="150"/>
      <c r="L41" s="160"/>
      <c r="M41" s="150"/>
      <c r="N41" s="156"/>
      <c r="O41" s="155"/>
      <c r="P41" s="156"/>
      <c r="Q41" s="155"/>
      <c r="R41" s="156" t="s">
        <v>381</v>
      </c>
      <c r="S41" s="150" t="s">
        <v>359</v>
      </c>
      <c r="T41" s="156" t="s">
        <v>377</v>
      </c>
      <c r="U41" s="157">
        <v>0</v>
      </c>
      <c r="V41" s="162">
        <v>4000</v>
      </c>
      <c r="W41" s="156"/>
      <c r="X41" s="156" t="s">
        <v>382</v>
      </c>
      <c r="Y41" s="154" t="s">
        <v>766</v>
      </c>
      <c r="Z41" s="156"/>
      <c r="AA41" s="51"/>
      <c r="AB41" s="156"/>
    </row>
    <row r="42" spans="1:121" s="159" customFormat="1" ht="225" x14ac:dyDescent="0.2">
      <c r="A42" s="149">
        <v>1020</v>
      </c>
      <c r="B42" s="150" t="s">
        <v>371</v>
      </c>
      <c r="C42" s="150" t="s">
        <v>372</v>
      </c>
      <c r="D42" s="150" t="s">
        <v>378</v>
      </c>
      <c r="E42" s="150" t="s">
        <v>197</v>
      </c>
      <c r="F42" s="151" t="s">
        <v>22</v>
      </c>
      <c r="G42" s="151" t="s">
        <v>374</v>
      </c>
      <c r="H42" s="152" t="s">
        <v>375</v>
      </c>
      <c r="I42" s="150" t="s">
        <v>360</v>
      </c>
      <c r="J42" s="150"/>
      <c r="K42" s="150"/>
      <c r="L42" s="196">
        <v>7.8E-2</v>
      </c>
      <c r="M42" s="153">
        <v>0.09</v>
      </c>
      <c r="N42" s="154"/>
      <c r="O42" s="155"/>
      <c r="P42" s="156"/>
      <c r="Q42" s="155"/>
      <c r="R42" s="156" t="s">
        <v>381</v>
      </c>
      <c r="S42" s="150" t="s">
        <v>361</v>
      </c>
      <c r="T42" s="156" t="s">
        <v>28</v>
      </c>
      <c r="U42" s="157"/>
      <c r="V42" s="162">
        <v>84794</v>
      </c>
      <c r="W42" s="156" t="s">
        <v>383</v>
      </c>
      <c r="X42" s="156" t="s">
        <v>382</v>
      </c>
      <c r="Y42" s="154" t="s">
        <v>766</v>
      </c>
      <c r="Z42" s="156"/>
      <c r="AA42" s="51"/>
      <c r="AB42" s="156"/>
    </row>
    <row r="43" spans="1:121" s="159" customFormat="1" ht="225" x14ac:dyDescent="0.2">
      <c r="A43" s="149">
        <v>1029</v>
      </c>
      <c r="B43" s="150" t="s">
        <v>371</v>
      </c>
      <c r="C43" s="150" t="s">
        <v>372</v>
      </c>
      <c r="D43" s="150" t="s">
        <v>378</v>
      </c>
      <c r="E43" s="150" t="s">
        <v>197</v>
      </c>
      <c r="F43" s="151" t="s">
        <v>22</v>
      </c>
      <c r="G43" s="151" t="s">
        <v>374</v>
      </c>
      <c r="H43" s="152" t="s">
        <v>375</v>
      </c>
      <c r="I43" s="150" t="s">
        <v>355</v>
      </c>
      <c r="J43" s="150"/>
      <c r="K43" s="150"/>
      <c r="L43" s="160"/>
      <c r="M43" s="150"/>
      <c r="N43" s="156"/>
      <c r="O43" s="155"/>
      <c r="P43" s="156"/>
      <c r="Q43" s="155"/>
      <c r="R43" s="150" t="s">
        <v>387</v>
      </c>
      <c r="S43" s="150" t="s">
        <v>356</v>
      </c>
      <c r="T43" s="156" t="s">
        <v>377</v>
      </c>
      <c r="U43" s="157"/>
      <c r="V43" s="162">
        <v>1</v>
      </c>
      <c r="W43" s="156"/>
      <c r="X43" s="150" t="s">
        <v>384</v>
      </c>
      <c r="Y43" s="154" t="s">
        <v>768</v>
      </c>
      <c r="Z43" s="64">
        <v>0</v>
      </c>
      <c r="AA43" s="61">
        <v>0</v>
      </c>
      <c r="AB43" s="156"/>
    </row>
    <row r="44" spans="1:121" s="197" customFormat="1" ht="225" x14ac:dyDescent="0.2">
      <c r="A44" s="149">
        <v>1033</v>
      </c>
      <c r="B44" s="150" t="s">
        <v>371</v>
      </c>
      <c r="C44" s="150" t="s">
        <v>372</v>
      </c>
      <c r="D44" s="150" t="s">
        <v>378</v>
      </c>
      <c r="E44" s="150" t="s">
        <v>197</v>
      </c>
      <c r="F44" s="151" t="s">
        <v>22</v>
      </c>
      <c r="G44" s="151" t="s">
        <v>374</v>
      </c>
      <c r="H44" s="152" t="s">
        <v>375</v>
      </c>
      <c r="I44" s="150" t="s">
        <v>357</v>
      </c>
      <c r="J44" s="150" t="s">
        <v>42</v>
      </c>
      <c r="K44" s="150"/>
      <c r="L44" s="160"/>
      <c r="M44" s="150"/>
      <c r="N44" s="156"/>
      <c r="O44" s="155"/>
      <c r="P44" s="156"/>
      <c r="Q44" s="155"/>
      <c r="R44" s="156" t="s">
        <v>379</v>
      </c>
      <c r="S44" s="150" t="s">
        <v>362</v>
      </c>
      <c r="T44" s="156" t="s">
        <v>377</v>
      </c>
      <c r="U44" s="157"/>
      <c r="V44" s="158">
        <v>25</v>
      </c>
      <c r="W44" s="156"/>
      <c r="X44" s="156" t="s">
        <v>385</v>
      </c>
      <c r="Y44" s="154" t="s">
        <v>766</v>
      </c>
      <c r="Z44" s="64">
        <v>0</v>
      </c>
      <c r="AA44" s="61">
        <v>0</v>
      </c>
      <c r="AB44" s="156"/>
    </row>
    <row r="45" spans="1:121" s="197" customFormat="1" ht="225" x14ac:dyDescent="0.2">
      <c r="A45" s="149">
        <v>1035</v>
      </c>
      <c r="B45" s="150" t="s">
        <v>371</v>
      </c>
      <c r="C45" s="150" t="s">
        <v>372</v>
      </c>
      <c r="D45" s="150" t="s">
        <v>378</v>
      </c>
      <c r="E45" s="150" t="s">
        <v>197</v>
      </c>
      <c r="F45" s="151" t="s">
        <v>22</v>
      </c>
      <c r="G45" s="151" t="s">
        <v>374</v>
      </c>
      <c r="H45" s="152" t="s">
        <v>375</v>
      </c>
      <c r="I45" s="150" t="s">
        <v>355</v>
      </c>
      <c r="J45" s="150"/>
      <c r="K45" s="150"/>
      <c r="L45" s="160"/>
      <c r="M45" s="150"/>
      <c r="N45" s="156"/>
      <c r="O45" s="155"/>
      <c r="P45" s="156"/>
      <c r="Q45" s="155"/>
      <c r="R45" s="156" t="s">
        <v>386</v>
      </c>
      <c r="S45" s="150" t="s">
        <v>363</v>
      </c>
      <c r="T45" s="156" t="s">
        <v>377</v>
      </c>
      <c r="U45" s="157"/>
      <c r="V45" s="162">
        <v>1</v>
      </c>
      <c r="W45" s="156"/>
      <c r="X45" s="156" t="s">
        <v>380</v>
      </c>
      <c r="Y45" s="154" t="s">
        <v>766</v>
      </c>
      <c r="Z45" s="64">
        <v>0</v>
      </c>
      <c r="AA45" s="61">
        <v>0</v>
      </c>
      <c r="AB45" s="156"/>
    </row>
    <row r="46" spans="1:121" s="197" customFormat="1" ht="185.25" x14ac:dyDescent="0.2">
      <c r="A46" s="163">
        <v>1076</v>
      </c>
      <c r="B46" s="164" t="s">
        <v>371</v>
      </c>
      <c r="C46" s="164" t="s">
        <v>372</v>
      </c>
      <c r="D46" s="164" t="s">
        <v>378</v>
      </c>
      <c r="E46" s="164" t="s">
        <v>197</v>
      </c>
      <c r="F46" s="165" t="s">
        <v>22</v>
      </c>
      <c r="G46" s="165" t="s">
        <v>374</v>
      </c>
      <c r="H46" s="166" t="s">
        <v>375</v>
      </c>
      <c r="I46" s="164" t="s">
        <v>355</v>
      </c>
      <c r="J46" s="198"/>
      <c r="K46" s="198"/>
      <c r="L46" s="198"/>
      <c r="M46" s="198"/>
      <c r="N46" s="198"/>
      <c r="O46" s="199"/>
      <c r="P46" s="199"/>
      <c r="Q46" s="199"/>
      <c r="R46" s="164" t="s">
        <v>387</v>
      </c>
      <c r="S46" s="164" t="s">
        <v>1044</v>
      </c>
      <c r="T46" s="172" t="s">
        <v>377</v>
      </c>
      <c r="U46" s="200"/>
      <c r="V46" s="201">
        <v>840</v>
      </c>
      <c r="W46" s="202" t="s">
        <v>388</v>
      </c>
      <c r="X46" s="202" t="s">
        <v>389</v>
      </c>
      <c r="Y46" s="154" t="s">
        <v>768</v>
      </c>
      <c r="Z46" s="174">
        <v>0</v>
      </c>
      <c r="AA46" s="61">
        <v>0</v>
      </c>
      <c r="AB46" s="203"/>
    </row>
    <row r="47" spans="1:121" s="197" customFormat="1" ht="185.25" x14ac:dyDescent="0.2">
      <c r="A47" s="163">
        <v>1077</v>
      </c>
      <c r="B47" s="164" t="s">
        <v>371</v>
      </c>
      <c r="C47" s="164" t="s">
        <v>372</v>
      </c>
      <c r="D47" s="164" t="s">
        <v>378</v>
      </c>
      <c r="E47" s="164" t="s">
        <v>197</v>
      </c>
      <c r="F47" s="165" t="s">
        <v>22</v>
      </c>
      <c r="G47" s="165" t="s">
        <v>374</v>
      </c>
      <c r="H47" s="166" t="s">
        <v>375</v>
      </c>
      <c r="I47" s="164" t="s">
        <v>355</v>
      </c>
      <c r="J47" s="198"/>
      <c r="K47" s="198"/>
      <c r="L47" s="198"/>
      <c r="M47" s="198"/>
      <c r="N47" s="198"/>
      <c r="O47" s="199"/>
      <c r="P47" s="199"/>
      <c r="Q47" s="199"/>
      <c r="R47" s="164" t="s">
        <v>387</v>
      </c>
      <c r="S47" s="164" t="s">
        <v>1045</v>
      </c>
      <c r="T47" s="204"/>
      <c r="U47" s="200"/>
      <c r="V47" s="201">
        <v>1</v>
      </c>
      <c r="W47" s="202" t="s">
        <v>390</v>
      </c>
      <c r="X47" s="202" t="s">
        <v>391</v>
      </c>
      <c r="Y47" s="154" t="s">
        <v>768</v>
      </c>
      <c r="Z47" s="174">
        <v>0</v>
      </c>
      <c r="AA47" s="61">
        <v>0</v>
      </c>
      <c r="AB47" s="203"/>
    </row>
    <row r="48" spans="1:121" s="197" customFormat="1" ht="185.25" x14ac:dyDescent="0.2">
      <c r="A48" s="163">
        <v>1078</v>
      </c>
      <c r="B48" s="164" t="s">
        <v>371</v>
      </c>
      <c r="C48" s="164" t="s">
        <v>372</v>
      </c>
      <c r="D48" s="164" t="s">
        <v>378</v>
      </c>
      <c r="E48" s="164" t="s">
        <v>197</v>
      </c>
      <c r="F48" s="165" t="s">
        <v>22</v>
      </c>
      <c r="G48" s="165" t="s">
        <v>374</v>
      </c>
      <c r="H48" s="166" t="s">
        <v>375</v>
      </c>
      <c r="I48" s="164" t="s">
        <v>355</v>
      </c>
      <c r="J48" s="198"/>
      <c r="K48" s="198"/>
      <c r="L48" s="198"/>
      <c r="M48" s="198"/>
      <c r="N48" s="198"/>
      <c r="O48" s="199"/>
      <c r="P48" s="199"/>
      <c r="Q48" s="199"/>
      <c r="R48" s="164" t="s">
        <v>387</v>
      </c>
      <c r="S48" s="164" t="s">
        <v>1046</v>
      </c>
      <c r="T48" s="204"/>
      <c r="U48" s="200"/>
      <c r="V48" s="201">
        <v>5</v>
      </c>
      <c r="W48" s="202" t="s">
        <v>392</v>
      </c>
      <c r="X48" s="202" t="s">
        <v>393</v>
      </c>
      <c r="Y48" s="154" t="s">
        <v>768</v>
      </c>
      <c r="Z48" s="174">
        <v>0</v>
      </c>
      <c r="AA48" s="61">
        <v>0</v>
      </c>
      <c r="AB48" s="203"/>
    </row>
    <row r="49" spans="1:28" s="197" customFormat="1" ht="185.25" x14ac:dyDescent="0.2">
      <c r="A49" s="163">
        <v>1079</v>
      </c>
      <c r="B49" s="164" t="s">
        <v>371</v>
      </c>
      <c r="C49" s="164" t="s">
        <v>372</v>
      </c>
      <c r="D49" s="164" t="s">
        <v>378</v>
      </c>
      <c r="E49" s="164" t="s">
        <v>197</v>
      </c>
      <c r="F49" s="165" t="s">
        <v>22</v>
      </c>
      <c r="G49" s="165" t="s">
        <v>374</v>
      </c>
      <c r="H49" s="166" t="s">
        <v>375</v>
      </c>
      <c r="I49" s="164" t="s">
        <v>355</v>
      </c>
      <c r="J49" s="198"/>
      <c r="K49" s="198"/>
      <c r="L49" s="198"/>
      <c r="M49" s="198"/>
      <c r="N49" s="198"/>
      <c r="O49" s="199"/>
      <c r="P49" s="199"/>
      <c r="Q49" s="199"/>
      <c r="R49" s="164" t="s">
        <v>387</v>
      </c>
      <c r="S49" s="164" t="s">
        <v>1047</v>
      </c>
      <c r="T49" s="204"/>
      <c r="U49" s="200"/>
      <c r="V49" s="201">
        <v>10</v>
      </c>
      <c r="W49" s="202" t="s">
        <v>394</v>
      </c>
      <c r="X49" s="202" t="s">
        <v>395</v>
      </c>
      <c r="Y49" s="154" t="s">
        <v>768</v>
      </c>
      <c r="Z49" s="174">
        <v>0</v>
      </c>
      <c r="AA49" s="61">
        <v>0</v>
      </c>
      <c r="AB49" s="203"/>
    </row>
    <row r="50" spans="1:28" s="197" customFormat="1" ht="185.25" x14ac:dyDescent="0.2">
      <c r="A50" s="163">
        <v>1080</v>
      </c>
      <c r="B50" s="164" t="s">
        <v>371</v>
      </c>
      <c r="C50" s="164" t="s">
        <v>372</v>
      </c>
      <c r="D50" s="164" t="s">
        <v>378</v>
      </c>
      <c r="E50" s="164" t="s">
        <v>197</v>
      </c>
      <c r="F50" s="165" t="s">
        <v>22</v>
      </c>
      <c r="G50" s="165" t="s">
        <v>374</v>
      </c>
      <c r="H50" s="166" t="s">
        <v>375</v>
      </c>
      <c r="I50" s="164" t="s">
        <v>355</v>
      </c>
      <c r="J50" s="198"/>
      <c r="K50" s="198"/>
      <c r="L50" s="198"/>
      <c r="M50" s="198"/>
      <c r="N50" s="198"/>
      <c r="O50" s="199"/>
      <c r="P50" s="199"/>
      <c r="Q50" s="199"/>
      <c r="R50" s="164" t="s">
        <v>387</v>
      </c>
      <c r="S50" s="164" t="s">
        <v>1048</v>
      </c>
      <c r="T50" s="172" t="s">
        <v>377</v>
      </c>
      <c r="U50" s="200"/>
      <c r="V50" s="201">
        <v>2000</v>
      </c>
      <c r="W50" s="202" t="s">
        <v>396</v>
      </c>
      <c r="X50" s="202" t="s">
        <v>395</v>
      </c>
      <c r="Y50" s="154" t="s">
        <v>768</v>
      </c>
      <c r="Z50" s="174">
        <v>0</v>
      </c>
      <c r="AA50" s="61">
        <v>0</v>
      </c>
      <c r="AB50" s="203"/>
    </row>
    <row r="51" spans="1:28" s="197" customFormat="1" ht="185.25" x14ac:dyDescent="0.2">
      <c r="A51" s="163">
        <v>1081</v>
      </c>
      <c r="B51" s="164" t="s">
        <v>371</v>
      </c>
      <c r="C51" s="164" t="s">
        <v>372</v>
      </c>
      <c r="D51" s="164" t="s">
        <v>378</v>
      </c>
      <c r="E51" s="164" t="s">
        <v>197</v>
      </c>
      <c r="F51" s="165" t="s">
        <v>22</v>
      </c>
      <c r="G51" s="165" t="s">
        <v>374</v>
      </c>
      <c r="H51" s="166" t="s">
        <v>375</v>
      </c>
      <c r="I51" s="164" t="s">
        <v>355</v>
      </c>
      <c r="J51" s="198"/>
      <c r="K51" s="198"/>
      <c r="L51" s="198"/>
      <c r="M51" s="198"/>
      <c r="N51" s="198"/>
      <c r="O51" s="199"/>
      <c r="P51" s="199"/>
      <c r="Q51" s="199"/>
      <c r="R51" s="164" t="s">
        <v>387</v>
      </c>
      <c r="S51" s="164" t="s">
        <v>1049</v>
      </c>
      <c r="T51" s="204"/>
      <c r="U51" s="200"/>
      <c r="V51" s="201">
        <v>2500</v>
      </c>
      <c r="W51" s="202" t="s">
        <v>397</v>
      </c>
      <c r="X51" s="202" t="s">
        <v>395</v>
      </c>
      <c r="Y51" s="154" t="s">
        <v>768</v>
      </c>
      <c r="Z51" s="174">
        <v>0</v>
      </c>
      <c r="AA51" s="61">
        <v>0</v>
      </c>
      <c r="AB51" s="203"/>
    </row>
    <row r="52" spans="1:28" s="197" customFormat="1" ht="185.25" x14ac:dyDescent="0.2">
      <c r="A52" s="163">
        <v>1082</v>
      </c>
      <c r="B52" s="164" t="s">
        <v>371</v>
      </c>
      <c r="C52" s="164" t="s">
        <v>372</v>
      </c>
      <c r="D52" s="164" t="s">
        <v>378</v>
      </c>
      <c r="E52" s="164" t="s">
        <v>197</v>
      </c>
      <c r="F52" s="165" t="s">
        <v>22</v>
      </c>
      <c r="G52" s="165" t="s">
        <v>374</v>
      </c>
      <c r="H52" s="166" t="s">
        <v>375</v>
      </c>
      <c r="I52" s="164" t="s">
        <v>355</v>
      </c>
      <c r="J52" s="198"/>
      <c r="K52" s="198"/>
      <c r="L52" s="198"/>
      <c r="M52" s="198"/>
      <c r="N52" s="198"/>
      <c r="O52" s="199"/>
      <c r="P52" s="199"/>
      <c r="Q52" s="199"/>
      <c r="R52" s="164" t="s">
        <v>387</v>
      </c>
      <c r="S52" s="164" t="s">
        <v>1050</v>
      </c>
      <c r="T52" s="204"/>
      <c r="U52" s="200"/>
      <c r="V52" s="201">
        <v>19</v>
      </c>
      <c r="W52" s="202" t="s">
        <v>398</v>
      </c>
      <c r="X52" s="202" t="s">
        <v>395</v>
      </c>
      <c r="Y52" s="154" t="s">
        <v>768</v>
      </c>
      <c r="Z52" s="174">
        <v>0</v>
      </c>
      <c r="AA52" s="61">
        <v>0</v>
      </c>
      <c r="AB52" s="203"/>
    </row>
    <row r="53" spans="1:28" s="197" customFormat="1" ht="185.25" x14ac:dyDescent="0.2">
      <c r="A53" s="163">
        <v>1083</v>
      </c>
      <c r="B53" s="164" t="s">
        <v>371</v>
      </c>
      <c r="C53" s="164" t="s">
        <v>372</v>
      </c>
      <c r="D53" s="164" t="s">
        <v>378</v>
      </c>
      <c r="E53" s="164" t="s">
        <v>197</v>
      </c>
      <c r="F53" s="165" t="s">
        <v>22</v>
      </c>
      <c r="G53" s="165" t="s">
        <v>374</v>
      </c>
      <c r="H53" s="166" t="s">
        <v>375</v>
      </c>
      <c r="I53" s="164" t="s">
        <v>355</v>
      </c>
      <c r="J53" s="198"/>
      <c r="K53" s="198"/>
      <c r="L53" s="198"/>
      <c r="M53" s="198"/>
      <c r="N53" s="198"/>
      <c r="O53" s="199"/>
      <c r="P53" s="199"/>
      <c r="Q53" s="199"/>
      <c r="R53" s="164" t="s">
        <v>387</v>
      </c>
      <c r="S53" s="164" t="s">
        <v>1051</v>
      </c>
      <c r="T53" s="204"/>
      <c r="U53" s="200"/>
      <c r="V53" s="201">
        <v>3</v>
      </c>
      <c r="W53" s="202" t="s">
        <v>399</v>
      </c>
      <c r="X53" s="202" t="s">
        <v>395</v>
      </c>
      <c r="Y53" s="154" t="s">
        <v>768</v>
      </c>
      <c r="Z53" s="174">
        <v>0</v>
      </c>
      <c r="AA53" s="61">
        <v>0</v>
      </c>
      <c r="AB53" s="203"/>
    </row>
    <row r="54" spans="1:28" s="197" customFormat="1" ht="185.25" x14ac:dyDescent="0.2">
      <c r="A54" s="163">
        <v>1084</v>
      </c>
      <c r="B54" s="164" t="s">
        <v>371</v>
      </c>
      <c r="C54" s="164" t="s">
        <v>372</v>
      </c>
      <c r="D54" s="164" t="s">
        <v>378</v>
      </c>
      <c r="E54" s="164" t="s">
        <v>197</v>
      </c>
      <c r="F54" s="165" t="s">
        <v>22</v>
      </c>
      <c r="G54" s="165" t="s">
        <v>374</v>
      </c>
      <c r="H54" s="166" t="s">
        <v>375</v>
      </c>
      <c r="I54" s="164" t="s">
        <v>355</v>
      </c>
      <c r="J54" s="198"/>
      <c r="K54" s="198"/>
      <c r="L54" s="198"/>
      <c r="M54" s="198"/>
      <c r="N54" s="198"/>
      <c r="O54" s="199"/>
      <c r="P54" s="199"/>
      <c r="Q54" s="199"/>
      <c r="R54" s="164" t="s">
        <v>387</v>
      </c>
      <c r="S54" s="164" t="s">
        <v>1052</v>
      </c>
      <c r="T54" s="204"/>
      <c r="U54" s="200"/>
      <c r="V54" s="201">
        <v>500</v>
      </c>
      <c r="W54" s="202" t="s">
        <v>400</v>
      </c>
      <c r="X54" s="202" t="s">
        <v>395</v>
      </c>
      <c r="Y54" s="154" t="s">
        <v>768</v>
      </c>
      <c r="Z54" s="174">
        <v>0</v>
      </c>
      <c r="AA54" s="61">
        <v>0</v>
      </c>
      <c r="AB54" s="203"/>
    </row>
    <row r="55" spans="1:28" s="197" customFormat="1" ht="185.25" x14ac:dyDescent="0.2">
      <c r="A55" s="163">
        <v>1085</v>
      </c>
      <c r="B55" s="164" t="s">
        <v>371</v>
      </c>
      <c r="C55" s="164" t="s">
        <v>372</v>
      </c>
      <c r="D55" s="164" t="s">
        <v>378</v>
      </c>
      <c r="E55" s="164" t="s">
        <v>197</v>
      </c>
      <c r="F55" s="165" t="s">
        <v>22</v>
      </c>
      <c r="G55" s="165" t="s">
        <v>374</v>
      </c>
      <c r="H55" s="166" t="s">
        <v>375</v>
      </c>
      <c r="I55" s="164" t="s">
        <v>355</v>
      </c>
      <c r="J55" s="198"/>
      <c r="K55" s="198"/>
      <c r="L55" s="198"/>
      <c r="M55" s="198"/>
      <c r="N55" s="198"/>
      <c r="O55" s="199"/>
      <c r="P55" s="199"/>
      <c r="Q55" s="199"/>
      <c r="R55" s="164" t="s">
        <v>387</v>
      </c>
      <c r="S55" s="164" t="s">
        <v>1053</v>
      </c>
      <c r="T55" s="204"/>
      <c r="U55" s="200"/>
      <c r="V55" s="201">
        <v>20000</v>
      </c>
      <c r="W55" s="202" t="s">
        <v>401</v>
      </c>
      <c r="X55" s="202" t="s">
        <v>402</v>
      </c>
      <c r="Y55" s="154" t="s">
        <v>768</v>
      </c>
      <c r="Z55" s="174">
        <v>11115</v>
      </c>
      <c r="AA55" s="61">
        <v>0.55574999999999997</v>
      </c>
      <c r="AB55" s="203"/>
    </row>
    <row r="56" spans="1:28" s="197" customFormat="1" ht="185.25" x14ac:dyDescent="0.2">
      <c r="A56" s="163">
        <v>1087</v>
      </c>
      <c r="B56" s="164" t="s">
        <v>371</v>
      </c>
      <c r="C56" s="164" t="s">
        <v>372</v>
      </c>
      <c r="D56" s="164" t="s">
        <v>378</v>
      </c>
      <c r="E56" s="164" t="s">
        <v>197</v>
      </c>
      <c r="F56" s="165" t="s">
        <v>22</v>
      </c>
      <c r="G56" s="165" t="s">
        <v>374</v>
      </c>
      <c r="H56" s="166" t="s">
        <v>375</v>
      </c>
      <c r="I56" s="164" t="s">
        <v>355</v>
      </c>
      <c r="J56" s="198"/>
      <c r="K56" s="198"/>
      <c r="L56" s="198"/>
      <c r="M56" s="198"/>
      <c r="N56" s="198"/>
      <c r="O56" s="199"/>
      <c r="P56" s="199"/>
      <c r="Q56" s="199"/>
      <c r="R56" s="164" t="s">
        <v>387</v>
      </c>
      <c r="S56" s="164" t="s">
        <v>1054</v>
      </c>
      <c r="T56" s="205"/>
      <c r="U56" s="200"/>
      <c r="V56" s="201">
        <v>750</v>
      </c>
      <c r="W56" s="202" t="s">
        <v>403</v>
      </c>
      <c r="X56" s="202" t="s">
        <v>404</v>
      </c>
      <c r="Y56" s="154" t="s">
        <v>768</v>
      </c>
      <c r="Z56" s="174">
        <v>0</v>
      </c>
      <c r="AA56" s="61">
        <v>0</v>
      </c>
      <c r="AB56" s="203"/>
    </row>
    <row r="57" spans="1:28" s="197" customFormat="1" ht="185.25" x14ac:dyDescent="0.2">
      <c r="A57" s="163">
        <v>1088</v>
      </c>
      <c r="B57" s="164" t="s">
        <v>371</v>
      </c>
      <c r="C57" s="164" t="s">
        <v>372</v>
      </c>
      <c r="D57" s="164" t="s">
        <v>378</v>
      </c>
      <c r="E57" s="164" t="s">
        <v>197</v>
      </c>
      <c r="F57" s="165" t="s">
        <v>22</v>
      </c>
      <c r="G57" s="165" t="s">
        <v>374</v>
      </c>
      <c r="H57" s="166" t="s">
        <v>375</v>
      </c>
      <c r="I57" s="164" t="s">
        <v>355</v>
      </c>
      <c r="J57" s="198"/>
      <c r="K57" s="198"/>
      <c r="L57" s="198"/>
      <c r="M57" s="198"/>
      <c r="N57" s="198"/>
      <c r="O57" s="199"/>
      <c r="P57" s="199"/>
      <c r="Q57" s="199"/>
      <c r="R57" s="164" t="s">
        <v>387</v>
      </c>
      <c r="S57" s="164" t="s">
        <v>1055</v>
      </c>
      <c r="T57" s="204"/>
      <c r="U57" s="200"/>
      <c r="V57" s="201">
        <v>14158</v>
      </c>
      <c r="W57" s="202" t="s">
        <v>401</v>
      </c>
      <c r="X57" s="202" t="s">
        <v>405</v>
      </c>
      <c r="Y57" s="154" t="s">
        <v>768</v>
      </c>
      <c r="Z57" s="174">
        <v>0</v>
      </c>
      <c r="AA57" s="61">
        <v>0</v>
      </c>
      <c r="AB57" s="203"/>
    </row>
    <row r="58" spans="1:28" s="197" customFormat="1" ht="185.25" x14ac:dyDescent="0.2">
      <c r="A58" s="163">
        <v>1089</v>
      </c>
      <c r="B58" s="164" t="s">
        <v>371</v>
      </c>
      <c r="C58" s="164" t="s">
        <v>372</v>
      </c>
      <c r="D58" s="164" t="s">
        <v>378</v>
      </c>
      <c r="E58" s="164" t="s">
        <v>197</v>
      </c>
      <c r="F58" s="165" t="s">
        <v>22</v>
      </c>
      <c r="G58" s="165" t="s">
        <v>374</v>
      </c>
      <c r="H58" s="166" t="s">
        <v>375</v>
      </c>
      <c r="I58" s="164" t="s">
        <v>355</v>
      </c>
      <c r="J58" s="198"/>
      <c r="K58" s="198"/>
      <c r="L58" s="198"/>
      <c r="M58" s="198"/>
      <c r="N58" s="198"/>
      <c r="O58" s="199"/>
      <c r="P58" s="199"/>
      <c r="Q58" s="199"/>
      <c r="R58" s="164" t="s">
        <v>387</v>
      </c>
      <c r="S58" s="164" t="s">
        <v>1056</v>
      </c>
      <c r="T58" s="204"/>
      <c r="U58" s="200"/>
      <c r="V58" s="201">
        <v>350</v>
      </c>
      <c r="W58" s="202" t="s">
        <v>401</v>
      </c>
      <c r="X58" s="202" t="s">
        <v>405</v>
      </c>
      <c r="Y58" s="168" t="s">
        <v>768</v>
      </c>
      <c r="Z58" s="174">
        <v>0</v>
      </c>
      <c r="AA58" s="61">
        <v>0</v>
      </c>
      <c r="AB58" s="203"/>
    </row>
    <row r="59" spans="1:28" s="197" customFormat="1" ht="185.25" x14ac:dyDescent="0.2">
      <c r="A59" s="163">
        <v>1090</v>
      </c>
      <c r="B59" s="164" t="s">
        <v>371</v>
      </c>
      <c r="C59" s="164" t="s">
        <v>372</v>
      </c>
      <c r="D59" s="164" t="s">
        <v>378</v>
      </c>
      <c r="E59" s="164" t="s">
        <v>197</v>
      </c>
      <c r="F59" s="165" t="s">
        <v>22</v>
      </c>
      <c r="G59" s="165" t="s">
        <v>374</v>
      </c>
      <c r="H59" s="166" t="s">
        <v>375</v>
      </c>
      <c r="I59" s="164" t="s">
        <v>355</v>
      </c>
      <c r="J59" s="198"/>
      <c r="K59" s="198"/>
      <c r="L59" s="198"/>
      <c r="M59" s="198"/>
      <c r="N59" s="198"/>
      <c r="O59" s="199"/>
      <c r="P59" s="199"/>
      <c r="Q59" s="199"/>
      <c r="R59" s="164" t="s">
        <v>387</v>
      </c>
      <c r="S59" s="164" t="s">
        <v>1057</v>
      </c>
      <c r="T59" s="204"/>
      <c r="U59" s="200"/>
      <c r="V59" s="206">
        <v>179822</v>
      </c>
      <c r="W59" s="202" t="s">
        <v>401</v>
      </c>
      <c r="X59" s="202" t="s">
        <v>405</v>
      </c>
      <c r="Y59" s="154" t="s">
        <v>768</v>
      </c>
      <c r="Z59" s="174">
        <v>22789</v>
      </c>
      <c r="AA59" s="61">
        <v>0.1267308783129984</v>
      </c>
      <c r="AB59" s="203"/>
    </row>
    <row r="60" spans="1:28" s="197" customFormat="1" ht="185.25" x14ac:dyDescent="0.2">
      <c r="A60" s="163">
        <v>1091</v>
      </c>
      <c r="B60" s="164" t="s">
        <v>371</v>
      </c>
      <c r="C60" s="164" t="s">
        <v>372</v>
      </c>
      <c r="D60" s="164" t="s">
        <v>378</v>
      </c>
      <c r="E60" s="164" t="s">
        <v>197</v>
      </c>
      <c r="F60" s="165" t="s">
        <v>22</v>
      </c>
      <c r="G60" s="165" t="s">
        <v>374</v>
      </c>
      <c r="H60" s="166" t="s">
        <v>375</v>
      </c>
      <c r="I60" s="164" t="s">
        <v>355</v>
      </c>
      <c r="J60" s="198"/>
      <c r="K60" s="198"/>
      <c r="L60" s="198"/>
      <c r="M60" s="198"/>
      <c r="N60" s="198"/>
      <c r="O60" s="199"/>
      <c r="P60" s="199"/>
      <c r="Q60" s="199"/>
      <c r="R60" s="164" t="s">
        <v>387</v>
      </c>
      <c r="S60" s="164" t="s">
        <v>1058</v>
      </c>
      <c r="T60" s="204"/>
      <c r="U60" s="200"/>
      <c r="V60" s="206">
        <v>1034.4754150000001</v>
      </c>
      <c r="W60" s="202" t="s">
        <v>388</v>
      </c>
      <c r="X60" s="202" t="s">
        <v>389</v>
      </c>
      <c r="Y60" s="154" t="s">
        <v>768</v>
      </c>
      <c r="Z60" s="174">
        <v>52</v>
      </c>
      <c r="AA60" s="61">
        <v>5.0267023503888675E-2</v>
      </c>
      <c r="AB60" s="203"/>
    </row>
    <row r="61" spans="1:28" s="197" customFormat="1" ht="185.25" x14ac:dyDescent="0.2">
      <c r="A61" s="163">
        <v>1092</v>
      </c>
      <c r="B61" s="164" t="s">
        <v>371</v>
      </c>
      <c r="C61" s="164" t="s">
        <v>372</v>
      </c>
      <c r="D61" s="164" t="s">
        <v>378</v>
      </c>
      <c r="E61" s="164" t="s">
        <v>197</v>
      </c>
      <c r="F61" s="165" t="s">
        <v>22</v>
      </c>
      <c r="G61" s="165" t="s">
        <v>374</v>
      </c>
      <c r="H61" s="166" t="s">
        <v>375</v>
      </c>
      <c r="I61" s="164" t="s">
        <v>355</v>
      </c>
      <c r="J61" s="198"/>
      <c r="K61" s="198"/>
      <c r="L61" s="198"/>
      <c r="M61" s="198"/>
      <c r="N61" s="198"/>
      <c r="O61" s="199"/>
      <c r="P61" s="199"/>
      <c r="Q61" s="199"/>
      <c r="R61" s="164" t="s">
        <v>387</v>
      </c>
      <c r="S61" s="164" t="s">
        <v>1059</v>
      </c>
      <c r="T61" s="204"/>
      <c r="U61" s="200"/>
      <c r="V61" s="206">
        <v>34573</v>
      </c>
      <c r="W61" s="202" t="s">
        <v>406</v>
      </c>
      <c r="X61" s="202" t="s">
        <v>389</v>
      </c>
      <c r="Y61" s="154" t="s">
        <v>768</v>
      </c>
      <c r="Z61" s="174">
        <v>27364</v>
      </c>
      <c r="AA61" s="61">
        <v>0.79148468458045296</v>
      </c>
      <c r="AB61" s="203"/>
    </row>
    <row r="62" spans="1:28" s="197" customFormat="1" ht="185.25" x14ac:dyDescent="0.2">
      <c r="A62" s="163">
        <v>1093</v>
      </c>
      <c r="B62" s="164" t="s">
        <v>371</v>
      </c>
      <c r="C62" s="164" t="s">
        <v>372</v>
      </c>
      <c r="D62" s="164" t="s">
        <v>378</v>
      </c>
      <c r="E62" s="164" t="s">
        <v>197</v>
      </c>
      <c r="F62" s="165" t="s">
        <v>22</v>
      </c>
      <c r="G62" s="165" t="s">
        <v>374</v>
      </c>
      <c r="H62" s="166" t="s">
        <v>375</v>
      </c>
      <c r="I62" s="164" t="s">
        <v>355</v>
      </c>
      <c r="J62" s="198"/>
      <c r="K62" s="198"/>
      <c r="L62" s="198"/>
      <c r="M62" s="198"/>
      <c r="N62" s="198"/>
      <c r="O62" s="199"/>
      <c r="P62" s="199"/>
      <c r="Q62" s="199"/>
      <c r="R62" s="164" t="s">
        <v>387</v>
      </c>
      <c r="S62" s="164" t="s">
        <v>1060</v>
      </c>
      <c r="T62" s="204"/>
      <c r="U62" s="200"/>
      <c r="V62" s="206">
        <v>2</v>
      </c>
      <c r="W62" s="202" t="s">
        <v>390</v>
      </c>
      <c r="X62" s="202" t="s">
        <v>391</v>
      </c>
      <c r="Y62" s="154" t="s">
        <v>768</v>
      </c>
      <c r="Z62" s="174">
        <v>1</v>
      </c>
      <c r="AA62" s="61">
        <v>0.5</v>
      </c>
      <c r="AB62" s="203"/>
    </row>
    <row r="63" spans="1:28" s="197" customFormat="1" ht="185.25" x14ac:dyDescent="0.2">
      <c r="A63" s="163">
        <v>1094</v>
      </c>
      <c r="B63" s="164" t="s">
        <v>371</v>
      </c>
      <c r="C63" s="164" t="s">
        <v>372</v>
      </c>
      <c r="D63" s="164" t="s">
        <v>378</v>
      </c>
      <c r="E63" s="164" t="s">
        <v>197</v>
      </c>
      <c r="F63" s="165" t="s">
        <v>22</v>
      </c>
      <c r="G63" s="165" t="s">
        <v>374</v>
      </c>
      <c r="H63" s="166" t="s">
        <v>375</v>
      </c>
      <c r="I63" s="164" t="s">
        <v>355</v>
      </c>
      <c r="J63" s="198"/>
      <c r="K63" s="198"/>
      <c r="L63" s="198"/>
      <c r="M63" s="198"/>
      <c r="N63" s="198"/>
      <c r="O63" s="199"/>
      <c r="P63" s="199"/>
      <c r="Q63" s="199"/>
      <c r="R63" s="164" t="s">
        <v>387</v>
      </c>
      <c r="S63" s="164" t="s">
        <v>1061</v>
      </c>
      <c r="T63" s="204"/>
      <c r="U63" s="200"/>
      <c r="V63" s="206">
        <v>5</v>
      </c>
      <c r="W63" s="202" t="s">
        <v>392</v>
      </c>
      <c r="X63" s="202" t="s">
        <v>393</v>
      </c>
      <c r="Y63" s="154" t="s">
        <v>768</v>
      </c>
      <c r="Z63" s="174">
        <v>0</v>
      </c>
      <c r="AA63" s="61">
        <v>0</v>
      </c>
      <c r="AB63" s="203"/>
    </row>
    <row r="64" spans="1:28" s="197" customFormat="1" ht="185.25" x14ac:dyDescent="0.2">
      <c r="A64" s="163">
        <v>1095</v>
      </c>
      <c r="B64" s="164" t="s">
        <v>371</v>
      </c>
      <c r="C64" s="164" t="s">
        <v>372</v>
      </c>
      <c r="D64" s="164" t="s">
        <v>378</v>
      </c>
      <c r="E64" s="164" t="s">
        <v>197</v>
      </c>
      <c r="F64" s="165" t="s">
        <v>22</v>
      </c>
      <c r="G64" s="165" t="s">
        <v>374</v>
      </c>
      <c r="H64" s="166" t="s">
        <v>375</v>
      </c>
      <c r="I64" s="164" t="s">
        <v>355</v>
      </c>
      <c r="J64" s="198"/>
      <c r="K64" s="198"/>
      <c r="L64" s="198"/>
      <c r="M64" s="198"/>
      <c r="N64" s="198"/>
      <c r="O64" s="199"/>
      <c r="P64" s="199"/>
      <c r="Q64" s="199"/>
      <c r="R64" s="164" t="s">
        <v>387</v>
      </c>
      <c r="S64" s="164" t="s">
        <v>1062</v>
      </c>
      <c r="T64" s="204"/>
      <c r="U64" s="200"/>
      <c r="V64" s="206">
        <v>22</v>
      </c>
      <c r="W64" s="202" t="s">
        <v>394</v>
      </c>
      <c r="X64" s="202" t="s">
        <v>407</v>
      </c>
      <c r="Y64" s="154" t="s">
        <v>768</v>
      </c>
      <c r="Z64" s="174">
        <v>19</v>
      </c>
      <c r="AA64" s="61">
        <v>0.86363636363636365</v>
      </c>
      <c r="AB64" s="203"/>
    </row>
    <row r="65" spans="1:28" s="197" customFormat="1" ht="185.25" x14ac:dyDescent="0.2">
      <c r="A65" s="163">
        <v>1096</v>
      </c>
      <c r="B65" s="164" t="s">
        <v>371</v>
      </c>
      <c r="C65" s="164" t="s">
        <v>372</v>
      </c>
      <c r="D65" s="164" t="s">
        <v>378</v>
      </c>
      <c r="E65" s="164" t="s">
        <v>197</v>
      </c>
      <c r="F65" s="165" t="s">
        <v>22</v>
      </c>
      <c r="G65" s="165" t="s">
        <v>374</v>
      </c>
      <c r="H65" s="166" t="s">
        <v>375</v>
      </c>
      <c r="I65" s="164" t="s">
        <v>355</v>
      </c>
      <c r="J65" s="198"/>
      <c r="K65" s="198"/>
      <c r="L65" s="198"/>
      <c r="M65" s="198"/>
      <c r="N65" s="198"/>
      <c r="O65" s="199"/>
      <c r="P65" s="199"/>
      <c r="Q65" s="199"/>
      <c r="R65" s="164" t="s">
        <v>387</v>
      </c>
      <c r="S65" s="164" t="s">
        <v>1063</v>
      </c>
      <c r="T65" s="204"/>
      <c r="U65" s="200"/>
      <c r="V65" s="206">
        <v>6046</v>
      </c>
      <c r="W65" s="202" t="s">
        <v>396</v>
      </c>
      <c r="X65" s="202" t="s">
        <v>408</v>
      </c>
      <c r="Y65" s="154" t="s">
        <v>768</v>
      </c>
      <c r="Z65" s="174">
        <v>1372</v>
      </c>
      <c r="AA65" s="61">
        <v>0.22692689381409195</v>
      </c>
      <c r="AB65" s="203"/>
    </row>
    <row r="66" spans="1:28" s="197" customFormat="1" ht="185.25" x14ac:dyDescent="0.2">
      <c r="A66" s="163">
        <v>1097</v>
      </c>
      <c r="B66" s="164" t="s">
        <v>371</v>
      </c>
      <c r="C66" s="164" t="s">
        <v>372</v>
      </c>
      <c r="D66" s="164" t="s">
        <v>378</v>
      </c>
      <c r="E66" s="164" t="s">
        <v>197</v>
      </c>
      <c r="F66" s="165" t="s">
        <v>22</v>
      </c>
      <c r="G66" s="165" t="s">
        <v>374</v>
      </c>
      <c r="H66" s="166" t="s">
        <v>375</v>
      </c>
      <c r="I66" s="164" t="s">
        <v>355</v>
      </c>
      <c r="J66" s="198"/>
      <c r="K66" s="198"/>
      <c r="L66" s="198"/>
      <c r="M66" s="198"/>
      <c r="N66" s="198"/>
      <c r="O66" s="199"/>
      <c r="P66" s="199"/>
      <c r="Q66" s="199"/>
      <c r="R66" s="164" t="s">
        <v>387</v>
      </c>
      <c r="S66" s="164" t="s">
        <v>1064</v>
      </c>
      <c r="T66" s="204"/>
      <c r="U66" s="200"/>
      <c r="V66" s="206">
        <v>9499</v>
      </c>
      <c r="W66" s="202" t="s">
        <v>397</v>
      </c>
      <c r="X66" s="202" t="s">
        <v>409</v>
      </c>
      <c r="Y66" s="154" t="s">
        <v>768</v>
      </c>
      <c r="Z66" s="174">
        <v>2840</v>
      </c>
      <c r="AA66" s="61">
        <v>0.29897883987788187</v>
      </c>
      <c r="AB66" s="203"/>
    </row>
    <row r="67" spans="1:28" s="197" customFormat="1" ht="185.25" x14ac:dyDescent="0.2">
      <c r="A67" s="163">
        <v>1098</v>
      </c>
      <c r="B67" s="164" t="s">
        <v>371</v>
      </c>
      <c r="C67" s="164" t="s">
        <v>372</v>
      </c>
      <c r="D67" s="164" t="s">
        <v>378</v>
      </c>
      <c r="E67" s="164" t="s">
        <v>197</v>
      </c>
      <c r="F67" s="165" t="s">
        <v>22</v>
      </c>
      <c r="G67" s="165" t="s">
        <v>374</v>
      </c>
      <c r="H67" s="166" t="s">
        <v>375</v>
      </c>
      <c r="I67" s="164" t="s">
        <v>355</v>
      </c>
      <c r="J67" s="198"/>
      <c r="K67" s="198"/>
      <c r="L67" s="198"/>
      <c r="M67" s="198"/>
      <c r="N67" s="198"/>
      <c r="O67" s="199"/>
      <c r="P67" s="199"/>
      <c r="Q67" s="199"/>
      <c r="R67" s="164" t="s">
        <v>387</v>
      </c>
      <c r="S67" s="164" t="s">
        <v>1065</v>
      </c>
      <c r="T67" s="204"/>
      <c r="U67" s="200"/>
      <c r="V67" s="206">
        <v>16</v>
      </c>
      <c r="W67" s="202" t="s">
        <v>398</v>
      </c>
      <c r="X67" s="202" t="s">
        <v>410</v>
      </c>
      <c r="Y67" s="154" t="s">
        <v>768</v>
      </c>
      <c r="Z67" s="174">
        <v>12</v>
      </c>
      <c r="AA67" s="61">
        <v>0.75</v>
      </c>
      <c r="AB67" s="203"/>
    </row>
    <row r="68" spans="1:28" s="197" customFormat="1" ht="185.25" x14ac:dyDescent="0.2">
      <c r="A68" s="163">
        <v>1099</v>
      </c>
      <c r="B68" s="164" t="s">
        <v>371</v>
      </c>
      <c r="C68" s="164" t="s">
        <v>372</v>
      </c>
      <c r="D68" s="164" t="s">
        <v>378</v>
      </c>
      <c r="E68" s="164" t="s">
        <v>197</v>
      </c>
      <c r="F68" s="165" t="s">
        <v>22</v>
      </c>
      <c r="G68" s="165" t="s">
        <v>374</v>
      </c>
      <c r="H68" s="166" t="s">
        <v>375</v>
      </c>
      <c r="I68" s="164" t="s">
        <v>355</v>
      </c>
      <c r="J68" s="198"/>
      <c r="K68" s="198"/>
      <c r="L68" s="198"/>
      <c r="M68" s="198"/>
      <c r="N68" s="198"/>
      <c r="O68" s="199"/>
      <c r="P68" s="199"/>
      <c r="Q68" s="199"/>
      <c r="R68" s="164" t="s">
        <v>387</v>
      </c>
      <c r="S68" s="164" t="s">
        <v>1066</v>
      </c>
      <c r="T68" s="204"/>
      <c r="U68" s="200"/>
      <c r="V68" s="206">
        <v>4</v>
      </c>
      <c r="W68" s="202" t="s">
        <v>399</v>
      </c>
      <c r="X68" s="202" t="s">
        <v>411</v>
      </c>
      <c r="Y68" s="154" t="s">
        <v>768</v>
      </c>
      <c r="Z68" s="174">
        <v>1</v>
      </c>
      <c r="AA68" s="61">
        <v>0.25</v>
      </c>
      <c r="AB68" s="203"/>
    </row>
    <row r="69" spans="1:28" s="197" customFormat="1" ht="185.25" x14ac:dyDescent="0.2">
      <c r="A69" s="163">
        <v>1100</v>
      </c>
      <c r="B69" s="164" t="s">
        <v>371</v>
      </c>
      <c r="C69" s="164" t="s">
        <v>372</v>
      </c>
      <c r="D69" s="164" t="s">
        <v>378</v>
      </c>
      <c r="E69" s="164" t="s">
        <v>197</v>
      </c>
      <c r="F69" s="165" t="s">
        <v>22</v>
      </c>
      <c r="G69" s="165" t="s">
        <v>374</v>
      </c>
      <c r="H69" s="166" t="s">
        <v>375</v>
      </c>
      <c r="I69" s="164" t="s">
        <v>355</v>
      </c>
      <c r="J69" s="198"/>
      <c r="K69" s="198"/>
      <c r="L69" s="198"/>
      <c r="M69" s="198"/>
      <c r="N69" s="198"/>
      <c r="O69" s="199"/>
      <c r="P69" s="199"/>
      <c r="Q69" s="199"/>
      <c r="R69" s="164" t="s">
        <v>387</v>
      </c>
      <c r="S69" s="164" t="s">
        <v>1067</v>
      </c>
      <c r="T69" s="204"/>
      <c r="U69" s="200"/>
      <c r="V69" s="206">
        <v>2491</v>
      </c>
      <c r="W69" s="202" t="s">
        <v>400</v>
      </c>
      <c r="X69" s="202" t="s">
        <v>412</v>
      </c>
      <c r="Y69" s="154" t="s">
        <v>768</v>
      </c>
      <c r="Z69" s="174">
        <v>1729</v>
      </c>
      <c r="AA69" s="61">
        <v>0.69409875551987155</v>
      </c>
      <c r="AB69" s="203"/>
    </row>
    <row r="70" spans="1:28" s="197" customFormat="1" ht="185.25" x14ac:dyDescent="0.2">
      <c r="A70" s="163">
        <v>1101</v>
      </c>
      <c r="B70" s="164" t="s">
        <v>371</v>
      </c>
      <c r="C70" s="164" t="s">
        <v>372</v>
      </c>
      <c r="D70" s="164" t="s">
        <v>378</v>
      </c>
      <c r="E70" s="164" t="s">
        <v>197</v>
      </c>
      <c r="F70" s="165" t="s">
        <v>22</v>
      </c>
      <c r="G70" s="165" t="s">
        <v>374</v>
      </c>
      <c r="H70" s="166" t="s">
        <v>375</v>
      </c>
      <c r="I70" s="164" t="s">
        <v>355</v>
      </c>
      <c r="J70" s="198"/>
      <c r="K70" s="198"/>
      <c r="L70" s="198"/>
      <c r="M70" s="198"/>
      <c r="N70" s="198"/>
      <c r="O70" s="199"/>
      <c r="P70" s="199"/>
      <c r="Q70" s="199"/>
      <c r="R70" s="164" t="s">
        <v>387</v>
      </c>
      <c r="S70" s="164" t="s">
        <v>1068</v>
      </c>
      <c r="T70" s="204"/>
      <c r="U70" s="200"/>
      <c r="V70" s="206">
        <v>0</v>
      </c>
      <c r="W70" s="202" t="s">
        <v>403</v>
      </c>
      <c r="X70" s="202" t="s">
        <v>413</v>
      </c>
      <c r="Y70" s="154" t="s">
        <v>768</v>
      </c>
      <c r="Z70" s="174">
        <v>0</v>
      </c>
      <c r="AA70" s="61">
        <v>0</v>
      </c>
      <c r="AB70" s="203"/>
    </row>
    <row r="71" spans="1:28" s="197" customFormat="1" ht="185.25" x14ac:dyDescent="0.2">
      <c r="A71" s="163">
        <v>1102</v>
      </c>
      <c r="B71" s="207" t="s">
        <v>371</v>
      </c>
      <c r="C71" s="207" t="s">
        <v>372</v>
      </c>
      <c r="D71" s="207" t="s">
        <v>378</v>
      </c>
      <c r="E71" s="207" t="s">
        <v>197</v>
      </c>
      <c r="F71" s="208" t="s">
        <v>22</v>
      </c>
      <c r="G71" s="208" t="s">
        <v>374</v>
      </c>
      <c r="H71" s="209" t="s">
        <v>375</v>
      </c>
      <c r="I71" s="207" t="s">
        <v>355</v>
      </c>
      <c r="J71" s="210"/>
      <c r="K71" s="210"/>
      <c r="L71" s="210"/>
      <c r="M71" s="210"/>
      <c r="N71" s="210"/>
      <c r="O71" s="211"/>
      <c r="P71" s="211"/>
      <c r="Q71" s="211"/>
      <c r="R71" s="207" t="s">
        <v>387</v>
      </c>
      <c r="S71" s="164" t="s">
        <v>1069</v>
      </c>
      <c r="T71" s="204"/>
      <c r="U71" s="200"/>
      <c r="V71" s="206">
        <v>54006</v>
      </c>
      <c r="W71" s="212" t="s">
        <v>401</v>
      </c>
      <c r="X71" s="212" t="s">
        <v>405</v>
      </c>
      <c r="Y71" s="154" t="s">
        <v>768</v>
      </c>
      <c r="Z71" s="174">
        <v>22789</v>
      </c>
      <c r="AA71" s="61">
        <v>0.42197163278154282</v>
      </c>
      <c r="AB71" s="213"/>
    </row>
    <row r="72" spans="1:28" s="197" customFormat="1" ht="185.25" x14ac:dyDescent="0.2">
      <c r="A72" s="163">
        <v>1103</v>
      </c>
      <c r="B72" s="164" t="s">
        <v>371</v>
      </c>
      <c r="C72" s="164" t="s">
        <v>372</v>
      </c>
      <c r="D72" s="164" t="s">
        <v>378</v>
      </c>
      <c r="E72" s="164" t="s">
        <v>197</v>
      </c>
      <c r="F72" s="165" t="s">
        <v>22</v>
      </c>
      <c r="G72" s="165" t="s">
        <v>374</v>
      </c>
      <c r="H72" s="166" t="s">
        <v>375</v>
      </c>
      <c r="I72" s="164" t="s">
        <v>355</v>
      </c>
      <c r="J72" s="198"/>
      <c r="K72" s="198"/>
      <c r="L72" s="198"/>
      <c r="M72" s="198"/>
      <c r="N72" s="198"/>
      <c r="O72" s="199"/>
      <c r="P72" s="199"/>
      <c r="Q72" s="199"/>
      <c r="R72" s="164" t="s">
        <v>387</v>
      </c>
      <c r="S72" s="164" t="s">
        <v>1070</v>
      </c>
      <c r="T72" s="204"/>
      <c r="U72" s="200"/>
      <c r="V72" s="206">
        <v>53245.590178671919</v>
      </c>
      <c r="W72" s="202" t="s">
        <v>401</v>
      </c>
      <c r="X72" s="202" t="s">
        <v>405</v>
      </c>
      <c r="Y72" s="154" t="s">
        <v>768</v>
      </c>
      <c r="Z72" s="174">
        <v>9627</v>
      </c>
      <c r="AA72" s="61">
        <v>0.18080370539035168</v>
      </c>
      <c r="AB72" s="203"/>
    </row>
    <row r="73" spans="1:28" s="197" customFormat="1" ht="185.25" x14ac:dyDescent="0.2">
      <c r="A73" s="163">
        <v>1104</v>
      </c>
      <c r="B73" s="164" t="s">
        <v>371</v>
      </c>
      <c r="C73" s="164" t="s">
        <v>372</v>
      </c>
      <c r="D73" s="164" t="s">
        <v>378</v>
      </c>
      <c r="E73" s="164" t="s">
        <v>197</v>
      </c>
      <c r="F73" s="165" t="s">
        <v>22</v>
      </c>
      <c r="G73" s="165" t="s">
        <v>374</v>
      </c>
      <c r="H73" s="166" t="s">
        <v>375</v>
      </c>
      <c r="I73" s="164" t="s">
        <v>355</v>
      </c>
      <c r="J73" s="198"/>
      <c r="K73" s="198"/>
      <c r="L73" s="198"/>
      <c r="M73" s="198"/>
      <c r="N73" s="198"/>
      <c r="O73" s="199"/>
      <c r="P73" s="199"/>
      <c r="Q73" s="199"/>
      <c r="R73" s="164" t="s">
        <v>387</v>
      </c>
      <c r="S73" s="164" t="s">
        <v>1071</v>
      </c>
      <c r="T73" s="172"/>
      <c r="U73" s="200"/>
      <c r="V73" s="201">
        <v>10</v>
      </c>
      <c r="W73" s="202" t="s">
        <v>414</v>
      </c>
      <c r="X73" s="202" t="s">
        <v>415</v>
      </c>
      <c r="Y73" s="168" t="s">
        <v>768</v>
      </c>
      <c r="Z73" s="174">
        <v>0</v>
      </c>
      <c r="AA73" s="61">
        <v>0</v>
      </c>
      <c r="AB73" s="203"/>
    </row>
    <row r="74" spans="1:28" s="197" customFormat="1" ht="199.5" x14ac:dyDescent="0.2">
      <c r="A74" s="163">
        <v>1105</v>
      </c>
      <c r="B74" s="164" t="s">
        <v>371</v>
      </c>
      <c r="C74" s="164" t="s">
        <v>372</v>
      </c>
      <c r="D74" s="164" t="s">
        <v>378</v>
      </c>
      <c r="E74" s="164" t="s">
        <v>197</v>
      </c>
      <c r="F74" s="165" t="s">
        <v>22</v>
      </c>
      <c r="G74" s="165" t="s">
        <v>374</v>
      </c>
      <c r="H74" s="166" t="s">
        <v>375</v>
      </c>
      <c r="I74" s="164" t="s">
        <v>355</v>
      </c>
      <c r="J74" s="198"/>
      <c r="K74" s="198"/>
      <c r="L74" s="198"/>
      <c r="M74" s="198"/>
      <c r="N74" s="198"/>
      <c r="O74" s="199"/>
      <c r="P74" s="199"/>
      <c r="Q74" s="199"/>
      <c r="R74" s="164" t="s">
        <v>387</v>
      </c>
      <c r="S74" s="164" t="s">
        <v>1071</v>
      </c>
      <c r="T74" s="204"/>
      <c r="U74" s="200"/>
      <c r="V74" s="201">
        <v>1</v>
      </c>
      <c r="W74" s="202" t="s">
        <v>416</v>
      </c>
      <c r="X74" s="202" t="s">
        <v>395</v>
      </c>
      <c r="Y74" s="168" t="s">
        <v>768</v>
      </c>
      <c r="Z74" s="174">
        <v>0</v>
      </c>
      <c r="AA74" s="61">
        <v>0</v>
      </c>
      <c r="AB74" s="203"/>
    </row>
    <row r="75" spans="1:28" s="197" customFormat="1" ht="185.25" x14ac:dyDescent="0.2">
      <c r="A75" s="163">
        <v>1106</v>
      </c>
      <c r="B75" s="164" t="s">
        <v>371</v>
      </c>
      <c r="C75" s="164" t="s">
        <v>372</v>
      </c>
      <c r="D75" s="164" t="s">
        <v>378</v>
      </c>
      <c r="E75" s="164" t="s">
        <v>197</v>
      </c>
      <c r="F75" s="165" t="s">
        <v>22</v>
      </c>
      <c r="G75" s="165" t="s">
        <v>374</v>
      </c>
      <c r="H75" s="166" t="s">
        <v>375</v>
      </c>
      <c r="I75" s="164" t="s">
        <v>355</v>
      </c>
      <c r="J75" s="198"/>
      <c r="K75" s="198"/>
      <c r="L75" s="198"/>
      <c r="M75" s="198"/>
      <c r="N75" s="198"/>
      <c r="O75" s="199"/>
      <c r="P75" s="199"/>
      <c r="Q75" s="199"/>
      <c r="R75" s="164" t="s">
        <v>387</v>
      </c>
      <c r="S75" s="164" t="s">
        <v>1072</v>
      </c>
      <c r="T75" s="204"/>
      <c r="U75" s="200"/>
      <c r="V75" s="201">
        <v>52</v>
      </c>
      <c r="W75" s="202" t="s">
        <v>397</v>
      </c>
      <c r="X75" s="202" t="s">
        <v>395</v>
      </c>
      <c r="Y75" s="168" t="s">
        <v>768</v>
      </c>
      <c r="Z75" s="174">
        <v>0</v>
      </c>
      <c r="AA75" s="61">
        <v>0</v>
      </c>
      <c r="AB75" s="203"/>
    </row>
    <row r="76" spans="1:28" s="197" customFormat="1" ht="185.25" x14ac:dyDescent="0.2">
      <c r="A76" s="163">
        <v>1107</v>
      </c>
      <c r="B76" s="164" t="s">
        <v>371</v>
      </c>
      <c r="C76" s="164" t="s">
        <v>372</v>
      </c>
      <c r="D76" s="164" t="s">
        <v>378</v>
      </c>
      <c r="E76" s="164" t="s">
        <v>197</v>
      </c>
      <c r="F76" s="165" t="s">
        <v>22</v>
      </c>
      <c r="G76" s="165" t="s">
        <v>374</v>
      </c>
      <c r="H76" s="166" t="s">
        <v>375</v>
      </c>
      <c r="I76" s="164" t="s">
        <v>355</v>
      </c>
      <c r="J76" s="198"/>
      <c r="K76" s="198"/>
      <c r="L76" s="198"/>
      <c r="M76" s="198"/>
      <c r="N76" s="198"/>
      <c r="O76" s="199"/>
      <c r="P76" s="199"/>
      <c r="Q76" s="199"/>
      <c r="R76" s="164" t="s">
        <v>387</v>
      </c>
      <c r="S76" s="164" t="s">
        <v>1073</v>
      </c>
      <c r="T76" s="204"/>
      <c r="U76" s="200"/>
      <c r="V76" s="201">
        <v>700</v>
      </c>
      <c r="W76" s="202" t="s">
        <v>417</v>
      </c>
      <c r="X76" s="202" t="s">
        <v>395</v>
      </c>
      <c r="Y76" s="168" t="s">
        <v>768</v>
      </c>
      <c r="Z76" s="174">
        <v>0</v>
      </c>
      <c r="AA76" s="61">
        <v>0</v>
      </c>
      <c r="AB76" s="203"/>
    </row>
    <row r="77" spans="1:28" s="197" customFormat="1" ht="185.25" x14ac:dyDescent="0.2">
      <c r="A77" s="163">
        <v>1108</v>
      </c>
      <c r="B77" s="164" t="s">
        <v>371</v>
      </c>
      <c r="C77" s="164" t="s">
        <v>372</v>
      </c>
      <c r="D77" s="164" t="s">
        <v>378</v>
      </c>
      <c r="E77" s="164" t="s">
        <v>197</v>
      </c>
      <c r="F77" s="165" t="s">
        <v>22</v>
      </c>
      <c r="G77" s="165" t="s">
        <v>374</v>
      </c>
      <c r="H77" s="166" t="s">
        <v>375</v>
      </c>
      <c r="I77" s="164" t="s">
        <v>355</v>
      </c>
      <c r="J77" s="198"/>
      <c r="K77" s="198"/>
      <c r="L77" s="198"/>
      <c r="M77" s="198"/>
      <c r="N77" s="198"/>
      <c r="O77" s="199"/>
      <c r="P77" s="199"/>
      <c r="Q77" s="199"/>
      <c r="R77" s="164" t="s">
        <v>387</v>
      </c>
      <c r="S77" s="164" t="s">
        <v>1074</v>
      </c>
      <c r="T77" s="204"/>
      <c r="U77" s="200"/>
      <c r="V77" s="206">
        <v>19</v>
      </c>
      <c r="W77" s="202" t="s">
        <v>414</v>
      </c>
      <c r="X77" s="202" t="s">
        <v>415</v>
      </c>
      <c r="Y77" s="168" t="s">
        <v>766</v>
      </c>
      <c r="Z77" s="174">
        <v>21</v>
      </c>
      <c r="AA77" s="61">
        <v>1.1052631578947369</v>
      </c>
      <c r="AB77" s="203"/>
    </row>
    <row r="78" spans="1:28" s="159" customFormat="1" ht="90" customHeight="1" x14ac:dyDescent="0.2">
      <c r="A78" s="163">
        <v>986</v>
      </c>
      <c r="B78" s="164" t="s">
        <v>371</v>
      </c>
      <c r="C78" s="164" t="s">
        <v>372</v>
      </c>
      <c r="D78" s="164" t="s">
        <v>373</v>
      </c>
      <c r="E78" s="164" t="s">
        <v>197</v>
      </c>
      <c r="F78" s="165" t="s">
        <v>22</v>
      </c>
      <c r="G78" s="165" t="s">
        <v>374</v>
      </c>
      <c r="H78" s="166" t="s">
        <v>375</v>
      </c>
      <c r="I78" s="164" t="s">
        <v>971</v>
      </c>
      <c r="J78" s="164" t="s">
        <v>972</v>
      </c>
      <c r="K78" s="164" t="s">
        <v>768</v>
      </c>
      <c r="L78" s="167">
        <v>0.6</v>
      </c>
      <c r="M78" s="168">
        <v>0.4</v>
      </c>
      <c r="N78" s="168">
        <v>0.48</v>
      </c>
      <c r="O78" s="169">
        <v>0.4</v>
      </c>
      <c r="P78" s="170">
        <v>0</v>
      </c>
      <c r="Q78" s="171"/>
      <c r="R78" s="172" t="s">
        <v>973</v>
      </c>
      <c r="S78" s="164" t="s">
        <v>974</v>
      </c>
      <c r="T78" s="172" t="s">
        <v>377</v>
      </c>
      <c r="U78" s="173">
        <v>0</v>
      </c>
      <c r="V78" s="173">
        <v>2</v>
      </c>
      <c r="W78" s="117"/>
      <c r="X78" s="172" t="s">
        <v>975</v>
      </c>
      <c r="Y78" s="172" t="s">
        <v>766</v>
      </c>
      <c r="Z78" s="174">
        <v>0</v>
      </c>
      <c r="AA78" s="61">
        <v>0</v>
      </c>
      <c r="AB78" s="172"/>
    </row>
    <row r="79" spans="1:28" s="159" customFormat="1" ht="91.5" customHeight="1" x14ac:dyDescent="0.2">
      <c r="A79" s="163">
        <v>987</v>
      </c>
      <c r="B79" s="164" t="s">
        <v>371</v>
      </c>
      <c r="C79" s="164" t="s">
        <v>372</v>
      </c>
      <c r="D79" s="164" t="s">
        <v>373</v>
      </c>
      <c r="E79" s="164" t="s">
        <v>197</v>
      </c>
      <c r="F79" s="165" t="s">
        <v>22</v>
      </c>
      <c r="G79" s="165" t="s">
        <v>374</v>
      </c>
      <c r="H79" s="166" t="s">
        <v>375</v>
      </c>
      <c r="I79" s="164" t="s">
        <v>971</v>
      </c>
      <c r="J79" s="164" t="s">
        <v>42</v>
      </c>
      <c r="K79" s="164"/>
      <c r="L79" s="167"/>
      <c r="M79" s="168"/>
      <c r="N79" s="172"/>
      <c r="O79" s="172"/>
      <c r="P79" s="172"/>
      <c r="Q79" s="171"/>
      <c r="R79" s="172" t="s">
        <v>973</v>
      </c>
      <c r="S79" s="164" t="s">
        <v>976</v>
      </c>
      <c r="T79" s="172" t="s">
        <v>377</v>
      </c>
      <c r="U79" s="173">
        <v>0</v>
      </c>
      <c r="V79" s="173">
        <v>1</v>
      </c>
      <c r="W79" s="117"/>
      <c r="X79" s="172" t="s">
        <v>977</v>
      </c>
      <c r="Y79" s="172" t="s">
        <v>766</v>
      </c>
      <c r="Z79" s="174">
        <v>0</v>
      </c>
      <c r="AA79" s="61">
        <v>0</v>
      </c>
      <c r="AB79" s="172"/>
    </row>
    <row r="80" spans="1:28" s="159" customFormat="1" ht="106.5" customHeight="1" x14ac:dyDescent="0.2">
      <c r="A80" s="163">
        <v>995</v>
      </c>
      <c r="B80" s="164" t="s">
        <v>371</v>
      </c>
      <c r="C80" s="164" t="s">
        <v>372</v>
      </c>
      <c r="D80" s="164" t="s">
        <v>373</v>
      </c>
      <c r="E80" s="164" t="s">
        <v>197</v>
      </c>
      <c r="F80" s="165" t="s">
        <v>22</v>
      </c>
      <c r="G80" s="165" t="s">
        <v>374</v>
      </c>
      <c r="H80" s="166" t="s">
        <v>375</v>
      </c>
      <c r="I80" s="164" t="s">
        <v>355</v>
      </c>
      <c r="J80" s="164" t="s">
        <v>42</v>
      </c>
      <c r="K80" s="164"/>
      <c r="L80" s="214"/>
      <c r="M80" s="164"/>
      <c r="N80" s="172"/>
      <c r="O80" s="172"/>
      <c r="P80" s="172"/>
      <c r="Q80" s="171"/>
      <c r="R80" s="172" t="s">
        <v>1075</v>
      </c>
      <c r="S80" s="164" t="s">
        <v>1076</v>
      </c>
      <c r="T80" s="172" t="s">
        <v>377</v>
      </c>
      <c r="U80" s="173"/>
      <c r="V80" s="173">
        <v>53</v>
      </c>
      <c r="W80" s="172"/>
      <c r="X80" s="172" t="s">
        <v>1077</v>
      </c>
      <c r="Y80" s="172" t="s">
        <v>766</v>
      </c>
      <c r="Z80" s="174">
        <v>0</v>
      </c>
      <c r="AA80" s="61">
        <v>0</v>
      </c>
      <c r="AB80" s="172"/>
    </row>
    <row r="81" spans="1:28" s="8" customFormat="1" ht="86.25" customHeight="1" x14ac:dyDescent="0.25">
      <c r="A81" s="41">
        <v>996</v>
      </c>
      <c r="B81" s="76" t="s">
        <v>371</v>
      </c>
      <c r="C81" s="76" t="s">
        <v>372</v>
      </c>
      <c r="D81" s="76" t="s">
        <v>433</v>
      </c>
      <c r="E81" s="76" t="s">
        <v>197</v>
      </c>
      <c r="F81" s="76" t="s">
        <v>22</v>
      </c>
      <c r="G81" s="76" t="s">
        <v>374</v>
      </c>
      <c r="H81" s="76" t="s">
        <v>375</v>
      </c>
      <c r="I81" s="76" t="s">
        <v>355</v>
      </c>
      <c r="J81" s="41" t="s">
        <v>42</v>
      </c>
      <c r="K81" s="41"/>
      <c r="L81" s="41"/>
      <c r="M81" s="41"/>
      <c r="N81" s="41"/>
      <c r="O81" s="89"/>
      <c r="P81" s="89"/>
      <c r="Q81" s="12"/>
      <c r="R81" s="76" t="s">
        <v>376</v>
      </c>
      <c r="S81" s="76" t="s">
        <v>364</v>
      </c>
      <c r="T81" s="76" t="s">
        <v>434</v>
      </c>
      <c r="U81" s="91">
        <v>0</v>
      </c>
      <c r="V81" s="91">
        <v>1</v>
      </c>
      <c r="W81" s="76"/>
      <c r="X81" s="76" t="s">
        <v>435</v>
      </c>
      <c r="Y81" s="76" t="s">
        <v>766</v>
      </c>
      <c r="Z81" s="5">
        <v>0.25</v>
      </c>
      <c r="AA81" s="61">
        <v>0.25</v>
      </c>
      <c r="AB81" s="12" t="s">
        <v>978</v>
      </c>
    </row>
    <row r="82" spans="1:28" s="8" customFormat="1" ht="86.25" customHeight="1" x14ac:dyDescent="0.25">
      <c r="A82" s="41">
        <v>998</v>
      </c>
      <c r="B82" s="76" t="s">
        <v>371</v>
      </c>
      <c r="C82" s="76" t="s">
        <v>372</v>
      </c>
      <c r="D82" s="76" t="s">
        <v>433</v>
      </c>
      <c r="E82" s="76" t="s">
        <v>197</v>
      </c>
      <c r="F82" s="76" t="s">
        <v>22</v>
      </c>
      <c r="G82" s="76" t="s">
        <v>374</v>
      </c>
      <c r="H82" s="76" t="s">
        <v>375</v>
      </c>
      <c r="I82" s="76" t="s">
        <v>355</v>
      </c>
      <c r="J82" s="41" t="s">
        <v>42</v>
      </c>
      <c r="K82" s="41"/>
      <c r="L82" s="41"/>
      <c r="M82" s="41"/>
      <c r="N82" s="41"/>
      <c r="O82" s="89"/>
      <c r="P82" s="89"/>
      <c r="Q82" s="12"/>
      <c r="R82" s="76" t="s">
        <v>436</v>
      </c>
      <c r="S82" s="76" t="s">
        <v>365</v>
      </c>
      <c r="T82" s="76" t="s">
        <v>437</v>
      </c>
      <c r="U82" s="91">
        <v>0</v>
      </c>
      <c r="V82" s="91">
        <v>1</v>
      </c>
      <c r="W82" s="76"/>
      <c r="X82" s="76" t="s">
        <v>438</v>
      </c>
      <c r="Y82" s="76" t="s">
        <v>766</v>
      </c>
      <c r="Z82" s="5">
        <v>0.75</v>
      </c>
      <c r="AA82" s="61">
        <v>0.75</v>
      </c>
      <c r="AB82" s="12" t="s">
        <v>979</v>
      </c>
    </row>
    <row r="83" spans="1:28" s="8" customFormat="1" ht="86.25" customHeight="1" x14ac:dyDescent="0.25">
      <c r="A83" s="41">
        <v>1003</v>
      </c>
      <c r="B83" s="76" t="s">
        <v>371</v>
      </c>
      <c r="C83" s="76" t="s">
        <v>372</v>
      </c>
      <c r="D83" s="76" t="s">
        <v>433</v>
      </c>
      <c r="E83" s="76" t="s">
        <v>197</v>
      </c>
      <c r="F83" s="76" t="s">
        <v>22</v>
      </c>
      <c r="G83" s="76" t="s">
        <v>374</v>
      </c>
      <c r="H83" s="76" t="s">
        <v>375</v>
      </c>
      <c r="I83" s="76" t="s">
        <v>355</v>
      </c>
      <c r="J83" s="41" t="s">
        <v>42</v>
      </c>
      <c r="K83" s="41"/>
      <c r="L83" s="41"/>
      <c r="M83" s="41"/>
      <c r="N83" s="41"/>
      <c r="O83" s="89"/>
      <c r="P83" s="89"/>
      <c r="Q83" s="12"/>
      <c r="R83" s="76" t="s">
        <v>436</v>
      </c>
      <c r="S83" s="76" t="s">
        <v>366</v>
      </c>
      <c r="T83" s="76" t="s">
        <v>437</v>
      </c>
      <c r="U83" s="91">
        <v>0</v>
      </c>
      <c r="V83" s="91">
        <v>1</v>
      </c>
      <c r="W83" s="76"/>
      <c r="X83" s="76" t="s">
        <v>439</v>
      </c>
      <c r="Y83" s="76" t="s">
        <v>766</v>
      </c>
      <c r="Z83" s="5">
        <v>0.5</v>
      </c>
      <c r="AA83" s="61">
        <v>0.5</v>
      </c>
      <c r="AB83" s="12" t="s">
        <v>980</v>
      </c>
    </row>
    <row r="84" spans="1:28" s="8" customFormat="1" ht="86.25" customHeight="1" x14ac:dyDescent="0.25">
      <c r="A84" s="41">
        <v>1004</v>
      </c>
      <c r="B84" s="76" t="s">
        <v>371</v>
      </c>
      <c r="C84" s="76" t="s">
        <v>372</v>
      </c>
      <c r="D84" s="76" t="s">
        <v>433</v>
      </c>
      <c r="E84" s="76" t="s">
        <v>197</v>
      </c>
      <c r="F84" s="76" t="s">
        <v>22</v>
      </c>
      <c r="G84" s="76" t="s">
        <v>374</v>
      </c>
      <c r="H84" s="76" t="s">
        <v>375</v>
      </c>
      <c r="I84" s="76" t="s">
        <v>355</v>
      </c>
      <c r="J84" s="41" t="s">
        <v>42</v>
      </c>
      <c r="K84" s="41"/>
      <c r="L84" s="41"/>
      <c r="M84" s="41"/>
      <c r="N84" s="41"/>
      <c r="O84" s="89"/>
      <c r="P84" s="89"/>
      <c r="Q84" s="12"/>
      <c r="R84" s="76" t="s">
        <v>436</v>
      </c>
      <c r="S84" s="76" t="s">
        <v>367</v>
      </c>
      <c r="T84" s="76" t="s">
        <v>437</v>
      </c>
      <c r="U84" s="91">
        <v>0</v>
      </c>
      <c r="V84" s="91">
        <v>1</v>
      </c>
      <c r="W84" s="76"/>
      <c r="X84" s="76" t="s">
        <v>440</v>
      </c>
      <c r="Y84" s="76" t="s">
        <v>766</v>
      </c>
      <c r="Z84" s="5">
        <v>0.5</v>
      </c>
      <c r="AA84" s="61">
        <v>0.5</v>
      </c>
      <c r="AB84" s="12" t="s">
        <v>981</v>
      </c>
    </row>
    <row r="85" spans="1:28" s="8" customFormat="1" ht="86.25" customHeight="1" x14ac:dyDescent="0.25">
      <c r="A85" s="41">
        <v>1005</v>
      </c>
      <c r="B85" s="76" t="s">
        <v>371</v>
      </c>
      <c r="C85" s="76" t="s">
        <v>372</v>
      </c>
      <c r="D85" s="76" t="s">
        <v>433</v>
      </c>
      <c r="E85" s="76" t="s">
        <v>197</v>
      </c>
      <c r="F85" s="76" t="s">
        <v>22</v>
      </c>
      <c r="G85" s="76" t="s">
        <v>374</v>
      </c>
      <c r="H85" s="76" t="s">
        <v>375</v>
      </c>
      <c r="I85" s="76" t="s">
        <v>355</v>
      </c>
      <c r="J85" s="41" t="s">
        <v>42</v>
      </c>
      <c r="K85" s="41"/>
      <c r="L85" s="41"/>
      <c r="M85" s="41"/>
      <c r="N85" s="41"/>
      <c r="O85" s="89"/>
      <c r="P85" s="89"/>
      <c r="Q85" s="12"/>
      <c r="R85" s="76" t="s">
        <v>436</v>
      </c>
      <c r="S85" s="76" t="s">
        <v>368</v>
      </c>
      <c r="T85" s="76" t="s">
        <v>437</v>
      </c>
      <c r="U85" s="91">
        <v>0</v>
      </c>
      <c r="V85" s="91">
        <v>1</v>
      </c>
      <c r="W85" s="76"/>
      <c r="X85" s="76" t="s">
        <v>441</v>
      </c>
      <c r="Y85" s="76" t="s">
        <v>766</v>
      </c>
      <c r="Z85" s="5">
        <v>0.45500000000000002</v>
      </c>
      <c r="AA85" s="61">
        <v>0.45500000000000002</v>
      </c>
      <c r="AB85" s="12" t="s">
        <v>982</v>
      </c>
    </row>
    <row r="86" spans="1:28" s="8" customFormat="1" ht="86.25" customHeight="1" x14ac:dyDescent="0.25">
      <c r="A86" s="41">
        <v>1006</v>
      </c>
      <c r="B86" s="76" t="s">
        <v>371</v>
      </c>
      <c r="C86" s="76" t="s">
        <v>372</v>
      </c>
      <c r="D86" s="76" t="s">
        <v>433</v>
      </c>
      <c r="E86" s="76" t="s">
        <v>197</v>
      </c>
      <c r="F86" s="76" t="s">
        <v>22</v>
      </c>
      <c r="G86" s="76" t="s">
        <v>374</v>
      </c>
      <c r="H86" s="76" t="s">
        <v>375</v>
      </c>
      <c r="I86" s="76" t="s">
        <v>355</v>
      </c>
      <c r="J86" s="41" t="s">
        <v>42</v>
      </c>
      <c r="K86" s="41"/>
      <c r="L86" s="41"/>
      <c r="M86" s="41"/>
      <c r="N86" s="41"/>
      <c r="O86" s="89"/>
      <c r="P86" s="89"/>
      <c r="Q86" s="12"/>
      <c r="R86" s="76" t="s">
        <v>436</v>
      </c>
      <c r="S86" s="76" t="s">
        <v>369</v>
      </c>
      <c r="T86" s="76" t="s">
        <v>437</v>
      </c>
      <c r="U86" s="91">
        <v>0</v>
      </c>
      <c r="V86" s="91">
        <v>100</v>
      </c>
      <c r="W86" s="76"/>
      <c r="X86" s="76" t="s">
        <v>442</v>
      </c>
      <c r="Y86" s="76" t="s">
        <v>766</v>
      </c>
      <c r="Z86" s="91">
        <v>100</v>
      </c>
      <c r="AA86" s="61">
        <v>1</v>
      </c>
      <c r="AB86" s="12" t="s">
        <v>983</v>
      </c>
    </row>
    <row r="87" spans="1:28" ht="89.25" customHeight="1" x14ac:dyDescent="0.25">
      <c r="A87" s="41">
        <v>227</v>
      </c>
      <c r="B87" s="76" t="s">
        <v>626</v>
      </c>
      <c r="C87" s="76" t="s">
        <v>626</v>
      </c>
      <c r="D87" s="76" t="s">
        <v>626</v>
      </c>
      <c r="E87" s="76" t="s">
        <v>197</v>
      </c>
      <c r="F87" s="76" t="s">
        <v>279</v>
      </c>
      <c r="G87" s="76" t="s">
        <v>285</v>
      </c>
      <c r="H87" s="42" t="s">
        <v>446</v>
      </c>
      <c r="I87" s="76" t="s">
        <v>447</v>
      </c>
      <c r="J87" s="41" t="s">
        <v>285</v>
      </c>
      <c r="K87" s="41" t="s">
        <v>450</v>
      </c>
      <c r="L87" s="41">
        <v>0</v>
      </c>
      <c r="M87" s="41">
        <v>0</v>
      </c>
      <c r="N87" s="41">
        <v>0</v>
      </c>
      <c r="O87" s="45"/>
      <c r="P87" s="46"/>
      <c r="Q87" s="47"/>
      <c r="R87" s="76" t="s">
        <v>285</v>
      </c>
      <c r="S87" s="76" t="s">
        <v>627</v>
      </c>
      <c r="T87" s="76" t="s">
        <v>628</v>
      </c>
      <c r="U87" s="91">
        <v>0</v>
      </c>
      <c r="V87" s="91">
        <v>69</v>
      </c>
      <c r="W87" s="76" t="s">
        <v>450</v>
      </c>
      <c r="X87" s="76" t="s">
        <v>629</v>
      </c>
      <c r="Y87" s="76" t="s">
        <v>766</v>
      </c>
      <c r="Z87" s="23">
        <v>52</v>
      </c>
      <c r="AA87" s="61">
        <v>0.75362318840579712</v>
      </c>
      <c r="AB87" s="53" t="s">
        <v>984</v>
      </c>
    </row>
    <row r="88" spans="1:28" ht="75" customHeight="1" x14ac:dyDescent="0.25">
      <c r="A88" s="41">
        <v>233</v>
      </c>
      <c r="B88" s="76" t="s">
        <v>626</v>
      </c>
      <c r="C88" s="76" t="s">
        <v>626</v>
      </c>
      <c r="D88" s="76" t="s">
        <v>626</v>
      </c>
      <c r="E88" s="76" t="s">
        <v>197</v>
      </c>
      <c r="F88" s="76" t="s">
        <v>279</v>
      </c>
      <c r="G88" s="76" t="s">
        <v>285</v>
      </c>
      <c r="H88" s="42" t="s">
        <v>446</v>
      </c>
      <c r="I88" s="76" t="s">
        <v>447</v>
      </c>
      <c r="J88" s="41"/>
      <c r="K88" s="41" t="s">
        <v>450</v>
      </c>
      <c r="L88" s="41"/>
      <c r="M88" s="41"/>
      <c r="N88" s="41"/>
      <c r="O88" s="45"/>
      <c r="P88" s="46"/>
      <c r="Q88" s="47"/>
      <c r="R88" s="76" t="s">
        <v>285</v>
      </c>
      <c r="S88" s="76" t="s">
        <v>630</v>
      </c>
      <c r="T88" s="76" t="s">
        <v>465</v>
      </c>
      <c r="U88" s="91">
        <v>0</v>
      </c>
      <c r="V88" s="91">
        <v>4</v>
      </c>
      <c r="W88" s="76" t="s">
        <v>450</v>
      </c>
      <c r="X88" s="76" t="s">
        <v>631</v>
      </c>
      <c r="Y88" s="76" t="s">
        <v>766</v>
      </c>
      <c r="Z88" s="23">
        <v>3</v>
      </c>
      <c r="AA88" s="61">
        <v>0.75</v>
      </c>
      <c r="AB88" s="53" t="s">
        <v>985</v>
      </c>
    </row>
    <row r="89" spans="1:28" ht="76.5" customHeight="1" x14ac:dyDescent="0.25">
      <c r="A89" s="41">
        <v>234</v>
      </c>
      <c r="B89" s="76" t="s">
        <v>626</v>
      </c>
      <c r="C89" s="76" t="s">
        <v>626</v>
      </c>
      <c r="D89" s="76" t="s">
        <v>626</v>
      </c>
      <c r="E89" s="76" t="s">
        <v>197</v>
      </c>
      <c r="F89" s="76" t="s">
        <v>279</v>
      </c>
      <c r="G89" s="76" t="s">
        <v>285</v>
      </c>
      <c r="H89" s="42" t="s">
        <v>446</v>
      </c>
      <c r="I89" s="76" t="s">
        <v>447</v>
      </c>
      <c r="J89" s="41"/>
      <c r="K89" s="41" t="s">
        <v>450</v>
      </c>
      <c r="L89" s="41"/>
      <c r="M89" s="41"/>
      <c r="N89" s="41"/>
      <c r="O89" s="45"/>
      <c r="P89" s="46"/>
      <c r="Q89" s="47"/>
      <c r="R89" s="76" t="s">
        <v>285</v>
      </c>
      <c r="S89" s="76" t="s">
        <v>632</v>
      </c>
      <c r="T89" s="76" t="s">
        <v>465</v>
      </c>
      <c r="U89" s="91">
        <v>0</v>
      </c>
      <c r="V89" s="48">
        <v>6</v>
      </c>
      <c r="W89" s="76" t="s">
        <v>450</v>
      </c>
      <c r="X89" s="76" t="s">
        <v>633</v>
      </c>
      <c r="Y89" s="76" t="s">
        <v>766</v>
      </c>
      <c r="Z89" s="23">
        <v>5</v>
      </c>
      <c r="AA89" s="61">
        <v>0.83333333333333337</v>
      </c>
      <c r="AB89" s="53" t="s">
        <v>986</v>
      </c>
    </row>
    <row r="90" spans="1:28" ht="105.75" customHeight="1" x14ac:dyDescent="0.25">
      <c r="A90" s="43">
        <v>240</v>
      </c>
      <c r="B90" s="76" t="s">
        <v>626</v>
      </c>
      <c r="C90" s="76" t="s">
        <v>634</v>
      </c>
      <c r="D90" s="76" t="s">
        <v>634</v>
      </c>
      <c r="E90" s="42" t="s">
        <v>197</v>
      </c>
      <c r="F90" s="42" t="s">
        <v>279</v>
      </c>
      <c r="G90" s="42" t="s">
        <v>285</v>
      </c>
      <c r="H90" s="42" t="s">
        <v>446</v>
      </c>
      <c r="I90" s="76" t="s">
        <v>447</v>
      </c>
      <c r="J90" s="43"/>
      <c r="K90" s="41" t="s">
        <v>450</v>
      </c>
      <c r="L90" s="43"/>
      <c r="M90" s="43"/>
      <c r="N90" s="43"/>
      <c r="O90" s="45"/>
      <c r="P90" s="46"/>
      <c r="Q90" s="47"/>
      <c r="R90" s="42" t="s">
        <v>285</v>
      </c>
      <c r="S90" s="92" t="s">
        <v>635</v>
      </c>
      <c r="T90" s="42" t="s">
        <v>610</v>
      </c>
      <c r="U90" s="49">
        <v>0</v>
      </c>
      <c r="V90" s="49">
        <v>1</v>
      </c>
      <c r="W90" s="42" t="s">
        <v>636</v>
      </c>
      <c r="X90" s="42" t="s">
        <v>637</v>
      </c>
      <c r="Y90" s="42" t="s">
        <v>766</v>
      </c>
      <c r="Z90" s="175">
        <v>0.74</v>
      </c>
      <c r="AA90" s="61">
        <v>0.74</v>
      </c>
      <c r="AB90" s="52" t="s">
        <v>987</v>
      </c>
    </row>
    <row r="91" spans="1:28" ht="75.75" customHeight="1" x14ac:dyDescent="0.25">
      <c r="A91" s="43">
        <v>246</v>
      </c>
      <c r="B91" s="76" t="s">
        <v>626</v>
      </c>
      <c r="C91" s="76" t="s">
        <v>634</v>
      </c>
      <c r="D91" s="42" t="s">
        <v>634</v>
      </c>
      <c r="E91" s="42" t="s">
        <v>197</v>
      </c>
      <c r="F91" s="42" t="s">
        <v>279</v>
      </c>
      <c r="G91" s="42" t="s">
        <v>285</v>
      </c>
      <c r="H91" s="42" t="s">
        <v>446</v>
      </c>
      <c r="I91" s="76" t="s">
        <v>447</v>
      </c>
      <c r="J91" s="43"/>
      <c r="K91" s="41" t="s">
        <v>450</v>
      </c>
      <c r="L91" s="43"/>
      <c r="M91" s="43"/>
      <c r="N91" s="43"/>
      <c r="O91" s="45"/>
      <c r="P91" s="46"/>
      <c r="Q91" s="47"/>
      <c r="R91" s="42" t="s">
        <v>285</v>
      </c>
      <c r="S91" s="92" t="s">
        <v>638</v>
      </c>
      <c r="T91" s="42" t="s">
        <v>610</v>
      </c>
      <c r="U91" s="49">
        <v>0</v>
      </c>
      <c r="V91" s="49">
        <v>1</v>
      </c>
      <c r="W91" s="42" t="s">
        <v>636</v>
      </c>
      <c r="X91" s="92" t="s">
        <v>639</v>
      </c>
      <c r="Y91" s="92" t="s">
        <v>766</v>
      </c>
      <c r="Z91" s="175">
        <v>1</v>
      </c>
      <c r="AA91" s="61">
        <v>1</v>
      </c>
      <c r="AB91" s="52" t="s">
        <v>988</v>
      </c>
    </row>
    <row r="92" spans="1:28" ht="183.75" customHeight="1" x14ac:dyDescent="0.25">
      <c r="A92" s="43">
        <v>247</v>
      </c>
      <c r="B92" s="76" t="s">
        <v>626</v>
      </c>
      <c r="C92" s="76" t="s">
        <v>634</v>
      </c>
      <c r="D92" s="42" t="s">
        <v>634</v>
      </c>
      <c r="E92" s="42" t="s">
        <v>197</v>
      </c>
      <c r="F92" s="42" t="s">
        <v>640</v>
      </c>
      <c r="G92" s="42" t="s">
        <v>285</v>
      </c>
      <c r="H92" s="42" t="s">
        <v>446</v>
      </c>
      <c r="I92" s="76" t="s">
        <v>447</v>
      </c>
      <c r="J92" s="43"/>
      <c r="K92" s="41" t="s">
        <v>450</v>
      </c>
      <c r="L92" s="43"/>
      <c r="M92" s="43"/>
      <c r="N92" s="43"/>
      <c r="O92" s="45"/>
      <c r="P92" s="46"/>
      <c r="Q92" s="47"/>
      <c r="R92" s="42" t="s">
        <v>285</v>
      </c>
      <c r="S92" s="92" t="s">
        <v>641</v>
      </c>
      <c r="T92" s="42" t="s">
        <v>610</v>
      </c>
      <c r="U92" s="49">
        <v>0</v>
      </c>
      <c r="V92" s="49">
        <v>1</v>
      </c>
      <c r="W92" s="42" t="s">
        <v>636</v>
      </c>
      <c r="X92" s="92" t="s">
        <v>642</v>
      </c>
      <c r="Y92" s="92" t="s">
        <v>766</v>
      </c>
      <c r="Z92" s="175">
        <v>1.2114</v>
      </c>
      <c r="AA92" s="61">
        <v>1.2114</v>
      </c>
      <c r="AB92" s="52" t="s">
        <v>989</v>
      </c>
    </row>
    <row r="93" spans="1:28" ht="180" customHeight="1" x14ac:dyDescent="0.25">
      <c r="A93" s="43">
        <v>248</v>
      </c>
      <c r="B93" s="76" t="s">
        <v>626</v>
      </c>
      <c r="C93" s="76" t="s">
        <v>634</v>
      </c>
      <c r="D93" s="42" t="s">
        <v>634</v>
      </c>
      <c r="E93" s="42" t="s">
        <v>197</v>
      </c>
      <c r="F93" s="42" t="s">
        <v>640</v>
      </c>
      <c r="G93" s="42" t="s">
        <v>285</v>
      </c>
      <c r="H93" s="42" t="s">
        <v>446</v>
      </c>
      <c r="I93" s="76" t="s">
        <v>447</v>
      </c>
      <c r="J93" s="43"/>
      <c r="K93" s="41" t="s">
        <v>450</v>
      </c>
      <c r="L93" s="43"/>
      <c r="M93" s="43"/>
      <c r="N93" s="43"/>
      <c r="O93" s="45"/>
      <c r="P93" s="46"/>
      <c r="Q93" s="47"/>
      <c r="R93" s="42" t="s">
        <v>285</v>
      </c>
      <c r="S93" s="92" t="s">
        <v>643</v>
      </c>
      <c r="T93" s="42" t="s">
        <v>610</v>
      </c>
      <c r="U93" s="49">
        <v>0</v>
      </c>
      <c r="V93" s="49">
        <v>1</v>
      </c>
      <c r="W93" s="42" t="s">
        <v>644</v>
      </c>
      <c r="X93" s="92" t="s">
        <v>645</v>
      </c>
      <c r="Y93" s="92" t="s">
        <v>766</v>
      </c>
      <c r="Z93" s="175">
        <v>1.1471</v>
      </c>
      <c r="AA93" s="61">
        <v>1.1471</v>
      </c>
      <c r="AB93" s="52" t="s">
        <v>990</v>
      </c>
    </row>
    <row r="94" spans="1:28" ht="135.75" customHeight="1" x14ac:dyDescent="0.25">
      <c r="A94" s="43">
        <v>249</v>
      </c>
      <c r="B94" s="76" t="s">
        <v>626</v>
      </c>
      <c r="C94" s="76" t="s">
        <v>634</v>
      </c>
      <c r="D94" s="42" t="s">
        <v>634</v>
      </c>
      <c r="E94" s="42" t="s">
        <v>197</v>
      </c>
      <c r="F94" s="42" t="s">
        <v>279</v>
      </c>
      <c r="G94" s="42" t="s">
        <v>285</v>
      </c>
      <c r="H94" s="42" t="s">
        <v>446</v>
      </c>
      <c r="I94" s="76" t="s">
        <v>447</v>
      </c>
      <c r="J94" s="43"/>
      <c r="K94" s="41" t="s">
        <v>450</v>
      </c>
      <c r="L94" s="43"/>
      <c r="M94" s="43"/>
      <c r="N94" s="43"/>
      <c r="O94" s="45"/>
      <c r="P94" s="46"/>
      <c r="Q94" s="47"/>
      <c r="R94" s="42" t="s">
        <v>285</v>
      </c>
      <c r="S94" s="92" t="s">
        <v>646</v>
      </c>
      <c r="T94" s="42" t="s">
        <v>610</v>
      </c>
      <c r="U94" s="49">
        <v>0</v>
      </c>
      <c r="V94" s="93">
        <v>0.98</v>
      </c>
      <c r="W94" s="42" t="s">
        <v>644</v>
      </c>
      <c r="X94" s="92" t="s">
        <v>647</v>
      </c>
      <c r="Y94" s="92" t="s">
        <v>766</v>
      </c>
      <c r="Z94" s="175">
        <v>0.99690000000000001</v>
      </c>
      <c r="AA94" s="61">
        <v>1.0172448979591837</v>
      </c>
      <c r="AB94" s="52" t="s">
        <v>991</v>
      </c>
    </row>
    <row r="95" spans="1:28" ht="60" customHeight="1" x14ac:dyDescent="0.25">
      <c r="A95" s="43">
        <v>250</v>
      </c>
      <c r="B95" s="76" t="s">
        <v>626</v>
      </c>
      <c r="C95" s="76" t="s">
        <v>634</v>
      </c>
      <c r="D95" s="42" t="s">
        <v>634</v>
      </c>
      <c r="E95" s="42" t="s">
        <v>197</v>
      </c>
      <c r="F95" s="42" t="s">
        <v>279</v>
      </c>
      <c r="G95" s="42" t="s">
        <v>285</v>
      </c>
      <c r="H95" s="42" t="s">
        <v>446</v>
      </c>
      <c r="I95" s="76" t="s">
        <v>447</v>
      </c>
      <c r="J95" s="43"/>
      <c r="K95" s="41" t="s">
        <v>450</v>
      </c>
      <c r="L95" s="43"/>
      <c r="M95" s="43"/>
      <c r="N95" s="43"/>
      <c r="O95" s="45"/>
      <c r="P95" s="47"/>
      <c r="Q95" s="46"/>
      <c r="R95" s="42" t="s">
        <v>285</v>
      </c>
      <c r="S95" s="92" t="s">
        <v>648</v>
      </c>
      <c r="T95" s="42" t="s">
        <v>610</v>
      </c>
      <c r="U95" s="49">
        <v>0</v>
      </c>
      <c r="V95" s="93">
        <v>0.95</v>
      </c>
      <c r="W95" s="42" t="s">
        <v>644</v>
      </c>
      <c r="X95" s="92" t="s">
        <v>649</v>
      </c>
      <c r="Y95" s="92" t="s">
        <v>768</v>
      </c>
      <c r="Z95" s="175">
        <v>0.85899999999999999</v>
      </c>
      <c r="AA95" s="61">
        <v>0.90421052631578946</v>
      </c>
      <c r="AB95" s="52" t="s">
        <v>992</v>
      </c>
    </row>
    <row r="96" spans="1:28" ht="128.25" customHeight="1" x14ac:dyDescent="0.25">
      <c r="A96" s="43">
        <v>251</v>
      </c>
      <c r="B96" s="76" t="s">
        <v>626</v>
      </c>
      <c r="C96" s="76" t="s">
        <v>634</v>
      </c>
      <c r="D96" s="42" t="s">
        <v>634</v>
      </c>
      <c r="E96" s="42" t="s">
        <v>197</v>
      </c>
      <c r="F96" s="42" t="s">
        <v>500</v>
      </c>
      <c r="G96" s="42" t="s">
        <v>285</v>
      </c>
      <c r="H96" s="42" t="s">
        <v>446</v>
      </c>
      <c r="I96" s="76" t="s">
        <v>447</v>
      </c>
      <c r="J96" s="43"/>
      <c r="K96" s="41" t="s">
        <v>450</v>
      </c>
      <c r="L96" s="43"/>
      <c r="M96" s="43"/>
      <c r="N96" s="43"/>
      <c r="O96" s="45"/>
      <c r="P96" s="46"/>
      <c r="Q96" s="47"/>
      <c r="R96" s="42" t="s">
        <v>285</v>
      </c>
      <c r="S96" s="92" t="s">
        <v>650</v>
      </c>
      <c r="T96" s="42" t="s">
        <v>610</v>
      </c>
      <c r="U96" s="49">
        <v>0</v>
      </c>
      <c r="V96" s="93">
        <v>1</v>
      </c>
      <c r="W96" s="42" t="s">
        <v>644</v>
      </c>
      <c r="X96" s="92" t="s">
        <v>651</v>
      </c>
      <c r="Y96" s="92" t="s">
        <v>766</v>
      </c>
      <c r="Z96" s="175">
        <v>0.89</v>
      </c>
      <c r="AA96" s="61">
        <v>0.89</v>
      </c>
      <c r="AB96" s="52" t="s">
        <v>993</v>
      </c>
    </row>
    <row r="97" spans="1:28" ht="112.5" customHeight="1" x14ac:dyDescent="0.25">
      <c r="A97" s="43">
        <v>252</v>
      </c>
      <c r="B97" s="76" t="s">
        <v>626</v>
      </c>
      <c r="C97" s="76" t="s">
        <v>634</v>
      </c>
      <c r="D97" s="42" t="s">
        <v>634</v>
      </c>
      <c r="E97" s="42" t="s">
        <v>197</v>
      </c>
      <c r="F97" s="42" t="s">
        <v>279</v>
      </c>
      <c r="G97" s="42" t="s">
        <v>285</v>
      </c>
      <c r="H97" s="42" t="s">
        <v>446</v>
      </c>
      <c r="I97" s="76" t="s">
        <v>447</v>
      </c>
      <c r="J97" s="43"/>
      <c r="K97" s="41" t="s">
        <v>450</v>
      </c>
      <c r="L97" s="43"/>
      <c r="M97" s="43"/>
      <c r="N97" s="43"/>
      <c r="O97" s="45"/>
      <c r="P97" s="46"/>
      <c r="Q97" s="47"/>
      <c r="R97" s="42" t="s">
        <v>285</v>
      </c>
      <c r="S97" s="92" t="s">
        <v>652</v>
      </c>
      <c r="T97" s="42" t="s">
        <v>610</v>
      </c>
      <c r="U97" s="49">
        <v>0</v>
      </c>
      <c r="V97" s="93">
        <v>1</v>
      </c>
      <c r="W97" s="42" t="s">
        <v>644</v>
      </c>
      <c r="X97" s="92" t="s">
        <v>653</v>
      </c>
      <c r="Y97" s="92" t="s">
        <v>766</v>
      </c>
      <c r="Z97" s="175">
        <v>0.83330000000000004</v>
      </c>
      <c r="AA97" s="61">
        <v>0.83330000000000004</v>
      </c>
      <c r="AB97" s="52" t="s">
        <v>994</v>
      </c>
    </row>
    <row r="98" spans="1:28" ht="213" customHeight="1" x14ac:dyDescent="0.25">
      <c r="A98" s="43">
        <v>253</v>
      </c>
      <c r="B98" s="76" t="s">
        <v>626</v>
      </c>
      <c r="C98" s="76" t="s">
        <v>634</v>
      </c>
      <c r="D98" s="42" t="s">
        <v>634</v>
      </c>
      <c r="E98" s="42" t="s">
        <v>197</v>
      </c>
      <c r="F98" s="42" t="s">
        <v>640</v>
      </c>
      <c r="G98" s="42" t="s">
        <v>285</v>
      </c>
      <c r="H98" s="42" t="s">
        <v>446</v>
      </c>
      <c r="I98" s="76" t="s">
        <v>447</v>
      </c>
      <c r="J98" s="43"/>
      <c r="K98" s="41" t="s">
        <v>450</v>
      </c>
      <c r="L98" s="43"/>
      <c r="M98" s="43"/>
      <c r="N98" s="43"/>
      <c r="O98" s="45"/>
      <c r="P98" s="46"/>
      <c r="Q98" s="47"/>
      <c r="R98" s="42" t="s">
        <v>285</v>
      </c>
      <c r="S98" s="92" t="s">
        <v>654</v>
      </c>
      <c r="T98" s="42" t="s">
        <v>610</v>
      </c>
      <c r="U98" s="49">
        <v>0</v>
      </c>
      <c r="V98" s="93">
        <v>1</v>
      </c>
      <c r="W98" s="42" t="s">
        <v>644</v>
      </c>
      <c r="X98" s="92" t="s">
        <v>655</v>
      </c>
      <c r="Y98" s="92" t="s">
        <v>766</v>
      </c>
      <c r="Z98" s="175">
        <v>1</v>
      </c>
      <c r="AA98" s="61">
        <v>1</v>
      </c>
      <c r="AB98" s="52" t="s">
        <v>995</v>
      </c>
    </row>
    <row r="99" spans="1:28" s="8" customFormat="1" ht="122.25" customHeight="1" x14ac:dyDescent="0.25">
      <c r="A99" s="43">
        <v>254</v>
      </c>
      <c r="B99" s="42" t="s">
        <v>626</v>
      </c>
      <c r="C99" s="42" t="s">
        <v>656</v>
      </c>
      <c r="D99" s="42" t="s">
        <v>656</v>
      </c>
      <c r="E99" s="42" t="s">
        <v>197</v>
      </c>
      <c r="F99" s="42" t="s">
        <v>279</v>
      </c>
      <c r="G99" s="42" t="s">
        <v>285</v>
      </c>
      <c r="H99" s="42" t="s">
        <v>446</v>
      </c>
      <c r="I99" s="76" t="s">
        <v>447</v>
      </c>
      <c r="J99" s="43" t="s">
        <v>285</v>
      </c>
      <c r="K99" s="41" t="s">
        <v>450</v>
      </c>
      <c r="L99" s="43">
        <v>0</v>
      </c>
      <c r="M99" s="43">
        <v>0</v>
      </c>
      <c r="N99" s="43">
        <v>0</v>
      </c>
      <c r="O99" s="45"/>
      <c r="P99" s="46"/>
      <c r="Q99" s="47"/>
      <c r="R99" s="42" t="s">
        <v>450</v>
      </c>
      <c r="S99" s="42" t="s">
        <v>657</v>
      </c>
      <c r="T99" s="42" t="s">
        <v>658</v>
      </c>
      <c r="U99" s="48">
        <v>0</v>
      </c>
      <c r="V99" s="48">
        <v>10</v>
      </c>
      <c r="W99" s="42"/>
      <c r="X99" s="42" t="s">
        <v>659</v>
      </c>
      <c r="Y99" s="42" t="s">
        <v>766</v>
      </c>
      <c r="Z99" s="23">
        <v>8</v>
      </c>
      <c r="AA99" s="61">
        <v>0.8</v>
      </c>
      <c r="AB99" s="52" t="s">
        <v>996</v>
      </c>
    </row>
    <row r="100" spans="1:28" s="8" customFormat="1" ht="135" customHeight="1" x14ac:dyDescent="0.25">
      <c r="A100" s="43">
        <v>256</v>
      </c>
      <c r="B100" s="42" t="s">
        <v>626</v>
      </c>
      <c r="C100" s="42" t="s">
        <v>656</v>
      </c>
      <c r="D100" s="42" t="s">
        <v>656</v>
      </c>
      <c r="E100" s="42" t="s">
        <v>197</v>
      </c>
      <c r="F100" s="42" t="s">
        <v>500</v>
      </c>
      <c r="G100" s="42" t="s">
        <v>285</v>
      </c>
      <c r="H100" s="42" t="s">
        <v>446</v>
      </c>
      <c r="I100" s="76" t="s">
        <v>447</v>
      </c>
      <c r="J100" s="43"/>
      <c r="K100" s="41" t="s">
        <v>450</v>
      </c>
      <c r="L100" s="43"/>
      <c r="M100" s="43"/>
      <c r="N100" s="43"/>
      <c r="O100" s="45"/>
      <c r="P100" s="46"/>
      <c r="Q100" s="46"/>
      <c r="R100" s="42" t="s">
        <v>450</v>
      </c>
      <c r="S100" s="42" t="s">
        <v>660</v>
      </c>
      <c r="T100" s="42" t="s">
        <v>658</v>
      </c>
      <c r="U100" s="48">
        <v>0</v>
      </c>
      <c r="V100" s="49">
        <v>1</v>
      </c>
      <c r="W100" s="42"/>
      <c r="X100" s="42" t="s">
        <v>661</v>
      </c>
      <c r="Y100" s="42" t="s">
        <v>780</v>
      </c>
      <c r="Z100" s="79">
        <v>0.25</v>
      </c>
      <c r="AA100" s="61">
        <v>0.25</v>
      </c>
      <c r="AB100" s="52" t="s">
        <v>997</v>
      </c>
    </row>
    <row r="101" spans="1:28" s="8" customFormat="1" ht="181.5" customHeight="1" x14ac:dyDescent="0.25">
      <c r="A101" s="43">
        <v>258</v>
      </c>
      <c r="B101" s="42" t="s">
        <v>626</v>
      </c>
      <c r="C101" s="42" t="s">
        <v>656</v>
      </c>
      <c r="D101" s="42" t="s">
        <v>656</v>
      </c>
      <c r="E101" s="42" t="s">
        <v>197</v>
      </c>
      <c r="F101" s="42" t="s">
        <v>500</v>
      </c>
      <c r="G101" s="42" t="s">
        <v>285</v>
      </c>
      <c r="H101" s="42" t="s">
        <v>446</v>
      </c>
      <c r="I101" s="76" t="s">
        <v>447</v>
      </c>
      <c r="J101" s="43"/>
      <c r="K101" s="41" t="s">
        <v>450</v>
      </c>
      <c r="L101" s="43"/>
      <c r="M101" s="43"/>
      <c r="N101" s="43"/>
      <c r="O101" s="45"/>
      <c r="P101" s="46"/>
      <c r="Q101" s="46"/>
      <c r="R101" s="42" t="s">
        <v>450</v>
      </c>
      <c r="S101" s="42" t="s">
        <v>662</v>
      </c>
      <c r="T101" s="42" t="s">
        <v>658</v>
      </c>
      <c r="U101" s="48">
        <v>0</v>
      </c>
      <c r="V101" s="49">
        <v>1</v>
      </c>
      <c r="W101" s="42"/>
      <c r="X101" s="92" t="s">
        <v>663</v>
      </c>
      <c r="Y101" s="92" t="s">
        <v>772</v>
      </c>
      <c r="Z101" s="78">
        <v>0.7</v>
      </c>
      <c r="AA101" s="61">
        <v>0.7</v>
      </c>
      <c r="AB101" s="52" t="s">
        <v>998</v>
      </c>
    </row>
    <row r="102" spans="1:28" s="8" customFormat="1" ht="135.75" customHeight="1" x14ac:dyDescent="0.25">
      <c r="A102" s="43">
        <v>262</v>
      </c>
      <c r="B102" s="42" t="s">
        <v>626</v>
      </c>
      <c r="C102" s="42" t="s">
        <v>656</v>
      </c>
      <c r="D102" s="42" t="s">
        <v>656</v>
      </c>
      <c r="E102" s="42" t="s">
        <v>197</v>
      </c>
      <c r="F102" s="42" t="s">
        <v>279</v>
      </c>
      <c r="G102" s="42" t="s">
        <v>285</v>
      </c>
      <c r="H102" s="42" t="s">
        <v>446</v>
      </c>
      <c r="I102" s="76" t="s">
        <v>447</v>
      </c>
      <c r="J102" s="43"/>
      <c r="K102" s="41" t="s">
        <v>450</v>
      </c>
      <c r="L102" s="43"/>
      <c r="M102" s="43"/>
      <c r="N102" s="43"/>
      <c r="O102" s="45"/>
      <c r="P102" s="46"/>
      <c r="Q102" s="47"/>
      <c r="R102" s="42" t="s">
        <v>450</v>
      </c>
      <c r="S102" s="42" t="s">
        <v>664</v>
      </c>
      <c r="T102" s="42" t="s">
        <v>658</v>
      </c>
      <c r="U102" s="48">
        <v>0</v>
      </c>
      <c r="V102" s="49">
        <v>0.6</v>
      </c>
      <c r="W102" s="42"/>
      <c r="X102" s="42" t="s">
        <v>665</v>
      </c>
      <c r="Y102" s="42" t="s">
        <v>775</v>
      </c>
      <c r="Z102" s="79">
        <v>0.45</v>
      </c>
      <c r="AA102" s="61">
        <v>0.75</v>
      </c>
      <c r="AB102" s="52" t="s">
        <v>999</v>
      </c>
    </row>
    <row r="103" spans="1:28" s="8" customFormat="1" ht="135.75" customHeight="1" x14ac:dyDescent="0.25">
      <c r="A103" s="43">
        <v>266</v>
      </c>
      <c r="B103" s="42" t="s">
        <v>626</v>
      </c>
      <c r="C103" s="42" t="s">
        <v>656</v>
      </c>
      <c r="D103" s="42" t="s">
        <v>656</v>
      </c>
      <c r="E103" s="42" t="s">
        <v>197</v>
      </c>
      <c r="F103" s="42" t="s">
        <v>279</v>
      </c>
      <c r="G103" s="42" t="s">
        <v>285</v>
      </c>
      <c r="H103" s="42" t="s">
        <v>446</v>
      </c>
      <c r="I103" s="76" t="s">
        <v>447</v>
      </c>
      <c r="J103" s="43"/>
      <c r="K103" s="41" t="s">
        <v>450</v>
      </c>
      <c r="L103" s="43"/>
      <c r="M103" s="43"/>
      <c r="N103" s="43"/>
      <c r="O103" s="45"/>
      <c r="P103" s="46"/>
      <c r="Q103" s="46"/>
      <c r="R103" s="42" t="s">
        <v>450</v>
      </c>
      <c r="S103" s="42" t="s">
        <v>666</v>
      </c>
      <c r="T103" s="42" t="s">
        <v>658</v>
      </c>
      <c r="U103" s="48">
        <v>0</v>
      </c>
      <c r="V103" s="48">
        <v>30</v>
      </c>
      <c r="W103" s="42"/>
      <c r="X103" s="42" t="s">
        <v>667</v>
      </c>
      <c r="Y103" s="42" t="s">
        <v>772</v>
      </c>
      <c r="Z103" s="22">
        <v>36</v>
      </c>
      <c r="AA103" s="61">
        <v>1.2</v>
      </c>
      <c r="AB103" s="52" t="s">
        <v>1000</v>
      </c>
    </row>
    <row r="104" spans="1:28" s="8" customFormat="1" ht="216" customHeight="1" x14ac:dyDescent="0.25">
      <c r="A104" s="41">
        <v>268</v>
      </c>
      <c r="B104" s="42" t="s">
        <v>626</v>
      </c>
      <c r="C104" s="42" t="s">
        <v>668</v>
      </c>
      <c r="D104" s="42" t="s">
        <v>668</v>
      </c>
      <c r="E104" s="42" t="s">
        <v>197</v>
      </c>
      <c r="F104" s="42" t="s">
        <v>669</v>
      </c>
      <c r="G104" s="42" t="s">
        <v>285</v>
      </c>
      <c r="H104" s="42" t="s">
        <v>446</v>
      </c>
      <c r="I104" s="42" t="s">
        <v>447</v>
      </c>
      <c r="J104" s="42" t="s">
        <v>447</v>
      </c>
      <c r="K104" s="41" t="s">
        <v>450</v>
      </c>
      <c r="L104" s="43">
        <v>0</v>
      </c>
      <c r="M104" s="43">
        <v>0</v>
      </c>
      <c r="N104" s="43">
        <v>0</v>
      </c>
      <c r="O104" s="45"/>
      <c r="P104" s="46"/>
      <c r="Q104" s="47"/>
      <c r="R104" s="176" t="s">
        <v>670</v>
      </c>
      <c r="S104" s="42" t="s">
        <v>671</v>
      </c>
      <c r="T104" s="42" t="s">
        <v>284</v>
      </c>
      <c r="U104" s="48">
        <v>0</v>
      </c>
      <c r="V104" s="177">
        <v>3.8</v>
      </c>
      <c r="W104" s="42" t="s">
        <v>672</v>
      </c>
      <c r="X104" s="42" t="s">
        <v>673</v>
      </c>
      <c r="Y104" s="42" t="s">
        <v>766</v>
      </c>
      <c r="Z104" s="23">
        <v>4.8499999999999996</v>
      </c>
      <c r="AA104" s="61">
        <v>1.2763157894736841</v>
      </c>
      <c r="AB104" s="21" t="s">
        <v>1001</v>
      </c>
    </row>
    <row r="105" spans="1:28" s="8" customFormat="1" ht="79.5" customHeight="1" x14ac:dyDescent="0.25">
      <c r="A105" s="41">
        <v>269</v>
      </c>
      <c r="B105" s="42" t="s">
        <v>626</v>
      </c>
      <c r="C105" s="42" t="s">
        <v>668</v>
      </c>
      <c r="D105" s="42" t="s">
        <v>668</v>
      </c>
      <c r="E105" s="42" t="s">
        <v>197</v>
      </c>
      <c r="F105" s="42" t="s">
        <v>669</v>
      </c>
      <c r="G105" s="42" t="s">
        <v>285</v>
      </c>
      <c r="H105" s="42" t="s">
        <v>446</v>
      </c>
      <c r="I105" s="42" t="s">
        <v>447</v>
      </c>
      <c r="J105" s="42" t="s">
        <v>447</v>
      </c>
      <c r="K105" s="41" t="s">
        <v>450</v>
      </c>
      <c r="L105" s="43">
        <v>0</v>
      </c>
      <c r="M105" s="43">
        <v>0</v>
      </c>
      <c r="N105" s="43">
        <v>0</v>
      </c>
      <c r="O105" s="45"/>
      <c r="P105" s="46"/>
      <c r="Q105" s="47"/>
      <c r="R105" s="176" t="s">
        <v>670</v>
      </c>
      <c r="S105" s="42" t="s">
        <v>674</v>
      </c>
      <c r="T105" s="42" t="s">
        <v>284</v>
      </c>
      <c r="U105" s="48">
        <v>0</v>
      </c>
      <c r="V105" s="49">
        <v>1</v>
      </c>
      <c r="W105" s="42" t="s">
        <v>672</v>
      </c>
      <c r="X105" s="42" t="s">
        <v>675</v>
      </c>
      <c r="Y105" s="42" t="s">
        <v>766</v>
      </c>
      <c r="Z105" s="178">
        <v>0.86</v>
      </c>
      <c r="AA105" s="61">
        <v>0.86</v>
      </c>
      <c r="AB105" s="21" t="s">
        <v>1002</v>
      </c>
    </row>
    <row r="106" spans="1:28" s="8" customFormat="1" ht="332.25" customHeight="1" x14ac:dyDescent="0.25">
      <c r="A106" s="41">
        <v>273</v>
      </c>
      <c r="B106" s="42" t="s">
        <v>626</v>
      </c>
      <c r="C106" s="42" t="s">
        <v>668</v>
      </c>
      <c r="D106" s="42" t="s">
        <v>668</v>
      </c>
      <c r="E106" s="42" t="s">
        <v>197</v>
      </c>
      <c r="F106" s="176" t="s">
        <v>500</v>
      </c>
      <c r="G106" s="42" t="s">
        <v>285</v>
      </c>
      <c r="H106" s="42" t="s">
        <v>446</v>
      </c>
      <c r="I106" s="42" t="s">
        <v>447</v>
      </c>
      <c r="J106" s="42" t="s">
        <v>447</v>
      </c>
      <c r="K106" s="41" t="s">
        <v>450</v>
      </c>
      <c r="L106" s="43">
        <v>0</v>
      </c>
      <c r="M106" s="43">
        <v>0</v>
      </c>
      <c r="N106" s="43">
        <v>0</v>
      </c>
      <c r="O106" s="45"/>
      <c r="P106" s="46"/>
      <c r="Q106" s="47"/>
      <c r="R106" s="176" t="s">
        <v>676</v>
      </c>
      <c r="S106" s="92" t="s">
        <v>677</v>
      </c>
      <c r="T106" s="42" t="s">
        <v>284</v>
      </c>
      <c r="U106" s="48">
        <v>0</v>
      </c>
      <c r="V106" s="49">
        <v>1</v>
      </c>
      <c r="W106" s="42" t="s">
        <v>672</v>
      </c>
      <c r="X106" s="92" t="s">
        <v>678</v>
      </c>
      <c r="Y106" s="42" t="s">
        <v>766</v>
      </c>
      <c r="Z106" s="178">
        <v>0.84</v>
      </c>
      <c r="AA106" s="61">
        <v>0.84</v>
      </c>
      <c r="AB106" s="21" t="s">
        <v>1003</v>
      </c>
    </row>
    <row r="107" spans="1:28" s="8" customFormat="1" ht="330.75" customHeight="1" x14ac:dyDescent="0.25">
      <c r="A107" s="41">
        <v>276</v>
      </c>
      <c r="B107" s="42" t="s">
        <v>626</v>
      </c>
      <c r="C107" s="42" t="s">
        <v>668</v>
      </c>
      <c r="D107" s="42" t="s">
        <v>668</v>
      </c>
      <c r="E107" s="42" t="s">
        <v>197</v>
      </c>
      <c r="F107" s="176" t="s">
        <v>669</v>
      </c>
      <c r="G107" s="42" t="s">
        <v>285</v>
      </c>
      <c r="H107" s="42" t="s">
        <v>446</v>
      </c>
      <c r="I107" s="42" t="s">
        <v>447</v>
      </c>
      <c r="J107" s="42" t="s">
        <v>447</v>
      </c>
      <c r="K107" s="41" t="s">
        <v>450</v>
      </c>
      <c r="L107" s="43">
        <v>0</v>
      </c>
      <c r="M107" s="43">
        <v>0</v>
      </c>
      <c r="N107" s="43">
        <v>0</v>
      </c>
      <c r="O107" s="45"/>
      <c r="P107" s="46"/>
      <c r="Q107" s="47"/>
      <c r="R107" s="176" t="s">
        <v>676</v>
      </c>
      <c r="S107" s="42" t="s">
        <v>679</v>
      </c>
      <c r="T107" s="42" t="s">
        <v>284</v>
      </c>
      <c r="U107" s="48">
        <v>0</v>
      </c>
      <c r="V107" s="49">
        <v>0.9</v>
      </c>
      <c r="W107" s="42" t="s">
        <v>672</v>
      </c>
      <c r="X107" s="92" t="s">
        <v>680</v>
      </c>
      <c r="Y107" s="42" t="s">
        <v>766</v>
      </c>
      <c r="Z107" s="179">
        <v>1</v>
      </c>
      <c r="AA107" s="61">
        <v>1.1111111111111112</v>
      </c>
      <c r="AB107" s="46" t="s">
        <v>1004</v>
      </c>
    </row>
    <row r="108" spans="1:28" s="8" customFormat="1" ht="217.5" customHeight="1" x14ac:dyDescent="0.25">
      <c r="A108" s="41">
        <v>277</v>
      </c>
      <c r="B108" s="42" t="s">
        <v>626</v>
      </c>
      <c r="C108" s="42" t="s">
        <v>668</v>
      </c>
      <c r="D108" s="42" t="s">
        <v>668</v>
      </c>
      <c r="E108" s="42" t="s">
        <v>197</v>
      </c>
      <c r="F108" s="176" t="s">
        <v>669</v>
      </c>
      <c r="G108" s="42" t="s">
        <v>285</v>
      </c>
      <c r="H108" s="42" t="s">
        <v>446</v>
      </c>
      <c r="I108" s="42" t="s">
        <v>447</v>
      </c>
      <c r="J108" s="42" t="s">
        <v>447</v>
      </c>
      <c r="K108" s="41" t="s">
        <v>450</v>
      </c>
      <c r="L108" s="43">
        <v>0</v>
      </c>
      <c r="M108" s="43">
        <v>0</v>
      </c>
      <c r="N108" s="43">
        <v>0</v>
      </c>
      <c r="O108" s="45"/>
      <c r="P108" s="46"/>
      <c r="Q108" s="47"/>
      <c r="R108" s="176" t="s">
        <v>676</v>
      </c>
      <c r="S108" s="42" t="s">
        <v>681</v>
      </c>
      <c r="T108" s="42" t="s">
        <v>284</v>
      </c>
      <c r="U108" s="48">
        <v>0</v>
      </c>
      <c r="V108" s="177">
        <v>3.8</v>
      </c>
      <c r="W108" s="42" t="s">
        <v>672</v>
      </c>
      <c r="X108" s="42" t="s">
        <v>673</v>
      </c>
      <c r="Y108" s="42" t="s">
        <v>766</v>
      </c>
      <c r="Z108" s="23">
        <v>5</v>
      </c>
      <c r="AA108" s="61">
        <v>1.3157894736842106</v>
      </c>
      <c r="AB108" s="21" t="s">
        <v>1005</v>
      </c>
    </row>
    <row r="109" spans="1:28" s="8" customFormat="1" ht="93.75" customHeight="1" x14ac:dyDescent="0.25">
      <c r="A109" s="41">
        <v>278</v>
      </c>
      <c r="B109" s="42" t="s">
        <v>626</v>
      </c>
      <c r="C109" s="42" t="s">
        <v>668</v>
      </c>
      <c r="D109" s="42" t="s">
        <v>668</v>
      </c>
      <c r="E109" s="42" t="s">
        <v>197</v>
      </c>
      <c r="F109" s="42" t="s">
        <v>475</v>
      </c>
      <c r="G109" s="42" t="s">
        <v>285</v>
      </c>
      <c r="H109" s="42" t="s">
        <v>446</v>
      </c>
      <c r="I109" s="42" t="s">
        <v>447</v>
      </c>
      <c r="J109" s="42" t="s">
        <v>447</v>
      </c>
      <c r="K109" s="41" t="s">
        <v>450</v>
      </c>
      <c r="L109" s="43">
        <v>0</v>
      </c>
      <c r="M109" s="43">
        <v>0</v>
      </c>
      <c r="N109" s="43">
        <v>0</v>
      </c>
      <c r="O109" s="45"/>
      <c r="P109" s="46"/>
      <c r="Q109" s="47"/>
      <c r="R109" s="42" t="s">
        <v>682</v>
      </c>
      <c r="S109" s="42" t="s">
        <v>683</v>
      </c>
      <c r="T109" s="42" t="s">
        <v>284</v>
      </c>
      <c r="U109" s="48">
        <v>0</v>
      </c>
      <c r="V109" s="49">
        <v>1</v>
      </c>
      <c r="W109" s="42" t="s">
        <v>672</v>
      </c>
      <c r="X109" s="42" t="s">
        <v>684</v>
      </c>
      <c r="Y109" s="42" t="s">
        <v>766</v>
      </c>
      <c r="Z109" s="23">
        <v>0.8</v>
      </c>
      <c r="AA109" s="61">
        <v>0.8</v>
      </c>
      <c r="AB109" s="21" t="s">
        <v>1006</v>
      </c>
    </row>
    <row r="110" spans="1:28" s="8" customFormat="1" ht="105.75" customHeight="1" x14ac:dyDescent="0.25">
      <c r="A110" s="41">
        <v>281</v>
      </c>
      <c r="B110" s="42" t="s">
        <v>626</v>
      </c>
      <c r="C110" s="42" t="s">
        <v>668</v>
      </c>
      <c r="D110" s="42" t="s">
        <v>668</v>
      </c>
      <c r="E110" s="42" t="s">
        <v>197</v>
      </c>
      <c r="F110" s="42" t="s">
        <v>475</v>
      </c>
      <c r="G110" s="42" t="s">
        <v>285</v>
      </c>
      <c r="H110" s="42" t="s">
        <v>446</v>
      </c>
      <c r="I110" s="42" t="s">
        <v>447</v>
      </c>
      <c r="J110" s="42" t="s">
        <v>447</v>
      </c>
      <c r="K110" s="41" t="s">
        <v>450</v>
      </c>
      <c r="L110" s="43">
        <v>0</v>
      </c>
      <c r="M110" s="43">
        <v>0</v>
      </c>
      <c r="N110" s="43">
        <v>0</v>
      </c>
      <c r="O110" s="45"/>
      <c r="P110" s="46"/>
      <c r="Q110" s="47"/>
      <c r="R110" s="42" t="s">
        <v>685</v>
      </c>
      <c r="S110" s="42" t="s">
        <v>686</v>
      </c>
      <c r="T110" s="42" t="s">
        <v>284</v>
      </c>
      <c r="U110" s="48">
        <v>0</v>
      </c>
      <c r="V110" s="49">
        <v>1</v>
      </c>
      <c r="W110" s="42" t="s">
        <v>672</v>
      </c>
      <c r="X110" s="42" t="s">
        <v>687</v>
      </c>
      <c r="Y110" s="42" t="s">
        <v>766</v>
      </c>
      <c r="Z110" s="178">
        <v>0.85</v>
      </c>
      <c r="AA110" s="61">
        <v>0.85</v>
      </c>
      <c r="AB110" s="21" t="s">
        <v>1007</v>
      </c>
    </row>
    <row r="111" spans="1:28" ht="168.75" customHeight="1" x14ac:dyDescent="0.25">
      <c r="A111" s="41">
        <v>312</v>
      </c>
      <c r="B111" s="76" t="s">
        <v>626</v>
      </c>
      <c r="C111" s="76" t="s">
        <v>703</v>
      </c>
      <c r="D111" s="76" t="s">
        <v>703</v>
      </c>
      <c r="E111" s="76" t="s">
        <v>197</v>
      </c>
      <c r="F111" s="76" t="s">
        <v>279</v>
      </c>
      <c r="G111" s="41" t="s">
        <v>285</v>
      </c>
      <c r="H111" s="42" t="s">
        <v>446</v>
      </c>
      <c r="I111" s="76" t="s">
        <v>447</v>
      </c>
      <c r="J111" s="41" t="s">
        <v>285</v>
      </c>
      <c r="K111" s="41" t="s">
        <v>450</v>
      </c>
      <c r="L111" s="41">
        <v>0</v>
      </c>
      <c r="M111" s="41">
        <v>0</v>
      </c>
      <c r="N111" s="41">
        <v>0</v>
      </c>
      <c r="O111" s="45"/>
      <c r="P111" s="46"/>
      <c r="Q111" s="47"/>
      <c r="R111" s="76" t="s">
        <v>285</v>
      </c>
      <c r="S111" s="42" t="s">
        <v>704</v>
      </c>
      <c r="T111" s="76" t="s">
        <v>613</v>
      </c>
      <c r="U111" s="49">
        <v>0</v>
      </c>
      <c r="V111" s="49">
        <v>0.98</v>
      </c>
      <c r="W111" s="76" t="s">
        <v>450</v>
      </c>
      <c r="X111" s="76" t="s">
        <v>705</v>
      </c>
      <c r="Y111" s="76" t="s">
        <v>766</v>
      </c>
      <c r="Z111" s="78">
        <v>0.85652751115737447</v>
      </c>
      <c r="AA111" s="61">
        <v>0.87400766444630051</v>
      </c>
      <c r="AB111" s="52" t="s">
        <v>1008</v>
      </c>
    </row>
    <row r="112" spans="1:28" ht="88.5" customHeight="1" x14ac:dyDescent="0.25">
      <c r="A112" s="41">
        <v>314</v>
      </c>
      <c r="B112" s="76" t="s">
        <v>626</v>
      </c>
      <c r="C112" s="76" t="s">
        <v>703</v>
      </c>
      <c r="D112" s="76" t="s">
        <v>703</v>
      </c>
      <c r="E112" s="76" t="s">
        <v>197</v>
      </c>
      <c r="F112" s="76" t="s">
        <v>279</v>
      </c>
      <c r="G112" s="41" t="s">
        <v>285</v>
      </c>
      <c r="H112" s="42" t="s">
        <v>446</v>
      </c>
      <c r="I112" s="76" t="s">
        <v>447</v>
      </c>
      <c r="J112" s="41"/>
      <c r="K112" s="41" t="s">
        <v>450</v>
      </c>
      <c r="L112" s="41"/>
      <c r="M112" s="41"/>
      <c r="N112" s="41"/>
      <c r="O112" s="45"/>
      <c r="P112" s="46"/>
      <c r="Q112" s="46"/>
      <c r="R112" s="76" t="s">
        <v>285</v>
      </c>
      <c r="S112" s="42" t="s">
        <v>706</v>
      </c>
      <c r="T112" s="52" t="s">
        <v>707</v>
      </c>
      <c r="U112" s="49">
        <v>0</v>
      </c>
      <c r="V112" s="10">
        <v>1</v>
      </c>
      <c r="W112" s="76" t="s">
        <v>450</v>
      </c>
      <c r="X112" s="76" t="s">
        <v>708</v>
      </c>
      <c r="Y112" s="76" t="s">
        <v>772</v>
      </c>
      <c r="Z112" s="78">
        <v>0.75</v>
      </c>
      <c r="AA112" s="61">
        <v>0.75</v>
      </c>
      <c r="AB112" s="53" t="s">
        <v>1009</v>
      </c>
    </row>
    <row r="113" spans="1:28" ht="212.25" customHeight="1" x14ac:dyDescent="0.25">
      <c r="A113" s="41">
        <v>317</v>
      </c>
      <c r="B113" s="76" t="s">
        <v>626</v>
      </c>
      <c r="C113" s="76" t="s">
        <v>703</v>
      </c>
      <c r="D113" s="76" t="s">
        <v>703</v>
      </c>
      <c r="E113" s="76" t="s">
        <v>197</v>
      </c>
      <c r="F113" s="76" t="s">
        <v>475</v>
      </c>
      <c r="G113" s="41" t="s">
        <v>285</v>
      </c>
      <c r="H113" s="42" t="s">
        <v>446</v>
      </c>
      <c r="I113" s="76" t="s">
        <v>447</v>
      </c>
      <c r="J113" s="41"/>
      <c r="K113" s="41" t="s">
        <v>450</v>
      </c>
      <c r="L113" s="41"/>
      <c r="M113" s="41"/>
      <c r="N113" s="41"/>
      <c r="O113" s="45"/>
      <c r="P113" s="46"/>
      <c r="Q113" s="47"/>
      <c r="R113" s="76" t="s">
        <v>285</v>
      </c>
      <c r="S113" s="76" t="s">
        <v>709</v>
      </c>
      <c r="T113" s="76" t="s">
        <v>613</v>
      </c>
      <c r="U113" s="49">
        <v>0</v>
      </c>
      <c r="V113" s="10">
        <v>0.95</v>
      </c>
      <c r="W113" s="76" t="s">
        <v>450</v>
      </c>
      <c r="X113" s="76" t="s">
        <v>705</v>
      </c>
      <c r="Y113" s="76" t="s">
        <v>766</v>
      </c>
      <c r="Z113" s="78">
        <v>0.7</v>
      </c>
      <c r="AA113" s="61">
        <v>0.73684210526315785</v>
      </c>
      <c r="AB113" s="52" t="s">
        <v>1010</v>
      </c>
    </row>
    <row r="114" spans="1:28" ht="168" customHeight="1" x14ac:dyDescent="0.25">
      <c r="A114" s="41">
        <v>318</v>
      </c>
      <c r="B114" s="76" t="s">
        <v>626</v>
      </c>
      <c r="C114" s="76" t="s">
        <v>703</v>
      </c>
      <c r="D114" s="76" t="s">
        <v>703</v>
      </c>
      <c r="E114" s="76" t="s">
        <v>197</v>
      </c>
      <c r="F114" s="76" t="s">
        <v>500</v>
      </c>
      <c r="G114" s="41" t="s">
        <v>285</v>
      </c>
      <c r="H114" s="42" t="s">
        <v>446</v>
      </c>
      <c r="I114" s="76" t="s">
        <v>447</v>
      </c>
      <c r="J114" s="41"/>
      <c r="K114" s="41" t="s">
        <v>450</v>
      </c>
      <c r="L114" s="41"/>
      <c r="M114" s="41"/>
      <c r="N114" s="41"/>
      <c r="O114" s="45"/>
      <c r="P114" s="46"/>
      <c r="Q114" s="47"/>
      <c r="R114" s="76" t="s">
        <v>285</v>
      </c>
      <c r="S114" s="76" t="s">
        <v>710</v>
      </c>
      <c r="T114" s="95" t="s">
        <v>711</v>
      </c>
      <c r="U114" s="48">
        <v>0</v>
      </c>
      <c r="V114" s="10">
        <v>1</v>
      </c>
      <c r="W114" s="76" t="s">
        <v>450</v>
      </c>
      <c r="X114" s="95" t="s">
        <v>712</v>
      </c>
      <c r="Y114" s="95" t="s">
        <v>772</v>
      </c>
      <c r="Z114" s="78">
        <v>0.74750000000000005</v>
      </c>
      <c r="AA114" s="61">
        <v>0.74750000000000005</v>
      </c>
      <c r="AB114" s="53" t="s">
        <v>1011</v>
      </c>
    </row>
    <row r="115" spans="1:28" ht="105.75" customHeight="1" x14ac:dyDescent="0.25">
      <c r="A115" s="41">
        <v>320</v>
      </c>
      <c r="B115" s="76" t="s">
        <v>626</v>
      </c>
      <c r="C115" s="76" t="s">
        <v>703</v>
      </c>
      <c r="D115" s="76" t="s">
        <v>703</v>
      </c>
      <c r="E115" s="76" t="s">
        <v>197</v>
      </c>
      <c r="F115" s="76" t="s">
        <v>279</v>
      </c>
      <c r="G115" s="41" t="s">
        <v>285</v>
      </c>
      <c r="H115" s="42" t="s">
        <v>446</v>
      </c>
      <c r="I115" s="76" t="s">
        <v>447</v>
      </c>
      <c r="J115" s="41"/>
      <c r="K115" s="41" t="s">
        <v>450</v>
      </c>
      <c r="L115" s="41"/>
      <c r="M115" s="41"/>
      <c r="N115" s="41"/>
      <c r="O115" s="45"/>
      <c r="P115" s="47"/>
      <c r="Q115" s="46"/>
      <c r="R115" s="76" t="s">
        <v>285</v>
      </c>
      <c r="S115" s="76" t="s">
        <v>713</v>
      </c>
      <c r="T115" s="76" t="s">
        <v>714</v>
      </c>
      <c r="U115" s="48">
        <v>0</v>
      </c>
      <c r="V115" s="10">
        <v>0.95</v>
      </c>
      <c r="W115" s="76" t="s">
        <v>450</v>
      </c>
      <c r="X115" s="42" t="s">
        <v>715</v>
      </c>
      <c r="Y115" s="42" t="s">
        <v>768</v>
      </c>
      <c r="Z115" s="78">
        <v>0.44629999999999997</v>
      </c>
      <c r="AA115" s="61">
        <v>0.46978947368421053</v>
      </c>
      <c r="AB115" s="53" t="s">
        <v>1012</v>
      </c>
    </row>
    <row r="116" spans="1:28" ht="196.5" customHeight="1" x14ac:dyDescent="0.25">
      <c r="A116" s="41">
        <v>323</v>
      </c>
      <c r="B116" s="76" t="s">
        <v>626</v>
      </c>
      <c r="C116" s="76" t="s">
        <v>703</v>
      </c>
      <c r="D116" s="76" t="s">
        <v>703</v>
      </c>
      <c r="E116" s="76" t="s">
        <v>197</v>
      </c>
      <c r="F116" s="76" t="s">
        <v>475</v>
      </c>
      <c r="G116" s="41" t="s">
        <v>285</v>
      </c>
      <c r="H116" s="42" t="s">
        <v>446</v>
      </c>
      <c r="I116" s="76" t="s">
        <v>447</v>
      </c>
      <c r="J116" s="41"/>
      <c r="K116" s="41" t="s">
        <v>450</v>
      </c>
      <c r="L116" s="41"/>
      <c r="M116" s="41"/>
      <c r="N116" s="41"/>
      <c r="O116" s="45"/>
      <c r="P116" s="46"/>
      <c r="Q116" s="47"/>
      <c r="R116" s="76" t="s">
        <v>285</v>
      </c>
      <c r="S116" s="76" t="s">
        <v>716</v>
      </c>
      <c r="T116" s="76" t="s">
        <v>613</v>
      </c>
      <c r="U116" s="49">
        <v>0</v>
      </c>
      <c r="V116" s="10">
        <v>0.99</v>
      </c>
      <c r="W116" s="76" t="s">
        <v>450</v>
      </c>
      <c r="X116" s="76" t="s">
        <v>705</v>
      </c>
      <c r="Y116" s="76" t="s">
        <v>766</v>
      </c>
      <c r="Z116" s="78">
        <v>0.77349397590361446</v>
      </c>
      <c r="AA116" s="61">
        <v>0.78130704636728732</v>
      </c>
      <c r="AB116" s="53" t="s">
        <v>1013</v>
      </c>
    </row>
    <row r="117" spans="1:28" ht="94.5" customHeight="1" x14ac:dyDescent="0.25">
      <c r="A117" s="41">
        <v>324</v>
      </c>
      <c r="B117" s="76" t="s">
        <v>626</v>
      </c>
      <c r="C117" s="76" t="s">
        <v>703</v>
      </c>
      <c r="D117" s="76" t="s">
        <v>703</v>
      </c>
      <c r="E117" s="76" t="s">
        <v>197</v>
      </c>
      <c r="F117" s="76" t="s">
        <v>475</v>
      </c>
      <c r="G117" s="41" t="s">
        <v>285</v>
      </c>
      <c r="H117" s="42" t="s">
        <v>446</v>
      </c>
      <c r="I117" s="76" t="s">
        <v>447</v>
      </c>
      <c r="J117" s="41"/>
      <c r="K117" s="41" t="s">
        <v>450</v>
      </c>
      <c r="L117" s="41"/>
      <c r="M117" s="41"/>
      <c r="N117" s="41"/>
      <c r="O117" s="180"/>
      <c r="P117" s="46"/>
      <c r="Q117" s="47"/>
      <c r="R117" s="76" t="s">
        <v>285</v>
      </c>
      <c r="S117" s="76" t="s">
        <v>717</v>
      </c>
      <c r="T117" s="76" t="s">
        <v>718</v>
      </c>
      <c r="U117" s="49">
        <v>0</v>
      </c>
      <c r="V117" s="10">
        <v>0.95</v>
      </c>
      <c r="W117" s="76" t="s">
        <v>450</v>
      </c>
      <c r="X117" s="76" t="s">
        <v>719</v>
      </c>
      <c r="Y117" s="76" t="s">
        <v>766</v>
      </c>
      <c r="Z117" s="78">
        <v>0.9997332637314269</v>
      </c>
      <c r="AA117" s="61">
        <v>1.0523508039278178</v>
      </c>
      <c r="AB117" s="53" t="s">
        <v>1014</v>
      </c>
    </row>
    <row r="118" spans="1:28" s="8" customFormat="1" ht="76.5" customHeight="1" x14ac:dyDescent="0.25">
      <c r="A118" s="181">
        <v>328</v>
      </c>
      <c r="B118" s="182" t="s">
        <v>626</v>
      </c>
      <c r="C118" s="42" t="s">
        <v>720</v>
      </c>
      <c r="D118" s="42" t="s">
        <v>720</v>
      </c>
      <c r="E118" s="42" t="s">
        <v>197</v>
      </c>
      <c r="F118" s="42" t="s">
        <v>669</v>
      </c>
      <c r="G118" s="43" t="s">
        <v>285</v>
      </c>
      <c r="H118" s="42" t="s">
        <v>446</v>
      </c>
      <c r="I118" s="76" t="s">
        <v>447</v>
      </c>
      <c r="J118" s="43" t="s">
        <v>285</v>
      </c>
      <c r="K118" s="41" t="s">
        <v>450</v>
      </c>
      <c r="L118" s="43">
        <v>0</v>
      </c>
      <c r="M118" s="43">
        <v>0</v>
      </c>
      <c r="N118" s="43">
        <v>0</v>
      </c>
      <c r="O118" s="45"/>
      <c r="P118" s="46"/>
      <c r="Q118" s="47"/>
      <c r="R118" s="42" t="s">
        <v>450</v>
      </c>
      <c r="S118" s="42" t="s">
        <v>721</v>
      </c>
      <c r="T118" s="42" t="s">
        <v>722</v>
      </c>
      <c r="U118" s="48">
        <v>0</v>
      </c>
      <c r="V118" s="49">
        <v>1</v>
      </c>
      <c r="W118" s="42" t="s">
        <v>450</v>
      </c>
      <c r="X118" s="42" t="s">
        <v>723</v>
      </c>
      <c r="Y118" s="42" t="s">
        <v>766</v>
      </c>
      <c r="Z118" s="175">
        <v>0.75</v>
      </c>
      <c r="AA118" s="61">
        <v>0.75</v>
      </c>
      <c r="AB118" s="53" t="s">
        <v>1015</v>
      </c>
    </row>
    <row r="119" spans="1:28" s="8" customFormat="1" ht="93" customHeight="1" x14ac:dyDescent="0.25">
      <c r="A119" s="181">
        <v>329</v>
      </c>
      <c r="B119" s="182" t="s">
        <v>626</v>
      </c>
      <c r="C119" s="42" t="s">
        <v>720</v>
      </c>
      <c r="D119" s="42" t="s">
        <v>720</v>
      </c>
      <c r="E119" s="42" t="s">
        <v>197</v>
      </c>
      <c r="F119" s="42" t="s">
        <v>669</v>
      </c>
      <c r="G119" s="43" t="s">
        <v>285</v>
      </c>
      <c r="H119" s="42" t="s">
        <v>446</v>
      </c>
      <c r="I119" s="76" t="s">
        <v>447</v>
      </c>
      <c r="J119" s="43"/>
      <c r="K119" s="41" t="s">
        <v>450</v>
      </c>
      <c r="L119" s="43"/>
      <c r="M119" s="43"/>
      <c r="N119" s="43"/>
      <c r="O119" s="45"/>
      <c r="P119" s="46"/>
      <c r="Q119" s="47"/>
      <c r="R119" s="42" t="s">
        <v>724</v>
      </c>
      <c r="S119" s="42" t="s">
        <v>725</v>
      </c>
      <c r="T119" s="42" t="s">
        <v>613</v>
      </c>
      <c r="U119" s="48">
        <v>0</v>
      </c>
      <c r="V119" s="49">
        <v>1</v>
      </c>
      <c r="W119" s="42" t="s">
        <v>450</v>
      </c>
      <c r="X119" s="42" t="s">
        <v>726</v>
      </c>
      <c r="Y119" s="42" t="s">
        <v>766</v>
      </c>
      <c r="Z119" s="175">
        <v>1</v>
      </c>
      <c r="AA119" s="61">
        <v>1</v>
      </c>
      <c r="AB119" s="53" t="s">
        <v>1016</v>
      </c>
    </row>
    <row r="120" spans="1:28" ht="205.5" customHeight="1" x14ac:dyDescent="0.25">
      <c r="A120" s="41">
        <v>41</v>
      </c>
      <c r="B120" s="76" t="s">
        <v>443</v>
      </c>
      <c r="C120" s="76" t="s">
        <v>537</v>
      </c>
      <c r="D120" s="76" t="s">
        <v>537</v>
      </c>
      <c r="E120" s="76" t="s">
        <v>197</v>
      </c>
      <c r="F120" s="76"/>
      <c r="G120" s="76" t="s">
        <v>285</v>
      </c>
      <c r="H120" s="76" t="s">
        <v>285</v>
      </c>
      <c r="I120" s="76" t="s">
        <v>447</v>
      </c>
      <c r="J120" s="41" t="s">
        <v>285</v>
      </c>
      <c r="K120" s="41" t="s">
        <v>450</v>
      </c>
      <c r="L120" s="41">
        <v>0</v>
      </c>
      <c r="M120" s="41">
        <v>0</v>
      </c>
      <c r="N120" s="41">
        <v>0</v>
      </c>
      <c r="O120" s="45"/>
      <c r="P120" s="45"/>
      <c r="Q120" s="47"/>
      <c r="R120" s="76"/>
      <c r="S120" s="102" t="s">
        <v>538</v>
      </c>
      <c r="T120" s="76" t="s">
        <v>465</v>
      </c>
      <c r="U120" s="91">
        <v>0</v>
      </c>
      <c r="V120" s="77">
        <v>100</v>
      </c>
      <c r="W120" s="76" t="s">
        <v>285</v>
      </c>
      <c r="X120" s="102" t="s">
        <v>539</v>
      </c>
      <c r="Y120" s="98" t="s">
        <v>766</v>
      </c>
      <c r="Z120" s="23">
        <v>100</v>
      </c>
      <c r="AA120" s="61">
        <v>1</v>
      </c>
      <c r="AB120" s="101" t="s">
        <v>540</v>
      </c>
    </row>
    <row r="121" spans="1:28" ht="189.75" customHeight="1" x14ac:dyDescent="0.25">
      <c r="A121" s="41">
        <v>42</v>
      </c>
      <c r="B121" s="76" t="s">
        <v>443</v>
      </c>
      <c r="C121" s="76" t="s">
        <v>537</v>
      </c>
      <c r="D121" s="76" t="s">
        <v>537</v>
      </c>
      <c r="E121" s="76" t="s">
        <v>197</v>
      </c>
      <c r="F121" s="76"/>
      <c r="G121" s="76" t="s">
        <v>285</v>
      </c>
      <c r="H121" s="76" t="s">
        <v>285</v>
      </c>
      <c r="I121" s="76" t="s">
        <v>447</v>
      </c>
      <c r="J121" s="41" t="s">
        <v>285</v>
      </c>
      <c r="K121" s="41" t="s">
        <v>450</v>
      </c>
      <c r="L121" s="41">
        <v>0</v>
      </c>
      <c r="M121" s="41">
        <v>0</v>
      </c>
      <c r="N121" s="41">
        <v>0</v>
      </c>
      <c r="O121" s="45"/>
      <c r="P121" s="45"/>
      <c r="Q121" s="47"/>
      <c r="R121" s="76"/>
      <c r="S121" s="102" t="s">
        <v>541</v>
      </c>
      <c r="T121" s="76" t="s">
        <v>465</v>
      </c>
      <c r="U121" s="91">
        <v>0</v>
      </c>
      <c r="V121" s="77">
        <v>100</v>
      </c>
      <c r="W121" s="76"/>
      <c r="X121" s="102" t="s">
        <v>542</v>
      </c>
      <c r="Y121" s="102" t="s">
        <v>766</v>
      </c>
      <c r="Z121" s="23">
        <v>80</v>
      </c>
      <c r="AA121" s="61">
        <v>0.8</v>
      </c>
      <c r="AB121" s="101" t="s">
        <v>1017</v>
      </c>
    </row>
    <row r="122" spans="1:28" ht="174.75" customHeight="1" x14ac:dyDescent="0.25">
      <c r="A122" s="41">
        <v>43</v>
      </c>
      <c r="B122" s="76" t="s">
        <v>443</v>
      </c>
      <c r="C122" s="76" t="s">
        <v>537</v>
      </c>
      <c r="D122" s="76" t="s">
        <v>537</v>
      </c>
      <c r="E122" s="76" t="s">
        <v>197</v>
      </c>
      <c r="F122" s="76"/>
      <c r="G122" s="76" t="s">
        <v>285</v>
      </c>
      <c r="H122" s="76" t="s">
        <v>285</v>
      </c>
      <c r="I122" s="76" t="s">
        <v>447</v>
      </c>
      <c r="J122" s="41" t="s">
        <v>285</v>
      </c>
      <c r="K122" s="41" t="s">
        <v>450</v>
      </c>
      <c r="L122" s="41">
        <v>0</v>
      </c>
      <c r="M122" s="41">
        <v>0</v>
      </c>
      <c r="N122" s="41">
        <v>0</v>
      </c>
      <c r="O122" s="45"/>
      <c r="P122" s="45"/>
      <c r="Q122" s="47"/>
      <c r="R122" s="76"/>
      <c r="S122" s="102" t="s">
        <v>543</v>
      </c>
      <c r="T122" s="76" t="s">
        <v>465</v>
      </c>
      <c r="U122" s="91">
        <v>0</v>
      </c>
      <c r="V122" s="77">
        <v>100</v>
      </c>
      <c r="W122" s="76" t="s">
        <v>285</v>
      </c>
      <c r="X122" s="102" t="s">
        <v>544</v>
      </c>
      <c r="Y122" s="98" t="s">
        <v>766</v>
      </c>
      <c r="Z122" s="23">
        <v>90</v>
      </c>
      <c r="AA122" s="61">
        <v>0.9</v>
      </c>
      <c r="AB122" s="101" t="s">
        <v>1018</v>
      </c>
    </row>
    <row r="123" spans="1:28" ht="90" x14ac:dyDescent="0.25">
      <c r="A123" s="41">
        <v>44</v>
      </c>
      <c r="B123" s="76" t="s">
        <v>443</v>
      </c>
      <c r="C123" s="76" t="s">
        <v>537</v>
      </c>
      <c r="D123" s="76" t="s">
        <v>537</v>
      </c>
      <c r="E123" s="76" t="s">
        <v>197</v>
      </c>
      <c r="F123" s="76"/>
      <c r="G123" s="76" t="s">
        <v>285</v>
      </c>
      <c r="H123" s="76" t="s">
        <v>285</v>
      </c>
      <c r="I123" s="76" t="s">
        <v>447</v>
      </c>
      <c r="J123" s="41" t="s">
        <v>285</v>
      </c>
      <c r="K123" s="41" t="s">
        <v>450</v>
      </c>
      <c r="L123" s="41">
        <v>0</v>
      </c>
      <c r="M123" s="41">
        <v>0</v>
      </c>
      <c r="N123" s="41">
        <v>0</v>
      </c>
      <c r="O123" s="45"/>
      <c r="P123" s="45"/>
      <c r="Q123" s="47"/>
      <c r="R123" s="76"/>
      <c r="S123" s="102" t="s">
        <v>545</v>
      </c>
      <c r="T123" s="76" t="s">
        <v>465</v>
      </c>
      <c r="U123" s="91">
        <v>0</v>
      </c>
      <c r="V123" s="77">
        <v>100</v>
      </c>
      <c r="W123" s="76"/>
      <c r="X123" s="102" t="s">
        <v>542</v>
      </c>
      <c r="Y123" s="102" t="s">
        <v>766</v>
      </c>
      <c r="Z123" s="23">
        <v>90</v>
      </c>
      <c r="AA123" s="61">
        <v>0.9</v>
      </c>
      <c r="AB123" s="183" t="s">
        <v>1019</v>
      </c>
    </row>
    <row r="124" spans="1:28" ht="90" x14ac:dyDescent="0.25">
      <c r="A124" s="41">
        <v>45</v>
      </c>
      <c r="B124" s="76" t="s">
        <v>443</v>
      </c>
      <c r="C124" s="76" t="s">
        <v>537</v>
      </c>
      <c r="D124" s="76" t="s">
        <v>537</v>
      </c>
      <c r="E124" s="76" t="s">
        <v>197</v>
      </c>
      <c r="F124" s="76"/>
      <c r="G124" s="76" t="s">
        <v>285</v>
      </c>
      <c r="H124" s="76" t="s">
        <v>285</v>
      </c>
      <c r="I124" s="76" t="s">
        <v>447</v>
      </c>
      <c r="J124" s="41" t="s">
        <v>285</v>
      </c>
      <c r="K124" s="41" t="s">
        <v>450</v>
      </c>
      <c r="L124" s="41">
        <v>0</v>
      </c>
      <c r="M124" s="41">
        <v>0</v>
      </c>
      <c r="N124" s="41">
        <v>0</v>
      </c>
      <c r="O124" s="45"/>
      <c r="P124" s="45"/>
      <c r="Q124" s="47"/>
      <c r="R124" s="76"/>
      <c r="S124" s="102" t="s">
        <v>546</v>
      </c>
      <c r="T124" s="76" t="s">
        <v>465</v>
      </c>
      <c r="U124" s="91">
        <v>0</v>
      </c>
      <c r="V124" s="77">
        <v>100</v>
      </c>
      <c r="W124" s="76" t="s">
        <v>285</v>
      </c>
      <c r="X124" s="102" t="s">
        <v>547</v>
      </c>
      <c r="Y124" s="102" t="s">
        <v>766</v>
      </c>
      <c r="Z124" s="23">
        <v>100</v>
      </c>
      <c r="AA124" s="61">
        <v>1</v>
      </c>
      <c r="AB124" s="184" t="s">
        <v>1020</v>
      </c>
    </row>
    <row r="125" spans="1:28" ht="75" x14ac:dyDescent="0.25">
      <c r="A125" s="41">
        <v>46</v>
      </c>
      <c r="B125" s="76" t="s">
        <v>443</v>
      </c>
      <c r="C125" s="76" t="s">
        <v>537</v>
      </c>
      <c r="D125" s="76" t="s">
        <v>537</v>
      </c>
      <c r="E125" s="76" t="s">
        <v>197</v>
      </c>
      <c r="F125" s="76"/>
      <c r="G125" s="76" t="s">
        <v>285</v>
      </c>
      <c r="H125" s="76" t="s">
        <v>285</v>
      </c>
      <c r="I125" s="76" t="s">
        <v>447</v>
      </c>
      <c r="J125" s="41" t="s">
        <v>285</v>
      </c>
      <c r="K125" s="41" t="s">
        <v>450</v>
      </c>
      <c r="L125" s="41">
        <v>0</v>
      </c>
      <c r="M125" s="41">
        <v>0</v>
      </c>
      <c r="N125" s="41">
        <v>0</v>
      </c>
      <c r="O125" s="45"/>
      <c r="P125" s="45"/>
      <c r="Q125" s="47"/>
      <c r="R125" s="76"/>
      <c r="S125" s="102" t="s">
        <v>548</v>
      </c>
      <c r="T125" s="76" t="s">
        <v>465</v>
      </c>
      <c r="U125" s="91">
        <v>0</v>
      </c>
      <c r="V125" s="77">
        <v>100</v>
      </c>
      <c r="W125" s="76"/>
      <c r="X125" s="102" t="s">
        <v>542</v>
      </c>
      <c r="Y125" s="102" t="s">
        <v>766</v>
      </c>
      <c r="Z125" s="23">
        <v>90</v>
      </c>
      <c r="AA125" s="61">
        <v>0.9</v>
      </c>
      <c r="AB125" s="183" t="s">
        <v>1021</v>
      </c>
    </row>
    <row r="126" spans="1:28" ht="105" x14ac:dyDescent="0.25">
      <c r="A126" s="41">
        <v>49</v>
      </c>
      <c r="B126" s="76" t="s">
        <v>443</v>
      </c>
      <c r="C126" s="76" t="s">
        <v>537</v>
      </c>
      <c r="D126" s="76" t="s">
        <v>537</v>
      </c>
      <c r="E126" s="76" t="s">
        <v>197</v>
      </c>
      <c r="F126" s="76"/>
      <c r="G126" s="76" t="s">
        <v>285</v>
      </c>
      <c r="H126" s="76" t="s">
        <v>285</v>
      </c>
      <c r="I126" s="76" t="s">
        <v>447</v>
      </c>
      <c r="J126" s="41" t="s">
        <v>285</v>
      </c>
      <c r="K126" s="41" t="s">
        <v>450</v>
      </c>
      <c r="L126" s="41">
        <v>0</v>
      </c>
      <c r="M126" s="41">
        <v>0</v>
      </c>
      <c r="N126" s="41">
        <v>0</v>
      </c>
      <c r="O126" s="45"/>
      <c r="P126" s="45"/>
      <c r="Q126" s="47"/>
      <c r="R126" s="76"/>
      <c r="S126" s="102" t="s">
        <v>549</v>
      </c>
      <c r="T126" s="76" t="s">
        <v>465</v>
      </c>
      <c r="U126" s="91">
        <v>0</v>
      </c>
      <c r="V126" s="77">
        <v>100</v>
      </c>
      <c r="W126" s="76" t="s">
        <v>285</v>
      </c>
      <c r="X126" s="102" t="s">
        <v>550</v>
      </c>
      <c r="Y126" s="98" t="s">
        <v>766</v>
      </c>
      <c r="Z126" s="23">
        <v>100</v>
      </c>
      <c r="AA126" s="61">
        <v>1</v>
      </c>
      <c r="AB126" s="184" t="s">
        <v>1020</v>
      </c>
    </row>
    <row r="127" spans="1:28" ht="90" x14ac:dyDescent="0.25">
      <c r="A127" s="41">
        <v>50</v>
      </c>
      <c r="B127" s="76" t="s">
        <v>443</v>
      </c>
      <c r="C127" s="76" t="s">
        <v>537</v>
      </c>
      <c r="D127" s="76" t="s">
        <v>537</v>
      </c>
      <c r="E127" s="76" t="s">
        <v>197</v>
      </c>
      <c r="F127" s="76"/>
      <c r="G127" s="76" t="s">
        <v>285</v>
      </c>
      <c r="H127" s="76" t="s">
        <v>285</v>
      </c>
      <c r="I127" s="76" t="s">
        <v>447</v>
      </c>
      <c r="J127" s="41" t="s">
        <v>285</v>
      </c>
      <c r="K127" s="41" t="s">
        <v>450</v>
      </c>
      <c r="L127" s="41">
        <v>0</v>
      </c>
      <c r="M127" s="41">
        <v>0</v>
      </c>
      <c r="N127" s="41">
        <v>0</v>
      </c>
      <c r="O127" s="45"/>
      <c r="P127" s="45"/>
      <c r="Q127" s="47"/>
      <c r="R127" s="76"/>
      <c r="S127" s="102" t="s">
        <v>551</v>
      </c>
      <c r="T127" s="76"/>
      <c r="U127" s="91">
        <v>0</v>
      </c>
      <c r="V127" s="77">
        <v>100</v>
      </c>
      <c r="W127" s="76"/>
      <c r="X127" s="102" t="s">
        <v>542</v>
      </c>
      <c r="Y127" s="102" t="s">
        <v>766</v>
      </c>
      <c r="Z127" s="23">
        <v>90</v>
      </c>
      <c r="AA127" s="61">
        <v>0.9</v>
      </c>
      <c r="AB127" s="183" t="s">
        <v>1021</v>
      </c>
    </row>
    <row r="128" spans="1:28" ht="105" x14ac:dyDescent="0.25">
      <c r="A128" s="41">
        <v>52</v>
      </c>
      <c r="B128" s="76" t="s">
        <v>443</v>
      </c>
      <c r="C128" s="76" t="s">
        <v>537</v>
      </c>
      <c r="D128" s="76" t="s">
        <v>537</v>
      </c>
      <c r="E128" s="76" t="s">
        <v>197</v>
      </c>
      <c r="F128" s="76"/>
      <c r="G128" s="76" t="s">
        <v>285</v>
      </c>
      <c r="H128" s="76" t="s">
        <v>285</v>
      </c>
      <c r="I128" s="76" t="s">
        <v>447</v>
      </c>
      <c r="J128" s="41" t="s">
        <v>285</v>
      </c>
      <c r="K128" s="41" t="s">
        <v>450</v>
      </c>
      <c r="L128" s="41">
        <v>0</v>
      </c>
      <c r="M128" s="41">
        <v>0</v>
      </c>
      <c r="N128" s="41">
        <v>0</v>
      </c>
      <c r="O128" s="45"/>
      <c r="P128" s="45"/>
      <c r="Q128" s="47"/>
      <c r="R128" s="76"/>
      <c r="S128" s="102" t="s">
        <v>552</v>
      </c>
      <c r="T128" s="76" t="s">
        <v>465</v>
      </c>
      <c r="U128" s="91">
        <v>0</v>
      </c>
      <c r="V128" s="77">
        <v>100</v>
      </c>
      <c r="W128" s="76" t="s">
        <v>285</v>
      </c>
      <c r="X128" s="102" t="s">
        <v>1022</v>
      </c>
      <c r="Y128" s="98" t="s">
        <v>766</v>
      </c>
      <c r="Z128" s="23">
        <v>100</v>
      </c>
      <c r="AA128" s="61">
        <v>1</v>
      </c>
      <c r="AB128" s="101" t="s">
        <v>553</v>
      </c>
    </row>
    <row r="129" spans="1:28" ht="260.25" customHeight="1" x14ac:dyDescent="0.25">
      <c r="A129" s="41">
        <v>53</v>
      </c>
      <c r="B129" s="76" t="s">
        <v>443</v>
      </c>
      <c r="C129" s="76" t="s">
        <v>537</v>
      </c>
      <c r="D129" s="76" t="s">
        <v>537</v>
      </c>
      <c r="E129" s="76" t="s">
        <v>197</v>
      </c>
      <c r="F129" s="76"/>
      <c r="G129" s="76" t="s">
        <v>285</v>
      </c>
      <c r="H129" s="76" t="s">
        <v>285</v>
      </c>
      <c r="I129" s="76" t="s">
        <v>447</v>
      </c>
      <c r="J129" s="41" t="s">
        <v>285</v>
      </c>
      <c r="K129" s="41" t="s">
        <v>450</v>
      </c>
      <c r="L129" s="41">
        <v>0</v>
      </c>
      <c r="M129" s="41">
        <v>0</v>
      </c>
      <c r="N129" s="41">
        <v>0</v>
      </c>
      <c r="O129" s="45"/>
      <c r="P129" s="45"/>
      <c r="Q129" s="47"/>
      <c r="R129" s="76"/>
      <c r="S129" s="102" t="s">
        <v>554</v>
      </c>
      <c r="T129" s="76"/>
      <c r="U129" s="91">
        <v>0</v>
      </c>
      <c r="V129" s="77">
        <v>100</v>
      </c>
      <c r="W129" s="76"/>
      <c r="X129" s="102" t="s">
        <v>542</v>
      </c>
      <c r="Y129" s="102" t="s">
        <v>766</v>
      </c>
      <c r="Z129" s="23">
        <v>50</v>
      </c>
      <c r="AA129" s="61">
        <v>0.5</v>
      </c>
      <c r="AB129" s="185" t="s">
        <v>555</v>
      </c>
    </row>
    <row r="130" spans="1:28" ht="60" x14ac:dyDescent="0.25">
      <c r="A130" s="41">
        <v>55</v>
      </c>
      <c r="B130" s="76" t="s">
        <v>443</v>
      </c>
      <c r="C130" s="76" t="s">
        <v>537</v>
      </c>
      <c r="D130" s="76" t="s">
        <v>537</v>
      </c>
      <c r="E130" s="76" t="s">
        <v>197</v>
      </c>
      <c r="F130" s="76"/>
      <c r="G130" s="76" t="s">
        <v>285</v>
      </c>
      <c r="H130" s="76" t="s">
        <v>285</v>
      </c>
      <c r="I130" s="76" t="s">
        <v>447</v>
      </c>
      <c r="J130" s="41" t="s">
        <v>285</v>
      </c>
      <c r="K130" s="41" t="s">
        <v>450</v>
      </c>
      <c r="L130" s="41">
        <v>0</v>
      </c>
      <c r="M130" s="41">
        <v>0</v>
      </c>
      <c r="N130" s="41">
        <v>0</v>
      </c>
      <c r="O130" s="45"/>
      <c r="P130" s="45"/>
      <c r="Q130" s="47"/>
      <c r="R130" s="76"/>
      <c r="S130" s="102" t="s">
        <v>556</v>
      </c>
      <c r="T130" s="76" t="s">
        <v>465</v>
      </c>
      <c r="U130" s="91">
        <v>0</v>
      </c>
      <c r="V130" s="77">
        <v>100</v>
      </c>
      <c r="W130" s="76" t="s">
        <v>285</v>
      </c>
      <c r="X130" s="102" t="s">
        <v>557</v>
      </c>
      <c r="Y130" s="102" t="s">
        <v>766</v>
      </c>
      <c r="Z130" s="23">
        <v>100</v>
      </c>
      <c r="AA130" s="61">
        <v>1</v>
      </c>
      <c r="AB130" s="184" t="s">
        <v>1023</v>
      </c>
    </row>
    <row r="131" spans="1:28" ht="75" x14ac:dyDescent="0.25">
      <c r="A131" s="41">
        <v>56</v>
      </c>
      <c r="B131" s="76" t="s">
        <v>443</v>
      </c>
      <c r="C131" s="76" t="s">
        <v>537</v>
      </c>
      <c r="D131" s="76" t="s">
        <v>537</v>
      </c>
      <c r="E131" s="76" t="s">
        <v>197</v>
      </c>
      <c r="F131" s="76"/>
      <c r="G131" s="76" t="s">
        <v>285</v>
      </c>
      <c r="H131" s="76" t="s">
        <v>285</v>
      </c>
      <c r="I131" s="76" t="s">
        <v>447</v>
      </c>
      <c r="J131" s="41" t="s">
        <v>285</v>
      </c>
      <c r="K131" s="41" t="s">
        <v>450</v>
      </c>
      <c r="L131" s="41">
        <v>0</v>
      </c>
      <c r="M131" s="41">
        <v>0</v>
      </c>
      <c r="N131" s="41">
        <v>0</v>
      </c>
      <c r="O131" s="45"/>
      <c r="P131" s="45"/>
      <c r="Q131" s="47"/>
      <c r="R131" s="76"/>
      <c r="S131" s="102" t="s">
        <v>558</v>
      </c>
      <c r="T131" s="76"/>
      <c r="U131" s="91">
        <v>0</v>
      </c>
      <c r="V131" s="77">
        <v>100</v>
      </c>
      <c r="W131" s="76"/>
      <c r="X131" s="102" t="s">
        <v>542</v>
      </c>
      <c r="Y131" s="102" t="s">
        <v>766</v>
      </c>
      <c r="Z131" s="23">
        <v>100</v>
      </c>
      <c r="AA131" s="61">
        <v>1</v>
      </c>
      <c r="AB131" s="1" t="s">
        <v>1024</v>
      </c>
    </row>
    <row r="132" spans="1:28" ht="150" x14ac:dyDescent="0.25">
      <c r="A132" s="41">
        <v>57</v>
      </c>
      <c r="B132" s="76" t="s">
        <v>443</v>
      </c>
      <c r="C132" s="76" t="s">
        <v>537</v>
      </c>
      <c r="D132" s="76" t="s">
        <v>537</v>
      </c>
      <c r="E132" s="76" t="s">
        <v>197</v>
      </c>
      <c r="F132" s="76"/>
      <c r="G132" s="76" t="s">
        <v>285</v>
      </c>
      <c r="H132" s="76" t="s">
        <v>285</v>
      </c>
      <c r="I132" s="76" t="s">
        <v>447</v>
      </c>
      <c r="J132" s="41" t="s">
        <v>285</v>
      </c>
      <c r="K132" s="41" t="s">
        <v>450</v>
      </c>
      <c r="L132" s="41">
        <v>0</v>
      </c>
      <c r="M132" s="41">
        <v>0</v>
      </c>
      <c r="N132" s="41">
        <v>0</v>
      </c>
      <c r="O132" s="45"/>
      <c r="P132" s="45"/>
      <c r="Q132" s="47"/>
      <c r="R132" s="76"/>
      <c r="S132" s="102" t="s">
        <v>559</v>
      </c>
      <c r="T132" s="76" t="s">
        <v>465</v>
      </c>
      <c r="U132" s="91">
        <v>0</v>
      </c>
      <c r="V132" s="77">
        <v>100</v>
      </c>
      <c r="W132" s="76" t="s">
        <v>285</v>
      </c>
      <c r="X132" s="102" t="s">
        <v>560</v>
      </c>
      <c r="Y132" s="98" t="s">
        <v>766</v>
      </c>
      <c r="Z132" s="23">
        <v>100</v>
      </c>
      <c r="AA132" s="61">
        <v>1</v>
      </c>
      <c r="AB132" s="101" t="s">
        <v>1025</v>
      </c>
    </row>
    <row r="133" spans="1:28" ht="120" x14ac:dyDescent="0.25">
      <c r="A133" s="41">
        <v>58</v>
      </c>
      <c r="B133" s="76" t="s">
        <v>443</v>
      </c>
      <c r="C133" s="76" t="s">
        <v>537</v>
      </c>
      <c r="D133" s="76" t="s">
        <v>537</v>
      </c>
      <c r="E133" s="76" t="s">
        <v>197</v>
      </c>
      <c r="F133" s="76"/>
      <c r="G133" s="76" t="s">
        <v>285</v>
      </c>
      <c r="H133" s="76" t="s">
        <v>285</v>
      </c>
      <c r="I133" s="76" t="s">
        <v>447</v>
      </c>
      <c r="J133" s="41" t="s">
        <v>285</v>
      </c>
      <c r="K133" s="41" t="s">
        <v>450</v>
      </c>
      <c r="L133" s="41">
        <v>0</v>
      </c>
      <c r="M133" s="41">
        <v>0</v>
      </c>
      <c r="N133" s="41">
        <v>0</v>
      </c>
      <c r="O133" s="45"/>
      <c r="P133" s="45"/>
      <c r="Q133" s="47"/>
      <c r="R133" s="76"/>
      <c r="S133" s="102" t="s">
        <v>561</v>
      </c>
      <c r="T133" s="76"/>
      <c r="U133" s="91">
        <v>0</v>
      </c>
      <c r="V133" s="77">
        <v>100</v>
      </c>
      <c r="W133" s="76"/>
      <c r="X133" s="102" t="s">
        <v>542</v>
      </c>
      <c r="Y133" s="102" t="s">
        <v>766</v>
      </c>
      <c r="Z133" s="23">
        <v>75</v>
      </c>
      <c r="AA133" s="61">
        <v>0.75</v>
      </c>
      <c r="AB133" s="24" t="s">
        <v>1026</v>
      </c>
    </row>
    <row r="134" spans="1:28" ht="207" customHeight="1" x14ac:dyDescent="0.25">
      <c r="A134" s="41">
        <v>59</v>
      </c>
      <c r="B134" s="76" t="s">
        <v>443</v>
      </c>
      <c r="C134" s="76" t="s">
        <v>537</v>
      </c>
      <c r="D134" s="76" t="s">
        <v>537</v>
      </c>
      <c r="E134" s="76" t="s">
        <v>197</v>
      </c>
      <c r="F134" s="76"/>
      <c r="G134" s="76" t="s">
        <v>285</v>
      </c>
      <c r="H134" s="76" t="s">
        <v>285</v>
      </c>
      <c r="I134" s="76" t="s">
        <v>447</v>
      </c>
      <c r="J134" s="41" t="s">
        <v>285</v>
      </c>
      <c r="K134" s="41" t="s">
        <v>450</v>
      </c>
      <c r="L134" s="41">
        <v>0</v>
      </c>
      <c r="M134" s="41">
        <v>0</v>
      </c>
      <c r="N134" s="41">
        <v>0</v>
      </c>
      <c r="O134" s="45"/>
      <c r="P134" s="45"/>
      <c r="Q134" s="47"/>
      <c r="R134" s="76"/>
      <c r="S134" s="102" t="s">
        <v>1027</v>
      </c>
      <c r="T134" s="76" t="s">
        <v>465</v>
      </c>
      <c r="U134" s="91">
        <v>0</v>
      </c>
      <c r="V134" s="100">
        <v>100</v>
      </c>
      <c r="W134" s="76" t="s">
        <v>285</v>
      </c>
      <c r="X134" s="102" t="s">
        <v>562</v>
      </c>
      <c r="Y134" s="102" t="s">
        <v>766</v>
      </c>
      <c r="Z134" s="23">
        <v>100</v>
      </c>
      <c r="AA134" s="61">
        <v>1</v>
      </c>
      <c r="AB134" s="186" t="s">
        <v>1028</v>
      </c>
    </row>
    <row r="135" spans="1:28" ht="90" x14ac:dyDescent="0.25">
      <c r="A135" s="41">
        <v>60</v>
      </c>
      <c r="B135" s="76" t="s">
        <v>443</v>
      </c>
      <c r="C135" s="76" t="s">
        <v>537</v>
      </c>
      <c r="D135" s="76" t="s">
        <v>537</v>
      </c>
      <c r="E135" s="76" t="s">
        <v>197</v>
      </c>
      <c r="F135" s="76"/>
      <c r="G135" s="76" t="s">
        <v>285</v>
      </c>
      <c r="H135" s="76" t="s">
        <v>285</v>
      </c>
      <c r="I135" s="76" t="s">
        <v>447</v>
      </c>
      <c r="J135" s="41" t="s">
        <v>285</v>
      </c>
      <c r="K135" s="41" t="s">
        <v>450</v>
      </c>
      <c r="L135" s="41">
        <v>0</v>
      </c>
      <c r="M135" s="41">
        <v>0</v>
      </c>
      <c r="N135" s="41">
        <v>0</v>
      </c>
      <c r="O135" s="45"/>
      <c r="P135" s="45"/>
      <c r="Q135" s="47"/>
      <c r="R135" s="76"/>
      <c r="S135" s="102" t="s">
        <v>1029</v>
      </c>
      <c r="T135" s="76" t="s">
        <v>465</v>
      </c>
      <c r="U135" s="91">
        <v>0</v>
      </c>
      <c r="V135" s="100">
        <v>100</v>
      </c>
      <c r="W135" s="76" t="s">
        <v>285</v>
      </c>
      <c r="X135" s="102" t="s">
        <v>562</v>
      </c>
      <c r="Y135" s="102" t="s">
        <v>769</v>
      </c>
      <c r="Z135" s="23">
        <v>0</v>
      </c>
      <c r="AA135" s="61">
        <v>0</v>
      </c>
      <c r="AB135" s="1"/>
    </row>
    <row r="136" spans="1:28" ht="90" x14ac:dyDescent="0.25">
      <c r="A136" s="41">
        <v>61</v>
      </c>
      <c r="B136" s="76" t="s">
        <v>443</v>
      </c>
      <c r="C136" s="76" t="s">
        <v>537</v>
      </c>
      <c r="D136" s="76" t="s">
        <v>537</v>
      </c>
      <c r="E136" s="76" t="s">
        <v>197</v>
      </c>
      <c r="F136" s="76"/>
      <c r="G136" s="76" t="s">
        <v>285</v>
      </c>
      <c r="H136" s="76" t="s">
        <v>285</v>
      </c>
      <c r="I136" s="76" t="s">
        <v>447</v>
      </c>
      <c r="J136" s="41" t="s">
        <v>285</v>
      </c>
      <c r="K136" s="41" t="s">
        <v>450</v>
      </c>
      <c r="L136" s="41">
        <v>0</v>
      </c>
      <c r="M136" s="41">
        <v>0</v>
      </c>
      <c r="N136" s="41">
        <v>0</v>
      </c>
      <c r="O136" s="45"/>
      <c r="P136" s="45"/>
      <c r="Q136" s="47"/>
      <c r="R136" s="76"/>
      <c r="S136" s="187" t="s">
        <v>1030</v>
      </c>
      <c r="T136" s="76" t="s">
        <v>465</v>
      </c>
      <c r="U136" s="91">
        <v>0</v>
      </c>
      <c r="V136" s="100">
        <v>100</v>
      </c>
      <c r="W136" s="76" t="s">
        <v>285</v>
      </c>
      <c r="X136" s="102" t="s">
        <v>562</v>
      </c>
      <c r="Y136" s="102" t="s">
        <v>769</v>
      </c>
      <c r="Z136" s="23">
        <v>0</v>
      </c>
      <c r="AA136" s="61">
        <v>0</v>
      </c>
      <c r="AB136" s="1"/>
    </row>
    <row r="137" spans="1:28" ht="60" x14ac:dyDescent="0.25">
      <c r="A137" s="41">
        <v>81</v>
      </c>
      <c r="B137" s="76" t="s">
        <v>443</v>
      </c>
      <c r="C137" s="76" t="s">
        <v>537</v>
      </c>
      <c r="D137" s="76" t="s">
        <v>537</v>
      </c>
      <c r="E137" s="76" t="s">
        <v>197</v>
      </c>
      <c r="F137" s="76"/>
      <c r="G137" s="76" t="s">
        <v>285</v>
      </c>
      <c r="H137" s="76" t="s">
        <v>285</v>
      </c>
      <c r="I137" s="76" t="s">
        <v>447</v>
      </c>
      <c r="J137" s="41" t="s">
        <v>285</v>
      </c>
      <c r="K137" s="41" t="s">
        <v>450</v>
      </c>
      <c r="L137" s="41">
        <v>0</v>
      </c>
      <c r="M137" s="41">
        <v>0</v>
      </c>
      <c r="N137" s="41">
        <v>0</v>
      </c>
      <c r="O137" s="45"/>
      <c r="P137" s="45"/>
      <c r="Q137" s="47"/>
      <c r="R137" s="76"/>
      <c r="S137" s="102" t="s">
        <v>563</v>
      </c>
      <c r="T137" s="76" t="s">
        <v>465</v>
      </c>
      <c r="U137" s="91">
        <v>0</v>
      </c>
      <c r="V137" s="91">
        <v>120</v>
      </c>
      <c r="W137" s="76"/>
      <c r="X137" s="102" t="s">
        <v>564</v>
      </c>
      <c r="Y137" s="102" t="s">
        <v>768</v>
      </c>
      <c r="Z137" s="23">
        <v>0</v>
      </c>
      <c r="AA137" s="61">
        <v>0</v>
      </c>
      <c r="AB137" s="188" t="s">
        <v>1031</v>
      </c>
    </row>
    <row r="138" spans="1:28" ht="60.75" x14ac:dyDescent="0.25">
      <c r="A138" s="41">
        <v>84</v>
      </c>
      <c r="B138" s="76" t="s">
        <v>443</v>
      </c>
      <c r="C138" s="76" t="s">
        <v>537</v>
      </c>
      <c r="D138" s="76" t="s">
        <v>537</v>
      </c>
      <c r="E138" s="76" t="s">
        <v>197</v>
      </c>
      <c r="F138" s="76"/>
      <c r="G138" s="76" t="s">
        <v>285</v>
      </c>
      <c r="H138" s="76" t="s">
        <v>285</v>
      </c>
      <c r="I138" s="76" t="s">
        <v>447</v>
      </c>
      <c r="J138" s="41" t="s">
        <v>285</v>
      </c>
      <c r="K138" s="41" t="s">
        <v>450</v>
      </c>
      <c r="L138" s="41">
        <v>0</v>
      </c>
      <c r="M138" s="41">
        <v>0</v>
      </c>
      <c r="N138" s="41">
        <v>0</v>
      </c>
      <c r="O138" s="45"/>
      <c r="P138" s="45"/>
      <c r="Q138" s="47"/>
      <c r="R138" s="76"/>
      <c r="S138" s="102" t="s">
        <v>565</v>
      </c>
      <c r="T138" s="76"/>
      <c r="U138" s="91">
        <v>0</v>
      </c>
      <c r="V138" s="77">
        <v>100</v>
      </c>
      <c r="W138" s="76"/>
      <c r="X138" s="102" t="s">
        <v>566</v>
      </c>
      <c r="Y138" s="102" t="s">
        <v>766</v>
      </c>
      <c r="Z138" s="23">
        <v>97</v>
      </c>
      <c r="AA138" s="61">
        <v>0.97</v>
      </c>
      <c r="AB138" s="184" t="s">
        <v>1032</v>
      </c>
    </row>
    <row r="139" spans="1:28" ht="48.75" x14ac:dyDescent="0.25">
      <c r="A139" s="41">
        <v>85</v>
      </c>
      <c r="B139" s="76" t="s">
        <v>443</v>
      </c>
      <c r="C139" s="76" t="s">
        <v>537</v>
      </c>
      <c r="D139" s="76" t="s">
        <v>537</v>
      </c>
      <c r="E139" s="76" t="s">
        <v>197</v>
      </c>
      <c r="F139" s="76"/>
      <c r="G139" s="76" t="s">
        <v>285</v>
      </c>
      <c r="H139" s="76" t="s">
        <v>285</v>
      </c>
      <c r="I139" s="76" t="s">
        <v>447</v>
      </c>
      <c r="J139" s="41" t="s">
        <v>285</v>
      </c>
      <c r="K139" s="41" t="s">
        <v>450</v>
      </c>
      <c r="L139" s="41">
        <v>0</v>
      </c>
      <c r="M139" s="41">
        <v>0</v>
      </c>
      <c r="N139" s="41">
        <v>0</v>
      </c>
      <c r="O139" s="45"/>
      <c r="P139" s="45"/>
      <c r="Q139" s="47"/>
      <c r="R139" s="76"/>
      <c r="S139" s="102" t="s">
        <v>567</v>
      </c>
      <c r="T139" s="76"/>
      <c r="U139" s="91">
        <v>0</v>
      </c>
      <c r="V139" s="77">
        <v>100</v>
      </c>
      <c r="W139" s="76"/>
      <c r="X139" s="102" t="s">
        <v>566</v>
      </c>
      <c r="Y139" s="102" t="s">
        <v>766</v>
      </c>
      <c r="Z139" s="23">
        <v>100</v>
      </c>
      <c r="AA139" s="61">
        <v>1</v>
      </c>
      <c r="AB139" s="184" t="s">
        <v>1033</v>
      </c>
    </row>
    <row r="140" spans="1:28" ht="45" x14ac:dyDescent="0.25">
      <c r="A140" s="41">
        <v>90</v>
      </c>
      <c r="B140" s="76" t="s">
        <v>443</v>
      </c>
      <c r="C140" s="76" t="s">
        <v>537</v>
      </c>
      <c r="D140" s="76" t="s">
        <v>537</v>
      </c>
      <c r="E140" s="76" t="s">
        <v>197</v>
      </c>
      <c r="F140" s="76"/>
      <c r="G140" s="76" t="s">
        <v>285</v>
      </c>
      <c r="H140" s="76" t="s">
        <v>285</v>
      </c>
      <c r="I140" s="76" t="s">
        <v>447</v>
      </c>
      <c r="J140" s="41" t="s">
        <v>285</v>
      </c>
      <c r="K140" s="41" t="s">
        <v>450</v>
      </c>
      <c r="L140" s="41">
        <v>0</v>
      </c>
      <c r="M140" s="41">
        <v>0</v>
      </c>
      <c r="N140" s="41">
        <v>0</v>
      </c>
      <c r="O140" s="45"/>
      <c r="P140" s="45"/>
      <c r="Q140" s="47"/>
      <c r="R140" s="76"/>
      <c r="S140" s="102" t="s">
        <v>568</v>
      </c>
      <c r="T140" s="76"/>
      <c r="U140" s="91">
        <v>0</v>
      </c>
      <c r="V140" s="77">
        <v>100</v>
      </c>
      <c r="W140" s="76"/>
      <c r="X140" s="102" t="s">
        <v>569</v>
      </c>
      <c r="Y140" s="102" t="s">
        <v>766</v>
      </c>
      <c r="Z140" s="23">
        <v>100</v>
      </c>
      <c r="AA140" s="61">
        <v>1</v>
      </c>
      <c r="AB140" s="1" t="s">
        <v>1034</v>
      </c>
    </row>
    <row r="141" spans="1:28" ht="45" x14ac:dyDescent="0.25">
      <c r="A141" s="41">
        <v>97</v>
      </c>
      <c r="B141" s="76" t="s">
        <v>443</v>
      </c>
      <c r="C141" s="76" t="s">
        <v>537</v>
      </c>
      <c r="D141" s="76" t="s">
        <v>537</v>
      </c>
      <c r="E141" s="76" t="s">
        <v>197</v>
      </c>
      <c r="F141" s="76"/>
      <c r="G141" s="76" t="s">
        <v>285</v>
      </c>
      <c r="H141" s="76" t="s">
        <v>285</v>
      </c>
      <c r="I141" s="76" t="s">
        <v>447</v>
      </c>
      <c r="J141" s="41" t="s">
        <v>285</v>
      </c>
      <c r="K141" s="41" t="s">
        <v>450</v>
      </c>
      <c r="L141" s="41">
        <v>0</v>
      </c>
      <c r="M141" s="41">
        <v>0</v>
      </c>
      <c r="N141" s="41">
        <v>0</v>
      </c>
      <c r="O141" s="45"/>
      <c r="P141" s="45"/>
      <c r="Q141" s="47"/>
      <c r="R141" s="76"/>
      <c r="S141" s="102" t="s">
        <v>570</v>
      </c>
      <c r="T141" s="76"/>
      <c r="U141" s="91">
        <v>0</v>
      </c>
      <c r="V141" s="77">
        <v>100</v>
      </c>
      <c r="W141" s="76"/>
      <c r="X141" s="102" t="s">
        <v>571</v>
      </c>
      <c r="Y141" s="102" t="s">
        <v>766</v>
      </c>
      <c r="Z141" s="23">
        <v>100</v>
      </c>
      <c r="AA141" s="61">
        <v>1</v>
      </c>
      <c r="AB141" s="101" t="s">
        <v>1035</v>
      </c>
    </row>
    <row r="142" spans="1:28" ht="75" x14ac:dyDescent="0.25">
      <c r="A142" s="41">
        <v>103</v>
      </c>
      <c r="B142" s="76" t="s">
        <v>443</v>
      </c>
      <c r="C142" s="76" t="s">
        <v>537</v>
      </c>
      <c r="D142" s="76" t="s">
        <v>537</v>
      </c>
      <c r="E142" s="76" t="s">
        <v>197</v>
      </c>
      <c r="F142" s="76"/>
      <c r="G142" s="76" t="s">
        <v>285</v>
      </c>
      <c r="H142" s="76" t="s">
        <v>285</v>
      </c>
      <c r="I142" s="76" t="s">
        <v>447</v>
      </c>
      <c r="J142" s="41" t="s">
        <v>285</v>
      </c>
      <c r="K142" s="41" t="s">
        <v>450</v>
      </c>
      <c r="L142" s="41">
        <v>0</v>
      </c>
      <c r="M142" s="41">
        <v>0</v>
      </c>
      <c r="N142" s="41">
        <v>0</v>
      </c>
      <c r="O142" s="45"/>
      <c r="P142" s="45"/>
      <c r="Q142" s="47"/>
      <c r="R142" s="76"/>
      <c r="S142" s="102" t="s">
        <v>572</v>
      </c>
      <c r="T142" s="76" t="s">
        <v>465</v>
      </c>
      <c r="U142" s="91">
        <v>0</v>
      </c>
      <c r="V142" s="77">
        <v>20</v>
      </c>
      <c r="W142" s="76"/>
      <c r="X142" s="102" t="s">
        <v>573</v>
      </c>
      <c r="Y142" s="102" t="s">
        <v>766</v>
      </c>
      <c r="Z142" s="23">
        <v>11</v>
      </c>
      <c r="AA142" s="61">
        <v>0.55000000000000004</v>
      </c>
      <c r="AB142" s="189" t="s">
        <v>1036</v>
      </c>
    </row>
    <row r="143" spans="1:28" ht="244.5" customHeight="1" x14ac:dyDescent="0.25">
      <c r="A143" s="41">
        <v>32</v>
      </c>
      <c r="B143" s="76" t="s">
        <v>443</v>
      </c>
      <c r="C143" s="76" t="s">
        <v>462</v>
      </c>
      <c r="D143" s="76" t="s">
        <v>462</v>
      </c>
      <c r="E143" s="76" t="s">
        <v>197</v>
      </c>
      <c r="F143" s="76"/>
      <c r="G143" s="76" t="s">
        <v>285</v>
      </c>
      <c r="H143" s="42" t="s">
        <v>446</v>
      </c>
      <c r="I143" s="76" t="s">
        <v>447</v>
      </c>
      <c r="J143" s="41" t="s">
        <v>285</v>
      </c>
      <c r="K143" s="41" t="s">
        <v>450</v>
      </c>
      <c r="L143" s="41">
        <v>0</v>
      </c>
      <c r="M143" s="41">
        <v>0</v>
      </c>
      <c r="N143" s="41">
        <v>0</v>
      </c>
      <c r="O143" s="45"/>
      <c r="P143" s="45"/>
      <c r="Q143" s="47"/>
      <c r="R143" s="76" t="s">
        <v>463</v>
      </c>
      <c r="S143" s="76" t="s">
        <v>464</v>
      </c>
      <c r="T143" s="76" t="s">
        <v>465</v>
      </c>
      <c r="U143" s="91">
        <v>0</v>
      </c>
      <c r="V143" s="190">
        <v>35000000000</v>
      </c>
      <c r="W143" s="76"/>
      <c r="X143" s="42" t="s">
        <v>466</v>
      </c>
      <c r="Y143" s="42" t="s">
        <v>766</v>
      </c>
      <c r="Z143" s="86">
        <v>20847583311</v>
      </c>
      <c r="AA143" s="61">
        <v>0.59564523745714282</v>
      </c>
      <c r="AB143" s="53" t="s">
        <v>1037</v>
      </c>
    </row>
    <row r="144" spans="1:28" ht="103.5" customHeight="1" x14ac:dyDescent="0.25">
      <c r="A144" s="41">
        <v>33</v>
      </c>
      <c r="B144" s="76" t="s">
        <v>443</v>
      </c>
      <c r="C144" s="76" t="s">
        <v>462</v>
      </c>
      <c r="D144" s="76" t="s">
        <v>462</v>
      </c>
      <c r="E144" s="76" t="s">
        <v>197</v>
      </c>
      <c r="F144" s="76"/>
      <c r="G144" s="76" t="s">
        <v>285</v>
      </c>
      <c r="H144" s="42" t="s">
        <v>446</v>
      </c>
      <c r="I144" s="76" t="s">
        <v>447</v>
      </c>
      <c r="J144" s="41" t="s">
        <v>285</v>
      </c>
      <c r="K144" s="41" t="s">
        <v>450</v>
      </c>
      <c r="L144" s="41"/>
      <c r="M144" s="41"/>
      <c r="N144" s="41"/>
      <c r="O144" s="45"/>
      <c r="P144" s="45"/>
      <c r="Q144" s="47"/>
      <c r="R144" s="76" t="s">
        <v>467</v>
      </c>
      <c r="S144" s="76" t="s">
        <v>468</v>
      </c>
      <c r="T144" s="76" t="s">
        <v>465</v>
      </c>
      <c r="U144" s="91">
        <v>0</v>
      </c>
      <c r="V144" s="91">
        <v>3</v>
      </c>
      <c r="W144" s="76"/>
      <c r="X144" s="76" t="s">
        <v>469</v>
      </c>
      <c r="Y144" s="76" t="s">
        <v>766</v>
      </c>
      <c r="Z144" s="86">
        <v>3</v>
      </c>
      <c r="AA144" s="61">
        <v>1</v>
      </c>
      <c r="AB144" s="53" t="s">
        <v>1038</v>
      </c>
    </row>
    <row r="145" spans="1:28" ht="270.75" customHeight="1" x14ac:dyDescent="0.25">
      <c r="A145" s="41">
        <v>34</v>
      </c>
      <c r="B145" s="76" t="s">
        <v>443</v>
      </c>
      <c r="C145" s="76" t="s">
        <v>462</v>
      </c>
      <c r="D145" s="76" t="s">
        <v>462</v>
      </c>
      <c r="E145" s="76" t="s">
        <v>197</v>
      </c>
      <c r="F145" s="76"/>
      <c r="G145" s="76" t="s">
        <v>285</v>
      </c>
      <c r="H145" s="42" t="s">
        <v>446</v>
      </c>
      <c r="I145" s="76" t="s">
        <v>447</v>
      </c>
      <c r="J145" s="41" t="s">
        <v>285</v>
      </c>
      <c r="K145" s="41" t="s">
        <v>450</v>
      </c>
      <c r="L145" s="41"/>
      <c r="M145" s="41"/>
      <c r="N145" s="41"/>
      <c r="O145" s="45"/>
      <c r="P145" s="45"/>
      <c r="Q145" s="47"/>
      <c r="R145" s="76" t="s">
        <v>470</v>
      </c>
      <c r="S145" s="76" t="s">
        <v>471</v>
      </c>
      <c r="T145" s="76" t="s">
        <v>465</v>
      </c>
      <c r="U145" s="91">
        <v>0</v>
      </c>
      <c r="V145" s="91">
        <v>3</v>
      </c>
      <c r="W145" s="76"/>
      <c r="X145" s="76" t="s">
        <v>472</v>
      </c>
      <c r="Y145" s="76" t="s">
        <v>766</v>
      </c>
      <c r="Z145" s="86">
        <v>2</v>
      </c>
      <c r="AA145" s="61">
        <v>0.66666666666666663</v>
      </c>
      <c r="AB145" s="53" t="s">
        <v>1039</v>
      </c>
    </row>
    <row r="146" spans="1:28" s="8" customFormat="1" ht="204.75" customHeight="1" x14ac:dyDescent="0.25">
      <c r="A146" s="43">
        <v>169</v>
      </c>
      <c r="B146" s="42" t="s">
        <v>443</v>
      </c>
      <c r="C146" s="42" t="s">
        <v>605</v>
      </c>
      <c r="D146" s="42" t="s">
        <v>605</v>
      </c>
      <c r="E146" s="42" t="s">
        <v>197</v>
      </c>
      <c r="F146" s="42" t="s">
        <v>606</v>
      </c>
      <c r="G146" s="42" t="s">
        <v>285</v>
      </c>
      <c r="H146" s="42" t="s">
        <v>446</v>
      </c>
      <c r="I146" s="76" t="s">
        <v>447</v>
      </c>
      <c r="J146" s="43" t="s">
        <v>285</v>
      </c>
      <c r="K146" s="41" t="s">
        <v>450</v>
      </c>
      <c r="L146" s="43">
        <v>0</v>
      </c>
      <c r="M146" s="43">
        <v>0</v>
      </c>
      <c r="N146" s="43">
        <v>0</v>
      </c>
      <c r="O146" s="45"/>
      <c r="P146" s="45"/>
      <c r="Q146" s="47"/>
      <c r="R146" s="42" t="s">
        <v>607</v>
      </c>
      <c r="S146" s="97" t="s">
        <v>608</v>
      </c>
      <c r="T146" s="92" t="s">
        <v>609</v>
      </c>
      <c r="U146" s="93">
        <v>0.84360000000000002</v>
      </c>
      <c r="V146" s="93">
        <v>0.86</v>
      </c>
      <c r="W146" s="92" t="s">
        <v>610</v>
      </c>
      <c r="X146" s="92" t="s">
        <v>611</v>
      </c>
      <c r="Y146" s="92" t="s">
        <v>766</v>
      </c>
      <c r="Z146" s="191">
        <v>0.85526666666666662</v>
      </c>
      <c r="AA146" s="61">
        <v>0.71138211382113559</v>
      </c>
      <c r="AB146" s="192" t="s">
        <v>1040</v>
      </c>
    </row>
    <row r="147" spans="1:28" s="8" customFormat="1" ht="154.5" customHeight="1" x14ac:dyDescent="0.25">
      <c r="A147" s="43">
        <v>170</v>
      </c>
      <c r="B147" s="42" t="s">
        <v>443</v>
      </c>
      <c r="C147" s="42" t="s">
        <v>605</v>
      </c>
      <c r="D147" s="42" t="s">
        <v>605</v>
      </c>
      <c r="E147" s="42" t="s">
        <v>197</v>
      </c>
      <c r="F147" s="42" t="s">
        <v>606</v>
      </c>
      <c r="G147" s="42" t="s">
        <v>285</v>
      </c>
      <c r="H147" s="42" t="s">
        <v>446</v>
      </c>
      <c r="I147" s="76" t="s">
        <v>447</v>
      </c>
      <c r="J147" s="43"/>
      <c r="K147" s="41" t="s">
        <v>450</v>
      </c>
      <c r="L147" s="43"/>
      <c r="M147" s="43"/>
      <c r="N147" s="43"/>
      <c r="O147" s="45"/>
      <c r="P147" s="45"/>
      <c r="Q147" s="47"/>
      <c r="R147" s="92" t="s">
        <v>607</v>
      </c>
      <c r="S147" s="97" t="s">
        <v>612</v>
      </c>
      <c r="T147" s="92" t="s">
        <v>613</v>
      </c>
      <c r="U147" s="93">
        <v>0.77</v>
      </c>
      <c r="V147" s="93">
        <v>0.8</v>
      </c>
      <c r="W147" s="92" t="s">
        <v>610</v>
      </c>
      <c r="X147" s="92" t="s">
        <v>611</v>
      </c>
      <c r="Y147" s="92" t="s">
        <v>766</v>
      </c>
      <c r="Z147" s="83">
        <v>0.79249999999999998</v>
      </c>
      <c r="AA147" s="61">
        <v>0.74999999999999811</v>
      </c>
      <c r="AB147" s="95" t="s">
        <v>1041</v>
      </c>
    </row>
    <row r="148" spans="1:28" s="8" customFormat="1" ht="135.75" customHeight="1" x14ac:dyDescent="0.25">
      <c r="A148" s="43">
        <v>171</v>
      </c>
      <c r="B148" s="42" t="s">
        <v>443</v>
      </c>
      <c r="C148" s="42" t="s">
        <v>605</v>
      </c>
      <c r="D148" s="42" t="s">
        <v>605</v>
      </c>
      <c r="E148" s="42" t="s">
        <v>197</v>
      </c>
      <c r="F148" s="42" t="s">
        <v>606</v>
      </c>
      <c r="G148" s="42" t="s">
        <v>285</v>
      </c>
      <c r="H148" s="42" t="s">
        <v>446</v>
      </c>
      <c r="I148" s="76" t="s">
        <v>447</v>
      </c>
      <c r="J148" s="43"/>
      <c r="K148" s="41" t="s">
        <v>450</v>
      </c>
      <c r="L148" s="43"/>
      <c r="M148" s="43"/>
      <c r="N148" s="43"/>
      <c r="O148" s="45"/>
      <c r="P148" s="45"/>
      <c r="Q148" s="47"/>
      <c r="R148" s="92" t="s">
        <v>607</v>
      </c>
      <c r="S148" s="193" t="s">
        <v>614</v>
      </c>
      <c r="T148" s="92" t="s">
        <v>613</v>
      </c>
      <c r="U148" s="93">
        <v>0.3</v>
      </c>
      <c r="V148" s="93">
        <v>0.45</v>
      </c>
      <c r="W148" s="92" t="s">
        <v>610</v>
      </c>
      <c r="X148" s="92" t="s">
        <v>611</v>
      </c>
      <c r="Y148" s="92" t="s">
        <v>766</v>
      </c>
      <c r="Z148" s="10">
        <v>0.3125</v>
      </c>
      <c r="AA148" s="61">
        <v>8.3333333333333398E-2</v>
      </c>
      <c r="AB148" s="114" t="s">
        <v>1042</v>
      </c>
    </row>
    <row r="149" spans="1:28" s="8" customFormat="1" ht="230.25" customHeight="1" x14ac:dyDescent="0.25">
      <c r="A149" s="43">
        <v>179</v>
      </c>
      <c r="B149" s="42" t="s">
        <v>443</v>
      </c>
      <c r="C149" s="42" t="s">
        <v>605</v>
      </c>
      <c r="D149" s="42" t="s">
        <v>605</v>
      </c>
      <c r="E149" s="42" t="s">
        <v>197</v>
      </c>
      <c r="F149" s="42" t="s">
        <v>475</v>
      </c>
      <c r="G149" s="42" t="s">
        <v>285</v>
      </c>
      <c r="H149" s="42" t="s">
        <v>446</v>
      </c>
      <c r="I149" s="76" t="s">
        <v>447</v>
      </c>
      <c r="J149" s="43"/>
      <c r="K149" s="41" t="s">
        <v>450</v>
      </c>
      <c r="L149" s="43"/>
      <c r="M149" s="43"/>
      <c r="N149" s="43"/>
      <c r="O149" s="45"/>
      <c r="P149" s="45"/>
      <c r="Q149" s="47"/>
      <c r="R149" s="42" t="s">
        <v>616</v>
      </c>
      <c r="S149" s="80" t="s">
        <v>617</v>
      </c>
      <c r="T149" s="42" t="s">
        <v>618</v>
      </c>
      <c r="U149" s="179">
        <v>0.16</v>
      </c>
      <c r="V149" s="194">
        <v>0.24399999999999999</v>
      </c>
      <c r="W149" s="42" t="s">
        <v>610</v>
      </c>
      <c r="X149" s="42" t="s">
        <v>611</v>
      </c>
      <c r="Y149" s="92" t="s">
        <v>766</v>
      </c>
      <c r="Z149" s="195">
        <v>0.23479999999999995</v>
      </c>
      <c r="AA149" s="61">
        <v>0.89047619047618998</v>
      </c>
      <c r="AB149" s="53" t="s">
        <v>1043</v>
      </c>
    </row>
    <row r="308" spans="28:28" x14ac:dyDescent="0.25"/>
    <row r="349" spans="1:1" x14ac:dyDescent="0.25"/>
    <row r="456" spans="43:43" x14ac:dyDescent="0.25"/>
  </sheetData>
  <protectedRanges>
    <protectedRange algorithmName="SHA-512" hashValue="VfdVsKGl5qE2tikkmfXD4ednvebSaBOMzoXueDKO3NEuF2Z+Q++ksvuI9ZhjGmGLuVBgVNFtJxUd9GtIpfEBBw==" saltValue="MPQF+EnLD5kb7JtrVZ0D3A==" spinCount="100000" sqref="AA415 AA437 AA446:AC481 AA413:AC414" name="Rango1_8_1_2_3_1_4_1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U78:V78" name="Rango1_8_1_2_3_1_4_1_2_1_3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U79:V79" name="Rango1_8_1_2_3_1_4_1_2_1_3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127" name="Rango1_2_2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129" name="Rango1_3_2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131" name="Rango1_4_2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133" name="Rango1_5_2_2" securityDescriptor="O:WDG:WDD:(A;;CC;;;S-1-5-21-797332336-63391822-1267956476-1103)(A;;CC;;;S-1-5-21-797332336-63391822-1267956476-50923)"/>
  </protectedRanges>
  <autoFilter ref="A5:XFA537" xr:uid="{AE5CC011-004D-4791-9FA7-F927E4DDF243}"/>
  <mergeCells count="3">
    <mergeCell ref="B1:P3"/>
    <mergeCell ref="Z2:AB3"/>
    <mergeCell ref="R4:AB4"/>
  </mergeCells>
  <conditionalFormatting sqref="AA43:AA149 AA25:AA40 AA6:AA23">
    <cfRule type="iconSet" priority="86">
      <iconSet iconSet="3Arrows">
        <cfvo type="percent" val="0"/>
        <cfvo type="num" val="0.65"/>
        <cfvo type="num" val="0.75"/>
      </iconSet>
    </cfRule>
  </conditionalFormatting>
  <conditionalFormatting sqref="AA41:AA42 AA24">
    <cfRule type="iconSet" priority="79">
      <iconSet iconSet="3Arrows">
        <cfvo type="percent" val="0"/>
        <cfvo type="num" val="0.65"/>
        <cfvo type="num" val="0.75"/>
      </iconSet>
    </cfRule>
  </conditionalFormatting>
  <conditionalFormatting sqref="O81:P86">
    <cfRule type="cellIs" dxfId="54" priority="68" operator="between">
      <formula>-0.1</formula>
      <formula>-100000</formula>
    </cfRule>
    <cfRule type="iconSet" priority="69">
      <iconSet iconSet="3Arrows">
        <cfvo type="percent" val="0"/>
        <cfvo type="num" val="0.1"/>
        <cfvo type="num" val="0.2"/>
      </iconSet>
    </cfRule>
  </conditionalFormatting>
  <conditionalFormatting sqref="O87">
    <cfRule type="cellIs" dxfId="53" priority="66" operator="between">
      <formula>-0.1</formula>
      <formula>-100000</formula>
    </cfRule>
    <cfRule type="iconSet" priority="67">
      <iconSet iconSet="3Arrows">
        <cfvo type="percent" val="0"/>
        <cfvo type="num" val="0.27"/>
        <cfvo type="num" val="0.33"/>
      </iconSet>
    </cfRule>
  </conditionalFormatting>
  <conditionalFormatting sqref="O88:O89">
    <cfRule type="cellIs" dxfId="52" priority="64" operator="between">
      <formula>-0.1</formula>
      <formula>-100000</formula>
    </cfRule>
    <cfRule type="iconSet" priority="65">
      <iconSet iconSet="3Arrows">
        <cfvo type="percent" val="0"/>
        <cfvo type="num" val="0.27"/>
        <cfvo type="num" val="0.33"/>
      </iconSet>
    </cfRule>
  </conditionalFormatting>
  <conditionalFormatting sqref="O90">
    <cfRule type="cellIs" dxfId="51" priority="62" operator="between">
      <formula>-0.1</formula>
      <formula>-100000</formula>
    </cfRule>
    <cfRule type="iconSet" priority="63">
      <iconSet iconSet="3Arrows">
        <cfvo type="percent" val="0"/>
        <cfvo type="num" val="0.27"/>
        <cfvo type="num" val="0.33"/>
      </iconSet>
    </cfRule>
  </conditionalFormatting>
  <conditionalFormatting sqref="O91">
    <cfRule type="cellIs" dxfId="50" priority="60" operator="between">
      <formula>-0.1</formula>
      <formula>-100000</formula>
    </cfRule>
    <cfRule type="iconSet" priority="61">
      <iconSet iconSet="3Arrows">
        <cfvo type="percent" val="0"/>
        <cfvo type="num" val="0.27"/>
        <cfvo type="num" val="0.33"/>
      </iconSet>
    </cfRule>
  </conditionalFormatting>
  <conditionalFormatting sqref="O92">
    <cfRule type="cellIs" dxfId="49" priority="58" operator="between">
      <formula>-0.1</formula>
      <formula>-100000</formula>
    </cfRule>
    <cfRule type="iconSet" priority="59">
      <iconSet iconSet="3Arrows">
        <cfvo type="percent" val="0"/>
        <cfvo type="num" val="0.27"/>
        <cfvo type="num" val="0.33"/>
      </iconSet>
    </cfRule>
  </conditionalFormatting>
  <conditionalFormatting sqref="O93">
    <cfRule type="cellIs" dxfId="48" priority="56" operator="between">
      <formula>-0.1</formula>
      <formula>-100000</formula>
    </cfRule>
    <cfRule type="iconSet" priority="57">
      <iconSet iconSet="3Arrows">
        <cfvo type="percent" val="0"/>
        <cfvo type="num" val="0.27"/>
        <cfvo type="num" val="0.33"/>
      </iconSet>
    </cfRule>
  </conditionalFormatting>
  <conditionalFormatting sqref="O94">
    <cfRule type="cellIs" dxfId="47" priority="54" operator="between">
      <formula>-0.1</formula>
      <formula>-100000</formula>
    </cfRule>
    <cfRule type="iconSet" priority="55">
      <iconSet iconSet="3Arrows">
        <cfvo type="percent" val="0"/>
        <cfvo type="num" val="0.27"/>
        <cfvo type="num" val="0.33"/>
      </iconSet>
    </cfRule>
  </conditionalFormatting>
  <conditionalFormatting sqref="O96">
    <cfRule type="cellIs" dxfId="46" priority="52" operator="between">
      <formula>-0.1</formula>
      <formula>-100000</formula>
    </cfRule>
    <cfRule type="iconSet" priority="53">
      <iconSet iconSet="3Arrows">
        <cfvo type="percent" val="0"/>
        <cfvo type="num" val="0.27"/>
        <cfvo type="num" val="0.33"/>
      </iconSet>
    </cfRule>
  </conditionalFormatting>
  <conditionalFormatting sqref="O97">
    <cfRule type="cellIs" dxfId="45" priority="50" operator="between">
      <formula>-0.1</formula>
      <formula>-100000</formula>
    </cfRule>
    <cfRule type="iconSet" priority="51">
      <iconSet iconSet="3Arrows">
        <cfvo type="percent" val="0"/>
        <cfvo type="num" val="0.27"/>
        <cfvo type="num" val="0.33"/>
      </iconSet>
    </cfRule>
  </conditionalFormatting>
  <conditionalFormatting sqref="O98">
    <cfRule type="cellIs" dxfId="44" priority="48" operator="between">
      <formula>-0.1</formula>
      <formula>-100000</formula>
    </cfRule>
    <cfRule type="iconSet" priority="49">
      <iconSet iconSet="3Arrows">
        <cfvo type="percent" val="0"/>
        <cfvo type="num" val="0.27"/>
        <cfvo type="num" val="0.33"/>
      </iconSet>
    </cfRule>
  </conditionalFormatting>
  <conditionalFormatting sqref="O95">
    <cfRule type="cellIs" dxfId="43" priority="46" operator="between">
      <formula>-0.1</formula>
      <formula>-100000</formula>
    </cfRule>
    <cfRule type="iconSet" priority="47">
      <iconSet iconSet="3Arrows">
        <cfvo type="percent" val="0"/>
        <cfvo type="num" val="0.27"/>
        <cfvo type="num" val="0.33"/>
      </iconSet>
    </cfRule>
  </conditionalFormatting>
  <conditionalFormatting sqref="O99">
    <cfRule type="cellIs" dxfId="42" priority="44" operator="between">
      <formula>-0.1</formula>
      <formula>-100000</formula>
    </cfRule>
    <cfRule type="iconSet" priority="45">
      <iconSet iconSet="3Arrows">
        <cfvo type="percent" val="0"/>
        <cfvo type="num" val="0.33"/>
        <cfvo type="num" val="0.5"/>
      </iconSet>
    </cfRule>
  </conditionalFormatting>
  <conditionalFormatting sqref="O100">
    <cfRule type="cellIs" dxfId="41" priority="42" operator="between">
      <formula>-0.1</formula>
      <formula>-100000</formula>
    </cfRule>
    <cfRule type="iconSet" priority="43">
      <iconSet iconSet="3Arrows">
        <cfvo type="percent" val="0"/>
        <cfvo type="num" val="0.27"/>
        <cfvo type="num" val="0.33"/>
      </iconSet>
    </cfRule>
  </conditionalFormatting>
  <conditionalFormatting sqref="O101">
    <cfRule type="cellIs" dxfId="40" priority="40" operator="between">
      <formula>-0.1</formula>
      <formula>-100000</formula>
    </cfRule>
    <cfRule type="iconSet" priority="41">
      <iconSet iconSet="3Arrows">
        <cfvo type="percent" val="0"/>
        <cfvo type="num" val="0.27"/>
        <cfvo type="num" val="0.33"/>
      </iconSet>
    </cfRule>
  </conditionalFormatting>
  <conditionalFormatting sqref="O102">
    <cfRule type="cellIs" dxfId="39" priority="38" operator="between">
      <formula>-0.1</formula>
      <formula>-100000</formula>
    </cfRule>
    <cfRule type="iconSet" priority="39">
      <iconSet iconSet="3Arrows">
        <cfvo type="percent" val="0"/>
        <cfvo type="num" val="0.27"/>
        <cfvo type="num" val="0.33"/>
      </iconSet>
    </cfRule>
  </conditionalFormatting>
  <conditionalFormatting sqref="O103">
    <cfRule type="cellIs" dxfId="38" priority="36" operator="between">
      <formula>-0.1</formula>
      <formula>-100000</formula>
    </cfRule>
    <cfRule type="iconSet" priority="37">
      <iconSet iconSet="3Arrows">
        <cfvo type="percent" val="0"/>
        <cfvo type="num" val="0.27"/>
        <cfvo type="num" val="0.33"/>
      </iconSet>
    </cfRule>
  </conditionalFormatting>
  <conditionalFormatting sqref="O104">
    <cfRule type="cellIs" dxfId="37" priority="34" operator="between">
      <formula>-0.1</formula>
      <formula>-100000</formula>
    </cfRule>
    <cfRule type="iconSet" priority="35">
      <iconSet iconSet="3Arrows">
        <cfvo type="percent" val="0"/>
        <cfvo type="num" val="0.27"/>
        <cfvo type="num" val="0.33"/>
      </iconSet>
    </cfRule>
  </conditionalFormatting>
  <conditionalFormatting sqref="O105">
    <cfRule type="cellIs" dxfId="36" priority="32" operator="between">
      <formula>-0.1</formula>
      <formula>-100000</formula>
    </cfRule>
    <cfRule type="iconSet" priority="33">
      <iconSet iconSet="3Arrows">
        <cfvo type="percent" val="0"/>
        <cfvo type="num" val="0.27"/>
        <cfvo type="num" val="0.33"/>
      </iconSet>
    </cfRule>
  </conditionalFormatting>
  <conditionalFormatting sqref="O106:O110">
    <cfRule type="cellIs" dxfId="35" priority="30" operator="between">
      <formula>-0.1</formula>
      <formula>-100000</formula>
    </cfRule>
    <cfRule type="iconSet" priority="31">
      <iconSet iconSet="3Arrows">
        <cfvo type="percent" val="0"/>
        <cfvo type="num" val="0.27"/>
        <cfvo type="num" val="0.33"/>
      </iconSet>
    </cfRule>
  </conditionalFormatting>
  <conditionalFormatting sqref="O111">
    <cfRule type="cellIs" dxfId="34" priority="28" operator="between">
      <formula>-0.1</formula>
      <formula>-100000</formula>
    </cfRule>
    <cfRule type="iconSet" priority="29">
      <iconSet iconSet="3Arrows">
        <cfvo type="percent" val="0"/>
        <cfvo type="num" val="0.27"/>
        <cfvo type="num" val="0.33"/>
      </iconSet>
    </cfRule>
  </conditionalFormatting>
  <conditionalFormatting sqref="O112">
    <cfRule type="cellIs" dxfId="33" priority="26" operator="between">
      <formula>-0.1</formula>
      <formula>-100000</formula>
    </cfRule>
    <cfRule type="iconSet" priority="27">
      <iconSet iconSet="3Arrows">
        <cfvo type="percent" val="0"/>
        <cfvo type="num" val="0.27"/>
        <cfvo type="num" val="0.33"/>
      </iconSet>
    </cfRule>
  </conditionalFormatting>
  <conditionalFormatting sqref="O116:O117 O113:O114">
    <cfRule type="cellIs" dxfId="32" priority="24" operator="between">
      <formula>-0.1</formula>
      <formula>-100000</formula>
    </cfRule>
    <cfRule type="iconSet" priority="25">
      <iconSet iconSet="3Arrows">
        <cfvo type="percent" val="0"/>
        <cfvo type="num" val="0.27"/>
        <cfvo type="num" val="0.33"/>
      </iconSet>
    </cfRule>
  </conditionalFormatting>
  <conditionalFormatting sqref="O115">
    <cfRule type="cellIs" dxfId="31" priority="22" operator="between">
      <formula>-0.1</formula>
      <formula>-100000</formula>
    </cfRule>
    <cfRule type="iconSet" priority="23">
      <iconSet iconSet="3Arrows">
        <cfvo type="percent" val="0"/>
        <cfvo type="num" val="0.27"/>
        <cfvo type="num" val="0.33"/>
      </iconSet>
    </cfRule>
  </conditionalFormatting>
  <conditionalFormatting sqref="O118">
    <cfRule type="cellIs" dxfId="30" priority="20" operator="between">
      <formula>-0.1</formula>
      <formula>-100000</formula>
    </cfRule>
    <cfRule type="iconSet" priority="21">
      <iconSet iconSet="3Arrows">
        <cfvo type="percent" val="0"/>
        <cfvo type="num" val="0.27"/>
        <cfvo type="num" val="0.33"/>
      </iconSet>
    </cfRule>
  </conditionalFormatting>
  <conditionalFormatting sqref="O119">
    <cfRule type="cellIs" dxfId="29" priority="18" operator="between">
      <formula>-0.1</formula>
      <formula>-100000</formula>
    </cfRule>
    <cfRule type="iconSet" priority="19">
      <iconSet iconSet="3Arrows">
        <cfvo type="percent" val="0"/>
        <cfvo type="num" val="0.27"/>
        <cfvo type="num" val="0.33"/>
      </iconSet>
    </cfRule>
  </conditionalFormatting>
  <conditionalFormatting sqref="O120:P120">
    <cfRule type="cellIs" dxfId="28" priority="16" operator="between">
      <formula>-0.1</formula>
      <formula>-100000</formula>
    </cfRule>
    <cfRule type="iconSet" priority="17">
      <iconSet iconSet="3Arrows">
        <cfvo type="percent" val="0"/>
        <cfvo type="num" val="0.27"/>
        <cfvo type="num" val="0.33"/>
      </iconSet>
    </cfRule>
  </conditionalFormatting>
  <conditionalFormatting sqref="O121:P142">
    <cfRule type="cellIs" dxfId="27" priority="14" operator="between">
      <formula>-0.1</formula>
      <formula>-100000</formula>
    </cfRule>
    <cfRule type="iconSet" priority="15">
      <iconSet iconSet="3Arrows">
        <cfvo type="percent" val="0"/>
        <cfvo type="num" val="0.27"/>
        <cfvo type="num" val="0.33"/>
      </iconSet>
    </cfRule>
  </conditionalFormatting>
  <conditionalFormatting sqref="O143:P143">
    <cfRule type="cellIs" dxfId="26" priority="12" operator="between">
      <formula>-0.1</formula>
      <formula>-100000</formula>
    </cfRule>
    <cfRule type="iconSet" priority="13">
      <iconSet iconSet="3Arrows">
        <cfvo type="percent" val="0"/>
        <cfvo type="num" val="0.27"/>
        <cfvo type="num" val="0.33"/>
      </iconSet>
    </cfRule>
  </conditionalFormatting>
  <conditionalFormatting sqref="O144:P144">
    <cfRule type="cellIs" dxfId="25" priority="10" operator="between">
      <formula>-0.1</formula>
      <formula>-100000</formula>
    </cfRule>
    <cfRule type="iconSet" priority="11">
      <iconSet iconSet="3Arrows">
        <cfvo type="percent" val="0"/>
        <cfvo type="num" val="0.27"/>
        <cfvo type="num" val="0.33"/>
      </iconSet>
    </cfRule>
  </conditionalFormatting>
  <conditionalFormatting sqref="O145:P145">
    <cfRule type="cellIs" dxfId="24" priority="8" operator="between">
      <formula>-0.1</formula>
      <formula>-100000</formula>
    </cfRule>
    <cfRule type="iconSet" priority="9">
      <iconSet iconSet="3Arrows">
        <cfvo type="percent" val="0"/>
        <cfvo type="num" val="0.27"/>
        <cfvo type="num" val="0.33"/>
      </iconSet>
    </cfRule>
  </conditionalFormatting>
  <conditionalFormatting sqref="O146:P146">
    <cfRule type="cellIs" dxfId="23" priority="6" operator="between">
      <formula>-0.1</formula>
      <formula>-100000</formula>
    </cfRule>
    <cfRule type="iconSet" priority="7">
      <iconSet iconSet="3Arrows">
        <cfvo type="percent" val="0"/>
        <cfvo type="num" val="0.27"/>
        <cfvo type="num" val="0.33"/>
      </iconSet>
    </cfRule>
  </conditionalFormatting>
  <conditionalFormatting sqref="O147:P149">
    <cfRule type="cellIs" dxfId="22" priority="4" operator="between">
      <formula>-0.1</formula>
      <formula>-100000</formula>
    </cfRule>
    <cfRule type="iconSet" priority="5">
      <iconSet iconSet="3Arrows">
        <cfvo type="percent" val="0"/>
        <cfvo type="num" val="0.27"/>
        <cfvo type="num" val="0.33"/>
      </iconSet>
    </cfRule>
  </conditionalFormatting>
  <conditionalFormatting sqref="P24:P34 O15:P18">
    <cfRule type="cellIs" dxfId="21" priority="907" operator="between">
      <formula>-0.1</formula>
      <formula>-100000</formula>
    </cfRule>
    <cfRule type="iconSet" priority="908">
      <iconSet iconSet="3Arrows">
        <cfvo type="percent" val="0"/>
        <cfvo type="num" val="0.27"/>
        <cfvo type="num" val="0.33"/>
      </iconSet>
    </cfRule>
  </conditionalFormatting>
  <conditionalFormatting sqref="P20:P22">
    <cfRule type="cellIs" dxfId="20" priority="911" operator="between">
      <formula>-0.1</formula>
      <formula>-100000</formula>
    </cfRule>
    <cfRule type="iconSet" priority="912">
      <iconSet iconSet="3Arrows">
        <cfvo type="percent" val="0"/>
        <cfvo type="num" val="0.1"/>
        <cfvo type="num" val="0.2"/>
      </iconSet>
    </cfRule>
  </conditionalFormatting>
  <conditionalFormatting sqref="P19">
    <cfRule type="iconSet" priority="913">
      <iconSet iconSet="3Arrows">
        <cfvo type="percent" val="0"/>
        <cfvo type="num" val="0.57999999999999996"/>
        <cfvo type="num" val="0.65"/>
      </iconSet>
    </cfRule>
  </conditionalFormatting>
  <conditionalFormatting sqref="P35 P37">
    <cfRule type="cellIs" dxfId="19" priority="915" operator="between">
      <formula>-0.1</formula>
      <formula>-100000</formula>
    </cfRule>
    <cfRule type="iconSet" priority="916">
      <iconSet iconSet="3Arrows">
        <cfvo type="percent" val="0"/>
        <cfvo type="num" val="0.1"/>
        <cfvo type="num" val="0.2"/>
      </iconSet>
    </cfRule>
  </conditionalFormatting>
  <conditionalFormatting sqref="P36">
    <cfRule type="cellIs" dxfId="18" priority="919" operator="between">
      <formula>-0.1</formula>
      <formula>-100000</formula>
    </cfRule>
    <cfRule type="iconSet" priority="920">
      <iconSet iconSet="3Arrows">
        <cfvo type="percent" val="0"/>
        <cfvo type="num" val="0.27"/>
        <cfvo type="num" val="0.33"/>
      </iconSet>
    </cfRule>
  </conditionalFormatting>
  <conditionalFormatting sqref="P38">
    <cfRule type="cellIs" dxfId="17" priority="921" operator="between">
      <formula>-0.1</formula>
      <formula>-100000</formula>
    </cfRule>
    <cfRule type="iconSet" priority="922">
      <iconSet iconSet="3Arrows">
        <cfvo type="percent" val="0"/>
        <cfvo type="num" val="0.1"/>
        <cfvo type="num" val="0.2"/>
      </iconSet>
    </cfRule>
  </conditionalFormatting>
  <conditionalFormatting sqref="P39">
    <cfRule type="cellIs" dxfId="16" priority="923" operator="between">
      <formula>-0.1</formula>
      <formula>-100000</formula>
    </cfRule>
    <cfRule type="iconSet" priority="924">
      <iconSet iconSet="3Arrows">
        <cfvo type="percent" val="0"/>
        <cfvo type="num" val="0.1"/>
        <cfvo type="num" val="0.2"/>
      </iconSet>
    </cfRule>
  </conditionalFormatting>
  <conditionalFormatting sqref="P78">
    <cfRule type="iconSet" priority="925">
      <iconSet iconSet="3Arrows">
        <cfvo type="percent" val="0"/>
        <cfvo type="num" val="0.42"/>
        <cfvo type="num" val="0.5"/>
      </iconSet>
    </cfRule>
  </conditionalFormatting>
  <conditionalFormatting sqref="P23">
    <cfRule type="iconSet" priority="3">
      <iconSet iconSet="3Arrows">
        <cfvo type="percent" val="0"/>
        <cfvo type="num" val="0.57999999999999996"/>
        <cfvo type="num" val="0.65"/>
      </iconSet>
    </cfRule>
  </conditionalFormatting>
  <conditionalFormatting sqref="P6">
    <cfRule type="cellIs" dxfId="15" priority="1" operator="between">
      <formula>-0.1</formula>
      <formula>-100000</formula>
    </cfRule>
    <cfRule type="iconSet" priority="2">
      <iconSet iconSet="3Arrows">
        <cfvo type="percent" val="0"/>
        <cfvo type="num" val="0.27"/>
        <cfvo type="num" val="0.33"/>
      </iconSet>
    </cfRule>
  </conditionalFormatting>
  <dataValidations count="2">
    <dataValidation type="textLength" allowBlank="1" showInputMessage="1" showErrorMessage="1" errorTitle="NO COINCIDE CON EL RANGO" error="Recuerda que debes escribir mínimo 100 caracteres máximo 1000" sqref="AI197:AI221 U150:U178 AK516 U195:U292 AI195 AI224:AI250 N305 AI308 AI482:AI537 AK494:AK498 AK482:AK483 AK488 U482:U537 AK522:AK526 AK510:AK511 AI295:AI306 U294:U308 AI253:AI292 AI150:AI178" xr:uid="{139CDEE6-27A9-4098-AEA1-AE7DB213895F}">
      <formula1>100</formula1>
      <formula2>1000</formula2>
    </dataValidation>
    <dataValidation type="textLength" allowBlank="1" showInputMessage="1" showErrorMessage="1" errorTitle="NO COINCIDE CON EL RANGO " error="Recuerda que debes escribir mínimo 100 caracteres máximo 1000" sqref="U179:U194 AI179:AI194" xr:uid="{3F44FC56-F96C-43B1-883C-11516258F54E}">
      <formula1>100</formula1>
      <formula2>1000</formula2>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r:uid="{18BDCFFF-6BCD-4F5F-93A9-283EEF23856E}">
          <x14:formula1>
            <xm:f>'C:\Users\mtamayo\mineducacion.gov.co\PAI2019 - Documentos\SG\Sub Financiera\[PAI-FINANCIERA.xlsx]Hoja1'!#REF!</xm:f>
          </x14:formula1>
          <xm:sqref>V179:V194 AJ179:AJ194</xm:sqref>
        </x14:dataValidation>
        <x14:dataValidation type="list" allowBlank="1" showInputMessage="1" showErrorMessage="1" xr:uid="{B4EB6C3A-73E0-47E9-A22B-C3FF1C2D9869}">
          <x14:formula1>
            <xm:f>'[PAI-infraestructura VPBM OAPF.xlsb]Hoja13'!#REF!</xm:f>
          </x14:formula1>
          <xm:sqref>AJ218:AJ221 AJ208:AJ210 AJ213:AJ214 AJ253:AJ286 AJ288 AJ290 AJ223:AJ250 V205:V291</xm:sqref>
        </x14:dataValidation>
        <x14:dataValidation type="list" allowBlank="1" showInputMessage="1" showErrorMessage="1" xr:uid="{A08EC35F-0606-449A-BB0A-E876327BBC9D}">
          <x14:formula1>
            <xm:f>'\Users\lumejia\Desktop\MEN 2019 \04. Posconflicto \C:\Users\mtamayo\AppData\Local\Microsoft\Windows\INetCache\Content.Outlook\JXW2RFA0\[PAI-COBERTURA VPBM INFRAESTRUCTURA Abril.xlsx]Hoja13'!#REF!</xm:f>
          </x14:formula1>
          <xm:sqref>AJ295:AJ301 V292 V294:V301 P305:Q305 V306:V308 AJ303:AJ307</xm:sqref>
        </x14:dataValidation>
        <x14:dataValidation type="list" allowBlank="1" showInputMessage="1" showErrorMessage="1" xr:uid="{5024DDD6-FD1B-4D80-BD7A-DD58CDCBDF84}">
          <x14:formula1>
            <xm:f>'C:\Users\mtamayo\mineducacion.gov.co\PAI2019 - Documentos\VES\DIRECCIÓN DE FOMENTO\[PAI-Subd. Desarrollo Sectorial.xlsx]Hoja13'!#REF!</xm:f>
          </x14:formula1>
          <xm:sqref>V482:V509</xm:sqref>
        </x14:dataValidation>
        <x14:dataValidation type="list" allowBlank="1" showInputMessage="1" showErrorMessage="1" xr:uid="{DDDA4C24-1477-4CA0-A08B-D5FA045F3311}">
          <x14:formula1>
            <xm:f>'C:\Users\mtamayo\AppData\Local\Temp\Rar$DIa4392.37464\[PAI-Subd. Desarrollo Sectorial.xlsx]Hoja13'!#REF!</xm:f>
          </x14:formula1>
          <xm:sqref>V510:V537</xm:sqref>
        </x14:dataValidation>
        <x14:dataValidation type="list" allowBlank="1" showInputMessage="1" showErrorMessage="1" xr:uid="{C8D2B4D3-DBF0-4448-B432-6A3C28597369}">
          <x14:formula1>
            <xm:f>'C:\Users\mtamayo\mineducacion.gov.co\PAI2019 - Documentos\SG\Unidad de Atención al ciudadano\[PAI-UAC.xlsx]Hoja2'!#REF!</xm:f>
          </x14:formula1>
          <xm:sqref>V195:V204 AJ195:AJ204</xm:sqref>
        </x14:dataValidation>
        <x14:dataValidation type="list" allowBlank="1" showInputMessage="1" showErrorMessage="1" xr:uid="{65DC2263-3117-4966-9E73-928F128CF61B}">
          <x14:formula1>
            <xm:f>'C:\Users\mtamayo\mineducacion.gov.co\PAI2019 - Documentos\SG\Sub de Desarrollo Organizacional\[PAI-SDO.xlsx]Hoja13'!#REF!</xm:f>
          </x14:formula1>
          <xm:sqref>AJ158:AJ178 V158:V178</xm:sqref>
        </x14:dataValidation>
        <x14:dataValidation type="list" allowBlank="1" showInputMessage="1" showErrorMessage="1" xr:uid="{B0EB7DA4-E72F-44C6-A2AE-AA5BB1E9AD80}">
          <x14:formula1>
            <xm:f>'C:\Users\mtamayo\mineducacion.gov.co\PAI2019 - Documentos\SG\Sub de Contratación\[PAI-CONTRATACIÓN.xlsx]Hoja1'!#REF!</xm:f>
          </x14:formula1>
          <xm:sqref>V150:V157 AJ150:AJ157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BA625-5144-45E0-883E-CD67B719CBC3}">
  <sheetPr>
    <tabColor theme="8" tint="0.39997558519241921"/>
  </sheetPr>
  <dimension ref="A1:BV8"/>
  <sheetViews>
    <sheetView zoomScale="80" zoomScaleNormal="80" workbookViewId="0">
      <selection activeCell="O4" sqref="O1:O1048576"/>
    </sheetView>
  </sheetViews>
  <sheetFormatPr baseColWidth="10" defaultColWidth="11.42578125" defaultRowHeight="15" x14ac:dyDescent="0.25"/>
  <cols>
    <col min="1" max="1" width="11.140625" customWidth="1"/>
    <col min="2" max="2" width="12.7109375" customWidth="1"/>
    <col min="3" max="3" width="30.28515625" customWidth="1"/>
    <col min="4" max="5" width="21.42578125" customWidth="1"/>
    <col min="6" max="6" width="14.28515625" customWidth="1"/>
    <col min="7" max="7" width="30.28515625" customWidth="1"/>
    <col min="8" max="8" width="29.28515625" customWidth="1"/>
    <col min="9" max="9" width="24.5703125" customWidth="1"/>
    <col min="10" max="10" width="15.7109375" customWidth="1"/>
    <col min="11" max="11" width="18.85546875" customWidth="1"/>
    <col min="12" max="12" width="22" customWidth="1"/>
    <col min="13" max="14" width="16.85546875" customWidth="1"/>
    <col min="15" max="15" width="20.85546875" style="7" customWidth="1"/>
    <col min="16" max="16" width="17.7109375" style="7" bestFit="1" customWidth="1"/>
    <col min="17" max="17" width="28.85546875" style="7" customWidth="1"/>
    <col min="18" max="18" width="21.42578125" customWidth="1"/>
    <col min="19" max="19" width="25.7109375" customWidth="1"/>
    <col min="20" max="20" width="33.28515625" customWidth="1"/>
    <col min="21" max="21" width="24.85546875" bestFit="1" customWidth="1"/>
    <col min="22" max="22" width="23" bestFit="1" customWidth="1"/>
    <col min="24" max="25" width="21.42578125" customWidth="1"/>
    <col min="26" max="26" width="20.7109375" style="7" bestFit="1" customWidth="1"/>
    <col min="27" max="27" width="13" style="7" customWidth="1"/>
    <col min="28" max="28" width="61" style="7" customWidth="1"/>
    <col min="29" max="29" width="14.7109375" style="7" bestFit="1" customWidth="1"/>
    <col min="30" max="16384" width="11.42578125" style="7"/>
  </cols>
  <sheetData>
    <row r="1" spans="1:28" customFormat="1" ht="33.75" customHeight="1" x14ac:dyDescent="0.25">
      <c r="A1" s="27"/>
      <c r="B1" s="40" t="s">
        <v>778</v>
      </c>
      <c r="C1" s="40"/>
      <c r="D1" s="40"/>
      <c r="E1" s="40"/>
      <c r="F1" s="40"/>
      <c r="G1" s="40"/>
      <c r="H1" s="40"/>
      <c r="I1" s="40"/>
      <c r="J1" s="40"/>
      <c r="K1" s="40"/>
      <c r="L1" s="40"/>
      <c r="M1" s="40"/>
      <c r="N1" s="40"/>
      <c r="O1" s="40"/>
      <c r="P1" s="40"/>
      <c r="Q1" s="28"/>
    </row>
    <row r="2" spans="1:28" customFormat="1" ht="51" customHeight="1" x14ac:dyDescent="0.25">
      <c r="A2" s="29"/>
      <c r="B2" s="40"/>
      <c r="C2" s="40"/>
      <c r="D2" s="40"/>
      <c r="E2" s="40"/>
      <c r="F2" s="40"/>
      <c r="G2" s="40"/>
      <c r="H2" s="40"/>
      <c r="I2" s="40"/>
      <c r="J2" s="40"/>
      <c r="K2" s="40"/>
      <c r="L2" s="40"/>
      <c r="M2" s="40"/>
      <c r="N2" s="40"/>
      <c r="O2" s="40"/>
      <c r="P2" s="40"/>
      <c r="Q2" s="7"/>
      <c r="Z2" s="36" t="s">
        <v>785</v>
      </c>
      <c r="AA2" s="36"/>
      <c r="AB2" s="36"/>
    </row>
    <row r="3" spans="1:28" customFormat="1" ht="51" customHeight="1" x14ac:dyDescent="0.25">
      <c r="A3" s="29"/>
      <c r="B3" s="40"/>
      <c r="C3" s="40"/>
      <c r="D3" s="40"/>
      <c r="E3" s="40"/>
      <c r="F3" s="40"/>
      <c r="G3" s="40"/>
      <c r="H3" s="40"/>
      <c r="I3" s="40"/>
      <c r="J3" s="40"/>
      <c r="K3" s="40"/>
      <c r="L3" s="40"/>
      <c r="M3" s="40"/>
      <c r="N3" s="40"/>
      <c r="O3" s="40"/>
      <c r="P3" s="40"/>
      <c r="Q3" s="7"/>
      <c r="Z3" s="37"/>
      <c r="AA3" s="37"/>
      <c r="AB3" s="37"/>
    </row>
    <row r="4" spans="1:28" s="17" customFormat="1" ht="30.75" customHeight="1" x14ac:dyDescent="0.4">
      <c r="A4" s="14" t="s">
        <v>142</v>
      </c>
      <c r="B4" s="14"/>
      <c r="C4" s="14"/>
      <c r="D4" s="14"/>
      <c r="E4" s="14"/>
      <c r="F4" s="15"/>
      <c r="G4" s="16" t="s">
        <v>0</v>
      </c>
      <c r="H4" s="25" t="s">
        <v>1</v>
      </c>
      <c r="I4" s="26"/>
      <c r="J4" s="26"/>
      <c r="K4" s="26"/>
      <c r="L4" s="26"/>
      <c r="M4" s="26"/>
      <c r="N4" s="26"/>
      <c r="O4" s="26"/>
      <c r="P4" s="26"/>
      <c r="Q4" s="26"/>
      <c r="R4" s="38" t="s">
        <v>2</v>
      </c>
      <c r="S4" s="39"/>
      <c r="T4" s="39"/>
      <c r="U4" s="39"/>
      <c r="V4" s="39"/>
      <c r="W4" s="39"/>
      <c r="X4" s="39"/>
      <c r="Y4" s="39"/>
      <c r="Z4" s="39"/>
      <c r="AA4" s="39"/>
      <c r="AB4" s="39"/>
    </row>
    <row r="5" spans="1:28" s="35" customFormat="1" ht="52.5" customHeight="1" x14ac:dyDescent="0.25">
      <c r="A5" s="30" t="s">
        <v>3</v>
      </c>
      <c r="B5" s="31" t="s">
        <v>143</v>
      </c>
      <c r="C5" s="31" t="s">
        <v>144</v>
      </c>
      <c r="D5" s="31" t="s">
        <v>4</v>
      </c>
      <c r="E5" s="31" t="s">
        <v>145</v>
      </c>
      <c r="F5" s="31" t="s">
        <v>5</v>
      </c>
      <c r="G5" s="32" t="s">
        <v>6</v>
      </c>
      <c r="H5" s="33" t="s">
        <v>7</v>
      </c>
      <c r="I5" s="33" t="s">
        <v>8</v>
      </c>
      <c r="J5" s="33" t="s">
        <v>9</v>
      </c>
      <c r="K5" s="33" t="s">
        <v>770</v>
      </c>
      <c r="L5" s="33" t="s">
        <v>10</v>
      </c>
      <c r="M5" s="33" t="s">
        <v>11</v>
      </c>
      <c r="N5" s="33" t="s">
        <v>146</v>
      </c>
      <c r="O5" s="18" t="s">
        <v>13</v>
      </c>
      <c r="P5" s="18" t="s">
        <v>147</v>
      </c>
      <c r="Q5" s="18" t="s">
        <v>14</v>
      </c>
      <c r="R5" s="19" t="s">
        <v>15</v>
      </c>
      <c r="S5" s="19" t="s">
        <v>148</v>
      </c>
      <c r="T5" s="19" t="s">
        <v>9</v>
      </c>
      <c r="U5" s="19" t="s">
        <v>11</v>
      </c>
      <c r="V5" s="19" t="s">
        <v>12</v>
      </c>
      <c r="W5" s="19" t="s">
        <v>16</v>
      </c>
      <c r="X5" s="19" t="s">
        <v>17</v>
      </c>
      <c r="Y5" s="34" t="s">
        <v>764</v>
      </c>
      <c r="Z5" s="18" t="s">
        <v>13</v>
      </c>
      <c r="AA5" s="20" t="s">
        <v>147</v>
      </c>
      <c r="AB5" s="18" t="s">
        <v>14</v>
      </c>
    </row>
    <row r="6" spans="1:28" ht="114" customHeight="1" x14ac:dyDescent="0.25">
      <c r="A6" s="41">
        <v>916</v>
      </c>
      <c r="B6" s="76" t="s">
        <v>443</v>
      </c>
      <c r="C6" s="76" t="s">
        <v>473</v>
      </c>
      <c r="D6" s="76" t="s">
        <v>473</v>
      </c>
      <c r="E6" s="76" t="s">
        <v>474</v>
      </c>
      <c r="F6" s="76" t="s">
        <v>475</v>
      </c>
      <c r="G6" s="76" t="s">
        <v>285</v>
      </c>
      <c r="H6" s="42" t="s">
        <v>446</v>
      </c>
      <c r="I6" s="76" t="s">
        <v>447</v>
      </c>
      <c r="J6" s="41"/>
      <c r="K6" s="41" t="s">
        <v>450</v>
      </c>
      <c r="L6" s="41">
        <v>0</v>
      </c>
      <c r="M6" s="41">
        <v>0</v>
      </c>
      <c r="N6" s="41">
        <v>0</v>
      </c>
      <c r="O6" s="45"/>
      <c r="P6" s="45"/>
      <c r="Q6" s="47"/>
      <c r="R6" s="76" t="s">
        <v>476</v>
      </c>
      <c r="S6" s="76" t="s">
        <v>477</v>
      </c>
      <c r="T6" s="76" t="s">
        <v>465</v>
      </c>
      <c r="U6" s="91">
        <v>0</v>
      </c>
      <c r="V6" s="91">
        <v>100</v>
      </c>
      <c r="W6" s="76" t="s">
        <v>450</v>
      </c>
      <c r="X6" s="76" t="s">
        <v>478</v>
      </c>
      <c r="Y6" s="76" t="s">
        <v>766</v>
      </c>
      <c r="Z6" s="23">
        <f>U6</f>
        <v>0</v>
      </c>
      <c r="AA6" s="61">
        <f t="shared" ref="AA6:AA8" si="0">(Z6-U6)/(V6-U6)</f>
        <v>0</v>
      </c>
      <c r="AB6" s="95" t="s">
        <v>479</v>
      </c>
    </row>
    <row r="7" spans="1:28" ht="164.25" customHeight="1" x14ac:dyDescent="0.25">
      <c r="A7" s="41">
        <v>917</v>
      </c>
      <c r="B7" s="76" t="s">
        <v>443</v>
      </c>
      <c r="C7" s="76" t="s">
        <v>473</v>
      </c>
      <c r="D7" s="76" t="s">
        <v>473</v>
      </c>
      <c r="E7" s="76" t="s">
        <v>474</v>
      </c>
      <c r="F7" s="76" t="s">
        <v>475</v>
      </c>
      <c r="G7" s="76" t="s">
        <v>285</v>
      </c>
      <c r="H7" s="42" t="s">
        <v>446</v>
      </c>
      <c r="I7" s="76" t="s">
        <v>447</v>
      </c>
      <c r="J7" s="41"/>
      <c r="K7" s="41" t="s">
        <v>450</v>
      </c>
      <c r="L7" s="41"/>
      <c r="M7" s="41"/>
      <c r="N7" s="41"/>
      <c r="O7" s="45"/>
      <c r="P7" s="45"/>
      <c r="Q7" s="47"/>
      <c r="R7" s="76" t="s">
        <v>476</v>
      </c>
      <c r="S7" s="76" t="s">
        <v>480</v>
      </c>
      <c r="T7" s="76" t="s">
        <v>465</v>
      </c>
      <c r="U7" s="91">
        <v>0</v>
      </c>
      <c r="V7" s="91">
        <v>100</v>
      </c>
      <c r="W7" s="76" t="s">
        <v>450</v>
      </c>
      <c r="X7" s="76" t="s">
        <v>481</v>
      </c>
      <c r="Y7" s="76" t="s">
        <v>766</v>
      </c>
      <c r="Z7" s="23">
        <v>85</v>
      </c>
      <c r="AA7" s="61">
        <f t="shared" si="0"/>
        <v>0.85</v>
      </c>
      <c r="AB7" s="95" t="s">
        <v>873</v>
      </c>
    </row>
    <row r="8" spans="1:28" ht="78.75" customHeight="1" x14ac:dyDescent="0.25">
      <c r="A8" s="41">
        <v>918</v>
      </c>
      <c r="B8" s="76" t="s">
        <v>443</v>
      </c>
      <c r="C8" s="76" t="s">
        <v>473</v>
      </c>
      <c r="D8" s="76" t="s">
        <v>473</v>
      </c>
      <c r="E8" s="76" t="s">
        <v>474</v>
      </c>
      <c r="F8" s="76" t="s">
        <v>475</v>
      </c>
      <c r="G8" s="76" t="s">
        <v>285</v>
      </c>
      <c r="H8" s="42" t="s">
        <v>446</v>
      </c>
      <c r="I8" s="76" t="s">
        <v>447</v>
      </c>
      <c r="J8" s="41"/>
      <c r="K8" s="41" t="s">
        <v>450</v>
      </c>
      <c r="L8" s="41"/>
      <c r="M8" s="41"/>
      <c r="N8" s="41"/>
      <c r="O8" s="45"/>
      <c r="P8" s="45"/>
      <c r="Q8" s="47"/>
      <c r="R8" s="76" t="s">
        <v>476</v>
      </c>
      <c r="S8" s="76" t="s">
        <v>482</v>
      </c>
      <c r="T8" s="76" t="s">
        <v>465</v>
      </c>
      <c r="U8" s="91">
        <v>0</v>
      </c>
      <c r="V8" s="91">
        <v>100</v>
      </c>
      <c r="W8" s="76" t="s">
        <v>450</v>
      </c>
      <c r="X8" s="76" t="s">
        <v>483</v>
      </c>
      <c r="Y8" s="76" t="s">
        <v>766</v>
      </c>
      <c r="Z8" s="23">
        <f>U8</f>
        <v>0</v>
      </c>
      <c r="AA8" s="61">
        <f t="shared" si="0"/>
        <v>0</v>
      </c>
      <c r="AB8" s="1"/>
    </row>
  </sheetData>
  <autoFilter ref="A5:XFA8" xr:uid="{00A7722C-EE0E-4E2E-A9EA-0B092239E053}"/>
  <mergeCells count="3">
    <mergeCell ref="B1:P3"/>
    <mergeCell ref="Z2:AB3"/>
    <mergeCell ref="R4:AB4"/>
  </mergeCells>
  <conditionalFormatting sqref="O6:P6">
    <cfRule type="cellIs" dxfId="14" priority="4" operator="between">
      <formula>-0.1</formula>
      <formula>-100000</formula>
    </cfRule>
    <cfRule type="iconSet" priority="5">
      <iconSet iconSet="3Arrows">
        <cfvo type="percent" val="0"/>
        <cfvo type="num" val="0.27"/>
        <cfvo type="num" val="0.33"/>
      </iconSet>
    </cfRule>
  </conditionalFormatting>
  <conditionalFormatting sqref="O7:P8">
    <cfRule type="cellIs" dxfId="13" priority="2" operator="between">
      <formula>-0.1</formula>
      <formula>-100000</formula>
    </cfRule>
    <cfRule type="iconSet" priority="3">
      <iconSet iconSet="3Arrows">
        <cfvo type="percent" val="0"/>
        <cfvo type="num" val="0.27"/>
        <cfvo type="num" val="0.33"/>
      </iconSet>
    </cfRule>
  </conditionalFormatting>
  <conditionalFormatting sqref="AA6:AA8">
    <cfRule type="iconSet" priority="1">
      <iconSet iconSet="3Arrows">
        <cfvo type="percent" val="0"/>
        <cfvo type="num" val="0.65"/>
        <cfvo type="num" val="0.75"/>
      </iconSet>
    </cfRule>
  </conditionalFormatting>
  <dataValidations count="1">
    <dataValidation type="textLength" allowBlank="1" showInputMessage="1" showErrorMessage="1" sqref="AB6" xr:uid="{4431116F-C497-495E-B621-308E697BDA6B}">
      <formula1>100</formula1>
      <formula2>1000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2CE08-3E4B-4F52-BDE9-026343B06B2F}">
  <sheetPr>
    <tabColor theme="8" tint="0.39997558519241921"/>
  </sheetPr>
  <dimension ref="A1:BV17"/>
  <sheetViews>
    <sheetView topLeftCell="I1" workbookViewId="0">
      <selection activeCell="O4" sqref="O1:O1048576"/>
    </sheetView>
  </sheetViews>
  <sheetFormatPr baseColWidth="10" defaultColWidth="11.42578125" defaultRowHeight="15" x14ac:dyDescent="0.25"/>
  <cols>
    <col min="1" max="1" width="11.140625" customWidth="1"/>
    <col min="2" max="2" width="12.7109375" customWidth="1"/>
    <col min="3" max="3" width="30.28515625" customWidth="1"/>
    <col min="4" max="5" width="21.42578125" customWidth="1"/>
    <col min="6" max="6" width="14.28515625" customWidth="1"/>
    <col min="7" max="7" width="30.28515625" customWidth="1"/>
    <col min="8" max="8" width="29.28515625" customWidth="1"/>
    <col min="9" max="9" width="24.5703125" customWidth="1"/>
    <col min="10" max="10" width="15.7109375" customWidth="1"/>
    <col min="11" max="11" width="18.85546875" customWidth="1"/>
    <col min="12" max="12" width="22" customWidth="1"/>
    <col min="13" max="14" width="16.85546875" customWidth="1"/>
    <col min="15" max="15" width="20.85546875" style="7" customWidth="1"/>
    <col min="16" max="16" width="17.7109375" style="7" bestFit="1" customWidth="1"/>
    <col min="17" max="17" width="28.85546875" style="7" customWidth="1"/>
    <col min="18" max="18" width="21.42578125" customWidth="1"/>
    <col min="19" max="19" width="25.7109375" customWidth="1"/>
    <col min="20" max="20" width="33.28515625" customWidth="1"/>
    <col min="21" max="21" width="24.85546875" bestFit="1" customWidth="1"/>
    <col min="22" max="22" width="23" bestFit="1" customWidth="1"/>
    <col min="24" max="25" width="21.42578125" customWidth="1"/>
    <col min="26" max="26" width="20.7109375" style="7" bestFit="1" customWidth="1"/>
    <col min="27" max="27" width="13" style="7" customWidth="1"/>
    <col min="28" max="28" width="61" style="7" customWidth="1"/>
    <col min="29" max="29" width="14.7109375" style="7" bestFit="1" customWidth="1"/>
    <col min="30" max="16384" width="11.42578125" style="7"/>
  </cols>
  <sheetData>
    <row r="1" spans="1:28" customFormat="1" ht="33.75" customHeight="1" x14ac:dyDescent="0.25">
      <c r="A1" s="27"/>
      <c r="B1" s="40" t="s">
        <v>778</v>
      </c>
      <c r="C1" s="40"/>
      <c r="D1" s="40"/>
      <c r="E1" s="40"/>
      <c r="F1" s="40"/>
      <c r="G1" s="40"/>
      <c r="H1" s="40"/>
      <c r="I1" s="40"/>
      <c r="J1" s="40"/>
      <c r="K1" s="40"/>
      <c r="L1" s="40"/>
      <c r="M1" s="40"/>
      <c r="N1" s="40"/>
      <c r="O1" s="40"/>
      <c r="P1" s="40"/>
      <c r="Q1" s="28"/>
    </row>
    <row r="2" spans="1:28" customFormat="1" ht="51" customHeight="1" x14ac:dyDescent="0.25">
      <c r="A2" s="29"/>
      <c r="B2" s="40"/>
      <c r="C2" s="40"/>
      <c r="D2" s="40"/>
      <c r="E2" s="40"/>
      <c r="F2" s="40"/>
      <c r="G2" s="40"/>
      <c r="H2" s="40"/>
      <c r="I2" s="40"/>
      <c r="J2" s="40"/>
      <c r="K2" s="40"/>
      <c r="L2" s="40"/>
      <c r="M2" s="40"/>
      <c r="N2" s="40"/>
      <c r="O2" s="40"/>
      <c r="P2" s="40"/>
      <c r="Q2" s="7"/>
      <c r="Z2" s="36" t="s">
        <v>785</v>
      </c>
      <c r="AA2" s="36"/>
      <c r="AB2" s="36"/>
    </row>
    <row r="3" spans="1:28" customFormat="1" ht="51" customHeight="1" x14ac:dyDescent="0.25">
      <c r="A3" s="29"/>
      <c r="B3" s="40"/>
      <c r="C3" s="40"/>
      <c r="D3" s="40"/>
      <c r="E3" s="40"/>
      <c r="F3" s="40"/>
      <c r="G3" s="40"/>
      <c r="H3" s="40"/>
      <c r="I3" s="40"/>
      <c r="J3" s="40"/>
      <c r="K3" s="40"/>
      <c r="L3" s="40"/>
      <c r="M3" s="40"/>
      <c r="N3" s="40"/>
      <c r="O3" s="40"/>
      <c r="P3" s="40"/>
      <c r="Q3" s="7"/>
      <c r="Z3" s="37"/>
      <c r="AA3" s="37"/>
      <c r="AB3" s="37"/>
    </row>
    <row r="4" spans="1:28" s="17" customFormat="1" ht="30.75" customHeight="1" x14ac:dyDescent="0.4">
      <c r="A4" s="14" t="s">
        <v>142</v>
      </c>
      <c r="B4" s="14"/>
      <c r="C4" s="14"/>
      <c r="D4" s="14"/>
      <c r="E4" s="14"/>
      <c r="F4" s="15"/>
      <c r="G4" s="16" t="s">
        <v>0</v>
      </c>
      <c r="H4" s="25" t="s">
        <v>1</v>
      </c>
      <c r="I4" s="26"/>
      <c r="J4" s="26"/>
      <c r="K4" s="26"/>
      <c r="L4" s="26"/>
      <c r="M4" s="26"/>
      <c r="N4" s="26"/>
      <c r="O4" s="26"/>
      <c r="P4" s="26"/>
      <c r="Q4" s="26"/>
      <c r="R4" s="38" t="s">
        <v>2</v>
      </c>
      <c r="S4" s="39"/>
      <c r="T4" s="39"/>
      <c r="U4" s="39"/>
      <c r="V4" s="39"/>
      <c r="W4" s="39"/>
      <c r="X4" s="39"/>
      <c r="Y4" s="39"/>
      <c r="Z4" s="39"/>
      <c r="AA4" s="39"/>
      <c r="AB4" s="39"/>
    </row>
    <row r="5" spans="1:28" s="35" customFormat="1" ht="52.5" customHeight="1" x14ac:dyDescent="0.25">
      <c r="A5" s="30" t="s">
        <v>3</v>
      </c>
      <c r="B5" s="31" t="s">
        <v>143</v>
      </c>
      <c r="C5" s="31" t="s">
        <v>144</v>
      </c>
      <c r="D5" s="31" t="s">
        <v>4</v>
      </c>
      <c r="E5" s="31" t="s">
        <v>145</v>
      </c>
      <c r="F5" s="31" t="s">
        <v>5</v>
      </c>
      <c r="G5" s="32" t="s">
        <v>6</v>
      </c>
      <c r="H5" s="33" t="s">
        <v>7</v>
      </c>
      <c r="I5" s="33" t="s">
        <v>8</v>
      </c>
      <c r="J5" s="33" t="s">
        <v>9</v>
      </c>
      <c r="K5" s="33" t="s">
        <v>770</v>
      </c>
      <c r="L5" s="33" t="s">
        <v>10</v>
      </c>
      <c r="M5" s="33" t="s">
        <v>11</v>
      </c>
      <c r="N5" s="33" t="s">
        <v>146</v>
      </c>
      <c r="O5" s="18" t="s">
        <v>13</v>
      </c>
      <c r="P5" s="18" t="s">
        <v>147</v>
      </c>
      <c r="Q5" s="18" t="s">
        <v>14</v>
      </c>
      <c r="R5" s="19" t="s">
        <v>15</v>
      </c>
      <c r="S5" s="19" t="s">
        <v>148</v>
      </c>
      <c r="T5" s="19" t="s">
        <v>9</v>
      </c>
      <c r="U5" s="19" t="s">
        <v>11</v>
      </c>
      <c r="V5" s="19" t="s">
        <v>12</v>
      </c>
      <c r="W5" s="19" t="s">
        <v>16</v>
      </c>
      <c r="X5" s="19" t="s">
        <v>17</v>
      </c>
      <c r="Y5" s="34" t="s">
        <v>764</v>
      </c>
      <c r="Z5" s="18" t="s">
        <v>13</v>
      </c>
      <c r="AA5" s="20" t="s">
        <v>147</v>
      </c>
      <c r="AB5" s="18" t="s">
        <v>14</v>
      </c>
    </row>
    <row r="6" spans="1:28" s="8" customFormat="1" ht="108.75" customHeight="1" x14ac:dyDescent="0.25">
      <c r="A6" s="181">
        <v>338</v>
      </c>
      <c r="B6" s="182" t="s">
        <v>626</v>
      </c>
      <c r="C6" s="42" t="s">
        <v>720</v>
      </c>
      <c r="D6" s="42" t="s">
        <v>720</v>
      </c>
      <c r="E6" s="42" t="s">
        <v>445</v>
      </c>
      <c r="F6" s="42" t="s">
        <v>606</v>
      </c>
      <c r="G6" s="43" t="s">
        <v>285</v>
      </c>
      <c r="H6" s="42" t="s">
        <v>446</v>
      </c>
      <c r="I6" s="76" t="s">
        <v>447</v>
      </c>
      <c r="J6" s="43"/>
      <c r="K6" s="41" t="s">
        <v>450</v>
      </c>
      <c r="L6" s="43"/>
      <c r="M6" s="43"/>
      <c r="N6" s="43"/>
      <c r="O6" s="45"/>
      <c r="P6" s="46"/>
      <c r="Q6" s="47"/>
      <c r="R6" s="42" t="s">
        <v>724</v>
      </c>
      <c r="S6" s="42" t="s">
        <v>727</v>
      </c>
      <c r="T6" s="42" t="s">
        <v>728</v>
      </c>
      <c r="U6" s="48">
        <v>0</v>
      </c>
      <c r="V6" s="49">
        <v>1</v>
      </c>
      <c r="W6" s="42" t="s">
        <v>450</v>
      </c>
      <c r="X6" s="42" t="s">
        <v>729</v>
      </c>
      <c r="Y6" s="42" t="s">
        <v>766</v>
      </c>
      <c r="Z6" s="175">
        <v>0.65</v>
      </c>
      <c r="AA6" s="61">
        <v>0.65</v>
      </c>
      <c r="AB6" s="53" t="s">
        <v>1078</v>
      </c>
    </row>
    <row r="7" spans="1:28" s="8" customFormat="1" ht="74.25" customHeight="1" x14ac:dyDescent="0.25">
      <c r="A7" s="181">
        <v>339</v>
      </c>
      <c r="B7" s="182" t="s">
        <v>626</v>
      </c>
      <c r="C7" s="42" t="s">
        <v>720</v>
      </c>
      <c r="D7" s="42" t="s">
        <v>720</v>
      </c>
      <c r="E7" s="42" t="s">
        <v>445</v>
      </c>
      <c r="F7" s="42" t="s">
        <v>606</v>
      </c>
      <c r="G7" s="43" t="s">
        <v>285</v>
      </c>
      <c r="H7" s="42" t="s">
        <v>446</v>
      </c>
      <c r="I7" s="76" t="s">
        <v>447</v>
      </c>
      <c r="J7" s="43"/>
      <c r="K7" s="41" t="s">
        <v>450</v>
      </c>
      <c r="L7" s="43"/>
      <c r="M7" s="43"/>
      <c r="N7" s="43"/>
      <c r="O7" s="45"/>
      <c r="P7" s="46"/>
      <c r="Q7" s="47"/>
      <c r="R7" s="42" t="s">
        <v>724</v>
      </c>
      <c r="S7" s="42" t="s">
        <v>730</v>
      </c>
      <c r="T7" s="42" t="s">
        <v>728</v>
      </c>
      <c r="U7" s="48">
        <v>0</v>
      </c>
      <c r="V7" s="49">
        <v>1</v>
      </c>
      <c r="W7" s="42" t="s">
        <v>450</v>
      </c>
      <c r="X7" s="42" t="s">
        <v>731</v>
      </c>
      <c r="Y7" s="42" t="s">
        <v>766</v>
      </c>
      <c r="Z7" s="175">
        <v>0.28570000000000001</v>
      </c>
      <c r="AA7" s="61">
        <v>0.28570000000000001</v>
      </c>
      <c r="AB7" s="52" t="s">
        <v>1079</v>
      </c>
    </row>
    <row r="8" spans="1:28" s="8" customFormat="1" ht="152.25" customHeight="1" x14ac:dyDescent="0.25">
      <c r="A8" s="181">
        <v>340</v>
      </c>
      <c r="B8" s="182" t="s">
        <v>626</v>
      </c>
      <c r="C8" s="42" t="s">
        <v>720</v>
      </c>
      <c r="D8" s="42" t="s">
        <v>720</v>
      </c>
      <c r="E8" s="42" t="s">
        <v>445</v>
      </c>
      <c r="F8" s="42" t="s">
        <v>606</v>
      </c>
      <c r="G8" s="43" t="s">
        <v>285</v>
      </c>
      <c r="H8" s="42" t="s">
        <v>446</v>
      </c>
      <c r="I8" s="76" t="s">
        <v>447</v>
      </c>
      <c r="J8" s="43"/>
      <c r="K8" s="41" t="s">
        <v>450</v>
      </c>
      <c r="L8" s="43"/>
      <c r="M8" s="43"/>
      <c r="N8" s="43"/>
      <c r="O8" s="45"/>
      <c r="P8" s="46"/>
      <c r="Q8" s="47"/>
      <c r="R8" s="42" t="s">
        <v>724</v>
      </c>
      <c r="S8" s="42" t="s">
        <v>732</v>
      </c>
      <c r="T8" s="42" t="s">
        <v>728</v>
      </c>
      <c r="U8" s="48">
        <v>0</v>
      </c>
      <c r="V8" s="49">
        <v>1</v>
      </c>
      <c r="W8" s="42" t="s">
        <v>450</v>
      </c>
      <c r="X8" s="42" t="s">
        <v>733</v>
      </c>
      <c r="Y8" s="42" t="s">
        <v>766</v>
      </c>
      <c r="Z8" s="175">
        <v>0.3</v>
      </c>
      <c r="AA8" s="61">
        <v>0.3</v>
      </c>
      <c r="AB8" s="53" t="s">
        <v>1080</v>
      </c>
    </row>
    <row r="9" spans="1:28" s="8" customFormat="1" ht="134.25" customHeight="1" x14ac:dyDescent="0.25">
      <c r="A9" s="181">
        <v>341</v>
      </c>
      <c r="B9" s="182" t="s">
        <v>626</v>
      </c>
      <c r="C9" s="42" t="s">
        <v>720</v>
      </c>
      <c r="D9" s="42" t="s">
        <v>720</v>
      </c>
      <c r="E9" s="42" t="s">
        <v>445</v>
      </c>
      <c r="F9" s="42" t="s">
        <v>606</v>
      </c>
      <c r="G9" s="43" t="s">
        <v>285</v>
      </c>
      <c r="H9" s="42" t="s">
        <v>446</v>
      </c>
      <c r="I9" s="76" t="s">
        <v>447</v>
      </c>
      <c r="J9" s="43"/>
      <c r="K9" s="41" t="s">
        <v>450</v>
      </c>
      <c r="L9" s="43"/>
      <c r="M9" s="43"/>
      <c r="N9" s="43"/>
      <c r="O9" s="45"/>
      <c r="P9" s="47"/>
      <c r="Q9" s="46"/>
      <c r="R9" s="42" t="s">
        <v>724</v>
      </c>
      <c r="S9" s="42" t="s">
        <v>734</v>
      </c>
      <c r="T9" s="42" t="s">
        <v>728</v>
      </c>
      <c r="U9" s="48">
        <v>0</v>
      </c>
      <c r="V9" s="48">
        <v>1</v>
      </c>
      <c r="W9" s="42" t="s">
        <v>450</v>
      </c>
      <c r="X9" s="42" t="s">
        <v>735</v>
      </c>
      <c r="Y9" s="42" t="s">
        <v>768</v>
      </c>
      <c r="Z9" s="175">
        <v>0</v>
      </c>
      <c r="AA9" s="61">
        <v>0</v>
      </c>
      <c r="AB9" s="53" t="s">
        <v>1081</v>
      </c>
    </row>
    <row r="10" spans="1:28" s="8" customFormat="1" ht="124.5" customHeight="1" x14ac:dyDescent="0.25">
      <c r="A10" s="43">
        <v>1</v>
      </c>
      <c r="B10" s="76" t="s">
        <v>443</v>
      </c>
      <c r="C10" s="76" t="s">
        <v>444</v>
      </c>
      <c r="D10" s="76" t="s">
        <v>444</v>
      </c>
      <c r="E10" s="76" t="s">
        <v>445</v>
      </c>
      <c r="F10" s="76" t="s">
        <v>279</v>
      </c>
      <c r="G10" s="76" t="s">
        <v>285</v>
      </c>
      <c r="H10" s="42" t="s">
        <v>446</v>
      </c>
      <c r="I10" s="76" t="s">
        <v>447</v>
      </c>
      <c r="J10" s="41" t="s">
        <v>285</v>
      </c>
      <c r="K10" s="41" t="s">
        <v>450</v>
      </c>
      <c r="L10" s="41">
        <v>0</v>
      </c>
      <c r="M10" s="41">
        <v>0</v>
      </c>
      <c r="N10" s="41">
        <v>0</v>
      </c>
      <c r="O10" s="45"/>
      <c r="P10" s="45"/>
      <c r="Q10" s="47"/>
      <c r="R10" s="76" t="s">
        <v>285</v>
      </c>
      <c r="S10" s="76" t="s">
        <v>448</v>
      </c>
      <c r="T10" s="76" t="s">
        <v>449</v>
      </c>
      <c r="U10" s="215">
        <v>0</v>
      </c>
      <c r="V10" s="216">
        <v>20100000</v>
      </c>
      <c r="W10" s="76" t="s">
        <v>450</v>
      </c>
      <c r="X10" s="76" t="s">
        <v>451</v>
      </c>
      <c r="Y10" s="76" t="s">
        <v>766</v>
      </c>
      <c r="Z10" s="86">
        <v>16282751</v>
      </c>
      <c r="AA10" s="61">
        <v>0.81008711442786074</v>
      </c>
      <c r="AB10" s="53" t="s">
        <v>1082</v>
      </c>
    </row>
    <row r="11" spans="1:28" s="8" customFormat="1" ht="114" customHeight="1" x14ac:dyDescent="0.25">
      <c r="A11" s="43">
        <v>2</v>
      </c>
      <c r="B11" s="76" t="s">
        <v>443</v>
      </c>
      <c r="C11" s="76" t="s">
        <v>444</v>
      </c>
      <c r="D11" s="76" t="s">
        <v>444</v>
      </c>
      <c r="E11" s="76" t="s">
        <v>445</v>
      </c>
      <c r="F11" s="76" t="s">
        <v>279</v>
      </c>
      <c r="G11" s="76" t="s">
        <v>285</v>
      </c>
      <c r="H11" s="42" t="s">
        <v>446</v>
      </c>
      <c r="I11" s="76" t="s">
        <v>447</v>
      </c>
      <c r="J11" s="41" t="s">
        <v>285</v>
      </c>
      <c r="K11" s="41" t="s">
        <v>450</v>
      </c>
      <c r="L11" s="41"/>
      <c r="M11" s="41"/>
      <c r="N11" s="41"/>
      <c r="O11" s="45"/>
      <c r="P11" s="45"/>
      <c r="Q11" s="47"/>
      <c r="R11" s="76" t="s">
        <v>285</v>
      </c>
      <c r="S11" s="76" t="s">
        <v>452</v>
      </c>
      <c r="T11" s="76" t="s">
        <v>449</v>
      </c>
      <c r="U11" s="217">
        <v>888000</v>
      </c>
      <c r="V11" s="216">
        <v>1000000</v>
      </c>
      <c r="W11" s="76" t="s">
        <v>450</v>
      </c>
      <c r="X11" s="96" t="s">
        <v>453</v>
      </c>
      <c r="Y11" s="96" t="s">
        <v>766</v>
      </c>
      <c r="Z11" s="86">
        <v>979877</v>
      </c>
      <c r="AA11" s="61">
        <v>0.82033035714285718</v>
      </c>
      <c r="AB11" s="53" t="s">
        <v>1083</v>
      </c>
    </row>
    <row r="12" spans="1:28" s="8" customFormat="1" ht="180.75" customHeight="1" x14ac:dyDescent="0.25">
      <c r="A12" s="43">
        <v>9</v>
      </c>
      <c r="B12" s="42" t="s">
        <v>443</v>
      </c>
      <c r="C12" s="42" t="s">
        <v>444</v>
      </c>
      <c r="D12" s="42" t="s">
        <v>444</v>
      </c>
      <c r="E12" s="42" t="s">
        <v>445</v>
      </c>
      <c r="F12" s="42" t="s">
        <v>279</v>
      </c>
      <c r="G12" s="42" t="s">
        <v>285</v>
      </c>
      <c r="H12" s="42" t="s">
        <v>446</v>
      </c>
      <c r="I12" s="42" t="s">
        <v>447</v>
      </c>
      <c r="J12" s="43" t="s">
        <v>285</v>
      </c>
      <c r="K12" s="43" t="s">
        <v>450</v>
      </c>
      <c r="L12" s="43"/>
      <c r="M12" s="43"/>
      <c r="N12" s="43"/>
      <c r="O12" s="219"/>
      <c r="P12" s="219"/>
      <c r="Q12" s="43"/>
      <c r="R12" s="42" t="s">
        <v>285</v>
      </c>
      <c r="S12" s="42" t="s">
        <v>454</v>
      </c>
      <c r="T12" s="42" t="s">
        <v>449</v>
      </c>
      <c r="U12" s="220">
        <v>0</v>
      </c>
      <c r="V12" s="216">
        <v>2430</v>
      </c>
      <c r="W12" s="42"/>
      <c r="X12" s="42" t="s">
        <v>455</v>
      </c>
      <c r="Y12" s="42" t="s">
        <v>766</v>
      </c>
      <c r="Z12" s="218">
        <v>1999</v>
      </c>
      <c r="AA12" s="61">
        <v>0.82263374485596708</v>
      </c>
      <c r="AB12" s="53" t="s">
        <v>1084</v>
      </c>
    </row>
    <row r="13" spans="1:28" s="8" customFormat="1" ht="168.75" customHeight="1" x14ac:dyDescent="0.25">
      <c r="A13" s="43">
        <v>19</v>
      </c>
      <c r="B13" s="42" t="s">
        <v>443</v>
      </c>
      <c r="C13" s="42" t="s">
        <v>444</v>
      </c>
      <c r="D13" s="42" t="s">
        <v>444</v>
      </c>
      <c r="E13" s="42" t="s">
        <v>445</v>
      </c>
      <c r="F13" s="42" t="s">
        <v>279</v>
      </c>
      <c r="G13" s="42" t="s">
        <v>285</v>
      </c>
      <c r="H13" s="42" t="s">
        <v>446</v>
      </c>
      <c r="I13" s="42" t="s">
        <v>447</v>
      </c>
      <c r="J13" s="43" t="s">
        <v>285</v>
      </c>
      <c r="K13" s="43" t="s">
        <v>450</v>
      </c>
      <c r="L13" s="43"/>
      <c r="M13" s="43"/>
      <c r="N13" s="43"/>
      <c r="O13" s="219"/>
      <c r="P13" s="219"/>
      <c r="Q13" s="43"/>
      <c r="R13" s="42" t="s">
        <v>285</v>
      </c>
      <c r="S13" s="42" t="s">
        <v>456</v>
      </c>
      <c r="T13" s="42" t="s">
        <v>449</v>
      </c>
      <c r="U13" s="221">
        <v>0</v>
      </c>
      <c r="V13" s="49">
        <v>1</v>
      </c>
      <c r="W13" s="42"/>
      <c r="X13" s="42" t="s">
        <v>457</v>
      </c>
      <c r="Y13" s="42" t="s">
        <v>766</v>
      </c>
      <c r="Z13" s="222">
        <v>0.74970000000000003</v>
      </c>
      <c r="AA13" s="61">
        <v>0.74970000000000003</v>
      </c>
      <c r="AB13" s="53" t="s">
        <v>1085</v>
      </c>
    </row>
    <row r="14" spans="1:28" s="8" customFormat="1" ht="156.75" customHeight="1" x14ac:dyDescent="0.25">
      <c r="A14" s="43">
        <v>24</v>
      </c>
      <c r="B14" s="42" t="s">
        <v>443</v>
      </c>
      <c r="C14" s="42" t="s">
        <v>444</v>
      </c>
      <c r="D14" s="42" t="s">
        <v>444</v>
      </c>
      <c r="E14" s="42" t="s">
        <v>445</v>
      </c>
      <c r="F14" s="42" t="s">
        <v>279</v>
      </c>
      <c r="G14" s="42" t="s">
        <v>285</v>
      </c>
      <c r="H14" s="42" t="s">
        <v>446</v>
      </c>
      <c r="I14" s="42" t="s">
        <v>447</v>
      </c>
      <c r="J14" s="43" t="s">
        <v>285</v>
      </c>
      <c r="K14" s="43" t="s">
        <v>450</v>
      </c>
      <c r="L14" s="43"/>
      <c r="M14" s="43"/>
      <c r="N14" s="43"/>
      <c r="O14" s="219"/>
      <c r="P14" s="219"/>
      <c r="Q14" s="43"/>
      <c r="R14" s="42" t="s">
        <v>285</v>
      </c>
      <c r="S14" s="42" t="s">
        <v>458</v>
      </c>
      <c r="T14" s="42" t="s">
        <v>449</v>
      </c>
      <c r="U14" s="220">
        <v>0</v>
      </c>
      <c r="V14" s="216">
        <v>180</v>
      </c>
      <c r="W14" s="42"/>
      <c r="X14" s="42" t="s">
        <v>459</v>
      </c>
      <c r="Y14" s="42" t="s">
        <v>766</v>
      </c>
      <c r="Z14" s="218">
        <v>122</v>
      </c>
      <c r="AA14" s="61">
        <v>0.67777777777777781</v>
      </c>
      <c r="AB14" s="53" t="s">
        <v>1086</v>
      </c>
    </row>
    <row r="15" spans="1:28" s="8" customFormat="1" ht="153" customHeight="1" x14ac:dyDescent="0.25">
      <c r="A15" s="43">
        <v>27</v>
      </c>
      <c r="B15" s="42" t="s">
        <v>443</v>
      </c>
      <c r="C15" s="42" t="s">
        <v>444</v>
      </c>
      <c r="D15" s="42" t="s">
        <v>444</v>
      </c>
      <c r="E15" s="42" t="s">
        <v>445</v>
      </c>
      <c r="F15" s="42" t="s">
        <v>279</v>
      </c>
      <c r="G15" s="42" t="s">
        <v>285</v>
      </c>
      <c r="H15" s="42" t="s">
        <v>446</v>
      </c>
      <c r="I15" s="42" t="s">
        <v>447</v>
      </c>
      <c r="J15" s="43" t="s">
        <v>285</v>
      </c>
      <c r="K15" s="43" t="s">
        <v>450</v>
      </c>
      <c r="L15" s="43"/>
      <c r="M15" s="43"/>
      <c r="N15" s="43"/>
      <c r="O15" s="219"/>
      <c r="P15" s="219"/>
      <c r="Q15" s="43"/>
      <c r="R15" s="42" t="s">
        <v>285</v>
      </c>
      <c r="S15" s="42" t="s">
        <v>460</v>
      </c>
      <c r="T15" s="42" t="s">
        <v>449</v>
      </c>
      <c r="U15" s="220">
        <v>0</v>
      </c>
      <c r="V15" s="216">
        <v>1300</v>
      </c>
      <c r="W15" s="42"/>
      <c r="X15" s="42" t="s">
        <v>461</v>
      </c>
      <c r="Y15" s="42" t="s">
        <v>766</v>
      </c>
      <c r="Z15" s="218">
        <v>1142</v>
      </c>
      <c r="AA15" s="61">
        <v>0.87846153846153852</v>
      </c>
      <c r="AB15" s="53" t="s">
        <v>1087</v>
      </c>
    </row>
    <row r="16" spans="1:28" s="8" customFormat="1" ht="229.5" customHeight="1" x14ac:dyDescent="0.25">
      <c r="A16" s="43">
        <v>200</v>
      </c>
      <c r="B16" s="42" t="s">
        <v>443</v>
      </c>
      <c r="C16" s="42" t="s">
        <v>605</v>
      </c>
      <c r="D16" s="42" t="s">
        <v>605</v>
      </c>
      <c r="E16" s="42" t="s">
        <v>445</v>
      </c>
      <c r="F16" s="42" t="s">
        <v>500</v>
      </c>
      <c r="G16" s="42" t="s">
        <v>285</v>
      </c>
      <c r="H16" s="42" t="s">
        <v>446</v>
      </c>
      <c r="I16" s="76" t="s">
        <v>447</v>
      </c>
      <c r="J16" s="43"/>
      <c r="K16" s="41" t="s">
        <v>450</v>
      </c>
      <c r="L16" s="43"/>
      <c r="M16" s="43"/>
      <c r="N16" s="43"/>
      <c r="O16" s="45"/>
      <c r="P16" s="45"/>
      <c r="Q16" s="47"/>
      <c r="R16" s="42" t="s">
        <v>619</v>
      </c>
      <c r="S16" s="42" t="s">
        <v>620</v>
      </c>
      <c r="T16" s="42" t="s">
        <v>618</v>
      </c>
      <c r="U16" s="49">
        <v>0</v>
      </c>
      <c r="V16" s="49">
        <v>0.99</v>
      </c>
      <c r="W16" s="42" t="s">
        <v>610</v>
      </c>
      <c r="X16" s="42" t="s">
        <v>621</v>
      </c>
      <c r="Y16" s="92" t="s">
        <v>766</v>
      </c>
      <c r="Z16" s="113">
        <v>0.99939999999999996</v>
      </c>
      <c r="AA16" s="61">
        <v>1.0094949494949494</v>
      </c>
      <c r="AB16" s="52" t="s">
        <v>1088</v>
      </c>
    </row>
    <row r="17" spans="1:28" s="8" customFormat="1" ht="171" customHeight="1" x14ac:dyDescent="0.25">
      <c r="A17" s="43">
        <v>208</v>
      </c>
      <c r="B17" s="42" t="s">
        <v>443</v>
      </c>
      <c r="C17" s="42" t="s">
        <v>605</v>
      </c>
      <c r="D17" s="42" t="s">
        <v>605</v>
      </c>
      <c r="E17" s="42" t="s">
        <v>445</v>
      </c>
      <c r="F17" s="42" t="s">
        <v>500</v>
      </c>
      <c r="G17" s="42" t="s">
        <v>285</v>
      </c>
      <c r="H17" s="42" t="s">
        <v>446</v>
      </c>
      <c r="I17" s="76" t="s">
        <v>447</v>
      </c>
      <c r="J17" s="43"/>
      <c r="K17" s="41" t="s">
        <v>450</v>
      </c>
      <c r="L17" s="43"/>
      <c r="M17" s="43"/>
      <c r="N17" s="43"/>
      <c r="O17" s="45"/>
      <c r="P17" s="45"/>
      <c r="Q17" s="47"/>
      <c r="R17" s="92" t="s">
        <v>619</v>
      </c>
      <c r="S17" s="97" t="s">
        <v>622</v>
      </c>
      <c r="T17" s="92" t="s">
        <v>618</v>
      </c>
      <c r="U17" s="93">
        <v>0.9</v>
      </c>
      <c r="V17" s="93">
        <v>0.5</v>
      </c>
      <c r="W17" s="92" t="s">
        <v>610</v>
      </c>
      <c r="X17" s="92" t="s">
        <v>623</v>
      </c>
      <c r="Y17" s="92" t="s">
        <v>766</v>
      </c>
      <c r="Z17" s="223">
        <v>0.52990000000000004</v>
      </c>
      <c r="AA17" s="61">
        <v>0.92524999999999991</v>
      </c>
      <c r="AB17" s="53" t="s">
        <v>1089</v>
      </c>
    </row>
  </sheetData>
  <autoFilter ref="A5:XFA69" xr:uid="{E96F884A-18C9-4599-8655-79C556A3E826}"/>
  <mergeCells count="3">
    <mergeCell ref="B1:P3"/>
    <mergeCell ref="Z2:AB3"/>
    <mergeCell ref="R4:AB4"/>
  </mergeCells>
  <conditionalFormatting sqref="O6:O8">
    <cfRule type="cellIs" dxfId="12" priority="10" operator="between">
      <formula>-0.1</formula>
      <formula>-100000</formula>
    </cfRule>
    <cfRule type="iconSet" priority="11">
      <iconSet iconSet="3Arrows">
        <cfvo type="percent" val="0"/>
        <cfvo type="num" val="0.27"/>
        <cfvo type="num" val="0.33"/>
      </iconSet>
    </cfRule>
  </conditionalFormatting>
  <conditionalFormatting sqref="O9">
    <cfRule type="cellIs" dxfId="11" priority="12" operator="between">
      <formula>-0.1</formula>
      <formula>-100000</formula>
    </cfRule>
    <cfRule type="iconSet" priority="13">
      <iconSet iconSet="3Arrows">
        <cfvo type="percent" val="0"/>
        <cfvo type="num" val="0.27"/>
        <cfvo type="num" val="0.33"/>
      </iconSet>
    </cfRule>
  </conditionalFormatting>
  <conditionalFormatting sqref="AA6:AA17">
    <cfRule type="iconSet" priority="9">
      <iconSet iconSet="3Arrows">
        <cfvo type="percent" val="0"/>
        <cfvo type="num" val="0.65"/>
        <cfvo type="num" val="0.75"/>
      </iconSet>
    </cfRule>
  </conditionalFormatting>
  <conditionalFormatting sqref="O10:P10">
    <cfRule type="cellIs" dxfId="10" priority="7" operator="between">
      <formula>-0.1</formula>
      <formula>-100000</formula>
    </cfRule>
    <cfRule type="iconSet" priority="8">
      <iconSet iconSet="3Arrows">
        <cfvo type="percent" val="0"/>
        <cfvo type="num" val="0.33"/>
        <cfvo type="num" val="0.5"/>
      </iconSet>
    </cfRule>
  </conditionalFormatting>
  <conditionalFormatting sqref="O15:P15 O11:P13">
    <cfRule type="cellIs" dxfId="9" priority="5" operator="between">
      <formula>-0.1</formula>
      <formula>-100000</formula>
    </cfRule>
    <cfRule type="iconSet" priority="6">
      <iconSet iconSet="3Arrows">
        <cfvo type="percent" val="0"/>
        <cfvo type="num" val="0.27"/>
        <cfvo type="num" val="0.33"/>
      </iconSet>
    </cfRule>
  </conditionalFormatting>
  <conditionalFormatting sqref="O14:P14">
    <cfRule type="cellIs" dxfId="8" priority="3" operator="between">
      <formula>-0.1</formula>
      <formula>-100000</formula>
    </cfRule>
    <cfRule type="iconSet" priority="4">
      <iconSet iconSet="3Arrows">
        <cfvo type="percent" val="0"/>
        <cfvo type="num" val="0.27"/>
        <cfvo type="num" val="0.33"/>
      </iconSet>
    </cfRule>
  </conditionalFormatting>
  <conditionalFormatting sqref="O16:P17">
    <cfRule type="cellIs" dxfId="7" priority="1" operator="between">
      <formula>-0.1</formula>
      <formula>-100000</formula>
    </cfRule>
    <cfRule type="iconSet" priority="2">
      <iconSet iconSet="3Arrows">
        <cfvo type="percent" val="0"/>
        <cfvo type="num" val="0.27"/>
        <cfvo type="num" val="0.33"/>
      </iconSet>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77537-AD0F-4B4E-ABCE-7999208C7B09}">
  <sheetPr>
    <tabColor theme="8" tint="0.39997558519241921"/>
  </sheetPr>
  <dimension ref="A1:BV10"/>
  <sheetViews>
    <sheetView zoomScale="80" zoomScaleNormal="80" workbookViewId="0">
      <selection activeCell="O4" sqref="O1:O1048576"/>
    </sheetView>
  </sheetViews>
  <sheetFormatPr baseColWidth="10" defaultColWidth="11.42578125" defaultRowHeight="15" x14ac:dyDescent="0.25"/>
  <cols>
    <col min="1" max="1" width="11.140625" customWidth="1"/>
    <col min="2" max="2" width="12.7109375" customWidth="1"/>
    <col min="3" max="3" width="30.28515625" customWidth="1"/>
    <col min="4" max="5" width="21.42578125" customWidth="1"/>
    <col min="6" max="6" width="31.5703125" customWidth="1"/>
    <col min="7" max="7" width="30.28515625" customWidth="1"/>
    <col min="8" max="8" width="29.28515625" customWidth="1"/>
    <col min="9" max="9" width="24.5703125" customWidth="1"/>
    <col min="10" max="10" width="15.7109375" customWidth="1"/>
    <col min="11" max="11" width="18.85546875" customWidth="1"/>
    <col min="12" max="12" width="22" customWidth="1"/>
    <col min="13" max="14" width="16.85546875" customWidth="1"/>
    <col min="15" max="15" width="20.85546875" style="7" customWidth="1"/>
    <col min="16" max="16" width="17.7109375" style="7" bestFit="1" customWidth="1"/>
    <col min="17" max="17" width="28.85546875" style="7" customWidth="1"/>
    <col min="18" max="18" width="21.42578125" customWidth="1"/>
    <col min="19" max="19" width="25.7109375" customWidth="1"/>
    <col min="20" max="20" width="33.28515625" customWidth="1"/>
    <col min="21" max="21" width="24.85546875" bestFit="1" customWidth="1"/>
    <col min="22" max="22" width="23" bestFit="1" customWidth="1"/>
    <col min="23" max="23" width="15.7109375" customWidth="1"/>
    <col min="24" max="24" width="40.42578125" customWidth="1"/>
    <col min="25" max="25" width="21.42578125" customWidth="1"/>
    <col min="26" max="26" width="20.7109375" style="7" bestFit="1" customWidth="1"/>
    <col min="27" max="27" width="13" style="7" customWidth="1"/>
    <col min="28" max="28" width="61" style="7" customWidth="1"/>
    <col min="29" max="29" width="14.7109375" style="7" bestFit="1" customWidth="1"/>
    <col min="30" max="16384" width="11.42578125" style="7"/>
  </cols>
  <sheetData>
    <row r="1" spans="1:28" customFormat="1" ht="33.75" customHeight="1" x14ac:dyDescent="0.25">
      <c r="A1" s="27"/>
      <c r="B1" s="40" t="s">
        <v>778</v>
      </c>
      <c r="C1" s="40"/>
      <c r="D1" s="40"/>
      <c r="E1" s="40"/>
      <c r="F1" s="40"/>
      <c r="G1" s="40"/>
      <c r="H1" s="40"/>
      <c r="I1" s="40"/>
      <c r="J1" s="40"/>
      <c r="K1" s="40"/>
      <c r="L1" s="40"/>
      <c r="M1" s="40"/>
      <c r="N1" s="40"/>
      <c r="O1" s="40"/>
      <c r="P1" s="40"/>
      <c r="Q1" s="28"/>
    </row>
    <row r="2" spans="1:28" customFormat="1" ht="51" customHeight="1" x14ac:dyDescent="0.25">
      <c r="A2" s="29"/>
      <c r="B2" s="40"/>
      <c r="C2" s="40"/>
      <c r="D2" s="40"/>
      <c r="E2" s="40"/>
      <c r="F2" s="40"/>
      <c r="G2" s="40"/>
      <c r="H2" s="40"/>
      <c r="I2" s="40"/>
      <c r="J2" s="40"/>
      <c r="K2" s="40"/>
      <c r="L2" s="40"/>
      <c r="M2" s="40"/>
      <c r="N2" s="40"/>
      <c r="O2" s="40"/>
      <c r="P2" s="40"/>
      <c r="Q2" s="7"/>
      <c r="Z2" s="36" t="s">
        <v>785</v>
      </c>
      <c r="AA2" s="36"/>
      <c r="AB2" s="36"/>
    </row>
    <row r="3" spans="1:28" customFormat="1" ht="51" customHeight="1" x14ac:dyDescent="0.25">
      <c r="A3" s="29"/>
      <c r="B3" s="40"/>
      <c r="C3" s="40"/>
      <c r="D3" s="40"/>
      <c r="E3" s="40"/>
      <c r="F3" s="40"/>
      <c r="G3" s="40"/>
      <c r="H3" s="40"/>
      <c r="I3" s="40"/>
      <c r="J3" s="40"/>
      <c r="K3" s="40"/>
      <c r="L3" s="40"/>
      <c r="M3" s="40"/>
      <c r="N3" s="40"/>
      <c r="O3" s="40"/>
      <c r="P3" s="40"/>
      <c r="Q3" s="7"/>
      <c r="Z3" s="37"/>
      <c r="AA3" s="37"/>
      <c r="AB3" s="37"/>
    </row>
    <row r="4" spans="1:28" s="17" customFormat="1" ht="30.75" customHeight="1" x14ac:dyDescent="0.4">
      <c r="A4" s="14" t="s">
        <v>142</v>
      </c>
      <c r="B4" s="14"/>
      <c r="C4" s="14"/>
      <c r="D4" s="14"/>
      <c r="E4" s="14"/>
      <c r="F4" s="15"/>
      <c r="G4" s="16" t="s">
        <v>0</v>
      </c>
      <c r="H4" s="25" t="s">
        <v>1</v>
      </c>
      <c r="I4" s="26"/>
      <c r="J4" s="26"/>
      <c r="K4" s="26"/>
      <c r="L4" s="26"/>
      <c r="M4" s="26"/>
      <c r="N4" s="26"/>
      <c r="O4" s="26"/>
      <c r="P4" s="26"/>
      <c r="Q4" s="26"/>
      <c r="R4" s="38" t="s">
        <v>2</v>
      </c>
      <c r="S4" s="39"/>
      <c r="T4" s="39"/>
      <c r="U4" s="39"/>
      <c r="V4" s="39"/>
      <c r="W4" s="39"/>
      <c r="X4" s="39"/>
      <c r="Y4" s="39"/>
      <c r="Z4" s="39"/>
      <c r="AA4" s="39"/>
      <c r="AB4" s="39"/>
    </row>
    <row r="5" spans="1:28" s="35" customFormat="1" ht="52.5" customHeight="1" x14ac:dyDescent="0.25">
      <c r="A5" s="30" t="s">
        <v>3</v>
      </c>
      <c r="B5" s="31" t="s">
        <v>143</v>
      </c>
      <c r="C5" s="31" t="s">
        <v>144</v>
      </c>
      <c r="D5" s="31" t="s">
        <v>4</v>
      </c>
      <c r="E5" s="31" t="s">
        <v>145</v>
      </c>
      <c r="F5" s="31" t="s">
        <v>5</v>
      </c>
      <c r="G5" s="32" t="s">
        <v>6</v>
      </c>
      <c r="H5" s="33" t="s">
        <v>7</v>
      </c>
      <c r="I5" s="33" t="s">
        <v>8</v>
      </c>
      <c r="J5" s="33" t="s">
        <v>9</v>
      </c>
      <c r="K5" s="33" t="s">
        <v>770</v>
      </c>
      <c r="L5" s="33" t="s">
        <v>10</v>
      </c>
      <c r="M5" s="33" t="s">
        <v>11</v>
      </c>
      <c r="N5" s="33" t="s">
        <v>146</v>
      </c>
      <c r="O5" s="18" t="s">
        <v>13</v>
      </c>
      <c r="P5" s="18" t="s">
        <v>147</v>
      </c>
      <c r="Q5" s="18" t="s">
        <v>14</v>
      </c>
      <c r="R5" s="19" t="s">
        <v>15</v>
      </c>
      <c r="S5" s="19" t="s">
        <v>148</v>
      </c>
      <c r="T5" s="19" t="s">
        <v>9</v>
      </c>
      <c r="U5" s="19" t="s">
        <v>11</v>
      </c>
      <c r="V5" s="19" t="s">
        <v>12</v>
      </c>
      <c r="W5" s="19" t="s">
        <v>16</v>
      </c>
      <c r="X5" s="19" t="s">
        <v>17</v>
      </c>
      <c r="Y5" s="34" t="s">
        <v>764</v>
      </c>
      <c r="Z5" s="18" t="s">
        <v>13</v>
      </c>
      <c r="AA5" s="20" t="s">
        <v>147</v>
      </c>
      <c r="AB5" s="18" t="s">
        <v>14</v>
      </c>
    </row>
    <row r="6" spans="1:28" s="109" customFormat="1" ht="228.75" customHeight="1" x14ac:dyDescent="0.25">
      <c r="A6" s="102">
        <v>135</v>
      </c>
      <c r="B6" s="103" t="s">
        <v>443</v>
      </c>
      <c r="C6" s="103" t="s">
        <v>589</v>
      </c>
      <c r="D6" s="103" t="s">
        <v>589</v>
      </c>
      <c r="E6" s="103" t="s">
        <v>590</v>
      </c>
      <c r="F6" s="103" t="s">
        <v>22</v>
      </c>
      <c r="G6" s="102" t="s">
        <v>285</v>
      </c>
      <c r="H6" s="108" t="s">
        <v>446</v>
      </c>
      <c r="I6" s="103" t="s">
        <v>447</v>
      </c>
      <c r="J6" s="102" t="s">
        <v>285</v>
      </c>
      <c r="K6" s="102" t="s">
        <v>450</v>
      </c>
      <c r="L6" s="102">
        <v>0</v>
      </c>
      <c r="M6" s="102">
        <v>0</v>
      </c>
      <c r="N6" s="102">
        <v>0</v>
      </c>
      <c r="O6" s="45"/>
      <c r="P6" s="45"/>
      <c r="Q6" s="107"/>
      <c r="R6" s="103" t="s">
        <v>591</v>
      </c>
      <c r="S6" s="103" t="s">
        <v>592</v>
      </c>
      <c r="T6" s="103" t="s">
        <v>284</v>
      </c>
      <c r="U6" s="91">
        <v>0</v>
      </c>
      <c r="V6" s="91">
        <v>50</v>
      </c>
      <c r="W6" s="103" t="s">
        <v>593</v>
      </c>
      <c r="X6" s="103" t="s">
        <v>594</v>
      </c>
      <c r="Y6" s="103" t="s">
        <v>780</v>
      </c>
      <c r="Z6" s="110">
        <v>13</v>
      </c>
      <c r="AA6" s="61">
        <v>0.26</v>
      </c>
      <c r="AB6" s="106" t="s">
        <v>1090</v>
      </c>
    </row>
    <row r="7" spans="1:28" s="109" customFormat="1" ht="234" customHeight="1" x14ac:dyDescent="0.25">
      <c r="A7" s="102">
        <v>138</v>
      </c>
      <c r="B7" s="103" t="s">
        <v>443</v>
      </c>
      <c r="C7" s="103" t="s">
        <v>589</v>
      </c>
      <c r="D7" s="103" t="s">
        <v>589</v>
      </c>
      <c r="E7" s="103" t="s">
        <v>590</v>
      </c>
      <c r="F7" s="103" t="s">
        <v>22</v>
      </c>
      <c r="G7" s="102" t="s">
        <v>285</v>
      </c>
      <c r="H7" s="108" t="s">
        <v>446</v>
      </c>
      <c r="I7" s="103" t="s">
        <v>447</v>
      </c>
      <c r="J7" s="102"/>
      <c r="K7" s="102" t="s">
        <v>450</v>
      </c>
      <c r="L7" s="102"/>
      <c r="M7" s="102"/>
      <c r="N7" s="102"/>
      <c r="O7" s="45"/>
      <c r="P7" s="45"/>
      <c r="Q7" s="107"/>
      <c r="R7" s="103" t="s">
        <v>591</v>
      </c>
      <c r="S7" s="103" t="s">
        <v>595</v>
      </c>
      <c r="T7" s="103" t="s">
        <v>268</v>
      </c>
      <c r="U7" s="91">
        <v>0</v>
      </c>
      <c r="V7" s="91">
        <v>470</v>
      </c>
      <c r="W7" s="103" t="s">
        <v>596</v>
      </c>
      <c r="X7" s="103" t="s">
        <v>597</v>
      </c>
      <c r="Y7" s="103" t="s">
        <v>780</v>
      </c>
      <c r="Z7" s="110">
        <v>420</v>
      </c>
      <c r="AA7" s="61">
        <v>0.8936170212765957</v>
      </c>
      <c r="AB7" s="106" t="s">
        <v>1091</v>
      </c>
    </row>
    <row r="8" spans="1:28" s="109" customFormat="1" ht="195" customHeight="1" x14ac:dyDescent="0.25">
      <c r="A8" s="102">
        <v>142</v>
      </c>
      <c r="B8" s="103" t="s">
        <v>443</v>
      </c>
      <c r="C8" s="103" t="s">
        <v>589</v>
      </c>
      <c r="D8" s="103" t="s">
        <v>589</v>
      </c>
      <c r="E8" s="103" t="s">
        <v>590</v>
      </c>
      <c r="F8" s="103" t="s">
        <v>22</v>
      </c>
      <c r="G8" s="103" t="s">
        <v>285</v>
      </c>
      <c r="H8" s="108" t="s">
        <v>446</v>
      </c>
      <c r="I8" s="103" t="s">
        <v>447</v>
      </c>
      <c r="J8" s="102"/>
      <c r="K8" s="102" t="s">
        <v>450</v>
      </c>
      <c r="L8" s="102"/>
      <c r="M8" s="102"/>
      <c r="N8" s="102"/>
      <c r="O8" s="45"/>
      <c r="P8" s="45"/>
      <c r="Q8" s="107"/>
      <c r="R8" s="103" t="s">
        <v>591</v>
      </c>
      <c r="S8" s="103" t="s">
        <v>598</v>
      </c>
      <c r="T8" s="103" t="s">
        <v>284</v>
      </c>
      <c r="U8" s="91">
        <v>0</v>
      </c>
      <c r="V8" s="91">
        <v>450</v>
      </c>
      <c r="W8" s="103" t="s">
        <v>593</v>
      </c>
      <c r="X8" s="103" t="s">
        <v>599</v>
      </c>
      <c r="Y8" s="103" t="s">
        <v>766</v>
      </c>
      <c r="Z8" s="110">
        <v>313</v>
      </c>
      <c r="AA8" s="61">
        <v>0.69555555555555559</v>
      </c>
      <c r="AB8" s="106" t="s">
        <v>1092</v>
      </c>
    </row>
    <row r="9" spans="1:28" s="109" customFormat="1" ht="256.5" customHeight="1" x14ac:dyDescent="0.25">
      <c r="A9" s="102">
        <v>152</v>
      </c>
      <c r="B9" s="103" t="s">
        <v>443</v>
      </c>
      <c r="C9" s="103" t="s">
        <v>589</v>
      </c>
      <c r="D9" s="103" t="s">
        <v>589</v>
      </c>
      <c r="E9" s="103" t="s">
        <v>590</v>
      </c>
      <c r="F9" s="103" t="s">
        <v>22</v>
      </c>
      <c r="G9" s="103" t="s">
        <v>285</v>
      </c>
      <c r="H9" s="108" t="s">
        <v>446</v>
      </c>
      <c r="I9" s="103" t="s">
        <v>447</v>
      </c>
      <c r="J9" s="102"/>
      <c r="K9" s="102" t="s">
        <v>450</v>
      </c>
      <c r="L9" s="102"/>
      <c r="M9" s="102"/>
      <c r="N9" s="102"/>
      <c r="O9" s="45"/>
      <c r="P9" s="45"/>
      <c r="Q9" s="107"/>
      <c r="R9" s="103" t="s">
        <v>591</v>
      </c>
      <c r="S9" s="103" t="s">
        <v>600</v>
      </c>
      <c r="T9" s="103" t="s">
        <v>284</v>
      </c>
      <c r="U9" s="91">
        <v>0</v>
      </c>
      <c r="V9" s="91">
        <v>100</v>
      </c>
      <c r="W9" s="103" t="s">
        <v>285</v>
      </c>
      <c r="X9" s="103" t="s">
        <v>601</v>
      </c>
      <c r="Y9" s="103" t="s">
        <v>766</v>
      </c>
      <c r="Z9" s="110">
        <v>30</v>
      </c>
      <c r="AA9" s="61">
        <v>0.3</v>
      </c>
      <c r="AB9" s="106" t="s">
        <v>1093</v>
      </c>
    </row>
    <row r="10" spans="1:28" s="109" customFormat="1" ht="86.25" customHeight="1" x14ac:dyDescent="0.25">
      <c r="A10" s="224" t="s">
        <v>602</v>
      </c>
      <c r="B10" s="103" t="s">
        <v>443</v>
      </c>
      <c r="C10" s="103" t="s">
        <v>589</v>
      </c>
      <c r="D10" s="103" t="s">
        <v>589</v>
      </c>
      <c r="E10" s="103" t="s">
        <v>590</v>
      </c>
      <c r="F10" s="103" t="s">
        <v>22</v>
      </c>
      <c r="G10" s="103" t="s">
        <v>285</v>
      </c>
      <c r="H10" s="108" t="s">
        <v>446</v>
      </c>
      <c r="I10" s="103" t="s">
        <v>447</v>
      </c>
      <c r="J10" s="102"/>
      <c r="K10" s="102" t="s">
        <v>450</v>
      </c>
      <c r="L10" s="102"/>
      <c r="M10" s="102"/>
      <c r="N10" s="102"/>
      <c r="O10" s="45"/>
      <c r="P10" s="45"/>
      <c r="Q10" s="107"/>
      <c r="R10" s="103" t="s">
        <v>591</v>
      </c>
      <c r="S10" s="103" t="s">
        <v>603</v>
      </c>
      <c r="T10" s="103" t="s">
        <v>284</v>
      </c>
      <c r="U10" s="91">
        <v>0</v>
      </c>
      <c r="V10" s="91">
        <v>100</v>
      </c>
      <c r="W10" s="103" t="s">
        <v>285</v>
      </c>
      <c r="X10" s="103" t="s">
        <v>604</v>
      </c>
      <c r="Y10" s="103" t="s">
        <v>766</v>
      </c>
      <c r="Z10" s="110">
        <v>30</v>
      </c>
      <c r="AA10" s="61">
        <v>0.3</v>
      </c>
      <c r="AB10" s="106" t="s">
        <v>1094</v>
      </c>
    </row>
  </sheetData>
  <protectedRanges>
    <protectedRange algorithmName="SHA-512" hashValue="VfdVsKGl5qE2tikkmfXD4ednvebSaBOMzoXueDKO3NEuF2Z+Q++ksvuI9ZhjGmGLuVBgVNFtJxUd9GtIpfEBBw==" saltValue="MPQF+EnLD5kb7JtrVZ0D3A==" spinCount="100000" sqref="AU11:AU13 AX11:AX13" name="Rango1_27_9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BF45:BG46" name="Rango1_27_5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U45:AU46 AX45:AX46" name="Rango1_27_8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BF43:BG44" name="Rango1_27_5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U43:AU44 AX43:AX44" name="Rango1_27_8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BF33:BG33" name="Rango1_27_4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U33 AX33" name="Rango1_27_7_4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BF32:BG32" name="Rango1_27_4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U32 AX32" name="Rango1_27_7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BF31:BG31" name="Rango1_27_4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U31 AX31" name="Rango1_27_7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BF28:BG29" name="Rango1_27_4_4"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U28:AU29 AX28:AX29" name="Rango1_27_7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U27 AX27" name="Rango1_27_7_5"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BF34:BG34" name="Rango1_27_2_1" securityDescriptor="O:WDG:WDD:(A;;CC;;;S-1-5-21-797332336-63391822-1267956476-1103)(A;;CC;;;S-1-5-21-797332336-63391822-1267956476-50923)"/>
  </protectedRanges>
  <autoFilter ref="A5:XFA52" xr:uid="{30CF4C06-6265-48E2-8A5F-A028E852BB28}"/>
  <mergeCells count="3">
    <mergeCell ref="B1:P3"/>
    <mergeCell ref="Z2:AB3"/>
    <mergeCell ref="R4:AB4"/>
  </mergeCells>
  <conditionalFormatting sqref="O6:P6">
    <cfRule type="cellIs" dxfId="6" priority="10" operator="between">
      <formula>-0.1</formula>
      <formula>-100000</formula>
    </cfRule>
    <cfRule type="iconSet" priority="11">
      <iconSet iconSet="3Arrows">
        <cfvo type="percent" val="0"/>
        <cfvo type="num" val="0.27"/>
        <cfvo type="num" val="0.33"/>
      </iconSet>
    </cfRule>
  </conditionalFormatting>
  <conditionalFormatting sqref="AA6:AA10">
    <cfRule type="iconSet" priority="9">
      <iconSet iconSet="3Arrows">
        <cfvo type="percent" val="0"/>
        <cfvo type="num" val="0.65"/>
        <cfvo type="num" val="0.75"/>
      </iconSet>
    </cfRule>
  </conditionalFormatting>
  <conditionalFormatting sqref="O7:P7">
    <cfRule type="cellIs" dxfId="5" priority="7" operator="between">
      <formula>-0.1</formula>
      <formula>-100000</formula>
    </cfRule>
    <cfRule type="iconSet" priority="8">
      <iconSet iconSet="3Arrows">
        <cfvo type="percent" val="0"/>
        <cfvo type="num" val="0.27"/>
        <cfvo type="num" val="0.33"/>
      </iconSet>
    </cfRule>
  </conditionalFormatting>
  <conditionalFormatting sqref="O8:P8">
    <cfRule type="cellIs" dxfId="4" priority="5" operator="between">
      <formula>-0.1</formula>
      <formula>-100000</formula>
    </cfRule>
    <cfRule type="iconSet" priority="6">
      <iconSet iconSet="3Arrows">
        <cfvo type="percent" val="0"/>
        <cfvo type="num" val="0.27"/>
        <cfvo type="num" val="0.33"/>
      </iconSet>
    </cfRule>
  </conditionalFormatting>
  <conditionalFormatting sqref="O9:P9">
    <cfRule type="cellIs" dxfId="3" priority="3" operator="between">
      <formula>-0.1</formula>
      <formula>-100000</formula>
    </cfRule>
    <cfRule type="iconSet" priority="4">
      <iconSet iconSet="3Arrows">
        <cfvo type="percent" val="0"/>
        <cfvo type="num" val="0.27"/>
        <cfvo type="num" val="0.33"/>
      </iconSet>
    </cfRule>
  </conditionalFormatting>
  <conditionalFormatting sqref="O10:P10">
    <cfRule type="cellIs" dxfId="2" priority="1" operator="between">
      <formula>-0.1</formula>
      <formula>-100000</formula>
    </cfRule>
    <cfRule type="iconSet" priority="2">
      <iconSet iconSet="3Arrows">
        <cfvo type="percent" val="0"/>
        <cfvo type="num" val="0.27"/>
        <cfvo type="num" val="0.33"/>
      </iconSet>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F756F-1407-4FB6-BD42-1DD7532F3478}">
  <sheetPr>
    <tabColor theme="4" tint="0.39997558519241921"/>
  </sheetPr>
  <dimension ref="A1:BV11"/>
  <sheetViews>
    <sheetView zoomScale="70" zoomScaleNormal="70" workbookViewId="0">
      <selection activeCell="O4" sqref="O1:O1048576"/>
    </sheetView>
  </sheetViews>
  <sheetFormatPr baseColWidth="10" defaultColWidth="11.42578125" defaultRowHeight="15" x14ac:dyDescent="0.25"/>
  <cols>
    <col min="1" max="1" width="11.140625" customWidth="1"/>
    <col min="2" max="2" width="12.7109375" customWidth="1"/>
    <col min="3" max="3" width="30.28515625" customWidth="1"/>
    <col min="4" max="5" width="21.42578125" customWidth="1"/>
    <col min="6" max="6" width="31.5703125" customWidth="1"/>
    <col min="7" max="7" width="30.28515625" customWidth="1"/>
    <col min="8" max="8" width="29.28515625" customWidth="1"/>
    <col min="9" max="9" width="24.5703125" customWidth="1"/>
    <col min="10" max="10" width="15.7109375" customWidth="1"/>
    <col min="11" max="11" width="18.85546875" customWidth="1"/>
    <col min="12" max="12" width="22" customWidth="1"/>
    <col min="13" max="14" width="16.85546875" customWidth="1"/>
    <col min="15" max="15" width="20.85546875" style="7" customWidth="1"/>
    <col min="16" max="16" width="17.7109375" style="7" bestFit="1" customWidth="1"/>
    <col min="17" max="17" width="28.85546875" style="7" customWidth="1"/>
    <col min="18" max="18" width="21.42578125" customWidth="1"/>
    <col min="19" max="19" width="25.7109375" customWidth="1"/>
    <col min="20" max="20" width="33.28515625" customWidth="1"/>
    <col min="21" max="21" width="24.85546875" bestFit="1" customWidth="1"/>
    <col min="22" max="22" width="23" bestFit="1" customWidth="1"/>
    <col min="23" max="23" width="15.7109375" customWidth="1"/>
    <col min="24" max="24" width="28.5703125" customWidth="1"/>
    <col min="25" max="25" width="21.42578125" customWidth="1"/>
    <col min="26" max="26" width="20.7109375" style="7" bestFit="1" customWidth="1"/>
    <col min="27" max="27" width="13" style="7" customWidth="1"/>
    <col min="28" max="28" width="61" style="7" customWidth="1"/>
    <col min="29" max="16384" width="11.42578125" style="7"/>
  </cols>
  <sheetData>
    <row r="1" spans="1:28" customFormat="1" ht="33.75" customHeight="1" x14ac:dyDescent="0.25">
      <c r="A1" s="27"/>
      <c r="B1" s="40" t="s">
        <v>778</v>
      </c>
      <c r="C1" s="40"/>
      <c r="D1" s="40"/>
      <c r="E1" s="40"/>
      <c r="F1" s="40"/>
      <c r="G1" s="40"/>
      <c r="H1" s="40"/>
      <c r="I1" s="40"/>
      <c r="J1" s="40"/>
      <c r="K1" s="40"/>
      <c r="L1" s="40"/>
      <c r="M1" s="40"/>
      <c r="N1" s="40"/>
      <c r="O1" s="40"/>
      <c r="P1" s="40"/>
      <c r="Q1" s="28"/>
    </row>
    <row r="2" spans="1:28" customFormat="1" ht="51" customHeight="1" x14ac:dyDescent="0.25">
      <c r="A2" s="29"/>
      <c r="B2" s="40"/>
      <c r="C2" s="40"/>
      <c r="D2" s="40"/>
      <c r="E2" s="40"/>
      <c r="F2" s="40"/>
      <c r="G2" s="40"/>
      <c r="H2" s="40"/>
      <c r="I2" s="40"/>
      <c r="J2" s="40"/>
      <c r="K2" s="40"/>
      <c r="L2" s="40"/>
      <c r="M2" s="40"/>
      <c r="N2" s="40"/>
      <c r="O2" s="40"/>
      <c r="P2" s="40"/>
      <c r="Q2" s="7"/>
      <c r="Z2" s="36" t="s">
        <v>785</v>
      </c>
      <c r="AA2" s="36"/>
      <c r="AB2" s="36"/>
    </row>
    <row r="3" spans="1:28" customFormat="1" ht="51" customHeight="1" x14ac:dyDescent="0.25">
      <c r="A3" s="29"/>
      <c r="B3" s="40"/>
      <c r="C3" s="40"/>
      <c r="D3" s="40"/>
      <c r="E3" s="40"/>
      <c r="F3" s="40"/>
      <c r="G3" s="40"/>
      <c r="H3" s="40"/>
      <c r="I3" s="40"/>
      <c r="J3" s="40"/>
      <c r="K3" s="40"/>
      <c r="L3" s="40"/>
      <c r="M3" s="40"/>
      <c r="N3" s="40"/>
      <c r="O3" s="40"/>
      <c r="P3" s="40"/>
      <c r="Q3" s="7"/>
      <c r="Z3" s="37"/>
      <c r="AA3" s="37"/>
      <c r="AB3" s="37"/>
    </row>
    <row r="4" spans="1:28" s="17" customFormat="1" ht="30.75" customHeight="1" x14ac:dyDescent="0.4">
      <c r="A4" s="14" t="s">
        <v>142</v>
      </c>
      <c r="B4" s="14"/>
      <c r="C4" s="14"/>
      <c r="D4" s="14"/>
      <c r="E4" s="14"/>
      <c r="F4" s="15"/>
      <c r="G4" s="16" t="s">
        <v>0</v>
      </c>
      <c r="H4" s="25" t="s">
        <v>1</v>
      </c>
      <c r="I4" s="26"/>
      <c r="J4" s="26"/>
      <c r="K4" s="26"/>
      <c r="L4" s="26"/>
      <c r="M4" s="26"/>
      <c r="N4" s="26"/>
      <c r="O4" s="26"/>
      <c r="P4" s="26"/>
      <c r="Q4" s="26"/>
      <c r="R4" s="38" t="s">
        <v>2</v>
      </c>
      <c r="S4" s="39"/>
      <c r="T4" s="39"/>
      <c r="U4" s="39"/>
      <c r="V4" s="39"/>
      <c r="W4" s="39"/>
      <c r="X4" s="39"/>
      <c r="Y4" s="39"/>
      <c r="Z4" s="39"/>
      <c r="AA4" s="39"/>
      <c r="AB4" s="39"/>
    </row>
    <row r="5" spans="1:28" s="35" customFormat="1" ht="52.5" customHeight="1" x14ac:dyDescent="0.25">
      <c r="A5" s="30" t="s">
        <v>3</v>
      </c>
      <c r="B5" s="31" t="s">
        <v>143</v>
      </c>
      <c r="C5" s="31" t="s">
        <v>144</v>
      </c>
      <c r="D5" s="31" t="s">
        <v>4</v>
      </c>
      <c r="E5" s="31" t="s">
        <v>145</v>
      </c>
      <c r="F5" s="31" t="s">
        <v>5</v>
      </c>
      <c r="G5" s="32" t="s">
        <v>6</v>
      </c>
      <c r="H5" s="33" t="s">
        <v>7</v>
      </c>
      <c r="I5" s="33" t="s">
        <v>8</v>
      </c>
      <c r="J5" s="33" t="s">
        <v>9</v>
      </c>
      <c r="K5" s="33" t="s">
        <v>770</v>
      </c>
      <c r="L5" s="33" t="s">
        <v>10</v>
      </c>
      <c r="M5" s="33" t="s">
        <v>11</v>
      </c>
      <c r="N5" s="33" t="s">
        <v>146</v>
      </c>
      <c r="O5" s="18" t="s">
        <v>13</v>
      </c>
      <c r="P5" s="18" t="s">
        <v>147</v>
      </c>
      <c r="Q5" s="18" t="s">
        <v>14</v>
      </c>
      <c r="R5" s="19" t="s">
        <v>15</v>
      </c>
      <c r="S5" s="19" t="s">
        <v>148</v>
      </c>
      <c r="T5" s="19" t="s">
        <v>9</v>
      </c>
      <c r="U5" s="19" t="s">
        <v>11</v>
      </c>
      <c r="V5" s="19" t="s">
        <v>12</v>
      </c>
      <c r="W5" s="19" t="s">
        <v>16</v>
      </c>
      <c r="X5" s="19" t="s">
        <v>17</v>
      </c>
      <c r="Y5" s="34" t="s">
        <v>764</v>
      </c>
      <c r="Z5" s="18" t="s">
        <v>13</v>
      </c>
      <c r="AA5" s="20" t="s">
        <v>147</v>
      </c>
      <c r="AB5" s="18" t="s">
        <v>14</v>
      </c>
    </row>
    <row r="6" spans="1:28" ht="241.5" customHeight="1" x14ac:dyDescent="0.25">
      <c r="A6" s="41">
        <v>109</v>
      </c>
      <c r="B6" s="76" t="s">
        <v>443</v>
      </c>
      <c r="C6" s="76" t="s">
        <v>574</v>
      </c>
      <c r="D6" s="76" t="s">
        <v>574</v>
      </c>
      <c r="E6" s="76" t="s">
        <v>575</v>
      </c>
      <c r="F6" s="76" t="s">
        <v>576</v>
      </c>
      <c r="G6" s="76" t="s">
        <v>285</v>
      </c>
      <c r="H6" s="42" t="s">
        <v>446</v>
      </c>
      <c r="I6" s="76" t="s">
        <v>447</v>
      </c>
      <c r="J6" s="41" t="s">
        <v>285</v>
      </c>
      <c r="K6" s="41" t="s">
        <v>450</v>
      </c>
      <c r="L6" s="41">
        <v>0</v>
      </c>
      <c r="M6" s="41">
        <v>0</v>
      </c>
      <c r="N6" s="41">
        <v>0</v>
      </c>
      <c r="O6" s="45"/>
      <c r="P6" s="45"/>
      <c r="Q6" s="47"/>
      <c r="R6" s="76" t="s">
        <v>285</v>
      </c>
      <c r="S6" s="76" t="s">
        <v>577</v>
      </c>
      <c r="T6" s="76" t="s">
        <v>578</v>
      </c>
      <c r="U6" s="91">
        <v>0</v>
      </c>
      <c r="V6" s="91">
        <v>100</v>
      </c>
      <c r="W6" s="76" t="s">
        <v>579</v>
      </c>
      <c r="X6" s="76" t="s">
        <v>580</v>
      </c>
      <c r="Y6" s="76" t="s">
        <v>766</v>
      </c>
      <c r="Z6" s="23">
        <v>100</v>
      </c>
      <c r="AA6" s="61">
        <v>1</v>
      </c>
      <c r="AB6" s="2" t="s">
        <v>1095</v>
      </c>
    </row>
    <row r="7" spans="1:28" ht="162.75" customHeight="1" x14ac:dyDescent="0.25">
      <c r="A7" s="41">
        <v>105</v>
      </c>
      <c r="B7" s="76" t="s">
        <v>443</v>
      </c>
      <c r="C7" s="76" t="s">
        <v>574</v>
      </c>
      <c r="D7" s="76" t="s">
        <v>574</v>
      </c>
      <c r="E7" s="76" t="s">
        <v>575</v>
      </c>
      <c r="F7" s="76" t="s">
        <v>576</v>
      </c>
      <c r="G7" s="76" t="s">
        <v>285</v>
      </c>
      <c r="H7" s="42" t="s">
        <v>446</v>
      </c>
      <c r="I7" s="76" t="s">
        <v>447</v>
      </c>
      <c r="J7" s="41" t="s">
        <v>285</v>
      </c>
      <c r="K7" s="41" t="s">
        <v>450</v>
      </c>
      <c r="L7" s="41">
        <v>0</v>
      </c>
      <c r="M7" s="41">
        <v>0</v>
      </c>
      <c r="N7" s="41">
        <v>0</v>
      </c>
      <c r="O7" s="45"/>
      <c r="P7" s="45"/>
      <c r="Q7" s="47"/>
      <c r="R7" s="76" t="s">
        <v>285</v>
      </c>
      <c r="S7" s="76" t="s">
        <v>581</v>
      </c>
      <c r="T7" s="76" t="s">
        <v>578</v>
      </c>
      <c r="U7" s="91">
        <v>0</v>
      </c>
      <c r="V7" s="91">
        <v>2</v>
      </c>
      <c r="W7" s="76" t="s">
        <v>579</v>
      </c>
      <c r="X7" s="76" t="s">
        <v>582</v>
      </c>
      <c r="Y7" s="76" t="s">
        <v>769</v>
      </c>
      <c r="Z7" s="44">
        <v>1</v>
      </c>
      <c r="AA7" s="61">
        <v>0.5</v>
      </c>
      <c r="AB7" s="4" t="s">
        <v>1096</v>
      </c>
    </row>
    <row r="8" spans="1:28" ht="120" x14ac:dyDescent="0.25">
      <c r="A8" s="41">
        <v>107</v>
      </c>
      <c r="B8" s="76" t="s">
        <v>443</v>
      </c>
      <c r="C8" s="76" t="s">
        <v>574</v>
      </c>
      <c r="D8" s="76" t="s">
        <v>574</v>
      </c>
      <c r="E8" s="76" t="s">
        <v>575</v>
      </c>
      <c r="F8" s="76" t="s">
        <v>576</v>
      </c>
      <c r="G8" s="76" t="s">
        <v>285</v>
      </c>
      <c r="H8" s="42" t="s">
        <v>446</v>
      </c>
      <c r="I8" s="76" t="s">
        <v>447</v>
      </c>
      <c r="J8" s="41" t="s">
        <v>285</v>
      </c>
      <c r="K8" s="41" t="s">
        <v>450</v>
      </c>
      <c r="L8" s="41">
        <v>0</v>
      </c>
      <c r="M8" s="41">
        <v>0</v>
      </c>
      <c r="N8" s="41">
        <v>0</v>
      </c>
      <c r="O8" s="45"/>
      <c r="P8" s="45"/>
      <c r="Q8" s="47"/>
      <c r="R8" s="76" t="s">
        <v>285</v>
      </c>
      <c r="S8" s="76" t="s">
        <v>583</v>
      </c>
      <c r="T8" s="76" t="s">
        <v>578</v>
      </c>
      <c r="U8" s="91">
        <v>0</v>
      </c>
      <c r="V8" s="91">
        <v>2</v>
      </c>
      <c r="W8" s="76" t="s">
        <v>579</v>
      </c>
      <c r="X8" s="76" t="s">
        <v>582</v>
      </c>
      <c r="Y8" s="76" t="s">
        <v>769</v>
      </c>
      <c r="Z8" s="44">
        <v>1</v>
      </c>
      <c r="AA8" s="61">
        <v>0.5</v>
      </c>
      <c r="AB8" s="2" t="s">
        <v>1097</v>
      </c>
    </row>
    <row r="9" spans="1:28" ht="60" x14ac:dyDescent="0.25">
      <c r="A9" s="41">
        <v>106</v>
      </c>
      <c r="B9" s="76" t="s">
        <v>443</v>
      </c>
      <c r="C9" s="76" t="s">
        <v>574</v>
      </c>
      <c r="D9" s="76" t="s">
        <v>574</v>
      </c>
      <c r="E9" s="76" t="s">
        <v>575</v>
      </c>
      <c r="F9" s="76" t="s">
        <v>576</v>
      </c>
      <c r="G9" s="76" t="s">
        <v>285</v>
      </c>
      <c r="H9" s="42" t="s">
        <v>446</v>
      </c>
      <c r="I9" s="76" t="s">
        <v>447</v>
      </c>
      <c r="J9" s="41" t="s">
        <v>285</v>
      </c>
      <c r="K9" s="41" t="s">
        <v>450</v>
      </c>
      <c r="L9" s="41">
        <v>0</v>
      </c>
      <c r="M9" s="41">
        <v>0</v>
      </c>
      <c r="N9" s="41">
        <v>0</v>
      </c>
      <c r="O9" s="45"/>
      <c r="P9" s="45"/>
      <c r="Q9" s="47"/>
      <c r="R9" s="76" t="s">
        <v>285</v>
      </c>
      <c r="S9" s="76" t="s">
        <v>584</v>
      </c>
      <c r="T9" s="76" t="s">
        <v>578</v>
      </c>
      <c r="U9" s="91">
        <v>0</v>
      </c>
      <c r="V9" s="91">
        <v>2</v>
      </c>
      <c r="W9" s="76" t="s">
        <v>579</v>
      </c>
      <c r="X9" s="76" t="s">
        <v>256</v>
      </c>
      <c r="Y9" s="76" t="s">
        <v>769</v>
      </c>
      <c r="Z9" s="44">
        <v>1</v>
      </c>
      <c r="AA9" s="61">
        <v>0.5</v>
      </c>
      <c r="AB9" s="4" t="s">
        <v>1098</v>
      </c>
    </row>
    <row r="10" spans="1:28" ht="60" x14ac:dyDescent="0.25">
      <c r="A10" s="41">
        <v>111</v>
      </c>
      <c r="B10" s="76" t="s">
        <v>443</v>
      </c>
      <c r="C10" s="76" t="s">
        <v>574</v>
      </c>
      <c r="D10" s="76" t="s">
        <v>574</v>
      </c>
      <c r="E10" s="76" t="s">
        <v>575</v>
      </c>
      <c r="F10" s="76" t="s">
        <v>576</v>
      </c>
      <c r="G10" s="76" t="s">
        <v>285</v>
      </c>
      <c r="H10" s="42" t="s">
        <v>446</v>
      </c>
      <c r="I10" s="76" t="s">
        <v>447</v>
      </c>
      <c r="J10" s="41" t="s">
        <v>285</v>
      </c>
      <c r="K10" s="41" t="s">
        <v>450</v>
      </c>
      <c r="L10" s="41">
        <v>0</v>
      </c>
      <c r="M10" s="41">
        <v>0</v>
      </c>
      <c r="N10" s="41">
        <v>0</v>
      </c>
      <c r="O10" s="45"/>
      <c r="P10" s="45"/>
      <c r="Q10" s="47"/>
      <c r="R10" s="76" t="s">
        <v>285</v>
      </c>
      <c r="S10" s="76" t="s">
        <v>585</v>
      </c>
      <c r="T10" s="76" t="s">
        <v>578</v>
      </c>
      <c r="U10" s="91">
        <v>0</v>
      </c>
      <c r="V10" s="91">
        <v>100</v>
      </c>
      <c r="W10" s="76" t="s">
        <v>579</v>
      </c>
      <c r="X10" s="76" t="s">
        <v>586</v>
      </c>
      <c r="Y10" s="76" t="s">
        <v>766</v>
      </c>
      <c r="Z10" s="23">
        <v>84.6</v>
      </c>
      <c r="AA10" s="61">
        <v>0.84599999999999997</v>
      </c>
      <c r="AB10" s="2" t="s">
        <v>1099</v>
      </c>
    </row>
    <row r="11" spans="1:28" ht="176.25" customHeight="1" x14ac:dyDescent="0.25">
      <c r="A11" s="41">
        <v>110</v>
      </c>
      <c r="B11" s="76" t="s">
        <v>443</v>
      </c>
      <c r="C11" s="76" t="s">
        <v>574</v>
      </c>
      <c r="D11" s="76" t="s">
        <v>574</v>
      </c>
      <c r="E11" s="76" t="s">
        <v>575</v>
      </c>
      <c r="F11" s="76" t="s">
        <v>576</v>
      </c>
      <c r="G11" s="76" t="s">
        <v>285</v>
      </c>
      <c r="H11" s="42" t="s">
        <v>446</v>
      </c>
      <c r="I11" s="76" t="s">
        <v>447</v>
      </c>
      <c r="J11" s="41" t="s">
        <v>285</v>
      </c>
      <c r="K11" s="41" t="s">
        <v>450</v>
      </c>
      <c r="L11" s="41">
        <v>0</v>
      </c>
      <c r="M11" s="41">
        <v>0</v>
      </c>
      <c r="N11" s="41">
        <v>0</v>
      </c>
      <c r="O11" s="45"/>
      <c r="P11" s="45"/>
      <c r="Q11" s="47"/>
      <c r="R11" s="76" t="s">
        <v>285</v>
      </c>
      <c r="S11" s="76" t="s">
        <v>587</v>
      </c>
      <c r="T11" s="76" t="s">
        <v>578</v>
      </c>
      <c r="U11" s="91">
        <v>0</v>
      </c>
      <c r="V11" s="91">
        <v>100</v>
      </c>
      <c r="W11" s="76" t="s">
        <v>579</v>
      </c>
      <c r="X11" s="76" t="s">
        <v>588</v>
      </c>
      <c r="Y11" s="76" t="s">
        <v>771</v>
      </c>
      <c r="Z11" s="23">
        <v>75</v>
      </c>
      <c r="AA11" s="61">
        <v>0.75</v>
      </c>
      <c r="AB11" s="2" t="s">
        <v>1100</v>
      </c>
    </row>
  </sheetData>
  <autoFilter ref="A5:WXQ11" xr:uid="{9C084F22-C640-4787-986F-E563E70929A0}"/>
  <mergeCells count="3">
    <mergeCell ref="B1:P3"/>
    <mergeCell ref="Z2:AB3"/>
    <mergeCell ref="R4:AB4"/>
  </mergeCells>
  <conditionalFormatting sqref="O7:P7">
    <cfRule type="cellIs" dxfId="1" priority="2" operator="between">
      <formula>-0.1</formula>
      <formula>-100000</formula>
    </cfRule>
    <cfRule type="iconSet" priority="3">
      <iconSet iconSet="3Arrows">
        <cfvo type="percent" val="0"/>
        <cfvo type="num" val="0.27"/>
        <cfvo type="num" val="0.33"/>
      </iconSet>
    </cfRule>
  </conditionalFormatting>
  <conditionalFormatting sqref="O8:P11 O6:P6">
    <cfRule type="cellIs" dxfId="0" priority="4" operator="between">
      <formula>-0.1</formula>
      <formula>-100000</formula>
    </cfRule>
    <cfRule type="iconSet" priority="5">
      <iconSet iconSet="3Arrows">
        <cfvo type="percent" val="0"/>
        <cfvo type="num" val="0.27"/>
        <cfvo type="num" val="0.33"/>
      </iconSet>
    </cfRule>
  </conditionalFormatting>
  <conditionalFormatting sqref="AA6:AA11">
    <cfRule type="iconSet" priority="1">
      <iconSet iconSet="3Arrows">
        <cfvo type="percent" val="0"/>
        <cfvo type="num" val="0.65"/>
        <cfvo type="num" val="0.75"/>
      </iconSet>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3:C4"/>
  <sheetViews>
    <sheetView workbookViewId="0">
      <selection activeCell="E13" sqref="E13"/>
    </sheetView>
  </sheetViews>
  <sheetFormatPr baseColWidth="10" defaultColWidth="11.42578125" defaultRowHeight="15" x14ac:dyDescent="0.25"/>
  <sheetData>
    <row r="3" spans="3:3" x14ac:dyDescent="0.25">
      <c r="C3" t="s">
        <v>141</v>
      </c>
    </row>
    <row r="4" spans="3:3" x14ac:dyDescent="0.25">
      <c r="C4" t="s">
        <v>140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8290EF37B156F4E96F25E215CC751D3" ma:contentTypeVersion="8" ma:contentTypeDescription="Crear nuevo documento." ma:contentTypeScope="" ma:versionID="9fa56589d79e84656a0cf3bcadeab6fa">
  <xsd:schema xmlns:xsd="http://www.w3.org/2001/XMLSchema" xmlns:xs="http://www.w3.org/2001/XMLSchema" xmlns:p="http://schemas.microsoft.com/office/2006/metadata/properties" xmlns:ns2="b8c950c6-3f04-43c4-8933-d04135459fbb" xmlns:ns3="fbc29763-09fc-46fd-89e0-8b2ac5ba812b" targetNamespace="http://schemas.microsoft.com/office/2006/metadata/properties" ma:root="true" ma:fieldsID="ffdcfc2bb92fcce090dd8f67dd2b5307" ns2:_="" ns3:_="">
    <xsd:import namespace="b8c950c6-3f04-43c4-8933-d04135459fbb"/>
    <xsd:import namespace="fbc29763-09fc-46fd-89e0-8b2ac5ba812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c950c6-3f04-43c4-8933-d04135459f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c29763-09fc-46fd-89e0-8b2ac5ba812b"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6E4B6A-6182-4BBE-B43B-917BAB88D9DE}">
  <ds:schemaRefs>
    <ds:schemaRef ds:uri="http://schemas.microsoft.com/sharepoint/v3/contenttype/forms"/>
  </ds:schemaRefs>
</ds:datastoreItem>
</file>

<file path=customXml/itemProps2.xml><?xml version="1.0" encoding="utf-8"?>
<ds:datastoreItem xmlns:ds="http://schemas.openxmlformats.org/officeDocument/2006/customXml" ds:itemID="{072F916E-2613-4AF6-97FA-E44133662861}">
  <ds:schemaRefs>
    <ds:schemaRef ds:uri="http://purl.org/dc/terms/"/>
    <ds:schemaRef ds:uri="fbc29763-09fc-46fd-89e0-8b2ac5ba812b"/>
    <ds:schemaRef ds:uri="http://schemas.microsoft.com/office/2006/documentManagement/types"/>
    <ds:schemaRef ds:uri="http://purl.org/dc/dcmitype/"/>
    <ds:schemaRef ds:uri="b8c950c6-3f04-43c4-8933-d04135459fbb"/>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B81D41AF-FB10-4945-9E60-D9E8190B1C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c950c6-3f04-43c4-8933-d04135459fbb"/>
    <ds:schemaRef ds:uri="fbc29763-09fc-46fd-89e0-8b2ac5ba81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TALENTO HUMANO</vt:lpstr>
      <vt:lpstr>DIRECCIONAMIENTO ESTRATÉGICO</vt:lpstr>
      <vt:lpstr>GESTIÓN CON VALORES PARA RESULT</vt:lpstr>
      <vt:lpstr>EVALUACIÓN DE RESULTADOS</vt:lpstr>
      <vt:lpstr>INFORMACIÓN Y COMUNICACIONES</vt:lpstr>
      <vt:lpstr>GESTION DEL KTO Y LA INNOVACIÓN</vt:lpstr>
      <vt:lpstr>CONTROL INTERNO</vt:lpstr>
      <vt:lpstr>Hoja13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Marcela Tamayo Rincon</dc:creator>
  <cp:keywords/>
  <dc:description/>
  <cp:lastModifiedBy>Marcela Tamayo Rincon</cp:lastModifiedBy>
  <cp:revision/>
  <cp:lastPrinted>2019-07-18T15:00:03Z</cp:lastPrinted>
  <dcterms:created xsi:type="dcterms:W3CDTF">2019-04-09T19:50:40Z</dcterms:created>
  <dcterms:modified xsi:type="dcterms:W3CDTF">2019-10-17T22:47:22Z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0x01010008290EF37B156F4E96F25E215CC751D3</vt:lpwstr>
  </property>
</Properties>
</file>