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bernal/Desktop/"/>
    </mc:Choice>
  </mc:AlternateContent>
  <xr:revisionPtr revIDLastSave="0" documentId="8_{C19500FF-C6F2-7A46-98FD-103913D47587}" xr6:coauthVersionLast="45" xr6:coauthVersionMax="45" xr10:uidLastSave="{00000000-0000-0000-0000-000000000000}"/>
  <bookViews>
    <workbookView xWindow="0" yWindow="460" windowWidth="27320" windowHeight="13740" xr2:uid="{0B7116DA-9970-E84F-A5DF-B478775A93A2}"/>
  </bookViews>
  <sheets>
    <sheet name="Costeo para U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2" l="1"/>
  <c r="E48" i="2" l="1"/>
  <c r="E49" i="2" s="1"/>
  <c r="E45" i="2"/>
  <c r="E46" i="2" s="1"/>
  <c r="E42" i="2"/>
  <c r="E41" i="2"/>
  <c r="E36" i="2"/>
  <c r="E35" i="2"/>
  <c r="E34" i="2"/>
  <c r="E33" i="2"/>
  <c r="E32" i="2"/>
  <c r="E31" i="2"/>
  <c r="E30" i="2"/>
  <c r="E29" i="2"/>
  <c r="E28" i="2"/>
  <c r="E27" i="2"/>
  <c r="B37" i="2"/>
  <c r="E37" i="2" s="1"/>
  <c r="A37" i="2"/>
  <c r="A34" i="2"/>
  <c r="A32" i="2"/>
  <c r="A30" i="2"/>
  <c r="A27" i="2"/>
  <c r="B26" i="2"/>
  <c r="E26" i="2" s="1"/>
  <c r="A26" i="2"/>
  <c r="B25" i="2"/>
  <c r="E25" i="2" s="1"/>
  <c r="A25" i="2"/>
  <c r="B24" i="2"/>
  <c r="E24" i="2" s="1"/>
  <c r="A24" i="2"/>
  <c r="B23" i="2"/>
  <c r="E23" i="2" s="1"/>
  <c r="A23" i="2"/>
  <c r="B22" i="2"/>
  <c r="E22" i="2" s="1"/>
  <c r="A22" i="2"/>
  <c r="E43" i="2" l="1"/>
  <c r="E39" i="2"/>
  <c r="E50" i="2" l="1"/>
  <c r="D52" i="2" s="1"/>
  <c r="E52" i="2" s="1"/>
</calcChain>
</file>

<file path=xl/sharedStrings.xml><?xml version="1.0" encoding="utf-8"?>
<sst xmlns="http://schemas.openxmlformats.org/spreadsheetml/2006/main" count="60" uniqueCount="52">
  <si>
    <t>Rubro</t>
  </si>
  <si>
    <t>Cantidad</t>
  </si>
  <si>
    <t>Tiempo</t>
  </si>
  <si>
    <t xml:space="preserve">TOTAL </t>
  </si>
  <si>
    <t>Talento Humano Mínimo Requerido</t>
  </si>
  <si>
    <t>PROFESIONALES DE ACOMPAÑAMIENTO EN MEDIA RURAL</t>
  </si>
  <si>
    <t>DISEÑADOR DE CONTENIDOS PEDAGÓGICOS</t>
  </si>
  <si>
    <t>ojo</t>
  </si>
  <si>
    <t>Total Talento Humano</t>
  </si>
  <si>
    <t>Tiquetes y gastos de desplazamiento</t>
  </si>
  <si>
    <t>Total tiquetes y gastos de desplazamiento</t>
  </si>
  <si>
    <t xml:space="preserve">Eventos </t>
  </si>
  <si>
    <t>Total eventos</t>
  </si>
  <si>
    <t xml:space="preserve">SUBTOTAL COSTOS DIRECTOS DE OPERACIÓN </t>
  </si>
  <si>
    <t xml:space="preserve">COSTOS INDIRECTOS DE OPERACIÓN </t>
  </si>
  <si>
    <t xml:space="preserve">EQUIPO DE TRABAJO PARA EL DESARROLLO DE LAS ACCIONES EN TERRITORIO </t>
  </si>
  <si>
    <t xml:space="preserve">FACILITADOR EN COMPETENCIAS BÁSICAS </t>
  </si>
  <si>
    <t xml:space="preserve">ASESOR EN LIDERAZGO EDUCATIVO </t>
  </si>
  <si>
    <t xml:space="preserve">PROFESIONALES EXPERTO EN ETNOEDUCACIÓN </t>
  </si>
  <si>
    <t>COMUNICADOR DE CONTENIDOS EDUCATIVOS PARA MEDIOS MASIVOS (RADIO Y TELEVISIÓN)</t>
  </si>
  <si>
    <t>Firma Representante Legal IES</t>
  </si>
  <si>
    <t>Nombre</t>
  </si>
  <si>
    <t>Formato presentación propuesta económica
Fondo FEM 2020 - II</t>
  </si>
  <si>
    <t>1. Presentación de la Institución de Educación Superior</t>
  </si>
  <si>
    <t xml:space="preserve">DATOS DEL PROPONENTE </t>
  </si>
  <si>
    <t>Nombre Institución de Educación Superior</t>
  </si>
  <si>
    <t>Nit</t>
  </si>
  <si>
    <t>Dirección de correspondencia</t>
  </si>
  <si>
    <t>Teléfono</t>
  </si>
  <si>
    <t>Correo electrónico</t>
  </si>
  <si>
    <t>Nombre del Director del proyecto</t>
  </si>
  <si>
    <t>Evento virutal para 1.000 personas</t>
  </si>
  <si>
    <t xml:space="preserve">Dotación y materiales </t>
  </si>
  <si>
    <t>Cédula</t>
  </si>
  <si>
    <t>Dotación y materiales Proyectos Pedagógicos Productivos</t>
  </si>
  <si>
    <t xml:space="preserve">Total Dotación y materiales </t>
  </si>
  <si>
    <t xml:space="preserve">Valor Unitario </t>
  </si>
  <si>
    <t xml:space="preserve">Cantidad </t>
  </si>
  <si>
    <t>Costos Administración y operación 
Se calculara el porcentaje sobre los costos directos de operación (Maximo 10%)</t>
  </si>
  <si>
    <t>%</t>
  </si>
  <si>
    <t>Gastos de Desplazamiento  (numero de viajes)</t>
  </si>
  <si>
    <t>Tiquetes   (numero de tiquetes)</t>
  </si>
  <si>
    <t xml:space="preserve">2. Presupuesto del la propuesta </t>
  </si>
  <si>
    <t xml:space="preserve">NOTA N° 2 Se estima que desarrollo de las acciones en cada institución educativa tiene un valor promedio de $ 31.963.445 valor únicamente de referencia. </t>
  </si>
  <si>
    <t xml:space="preserve">NOTA N° 3: La propuesta economica se presentarán en pesos colombianos y todos los valores deberan contener el IVA respectivo en caso de que aplique. </t>
  </si>
  <si>
    <t>NOTA N° 4: El proponente  no puede incluir Columnas, pero sí puede añadir Filas. para discriminar los costos de: materiales, insumos y equipos; para discriminar costos de viajes; o para discriminar los gastos de administración</t>
  </si>
  <si>
    <t>NOTA N° 5: La propuesta economica  se mantendrá vigente por un período de 60 días calendario</t>
  </si>
  <si>
    <t xml:space="preserve">Notas comunes a la propuesta economica </t>
  </si>
  <si>
    <t xml:space="preserve">Fecha de elaboración </t>
  </si>
  <si>
    <r>
      <t>NOTA N° 1:</t>
    </r>
    <r>
      <rPr>
        <b/>
        <sz val="10"/>
        <color rgb="FFFF0000"/>
        <rFont val="Arial"/>
        <family val="2"/>
      </rPr>
      <t xml:space="preserve"> El total de la propuesta economica no debe sobrepasar los $3.196.344.577 - Tres mil ciento noventa y seis millones trescientos cuarenta y cuatro mil quinientos setenta y siete pesos m/cte </t>
    </r>
  </si>
  <si>
    <t xml:space="preserve">TOTAL PROPUESTA ECONOMICA </t>
  </si>
  <si>
    <t>NOTA N° 6: La propuesta economica debe  especificar el porcentaje de gastos de administración y discriminar dichos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</si>
</sst>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_-;\-&quot;$&quot;\ * #,##0_-;_-&quot;$&quot;\ * &quot;-&quot;_-;_-@_-"/>
    <numFmt numFmtId="165" formatCode="&quot;$&quot;#,##0;[Red]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u/>
      <sz val="12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 Narrow"/>
      <family val="2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57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93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10" fontId="2" fillId="0" borderId="0" xfId="2" applyNumberFormat="1" applyFont="1"/>
    <xf numFmtId="164" fontId="2" fillId="0" borderId="0" xfId="1" applyFont="1"/>
    <xf numFmtId="0" fontId="2" fillId="0" borderId="2" xfId="0" applyFont="1" applyBorder="1"/>
    <xf numFmtId="0" fontId="6" fillId="0" borderId="0" xfId="0" applyFont="1"/>
    <xf numFmtId="0" fontId="10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left" vertical="center" wrapText="1"/>
    </xf>
    <xf numFmtId="0" fontId="7" fillId="3" borderId="9" xfId="0" applyFont="1" applyFill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164" fontId="7" fillId="7" borderId="10" xfId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2" fillId="3" borderId="9" xfId="0" applyFont="1" applyFill="1" applyBorder="1" applyAlignment="1">
      <alignment vertical="center"/>
    </xf>
    <xf numFmtId="0" fontId="11" fillId="0" borderId="9" xfId="0" applyFont="1" applyBorder="1" applyAlignment="1">
      <alignment horizontal="left" vertical="center" wrapText="1"/>
    </xf>
    <xf numFmtId="164" fontId="7" fillId="3" borderId="10" xfId="1" applyFont="1" applyFill="1" applyBorder="1" applyAlignment="1">
      <alignment horizontal="center" vertical="center"/>
    </xf>
    <xf numFmtId="164" fontId="6" fillId="0" borderId="1" xfId="1" applyFont="1" applyBorder="1" applyAlignment="1">
      <alignment horizontal="center" vertical="center"/>
    </xf>
    <xf numFmtId="0" fontId="13" fillId="9" borderId="11" xfId="0" applyFont="1" applyFill="1" applyBorder="1" applyAlignment="1">
      <alignment horizontal="left" vertical="center"/>
    </xf>
    <xf numFmtId="164" fontId="6" fillId="0" borderId="0" xfId="1" applyFont="1"/>
    <xf numFmtId="164" fontId="8" fillId="0" borderId="0" xfId="1" applyFont="1" applyFill="1" applyBorder="1" applyAlignment="1">
      <alignment horizontal="center" vertical="center"/>
    </xf>
    <xf numFmtId="164" fontId="7" fillId="5" borderId="0" xfId="1" applyFont="1" applyFill="1" applyBorder="1" applyAlignment="1">
      <alignment horizontal="center" vertical="center"/>
    </xf>
    <xf numFmtId="164" fontId="10" fillId="0" borderId="1" xfId="1" applyFont="1" applyBorder="1" applyAlignment="1">
      <alignment horizontal="center" vertical="center"/>
    </xf>
    <xf numFmtId="164" fontId="7" fillId="3" borderId="1" xfId="1" applyFont="1" applyFill="1" applyBorder="1" applyAlignment="1">
      <alignment horizontal="center" vertical="center"/>
    </xf>
    <xf numFmtId="164" fontId="13" fillId="9" borderId="12" xfId="1" applyFont="1" applyFill="1" applyBorder="1" applyAlignment="1">
      <alignment horizontal="center" vertical="center"/>
    </xf>
    <xf numFmtId="164" fontId="7" fillId="0" borderId="0" xfId="1" applyFont="1" applyAlignment="1"/>
    <xf numFmtId="164" fontId="6" fillId="7" borderId="10" xfId="1" applyFont="1" applyFill="1" applyBorder="1" applyAlignment="1">
      <alignment horizontal="center" vertical="center"/>
    </xf>
    <xf numFmtId="164" fontId="11" fillId="7" borderId="10" xfId="1" applyFont="1" applyFill="1" applyBorder="1" applyAlignment="1">
      <alignment horizontal="center" vertical="center"/>
    </xf>
    <xf numFmtId="164" fontId="14" fillId="8" borderId="10" xfId="1" applyFont="1" applyFill="1" applyBorder="1" applyAlignment="1">
      <alignment horizontal="center" vertical="center"/>
    </xf>
    <xf numFmtId="164" fontId="7" fillId="8" borderId="10" xfId="1" applyFont="1" applyFill="1" applyBorder="1" applyAlignment="1">
      <alignment horizontal="center" vertical="center"/>
    </xf>
    <xf numFmtId="164" fontId="12" fillId="3" borderId="10" xfId="1" applyFont="1" applyFill="1" applyBorder="1" applyAlignment="1">
      <alignment vertical="center"/>
    </xf>
    <xf numFmtId="164" fontId="7" fillId="2" borderId="10" xfId="1" applyFont="1" applyFill="1" applyBorder="1" applyAlignment="1">
      <alignment horizontal="center" vertical="center"/>
    </xf>
    <xf numFmtId="164" fontId="13" fillId="9" borderId="13" xfId="1" applyFont="1" applyFill="1" applyBorder="1" applyAlignment="1">
      <alignment horizontal="center" vertical="center"/>
    </xf>
    <xf numFmtId="4" fontId="0" fillId="0" borderId="0" xfId="0" applyNumberFormat="1"/>
    <xf numFmtId="3" fontId="2" fillId="0" borderId="0" xfId="0" applyNumberFormat="1" applyFont="1"/>
    <xf numFmtId="4" fontId="2" fillId="0" borderId="0" xfId="0" applyNumberFormat="1" applyFont="1"/>
    <xf numFmtId="0" fontId="7" fillId="5" borderId="3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left" vertical="center"/>
    </xf>
    <xf numFmtId="0" fontId="7" fillId="8" borderId="4" xfId="0" applyFont="1" applyFill="1" applyBorder="1" applyAlignment="1">
      <alignment horizontal="left" vertical="center"/>
    </xf>
    <xf numFmtId="0" fontId="7" fillId="8" borderId="5" xfId="0" applyFont="1" applyFill="1" applyBorder="1" applyAlignment="1">
      <alignment horizontal="left" vertical="center"/>
    </xf>
    <xf numFmtId="0" fontId="9" fillId="5" borderId="1" xfId="3" applyFont="1" applyFill="1" applyBorder="1" applyAlignment="1" applyProtection="1">
      <alignment horizontal="left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164" fontId="7" fillId="3" borderId="1" xfId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15" fillId="10" borderId="15" xfId="4" applyFont="1" applyFill="1" applyBorder="1" applyAlignment="1" applyProtection="1">
      <alignment horizontal="left" vertical="center" wrapText="1"/>
      <protection locked="0"/>
    </xf>
    <xf numFmtId="0" fontId="15" fillId="10" borderId="16" xfId="4" applyFont="1" applyFill="1" applyBorder="1" applyAlignment="1" applyProtection="1">
      <alignment horizontal="left" vertical="center" wrapText="1"/>
      <protection locked="0"/>
    </xf>
    <xf numFmtId="0" fontId="15" fillId="10" borderId="17" xfId="4" applyFont="1" applyFill="1" applyBorder="1" applyAlignment="1" applyProtection="1">
      <alignment horizontal="left" vertical="center" wrapText="1"/>
      <protection locked="0"/>
    </xf>
    <xf numFmtId="0" fontId="15" fillId="10" borderId="18" xfId="4" applyFont="1" applyFill="1" applyBorder="1" applyAlignment="1" applyProtection="1">
      <alignment horizontal="left" vertical="center" wrapText="1"/>
      <protection locked="0"/>
    </xf>
    <xf numFmtId="0" fontId="15" fillId="10" borderId="0" xfId="4" applyFont="1" applyFill="1" applyBorder="1" applyAlignment="1" applyProtection="1">
      <alignment horizontal="left" vertical="center" wrapText="1"/>
      <protection locked="0"/>
    </xf>
    <xf numFmtId="0" fontId="15" fillId="10" borderId="19" xfId="4" applyFont="1" applyFill="1" applyBorder="1" applyAlignment="1" applyProtection="1">
      <alignment horizontal="left" vertical="center" wrapText="1"/>
      <protection locked="0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164" fontId="7" fillId="2" borderId="3" xfId="1" applyFont="1" applyFill="1" applyBorder="1" applyAlignment="1">
      <alignment horizontal="center" vertical="center"/>
    </xf>
    <xf numFmtId="164" fontId="7" fillId="2" borderId="23" xfId="1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13" fillId="9" borderId="1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10" borderId="20" xfId="4" applyFont="1" applyFill="1" applyBorder="1" applyAlignment="1" applyProtection="1">
      <alignment horizontal="left" vertical="center" wrapText="1"/>
      <protection locked="0"/>
    </xf>
    <xf numFmtId="0" fontId="15" fillId="10" borderId="21" xfId="4" applyFont="1" applyFill="1" applyBorder="1" applyAlignment="1" applyProtection="1">
      <alignment horizontal="left" vertical="center" wrapText="1"/>
      <protection locked="0"/>
    </xf>
    <xf numFmtId="0" fontId="15" fillId="10" borderId="22" xfId="4" applyFont="1" applyFill="1" applyBorder="1" applyAlignment="1" applyProtection="1">
      <alignment horizontal="left" vertical="center" wrapText="1"/>
      <protection locked="0"/>
    </xf>
  </cellXfs>
  <cellStyles count="5">
    <cellStyle name="Hipervínculo" xfId="3" builtinId="8"/>
    <cellStyle name="Moneda [0]" xfId="1" builtinId="7"/>
    <cellStyle name="Normal" xfId="0" builtinId="0"/>
    <cellStyle name="Normal 2" xfId="4" xr:uid="{A75FA444-084E-EE4A-B5E7-CC7DA4B09E85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15301</xdr:colOff>
      <xdr:row>0</xdr:row>
      <xdr:rowOff>0</xdr:rowOff>
    </xdr:from>
    <xdr:to>
      <xdr:col>1</xdr:col>
      <xdr:colOff>0</xdr:colOff>
      <xdr:row>3</xdr:row>
      <xdr:rowOff>25400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8DF74D3-F28F-A94C-B6DB-C96D975699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5301" y="0"/>
          <a:ext cx="4670999" cy="939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Users/andreaballares/Downloads/Analisis%20Estudio%20de%20Mercado%20Asistencia%20Te&#769;cnica%20Julio%208%20d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(2)"/>
      <sheetName val="Consolidado 2021"/>
      <sheetName val="Consolidado"/>
      <sheetName val="Personal ajustado"/>
      <sheetName val="Gastos de Viaje"/>
      <sheetName val="Logística"/>
      <sheetName val="Dotación y Materiales "/>
      <sheetName val="Estrategia de movilización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COORDINADOR GENERAL</v>
          </cell>
          <cell r="E3">
            <v>1</v>
          </cell>
        </row>
        <row r="4">
          <cell r="B4" t="str">
            <v>COORDINADOR OPERATIVO Y LOGÍSTICO</v>
          </cell>
          <cell r="E4">
            <v>1</v>
          </cell>
        </row>
        <row r="6">
          <cell r="B6" t="str">
            <v>PROFESIONAL FINANCIERO Y ADMINISTRATIVO</v>
          </cell>
          <cell r="E6">
            <v>1</v>
          </cell>
        </row>
        <row r="7">
          <cell r="B7" t="str">
            <v>PROFESIONAL GESTIÓN DOCUMENTAL</v>
          </cell>
          <cell r="E7">
            <v>1</v>
          </cell>
        </row>
        <row r="9">
          <cell r="B9" t="str">
            <v>ASESOR EN EDUCACIÓN MEDIA RURAL</v>
          </cell>
          <cell r="E9">
            <v>1</v>
          </cell>
        </row>
        <row r="10">
          <cell r="B10" t="str">
            <v>ASESOR EN CIENCIAS AGROPECUARIAS</v>
          </cell>
        </row>
        <row r="11">
          <cell r="B11" t="str">
            <v>PROFESIONALES DE ACOMPAÑAMIENTO EN CIENCIAS AGROPECUARIAS</v>
          </cell>
        </row>
        <row r="12">
          <cell r="B12" t="str">
            <v>FACILITADOR EN COMPETENCIAS SOCIOEMOCIONALES Y ORIENTACIÓN SOCIO OCUPACIONAL</v>
          </cell>
        </row>
        <row r="13">
          <cell r="B13" t="str">
            <v>FACILITADOR DE FORTALECIMIENTO CAPACIDADES SE - ALIANZAS SECTOR PRODUCTIVO/ ACADÉMICO</v>
          </cell>
        </row>
        <row r="14">
          <cell r="B14" t="str">
            <v>FACILITADOR EN PROCESOS DE  EVALUACIÓN</v>
          </cell>
          <cell r="E14">
            <v>1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5BD54-73C5-5B48-A874-B157E517A68F}">
  <dimension ref="A1:I70"/>
  <sheetViews>
    <sheetView tabSelected="1" topLeftCell="A16" zoomScaleNormal="100" workbookViewId="0">
      <selection activeCell="E53" sqref="E53"/>
    </sheetView>
  </sheetViews>
  <sheetFormatPr baseColWidth="10" defaultColWidth="11.5" defaultRowHeight="14" x14ac:dyDescent="0.15"/>
  <cols>
    <col min="1" max="1" width="61.5" style="23" customWidth="1"/>
    <col min="2" max="2" width="8.5" style="1" bestFit="1" customWidth="1"/>
    <col min="3" max="3" width="40.1640625" style="1" customWidth="1"/>
    <col min="4" max="4" width="12.6640625" style="5" customWidth="1"/>
    <col min="5" max="5" width="15.33203125" style="5" bestFit="1" customWidth="1"/>
    <col min="6" max="7" width="11.5" style="1"/>
    <col min="8" max="8" width="15.83203125" style="1" customWidth="1"/>
    <col min="9" max="9" width="13.6640625" style="1" bestFit="1" customWidth="1"/>
    <col min="10" max="16384" width="11.5" style="1"/>
  </cols>
  <sheetData>
    <row r="1" spans="1:9" customFormat="1" ht="24" customHeight="1" x14ac:dyDescent="0.2">
      <c r="A1" s="17"/>
      <c r="B1" s="48" t="s">
        <v>22</v>
      </c>
      <c r="C1" s="49"/>
      <c r="D1" s="50"/>
      <c r="E1" s="35"/>
    </row>
    <row r="2" spans="1:9" customFormat="1" ht="24" customHeight="1" x14ac:dyDescent="0.2">
      <c r="A2" s="18"/>
      <c r="B2" s="51"/>
      <c r="C2" s="52"/>
      <c r="D2" s="53"/>
      <c r="E2" s="35"/>
    </row>
    <row r="3" spans="1:9" customFormat="1" ht="24" customHeight="1" thickBot="1" x14ac:dyDescent="0.25">
      <c r="A3" s="18"/>
      <c r="B3" s="54"/>
      <c r="C3" s="55"/>
      <c r="D3" s="56"/>
      <c r="E3" s="35"/>
    </row>
    <row r="4" spans="1:9" customFormat="1" ht="15" x14ac:dyDescent="0.2">
      <c r="A4" s="17"/>
      <c r="B4" s="7"/>
      <c r="C4" s="7"/>
      <c r="D4" s="29"/>
      <c r="E4" s="29"/>
    </row>
    <row r="5" spans="1:9" customFormat="1" ht="15" x14ac:dyDescent="0.2">
      <c r="A5" s="17"/>
      <c r="B5" s="7"/>
      <c r="C5" s="7"/>
      <c r="D5" s="29"/>
      <c r="E5" s="29"/>
    </row>
    <row r="6" spans="1:9" customFormat="1" ht="15" x14ac:dyDescent="0.2">
      <c r="A6" s="18" t="s">
        <v>23</v>
      </c>
      <c r="B6" s="7"/>
      <c r="C6" s="7"/>
      <c r="D6" s="29"/>
      <c r="E6" s="29"/>
    </row>
    <row r="7" spans="1:9" customFormat="1" ht="15" x14ac:dyDescent="0.2">
      <c r="A7" s="17"/>
      <c r="B7" s="7"/>
      <c r="C7" s="7"/>
      <c r="D7" s="29"/>
      <c r="E7" s="29"/>
    </row>
    <row r="8" spans="1:9" customFormat="1" ht="15" x14ac:dyDescent="0.2">
      <c r="A8" s="57" t="s">
        <v>24</v>
      </c>
      <c r="B8" s="58"/>
      <c r="C8" s="58"/>
      <c r="D8" s="30"/>
      <c r="E8" s="29"/>
    </row>
    <row r="9" spans="1:9" customFormat="1" ht="15" x14ac:dyDescent="0.2">
      <c r="A9" s="13" t="s">
        <v>25</v>
      </c>
      <c r="B9" s="59"/>
      <c r="C9" s="60"/>
      <c r="D9" s="31"/>
      <c r="E9" s="29"/>
    </row>
    <row r="10" spans="1:9" customFormat="1" ht="15" x14ac:dyDescent="0.2">
      <c r="A10" s="13" t="s">
        <v>26</v>
      </c>
      <c r="B10" s="60"/>
      <c r="C10" s="60"/>
      <c r="D10" s="31"/>
      <c r="E10" s="29"/>
    </row>
    <row r="11" spans="1:9" customFormat="1" ht="15" x14ac:dyDescent="0.2">
      <c r="A11" s="13" t="s">
        <v>27</v>
      </c>
      <c r="B11" s="60"/>
      <c r="C11" s="60"/>
      <c r="D11" s="31"/>
      <c r="E11" s="29"/>
    </row>
    <row r="12" spans="1:9" customFormat="1" ht="15" x14ac:dyDescent="0.2">
      <c r="A12" s="13" t="s">
        <v>28</v>
      </c>
      <c r="B12" s="46"/>
      <c r="C12" s="47"/>
      <c r="D12" s="31"/>
      <c r="E12" s="29"/>
    </row>
    <row r="13" spans="1:9" customFormat="1" ht="15" x14ac:dyDescent="0.2">
      <c r="A13" s="13" t="s">
        <v>29</v>
      </c>
      <c r="B13" s="65"/>
      <c r="C13" s="60"/>
      <c r="D13" s="31"/>
      <c r="E13" s="29"/>
    </row>
    <row r="14" spans="1:9" customFormat="1" ht="15" x14ac:dyDescent="0.2">
      <c r="A14" s="19" t="s">
        <v>30</v>
      </c>
      <c r="B14" s="60"/>
      <c r="C14" s="60"/>
      <c r="D14" s="31"/>
      <c r="E14" s="29"/>
    </row>
    <row r="15" spans="1:9" ht="15" x14ac:dyDescent="0.2">
      <c r="A15" s="19" t="s">
        <v>48</v>
      </c>
      <c r="B15" s="60"/>
      <c r="C15" s="60"/>
      <c r="D15" s="29"/>
      <c r="E15" s="29"/>
    </row>
    <row r="16" spans="1:9" ht="15" x14ac:dyDescent="0.2">
      <c r="A16" s="17"/>
      <c r="B16" s="7"/>
      <c r="C16" s="7"/>
      <c r="D16" s="29"/>
      <c r="E16" s="29"/>
      <c r="I16" s="44"/>
    </row>
    <row r="17" spans="1:9" customFormat="1" ht="16" thickBot="1" x14ac:dyDescent="0.25">
      <c r="A17" s="20" t="s">
        <v>42</v>
      </c>
      <c r="B17" s="7"/>
      <c r="C17" s="7"/>
      <c r="D17" s="29"/>
      <c r="E17" s="29"/>
      <c r="I17" s="43"/>
    </row>
    <row r="18" spans="1:9" x14ac:dyDescent="0.15">
      <c r="A18" s="66" t="s">
        <v>15</v>
      </c>
      <c r="B18" s="67"/>
      <c r="C18" s="67"/>
      <c r="D18" s="67"/>
      <c r="E18" s="68"/>
      <c r="I18" s="45"/>
    </row>
    <row r="19" spans="1:9" x14ac:dyDescent="0.15">
      <c r="A19" s="69"/>
      <c r="B19" s="70"/>
      <c r="C19" s="70"/>
      <c r="D19" s="70"/>
      <c r="E19" s="71"/>
    </row>
    <row r="20" spans="1:9" ht="32" customHeight="1" x14ac:dyDescent="0.15">
      <c r="A20" s="14" t="s">
        <v>0</v>
      </c>
      <c r="B20" s="61" t="s">
        <v>1</v>
      </c>
      <c r="C20" s="61" t="s">
        <v>2</v>
      </c>
      <c r="D20" s="72" t="s">
        <v>36</v>
      </c>
      <c r="E20" s="72" t="s">
        <v>3</v>
      </c>
    </row>
    <row r="21" spans="1:9" x14ac:dyDescent="0.15">
      <c r="A21" s="15" t="s">
        <v>4</v>
      </c>
      <c r="B21" s="61"/>
      <c r="C21" s="61"/>
      <c r="D21" s="72"/>
      <c r="E21" s="72"/>
    </row>
    <row r="22" spans="1:9" ht="16" customHeight="1" x14ac:dyDescent="0.15">
      <c r="A22" s="10" t="str">
        <f>+'[1]Personal ajustado'!B3</f>
        <v>COORDINADOR GENERAL</v>
      </c>
      <c r="B22" s="8">
        <f>+'[1]Personal ajustado'!E3</f>
        <v>1</v>
      </c>
      <c r="C22" s="8">
        <v>11.5</v>
      </c>
      <c r="D22" s="32">
        <v>0</v>
      </c>
      <c r="E22" s="36">
        <f t="shared" ref="E22:E37" si="0">+B22*C22*D22</f>
        <v>0</v>
      </c>
    </row>
    <row r="23" spans="1:9" ht="15" x14ac:dyDescent="0.15">
      <c r="A23" s="10" t="str">
        <f>+'[1]Personal ajustado'!B4</f>
        <v>COORDINADOR OPERATIVO Y LOGÍSTICO</v>
      </c>
      <c r="B23" s="8">
        <f>+'[1]Personal ajustado'!E4</f>
        <v>1</v>
      </c>
      <c r="C23" s="8">
        <v>11.5</v>
      </c>
      <c r="D23" s="32">
        <v>0</v>
      </c>
      <c r="E23" s="36">
        <f t="shared" si="0"/>
        <v>0</v>
      </c>
    </row>
    <row r="24" spans="1:9" ht="15" x14ac:dyDescent="0.15">
      <c r="A24" s="10" t="str">
        <f>+'[1]Personal ajustado'!B6</f>
        <v>PROFESIONAL FINANCIERO Y ADMINISTRATIVO</v>
      </c>
      <c r="B24" s="8">
        <f>+'[1]Personal ajustado'!E6</f>
        <v>1</v>
      </c>
      <c r="C24" s="8">
        <v>11.5</v>
      </c>
      <c r="D24" s="32">
        <v>0</v>
      </c>
      <c r="E24" s="36">
        <f t="shared" si="0"/>
        <v>0</v>
      </c>
    </row>
    <row r="25" spans="1:9" ht="15" x14ac:dyDescent="0.15">
      <c r="A25" s="10" t="str">
        <f>+'[1]Personal ajustado'!B7</f>
        <v>PROFESIONAL GESTIÓN DOCUMENTAL</v>
      </c>
      <c r="B25" s="8">
        <f>+'[1]Personal ajustado'!E7</f>
        <v>1</v>
      </c>
      <c r="C25" s="8">
        <v>11.5</v>
      </c>
      <c r="D25" s="32">
        <v>0</v>
      </c>
      <c r="E25" s="36">
        <f t="shared" si="0"/>
        <v>0</v>
      </c>
    </row>
    <row r="26" spans="1:9" ht="15" x14ac:dyDescent="0.15">
      <c r="A26" s="10" t="str">
        <f>+'[1]Personal ajustado'!B9</f>
        <v>ASESOR EN EDUCACIÓN MEDIA RURAL</v>
      </c>
      <c r="B26" s="8">
        <f>+'[1]Personal ajustado'!E9</f>
        <v>1</v>
      </c>
      <c r="C26" s="8">
        <v>11.5</v>
      </c>
      <c r="D26" s="32">
        <v>0</v>
      </c>
      <c r="E26" s="36">
        <f t="shared" si="0"/>
        <v>0</v>
      </c>
    </row>
    <row r="27" spans="1:9" ht="15" x14ac:dyDescent="0.15">
      <c r="A27" s="10" t="str">
        <f>+'[1]Personal ajustado'!B10</f>
        <v>ASESOR EN CIENCIAS AGROPECUARIAS</v>
      </c>
      <c r="B27" s="8">
        <v>1</v>
      </c>
      <c r="C27" s="8">
        <v>11.5</v>
      </c>
      <c r="D27" s="32">
        <v>0</v>
      </c>
      <c r="E27" s="36">
        <f t="shared" si="0"/>
        <v>0</v>
      </c>
    </row>
    <row r="28" spans="1:9" ht="15" x14ac:dyDescent="0.15">
      <c r="A28" s="10" t="s">
        <v>17</v>
      </c>
      <c r="B28" s="8">
        <v>1</v>
      </c>
      <c r="C28" s="8">
        <v>9</v>
      </c>
      <c r="D28" s="32">
        <v>0</v>
      </c>
      <c r="E28" s="36">
        <f t="shared" si="0"/>
        <v>0</v>
      </c>
    </row>
    <row r="29" spans="1:9" ht="15" x14ac:dyDescent="0.15">
      <c r="A29" s="10" t="s">
        <v>18</v>
      </c>
      <c r="B29" s="8">
        <v>1</v>
      </c>
      <c r="C29" s="8">
        <v>9</v>
      </c>
      <c r="D29" s="32">
        <v>0</v>
      </c>
      <c r="E29" s="36">
        <f t="shared" si="0"/>
        <v>0</v>
      </c>
    </row>
    <row r="30" spans="1:9" ht="15" x14ac:dyDescent="0.15">
      <c r="A30" s="10" t="str">
        <f>+'[1]Personal ajustado'!B11</f>
        <v>PROFESIONALES DE ACOMPAÑAMIENTO EN CIENCIAS AGROPECUARIAS</v>
      </c>
      <c r="B30" s="8">
        <v>15</v>
      </c>
      <c r="C30" s="8">
        <v>9</v>
      </c>
      <c r="D30" s="32">
        <v>0</v>
      </c>
      <c r="E30" s="36">
        <f t="shared" si="0"/>
        <v>0</v>
      </c>
      <c r="H30" s="2"/>
    </row>
    <row r="31" spans="1:9" ht="15" x14ac:dyDescent="0.15">
      <c r="A31" s="10" t="s">
        <v>5</v>
      </c>
      <c r="B31" s="8">
        <v>4</v>
      </c>
      <c r="C31" s="8">
        <v>9</v>
      </c>
      <c r="D31" s="32">
        <v>0</v>
      </c>
      <c r="E31" s="36">
        <f t="shared" si="0"/>
        <v>0</v>
      </c>
      <c r="H31" s="2"/>
    </row>
    <row r="32" spans="1:9" ht="30" x14ac:dyDescent="0.15">
      <c r="A32" s="10" t="str">
        <f>+'[1]Personal ajustado'!B12</f>
        <v>FACILITADOR EN COMPETENCIAS SOCIOEMOCIONALES Y ORIENTACIÓN SOCIO OCUPACIONAL</v>
      </c>
      <c r="B32" s="8">
        <v>8</v>
      </c>
      <c r="C32" s="8">
        <v>9</v>
      </c>
      <c r="D32" s="32">
        <v>0</v>
      </c>
      <c r="E32" s="36">
        <f t="shared" si="0"/>
        <v>0</v>
      </c>
    </row>
    <row r="33" spans="1:6" ht="15" x14ac:dyDescent="0.15">
      <c r="A33" s="10" t="s">
        <v>16</v>
      </c>
      <c r="B33" s="8">
        <v>8</v>
      </c>
      <c r="C33" s="8">
        <v>9</v>
      </c>
      <c r="D33" s="32">
        <v>0</v>
      </c>
      <c r="E33" s="36">
        <f t="shared" si="0"/>
        <v>0</v>
      </c>
    </row>
    <row r="34" spans="1:6" ht="28" customHeight="1" x14ac:dyDescent="0.15">
      <c r="A34" s="10" t="str">
        <f>+'[1]Personal ajustado'!B13</f>
        <v>FACILITADOR DE FORTALECIMIENTO CAPACIDADES SE - ALIANZAS SECTOR PRODUCTIVO/ ACADÉMICO</v>
      </c>
      <c r="B34" s="8">
        <v>5</v>
      </c>
      <c r="C34" s="8">
        <v>9</v>
      </c>
      <c r="D34" s="32">
        <v>0</v>
      </c>
      <c r="E34" s="36">
        <f t="shared" si="0"/>
        <v>0</v>
      </c>
    </row>
    <row r="35" spans="1:6" ht="15" x14ac:dyDescent="0.15">
      <c r="A35" s="10" t="s">
        <v>6</v>
      </c>
      <c r="B35" s="8">
        <v>1</v>
      </c>
      <c r="C35" s="8">
        <v>5</v>
      </c>
      <c r="D35" s="32">
        <v>0</v>
      </c>
      <c r="E35" s="36">
        <f t="shared" si="0"/>
        <v>0</v>
      </c>
    </row>
    <row r="36" spans="1:6" ht="30" x14ac:dyDescent="0.15">
      <c r="A36" s="10" t="s">
        <v>19</v>
      </c>
      <c r="B36" s="8">
        <v>1</v>
      </c>
      <c r="C36" s="8">
        <v>9</v>
      </c>
      <c r="D36" s="32">
        <v>0</v>
      </c>
      <c r="E36" s="36">
        <f t="shared" si="0"/>
        <v>0</v>
      </c>
    </row>
    <row r="37" spans="1:6" ht="15" x14ac:dyDescent="0.15">
      <c r="A37" s="10" t="str">
        <f>+'[1]Personal ajustado'!B14</f>
        <v>FACILITADOR EN PROCESOS DE  EVALUACIÓN</v>
      </c>
      <c r="B37" s="8">
        <f>+'[1]Personal ajustado'!E14</f>
        <v>1</v>
      </c>
      <c r="C37" s="8">
        <v>9</v>
      </c>
      <c r="D37" s="32">
        <v>0</v>
      </c>
      <c r="E37" s="36">
        <f t="shared" si="0"/>
        <v>0</v>
      </c>
    </row>
    <row r="38" spans="1:6" ht="16" hidden="1" customHeight="1" x14ac:dyDescent="0.15">
      <c r="A38" s="25" t="s">
        <v>6</v>
      </c>
      <c r="B38" s="8">
        <v>1</v>
      </c>
      <c r="C38" s="8">
        <v>4</v>
      </c>
      <c r="D38" s="32">
        <v>0</v>
      </c>
      <c r="E38" s="37" t="s">
        <v>7</v>
      </c>
    </row>
    <row r="39" spans="1:6" ht="15" x14ac:dyDescent="0.15">
      <c r="A39" s="62" t="s">
        <v>8</v>
      </c>
      <c r="B39" s="63"/>
      <c r="C39" s="63"/>
      <c r="D39" s="64"/>
      <c r="E39" s="38">
        <f>SUM(E22:E37)</f>
        <v>0</v>
      </c>
      <c r="F39" s="4"/>
    </row>
    <row r="40" spans="1:6" ht="15" customHeight="1" x14ac:dyDescent="0.15">
      <c r="A40" s="15" t="s">
        <v>9</v>
      </c>
      <c r="B40" s="61" t="s">
        <v>37</v>
      </c>
      <c r="C40" s="61"/>
      <c r="D40" s="33" t="s">
        <v>36</v>
      </c>
      <c r="E40" s="26"/>
    </row>
    <row r="41" spans="1:6" ht="15" customHeight="1" x14ac:dyDescent="0.15">
      <c r="A41" s="9" t="s">
        <v>40</v>
      </c>
      <c r="B41" s="89"/>
      <c r="C41" s="89"/>
      <c r="D41" s="27">
        <v>0</v>
      </c>
      <c r="E41" s="36">
        <f>+B41*D41</f>
        <v>0</v>
      </c>
    </row>
    <row r="42" spans="1:6" ht="15" customHeight="1" x14ac:dyDescent="0.15">
      <c r="A42" s="9" t="s">
        <v>41</v>
      </c>
      <c r="B42" s="89"/>
      <c r="C42" s="89"/>
      <c r="D42" s="27">
        <v>0</v>
      </c>
      <c r="E42" s="36">
        <f>+B42*D42</f>
        <v>0</v>
      </c>
    </row>
    <row r="43" spans="1:6" x14ac:dyDescent="0.15">
      <c r="A43" s="62" t="s">
        <v>10</v>
      </c>
      <c r="B43" s="63"/>
      <c r="C43" s="63"/>
      <c r="D43" s="64"/>
      <c r="E43" s="39">
        <f>SUM(E41:E42)</f>
        <v>0</v>
      </c>
      <c r="F43" s="4"/>
    </row>
    <row r="44" spans="1:6" ht="15" customHeight="1" x14ac:dyDescent="0.15">
      <c r="A44" s="11" t="s">
        <v>11</v>
      </c>
      <c r="B44" s="61" t="s">
        <v>37</v>
      </c>
      <c r="C44" s="61"/>
      <c r="D44" s="33" t="s">
        <v>36</v>
      </c>
      <c r="E44" s="26"/>
    </row>
    <row r="45" spans="1:6" ht="15" customHeight="1" x14ac:dyDescent="0.15">
      <c r="A45" s="9" t="s">
        <v>31</v>
      </c>
      <c r="B45" s="89">
        <v>1</v>
      </c>
      <c r="C45" s="89"/>
      <c r="D45" s="27">
        <v>0</v>
      </c>
      <c r="E45" s="36">
        <f>+B45*D45</f>
        <v>0</v>
      </c>
      <c r="F45" s="3"/>
    </row>
    <row r="46" spans="1:6" x14ac:dyDescent="0.15">
      <c r="A46" s="62" t="s">
        <v>12</v>
      </c>
      <c r="B46" s="63"/>
      <c r="C46" s="63"/>
      <c r="D46" s="64"/>
      <c r="E46" s="39">
        <f>SUM(E45)</f>
        <v>0</v>
      </c>
      <c r="F46" s="4"/>
    </row>
    <row r="47" spans="1:6" x14ac:dyDescent="0.15">
      <c r="A47" s="24" t="s">
        <v>32</v>
      </c>
      <c r="B47" s="61" t="s">
        <v>37</v>
      </c>
      <c r="C47" s="61"/>
      <c r="D47" s="33" t="s">
        <v>36</v>
      </c>
      <c r="E47" s="40"/>
    </row>
    <row r="48" spans="1:6" ht="16" customHeight="1" x14ac:dyDescent="0.15">
      <c r="A48" s="12" t="s">
        <v>34</v>
      </c>
      <c r="B48" s="89"/>
      <c r="C48" s="89"/>
      <c r="D48" s="27">
        <v>0</v>
      </c>
      <c r="E48" s="16">
        <f>+B48*D48</f>
        <v>0</v>
      </c>
    </row>
    <row r="49" spans="1:8" x14ac:dyDescent="0.15">
      <c r="A49" s="62" t="s">
        <v>35</v>
      </c>
      <c r="B49" s="63"/>
      <c r="C49" s="63"/>
      <c r="D49" s="64"/>
      <c r="E49" s="39">
        <f>E48</f>
        <v>0</v>
      </c>
      <c r="F49" s="2"/>
    </row>
    <row r="50" spans="1:8" x14ac:dyDescent="0.15">
      <c r="A50" s="73" t="s">
        <v>13</v>
      </c>
      <c r="B50" s="74"/>
      <c r="C50" s="74"/>
      <c r="D50" s="75"/>
      <c r="E50" s="26">
        <f>E39+E43+E46+E49</f>
        <v>0</v>
      </c>
      <c r="F50" s="4"/>
    </row>
    <row r="51" spans="1:8" x14ac:dyDescent="0.15">
      <c r="A51" s="14" t="s">
        <v>14</v>
      </c>
      <c r="B51" s="85" t="s">
        <v>39</v>
      </c>
      <c r="C51" s="86"/>
      <c r="D51" s="41" t="s">
        <v>36</v>
      </c>
      <c r="E51" s="41" t="s">
        <v>3</v>
      </c>
    </row>
    <row r="52" spans="1:8" ht="29" customHeight="1" x14ac:dyDescent="0.15">
      <c r="A52" s="10" t="s">
        <v>38</v>
      </c>
      <c r="B52" s="87">
        <v>0</v>
      </c>
      <c r="C52" s="87"/>
      <c r="D52" s="27">
        <f>+E50*B52</f>
        <v>0</v>
      </c>
      <c r="E52" s="36">
        <f>+D52</f>
        <v>0</v>
      </c>
      <c r="F52" s="4"/>
    </row>
    <row r="53" spans="1:8" ht="16" customHeight="1" thickBot="1" x14ac:dyDescent="0.2">
      <c r="A53" s="28" t="s">
        <v>50</v>
      </c>
      <c r="B53" s="88"/>
      <c r="C53" s="88"/>
      <c r="D53" s="34"/>
      <c r="E53" s="42">
        <f>+E52+E50</f>
        <v>0</v>
      </c>
    </row>
    <row r="54" spans="1:8" ht="15" x14ac:dyDescent="0.2">
      <c r="A54" s="17"/>
      <c r="B54" s="7"/>
      <c r="C54" s="7"/>
      <c r="D54" s="29"/>
      <c r="E54" s="29"/>
    </row>
    <row r="55" spans="1:8" ht="15" x14ac:dyDescent="0.2">
      <c r="A55" s="17"/>
      <c r="B55" s="7"/>
      <c r="C55" s="7"/>
      <c r="D55" s="29"/>
      <c r="E55" s="29"/>
    </row>
    <row r="56" spans="1:8" ht="15" x14ac:dyDescent="0.2">
      <c r="A56" s="17"/>
      <c r="B56" s="7"/>
      <c r="C56" s="7"/>
      <c r="D56" s="29"/>
      <c r="E56" s="29"/>
    </row>
    <row r="57" spans="1:8" x14ac:dyDescent="0.15">
      <c r="A57" s="21"/>
      <c r="B57" s="6"/>
      <c r="C57" s="6"/>
    </row>
    <row r="58" spans="1:8" x14ac:dyDescent="0.15">
      <c r="A58" s="22" t="s">
        <v>20</v>
      </c>
    </row>
    <row r="59" spans="1:8" x14ac:dyDescent="0.15">
      <c r="A59" s="23" t="s">
        <v>21</v>
      </c>
    </row>
    <row r="60" spans="1:8" x14ac:dyDescent="0.15">
      <c r="A60" s="23" t="s">
        <v>33</v>
      </c>
    </row>
    <row r="62" spans="1:8" ht="15" thickBot="1" x14ac:dyDescent="0.2"/>
    <row r="63" spans="1:8" ht="19" thickBot="1" x14ac:dyDescent="0.25">
      <c r="A63" s="82" t="s">
        <v>47</v>
      </c>
      <c r="B63" s="83"/>
      <c r="C63" s="83"/>
      <c r="D63" s="83"/>
      <c r="E63" s="83"/>
      <c r="F63" s="83"/>
      <c r="G63" s="83"/>
      <c r="H63" s="84"/>
    </row>
    <row r="64" spans="1:8" x14ac:dyDescent="0.15">
      <c r="A64" s="76" t="s">
        <v>49</v>
      </c>
      <c r="B64" s="77"/>
      <c r="C64" s="77"/>
      <c r="D64" s="77"/>
      <c r="E64" s="77"/>
      <c r="F64" s="77"/>
      <c r="G64" s="77"/>
      <c r="H64" s="78"/>
    </row>
    <row r="65" spans="1:8" x14ac:dyDescent="0.15">
      <c r="A65" s="79" t="s">
        <v>43</v>
      </c>
      <c r="B65" s="80"/>
      <c r="C65" s="80"/>
      <c r="D65" s="80"/>
      <c r="E65" s="80"/>
      <c r="F65" s="80"/>
      <c r="G65" s="80"/>
      <c r="H65" s="81"/>
    </row>
    <row r="66" spans="1:8" x14ac:dyDescent="0.15">
      <c r="A66" s="79" t="s">
        <v>44</v>
      </c>
      <c r="B66" s="80"/>
      <c r="C66" s="80"/>
      <c r="D66" s="80"/>
      <c r="E66" s="80"/>
      <c r="F66" s="80"/>
      <c r="G66" s="80"/>
      <c r="H66" s="81"/>
    </row>
    <row r="67" spans="1:8" ht="29" customHeight="1" x14ac:dyDescent="0.15">
      <c r="A67" s="79" t="s">
        <v>45</v>
      </c>
      <c r="B67" s="80"/>
      <c r="C67" s="80"/>
      <c r="D67" s="80"/>
      <c r="E67" s="80"/>
      <c r="F67" s="80"/>
      <c r="G67" s="80"/>
      <c r="H67" s="81"/>
    </row>
    <row r="68" spans="1:8" x14ac:dyDescent="0.15">
      <c r="A68" s="79" t="s">
        <v>46</v>
      </c>
      <c r="B68" s="80"/>
      <c r="C68" s="80"/>
      <c r="D68" s="80"/>
      <c r="E68" s="80"/>
      <c r="F68" s="80"/>
      <c r="G68" s="80"/>
      <c r="H68" s="81"/>
    </row>
    <row r="69" spans="1:8" x14ac:dyDescent="0.15">
      <c r="A69" s="79" t="s">
        <v>51</v>
      </c>
      <c r="B69" s="80"/>
      <c r="C69" s="80"/>
      <c r="D69" s="80"/>
      <c r="E69" s="80"/>
      <c r="F69" s="80"/>
      <c r="G69" s="80"/>
      <c r="H69" s="81"/>
    </row>
    <row r="70" spans="1:8" ht="15" thickBot="1" x14ac:dyDescent="0.2">
      <c r="A70" s="90"/>
      <c r="B70" s="91"/>
      <c r="C70" s="91"/>
      <c r="D70" s="91"/>
      <c r="E70" s="91"/>
      <c r="F70" s="91"/>
      <c r="G70" s="91"/>
      <c r="H70" s="92"/>
    </row>
  </sheetData>
  <mergeCells count="37">
    <mergeCell ref="A68:H68"/>
    <mergeCell ref="A69:H69"/>
    <mergeCell ref="A70:H70"/>
    <mergeCell ref="A66:H66"/>
    <mergeCell ref="A65:H65"/>
    <mergeCell ref="A46:D46"/>
    <mergeCell ref="B45:C45"/>
    <mergeCell ref="B48:C48"/>
    <mergeCell ref="B47:C47"/>
    <mergeCell ref="B40:C40"/>
    <mergeCell ref="B41:C41"/>
    <mergeCell ref="B42:C42"/>
    <mergeCell ref="A49:D49"/>
    <mergeCell ref="A50:D50"/>
    <mergeCell ref="A64:H64"/>
    <mergeCell ref="A67:H67"/>
    <mergeCell ref="A63:H63"/>
    <mergeCell ref="B51:C51"/>
    <mergeCell ref="B52:C52"/>
    <mergeCell ref="B53:C53"/>
    <mergeCell ref="B44:C44"/>
    <mergeCell ref="A43:D43"/>
    <mergeCell ref="B13:C13"/>
    <mergeCell ref="B14:C14"/>
    <mergeCell ref="A18:E19"/>
    <mergeCell ref="B20:B21"/>
    <mergeCell ref="C20:C21"/>
    <mergeCell ref="D20:D21"/>
    <mergeCell ref="E20:E21"/>
    <mergeCell ref="B15:C15"/>
    <mergeCell ref="A39:D39"/>
    <mergeCell ref="B12:C12"/>
    <mergeCell ref="B1:D3"/>
    <mergeCell ref="A8:C8"/>
    <mergeCell ref="B9:C9"/>
    <mergeCell ref="B10:C10"/>
    <mergeCell ref="B11:C11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Costeo para 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Andrea Ballares Baez</dc:creator>
  <cp:lastModifiedBy>Ivan Camilo Bernal Cadavid</cp:lastModifiedBy>
  <dcterms:created xsi:type="dcterms:W3CDTF">2020-09-25T18:39:27Z</dcterms:created>
  <dcterms:modified xsi:type="dcterms:W3CDTF">2020-12-17T15:42:32Z</dcterms:modified>
</cp:coreProperties>
</file>