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yagudelo\Documents\1.1PROTOCOLOS\PROTOCOLOS FINALES\PROTOCOLOS FINALES\Actualizados para la Web\COPIA SEGURIDAD\"/>
    </mc:Choice>
  </mc:AlternateContent>
  <xr:revisionPtr revIDLastSave="0" documentId="13_ncr:1_{C13D9E4C-20FE-4652-8CAD-5E60D8280BF2}" xr6:coauthVersionLast="34" xr6:coauthVersionMax="34" xr10:uidLastSave="{00000000-0000-0000-0000-000000000000}"/>
  <workbookProtection workbookAlgorithmName="SHA-512" workbookHashValue="hFoM3spxWlFuvnrZ6TtDwQ40cuChzRiKQT803SYBrOEXyjth3713DGhvIqS1emokiMy5PJjusGfXQWrC4B7CVA==" workbookSaltValue="PSIV0qG1V87iESmtG4pCaQ==" workbookSpinCount="100000" lockStructure="1"/>
  <bookViews>
    <workbookView xWindow="0" yWindow="0" windowWidth="24000" windowHeight="9510" tabRatio="783" firstSheet="3" activeTab="3" xr2:uid="{00000000-000D-0000-FFFF-FFFF00000000}"/>
  </bookViews>
  <sheets>
    <sheet name="Gráficos 2" sheetId="9" state="hidden" r:id="rId1"/>
    <sheet name="1" sheetId="21" state="hidden" r:id="rId2"/>
    <sheet name="listado-preescolar" sheetId="5" state="hidden" r:id="rId3"/>
    <sheet name="INSTRUCTIVO" sheetId="22" r:id="rId4"/>
    <sheet name="I. ACTA DE INICIO " sheetId="18" r:id="rId5"/>
    <sheet name="II. ACOMPAÑAMIENTO Y VERIFICACI" sheetId="19" r:id="rId6"/>
    <sheet name="III. VALORACIÓN" sheetId="1" r:id="rId7"/>
    <sheet name="IV. REPORTE DE RESULTADOS" sheetId="10" r:id="rId8"/>
    <sheet name="Cumplimientos 1" sheetId="8" state="hidden" r:id="rId9"/>
    <sheet name="PREESCOLAR-Valores" sheetId="2" r:id="rId10"/>
    <sheet name="Gráficas" sheetId="6" state="hidden" r:id="rId11"/>
    <sheet name="Cumplimientos" sheetId="7" state="hidden" r:id="rId12"/>
  </sheets>
  <externalReferences>
    <externalReference r:id="rId13"/>
    <externalReference r:id="rId14"/>
  </externalReferences>
  <definedNames>
    <definedName name="Año" localSheetId="3">'[1]1'!$BN$13:$BN$24</definedName>
    <definedName name="año">'1'!$BN$13:$BN$24</definedName>
    <definedName name="Comportamentales">[1]Cumplimientos!$P$19:$P$25</definedName>
    <definedName name="Sexo">'1'!$BK$13:$BK$14</definedName>
    <definedName name="TipoD" localSheetId="3">'[1]1'!$BS$13:$BS$14</definedName>
    <definedName name="TipoD">'1'!$BS$13:$BS$14</definedName>
    <definedName name="Valoracion" localSheetId="3">'[1]1'!$BT$13:$BT$16</definedName>
    <definedName name="Valoracion">'1'!$BT$13:$BT$16</definedName>
    <definedName name="Zona" localSheetId="3">'[1]1'!$BL$13:$BL$14</definedName>
    <definedName name="Zona">'1'!$BL$13:$BL$14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 i="10" l="1"/>
  <c r="B62" i="10"/>
  <c r="B63" i="10"/>
  <c r="K61" i="10" l="1"/>
  <c r="K62" i="10"/>
  <c r="K63" i="10"/>
  <c r="D12" i="10" l="1"/>
  <c r="C39" i="19" l="1"/>
  <c r="E28" i="1"/>
  <c r="E26" i="1"/>
  <c r="C26" i="1"/>
  <c r="E24" i="1"/>
  <c r="C22" i="1"/>
  <c r="E18" i="1"/>
  <c r="C18" i="1"/>
  <c r="C16" i="1"/>
  <c r="E12" i="1"/>
  <c r="C12" i="1"/>
  <c r="C10" i="1"/>
  <c r="E34" i="1"/>
  <c r="D10" i="19"/>
  <c r="D10" i="21"/>
  <c r="I35" i="10" l="1"/>
  <c r="E35" i="10"/>
  <c r="I33" i="10"/>
  <c r="F33" i="10"/>
  <c r="C33" i="10"/>
  <c r="G28" i="10"/>
  <c r="C28" i="10"/>
  <c r="K26" i="10"/>
  <c r="G26" i="10"/>
  <c r="C26" i="10"/>
  <c r="C24" i="10"/>
  <c r="H20" i="10"/>
  <c r="D20" i="10"/>
  <c r="D18" i="10"/>
  <c r="H14" i="10"/>
  <c r="D14" i="10"/>
  <c r="B43" i="10"/>
  <c r="B51" i="10"/>
  <c r="B55" i="10"/>
  <c r="C43" i="10"/>
  <c r="D43" i="10"/>
  <c r="D44" i="10"/>
  <c r="C45" i="10"/>
  <c r="D45" i="10"/>
  <c r="D46" i="10"/>
  <c r="C47" i="10"/>
  <c r="D47" i="10"/>
  <c r="D48" i="10"/>
  <c r="C49" i="10"/>
  <c r="D49" i="10"/>
  <c r="D50" i="10"/>
  <c r="C51" i="10"/>
  <c r="D52" i="10"/>
  <c r="C53" i="10"/>
  <c r="D53" i="10"/>
  <c r="D54" i="10"/>
  <c r="C55" i="10"/>
  <c r="D55" i="10"/>
  <c r="D56" i="10"/>
  <c r="C57" i="10"/>
  <c r="D57" i="10"/>
  <c r="D58" i="10"/>
  <c r="B31" i="19"/>
  <c r="C31" i="19"/>
  <c r="C32" i="19"/>
  <c r="B33" i="19"/>
  <c r="C33" i="19"/>
  <c r="C34" i="19"/>
  <c r="B35" i="19"/>
  <c r="C35" i="19"/>
  <c r="C36" i="19"/>
  <c r="B37" i="19"/>
  <c r="C37" i="19"/>
  <c r="C38" i="19"/>
  <c r="B39" i="19"/>
  <c r="C40" i="19"/>
  <c r="B41" i="19"/>
  <c r="C41" i="19"/>
  <c r="C42" i="19"/>
  <c r="B43" i="19"/>
  <c r="C43" i="19"/>
  <c r="C44" i="19"/>
  <c r="B45" i="19"/>
  <c r="C45" i="19"/>
  <c r="C46" i="19"/>
  <c r="B34" i="18"/>
  <c r="C34" i="18"/>
  <c r="C35" i="18"/>
  <c r="B36" i="18"/>
  <c r="C36" i="18"/>
  <c r="C37" i="18"/>
  <c r="B38" i="18"/>
  <c r="C38" i="18"/>
  <c r="C39" i="18"/>
  <c r="B40" i="18"/>
  <c r="C40" i="18"/>
  <c r="C41" i="18"/>
  <c r="B42" i="18"/>
  <c r="C42" i="18"/>
  <c r="C43" i="18"/>
  <c r="B44" i="18"/>
  <c r="C44" i="18"/>
  <c r="C45" i="18"/>
  <c r="B46" i="18"/>
  <c r="C46" i="18"/>
  <c r="C47" i="18"/>
  <c r="B48" i="18"/>
  <c r="C48" i="18"/>
  <c r="C49" i="18"/>
  <c r="E39" i="19"/>
  <c r="G39" i="19"/>
  <c r="I39" i="19"/>
  <c r="E40" i="19"/>
  <c r="G40" i="19"/>
  <c r="I40" i="19"/>
  <c r="E41" i="19"/>
  <c r="G41" i="19"/>
  <c r="I41" i="19"/>
  <c r="E42" i="19"/>
  <c r="G42" i="19"/>
  <c r="I42" i="19"/>
  <c r="E43" i="19"/>
  <c r="G43" i="19"/>
  <c r="I43" i="19"/>
  <c r="E44" i="19"/>
  <c r="G44" i="19"/>
  <c r="I44" i="19"/>
  <c r="E45" i="19"/>
  <c r="G45" i="19"/>
  <c r="I45" i="19"/>
  <c r="E46" i="19"/>
  <c r="G46" i="19"/>
  <c r="I46" i="19"/>
  <c r="I53" i="19"/>
  <c r="F53" i="19"/>
  <c r="D53" i="19"/>
  <c r="B53" i="19"/>
  <c r="I52" i="19"/>
  <c r="F52" i="19"/>
  <c r="D52" i="19"/>
  <c r="B52" i="19"/>
  <c r="I51" i="19"/>
  <c r="F51" i="19"/>
  <c r="D51" i="19"/>
  <c r="B51" i="19"/>
  <c r="I38" i="19"/>
  <c r="G38" i="19"/>
  <c r="E38" i="19"/>
  <c r="I37" i="19"/>
  <c r="G37" i="19"/>
  <c r="E37" i="19"/>
  <c r="I36" i="19"/>
  <c r="G36" i="19"/>
  <c r="E36" i="19"/>
  <c r="I35" i="19"/>
  <c r="G35" i="19"/>
  <c r="E35" i="19"/>
  <c r="I34" i="19"/>
  <c r="G34" i="19"/>
  <c r="E34" i="19"/>
  <c r="I33" i="19"/>
  <c r="G33" i="19"/>
  <c r="E33" i="19"/>
  <c r="I32" i="19"/>
  <c r="G32" i="19"/>
  <c r="E32" i="19"/>
  <c r="I31" i="19"/>
  <c r="G31" i="19"/>
  <c r="E31" i="19"/>
  <c r="G26" i="19"/>
  <c r="C26" i="19"/>
  <c r="K24" i="19"/>
  <c r="G24" i="19"/>
  <c r="C24" i="19"/>
  <c r="C24" i="1" s="1"/>
  <c r="C22" i="19"/>
  <c r="H18" i="19"/>
  <c r="D18" i="19"/>
  <c r="D16" i="19"/>
  <c r="H12" i="19"/>
  <c r="D12" i="19"/>
  <c r="C46" i="1" l="1"/>
  <c r="C47" i="1"/>
  <c r="C48" i="1"/>
  <c r="C49" i="1"/>
  <c r="C50" i="1"/>
  <c r="C51" i="1"/>
  <c r="C52" i="1"/>
  <c r="C53" i="1"/>
  <c r="C54" i="1"/>
  <c r="C55" i="1"/>
  <c r="C56" i="1"/>
  <c r="C57" i="1"/>
  <c r="C58" i="1"/>
  <c r="C59" i="1"/>
  <c r="C60" i="1"/>
  <c r="C61" i="1"/>
  <c r="H3" i="2"/>
  <c r="H4" i="2"/>
  <c r="H5" i="2"/>
  <c r="H6" i="2"/>
  <c r="H7" i="2"/>
  <c r="H8" i="2"/>
  <c r="H9" i="2"/>
  <c r="H10" i="2"/>
  <c r="H11" i="2"/>
  <c r="H12" i="2"/>
  <c r="H13" i="2"/>
  <c r="H14" i="2"/>
  <c r="H15" i="2"/>
  <c r="H16" i="2"/>
  <c r="H17" i="2"/>
  <c r="H18" i="2"/>
  <c r="F3" i="2"/>
  <c r="F4" i="2"/>
  <c r="F5" i="2"/>
  <c r="F6" i="2"/>
  <c r="F7" i="2"/>
  <c r="F8" i="2"/>
  <c r="F9" i="2"/>
  <c r="F10" i="2"/>
  <c r="F11" i="2"/>
  <c r="F12" i="2"/>
  <c r="F13" i="2"/>
  <c r="F14" i="2"/>
  <c r="F15" i="2"/>
  <c r="F16" i="2"/>
  <c r="F17" i="2"/>
  <c r="F18" i="2"/>
  <c r="D3" i="2"/>
  <c r="D4" i="2"/>
  <c r="D5" i="2"/>
  <c r="D6" i="2"/>
  <c r="D7" i="2"/>
  <c r="D8" i="2"/>
  <c r="D9" i="2"/>
  <c r="D10" i="2"/>
  <c r="D11" i="2"/>
  <c r="D12" i="2"/>
  <c r="D13" i="2"/>
  <c r="D14" i="2"/>
  <c r="D15" i="2"/>
  <c r="D16" i="2"/>
  <c r="D17" i="2"/>
  <c r="D18" i="2"/>
  <c r="C3" i="2"/>
  <c r="C4" i="2"/>
  <c r="C5" i="2"/>
  <c r="C6" i="2"/>
  <c r="C7" i="2"/>
  <c r="C8" i="2"/>
  <c r="C9" i="2"/>
  <c r="C10" i="2"/>
  <c r="C11" i="2"/>
  <c r="D51" i="10" s="1"/>
  <c r="C12" i="2"/>
  <c r="C13" i="2"/>
  <c r="C14" i="2"/>
  <c r="C15" i="2"/>
  <c r="C16" i="2"/>
  <c r="C17" i="2"/>
  <c r="C18" i="2"/>
  <c r="G58" i="10" l="1"/>
  <c r="G57" i="10"/>
  <c r="G56" i="10"/>
  <c r="G55" i="10"/>
  <c r="G54" i="10"/>
  <c r="G53" i="10"/>
  <c r="G52" i="10"/>
  <c r="G51" i="10"/>
  <c r="G50" i="10"/>
  <c r="G49" i="10"/>
  <c r="G48" i="10"/>
  <c r="G47" i="10"/>
  <c r="G46" i="10"/>
  <c r="G45" i="10"/>
  <c r="G44" i="10"/>
  <c r="G43" i="10"/>
  <c r="E54" i="1" l="1"/>
  <c r="J51" i="10" s="1"/>
  <c r="E55" i="1"/>
  <c r="J52" i="10" s="1"/>
  <c r="E56" i="1"/>
  <c r="J53" i="10" s="1"/>
  <c r="E57" i="1"/>
  <c r="J54" i="10" s="1"/>
  <c r="E58" i="1"/>
  <c r="J55" i="10" s="1"/>
  <c r="E59" i="1"/>
  <c r="J56" i="10" s="1"/>
  <c r="E60" i="1"/>
  <c r="J57" i="10" s="1"/>
  <c r="E61" i="1"/>
  <c r="J58" i="10" s="1"/>
  <c r="F56" i="1" l="1"/>
  <c r="F54" i="1"/>
  <c r="H9" i="7" l="1"/>
  <c r="K51" i="10"/>
  <c r="H10" i="7"/>
  <c r="K53" i="10"/>
  <c r="G54" i="1"/>
  <c r="C9" i="7" s="1"/>
  <c r="L21" i="7" l="1"/>
  <c r="L20" i="7"/>
  <c r="L19" i="7"/>
  <c r="E53" i="1" l="1"/>
  <c r="J50" i="10" s="1"/>
  <c r="E52" i="1"/>
  <c r="J49" i="10" s="1"/>
  <c r="E51" i="1"/>
  <c r="J48" i="10" s="1"/>
  <c r="E50" i="1"/>
  <c r="J47" i="10" s="1"/>
  <c r="E49" i="1"/>
  <c r="J46" i="10" s="1"/>
  <c r="C25" i="5"/>
  <c r="C25" i="2"/>
  <c r="F52" i="1" l="1"/>
  <c r="F50" i="1"/>
  <c r="M21" i="7"/>
  <c r="M20" i="7"/>
  <c r="M19" i="7"/>
  <c r="H14" i="7" l="1"/>
  <c r="K49" i="10"/>
  <c r="H13" i="7"/>
  <c r="K47" i="10"/>
  <c r="E48" i="1"/>
  <c r="J45" i="10" s="1"/>
  <c r="E47" i="1"/>
  <c r="J44" i="10" s="1"/>
  <c r="E46" i="1"/>
  <c r="J43" i="10" s="1"/>
  <c r="H68" i="1"/>
  <c r="E73" i="1" l="1"/>
  <c r="I79" i="10" s="1"/>
  <c r="G79" i="10"/>
  <c r="W5" i="9"/>
  <c r="X5" i="9" s="1"/>
  <c r="F46" i="1"/>
  <c r="F58" i="1"/>
  <c r="F60" i="1"/>
  <c r="F48" i="1"/>
  <c r="H16" i="7" l="1"/>
  <c r="K57" i="10"/>
  <c r="H11" i="7"/>
  <c r="K43" i="10"/>
  <c r="H15" i="7"/>
  <c r="K55" i="10"/>
  <c r="H12" i="7"/>
  <c r="K45" i="10"/>
  <c r="G58" i="1"/>
  <c r="C11" i="7" s="1"/>
  <c r="G46" i="1"/>
  <c r="H46" i="1" l="1"/>
  <c r="C10" i="7"/>
  <c r="E72" i="1" l="1"/>
  <c r="I77" i="10" s="1"/>
  <c r="G77" i="10"/>
  <c r="W4" i="9"/>
  <c r="X4" i="9" s="1"/>
  <c r="E76" i="1"/>
  <c r="I81" i="10" s="1"/>
  <c r="I1" i="6" l="1"/>
  <c r="W6" i="9"/>
  <c r="X6" i="9" s="1"/>
  <c r="I83" i="10"/>
</calcChain>
</file>

<file path=xl/sharedStrings.xml><?xml version="1.0" encoding="utf-8"?>
<sst xmlns="http://schemas.openxmlformats.org/spreadsheetml/2006/main" count="1886" uniqueCount="1584">
  <si>
    <t>Competencias</t>
  </si>
  <si>
    <t>Desempeños</t>
  </si>
  <si>
    <t>Descriptor</t>
  </si>
  <si>
    <t>Valor Descriptor/Desempeño</t>
  </si>
  <si>
    <t>Valor Competencia</t>
  </si>
  <si>
    <t>Valor Gestión</t>
  </si>
  <si>
    <t>Total CF Sin %</t>
  </si>
  <si>
    <t>d1</t>
  </si>
  <si>
    <t>d2</t>
  </si>
  <si>
    <t>d3</t>
  </si>
  <si>
    <t>C1</t>
  </si>
  <si>
    <t>D1</t>
  </si>
  <si>
    <t>D2</t>
  </si>
  <si>
    <t>C2</t>
  </si>
  <si>
    <t>Gestión Administrativa y Financiera</t>
  </si>
  <si>
    <t>Gestión Académica</t>
  </si>
  <si>
    <t>GA</t>
  </si>
  <si>
    <t>Gestión Comunitaria</t>
  </si>
  <si>
    <t>GC</t>
  </si>
  <si>
    <t>Interacción con la comunidad y el entorno</t>
  </si>
  <si>
    <t>Competencias Comportamentales</t>
  </si>
  <si>
    <t>Total CC Sin %</t>
  </si>
  <si>
    <t>Matriz de Descriptores - Coordinador</t>
  </si>
  <si>
    <t>Descriptor a)</t>
  </si>
  <si>
    <t>Valor</t>
  </si>
  <si>
    <t>Descriptor b)</t>
  </si>
  <si>
    <t>Descriptor c)</t>
  </si>
  <si>
    <t>Pesos por componente</t>
  </si>
  <si>
    <t xml:space="preserve">Componente </t>
  </si>
  <si>
    <t>Peso</t>
  </si>
  <si>
    <t>TOTAL</t>
  </si>
  <si>
    <t>Desempeño:</t>
  </si>
  <si>
    <t>Total EDL para el Periodo</t>
  </si>
  <si>
    <t>GAF-C1</t>
  </si>
  <si>
    <t>GAF-C2</t>
  </si>
  <si>
    <t>GA-C1</t>
  </si>
  <si>
    <t>GA-C2</t>
  </si>
  <si>
    <t>GC-C1</t>
  </si>
  <si>
    <t>GC-C2</t>
  </si>
  <si>
    <t>Dominio conceptual</t>
  </si>
  <si>
    <t>Planeación y organización académica</t>
  </si>
  <si>
    <t>Didáctica</t>
  </si>
  <si>
    <t>Seguimiento y
 evaluación del
aprendizaje</t>
  </si>
  <si>
    <t>Apoyo a la gestión académica</t>
  </si>
  <si>
    <t>Administración de recursos</t>
  </si>
  <si>
    <t>Convivencia institucional</t>
  </si>
  <si>
    <t>Planifica contenidos y actividades pedagógicas buscando la participación activa de los estudiantes y el aprendizaje significativo.</t>
  </si>
  <si>
    <t>Construye ambientes de aprendizaje que fomenten la autonomía y el comportamiento colaborativo en los estudiantes.</t>
  </si>
  <si>
    <t>Elabora y aplica instrumentos de observación, seguimiento y evaluación del desarrollo del estudiante, según los objetivos del grado y las competencias del nivel educativo.</t>
  </si>
  <si>
    <t>Elabora y utiliza material pedagógico y didáctico pertinente para las actividades académicas del nivel educativo.</t>
  </si>
  <si>
    <t>Construye estrategias favorables para la resolución de conflictos entre los niños, teniendo como referente el manual de convivencia de la institución.</t>
  </si>
  <si>
    <t>Conoce las rutas y mecanismos de atención integral a la primera infancia, así como las instituciones orientadas a la atención comunitaria y que favorecen el desarrollo integral de los niños y niñas como sujetos de derecho.</t>
  </si>
  <si>
    <t>Incorpora en el desarrollo de sus clases: metodologías, materiales y recursos innovadores y apropiados y pertinentes para la edad y el desarrollo de sus estudiantes.</t>
  </si>
  <si>
    <t>Programa y proyecta para cada periodo académico, las actividades que requieren para el desarrollo del plan de aula atendiendo a los referentes adoptados por la institución.</t>
  </si>
  <si>
    <t>Propicia desde su práctica pedagógica, metodologías que promuevan la construcción de saberes y el desarrollo integral de niños y niñas.</t>
  </si>
  <si>
    <t>Elabora registros periódicos del desarrollo y el proceso de aprendizaje de cada estudiante con las estrategias pedagógicas implementadas.</t>
  </si>
  <si>
    <t>Contribuye al diseño e implementación de estrategias que facilitan la participación de la familia en el reconocimiento de los niños y niñas como sujetos de derechos en el proceso de formación de los estudiantes.</t>
  </si>
  <si>
    <t>Domina conceptualmente las dimensiones de desarrollo infantil a su cargo.</t>
  </si>
  <si>
    <t>Promueve actividades o proyectos que reconocen los distintos estilos y ritmos de aprendizaje de los estudiantes.</t>
  </si>
  <si>
    <t>Las actividades curriculares proyectadas en los planes de aula son coherentes con el modelo pedagógico de la institución.</t>
  </si>
  <si>
    <t>Los contenidos desarrollados durante el periodo académico integran el entorno natural, social y económico del estudiante.</t>
  </si>
  <si>
    <t>Promueve con su actitud un clima de seguridad, respeto y confianza que favorece el aprendizaje en el aula.</t>
  </si>
  <si>
    <t>Adapta la metodología de enseñanza de conformidad con las características del grupo y de cada estudiante.</t>
  </si>
  <si>
    <t>Usa los resultados de la evaluación para ajustar la metodología de enseñanza y los recursos didácticos.</t>
  </si>
  <si>
    <t>Da cuenta del rendimiento de los estudiantes basado en el seguimiento realizado a cada uno de ellos.</t>
  </si>
  <si>
    <t>Retroalimenta asertiva y permanentemente los avances del aprendizaje a cada estudiante y a sus familias.</t>
  </si>
  <si>
    <t>Implementa en el aula las propuestas de formación pedagógica y articulación acordadas por la institución en la planeación institucional.</t>
  </si>
  <si>
    <t>Participa en el diseño y/o ejecución de proyectos de carácter pedagógico adoptados por la institución.</t>
  </si>
  <si>
    <t>Participa de manera activa en el análisis, seguimiento, evaluación y mejoramiento de la evaluación y promoción de los estudiantes.</t>
  </si>
  <si>
    <t>Diseña material pedagógico y didáctico que vincula el entorno del estudiante, haciendo uso de los elementos allí presentes para el desarrollo de las actividades pedagógicas</t>
  </si>
  <si>
    <t>Utiliza los materiales de apoyo de acuerdo con el grado escolar y las condiciones de aprendizaje de los estudiantes.</t>
  </si>
  <si>
    <t>Utiliza recursos disponibles en la red para su actualización pedagógica y disciplinar mediante el uso de las TIC.</t>
  </si>
  <si>
    <t>Planea y utiliza para el desarrollo de las actividades de aula, el uso de TIC de manera adecuada, pertinente y permanente.</t>
  </si>
  <si>
    <t>Crea escenarios para que los estudiantes desarrollen habilidades de resolución de conflictos mediante el diálogo.</t>
  </si>
  <si>
    <t>Establece canales de comunicación directos con la familia para informarla y vincularla en el proceso formativo de las niñas y los niños</t>
  </si>
  <si>
    <t>GA-C3</t>
  </si>
  <si>
    <t>GA-C4</t>
  </si>
  <si>
    <t>Construye con docentes de primero de primaria estrategias que faciliten la transición de preescolar a básica.</t>
  </si>
  <si>
    <t>Participa en los proyectos de mejoramiento continuo de la institución conforme a los planteamientos del Proyecto Educativo Institucional -PEI-, el Plan de Mejoramiento Institucional -PMI- y los objetivos institucionales y apoya la gestión institucional del nivel de preescolar.</t>
  </si>
  <si>
    <t>Participa de manera activa en los procesos de análisis, evaluación y formulación de actividades de mejoramiento de la planeación institucional e implementa en sus prácticas las recomendaciones planteadas en el Plan de Mejoramiento Institucional -PMI- y las evaluaciones institucionales.</t>
  </si>
  <si>
    <t>Identifica y describe los momentos del desarrollo de los niños y niñas para diseñar los ambientes y espacios que favorezcan el aprendizaje.</t>
  </si>
  <si>
    <t>Propicia experiencias centradas en el arte, el juego, la literatura y la exploración del medio y atiende las preguntas que generan los estudiantes.</t>
  </si>
  <si>
    <t xml:space="preserve">Planifica los procesos de enseñanza-aprendizaje, la formación por competencias y el desarrollo de dimensiones en las niñas y los niños.
</t>
  </si>
  <si>
    <t>Los planes de aula se articulan con los parámetros establecidos en el Proyecto Educativo Institucional -PEI-, y el Plan de Mejoramiento Institucional -PMI- de la institución.</t>
  </si>
  <si>
    <t>Implementa actividades de aula que involucren las diversas dimensiones del desarrollo de los estudiantes.</t>
  </si>
  <si>
    <t xml:space="preserve">En los planes de aula facilita la exploración activa de los estudiantes. </t>
  </si>
  <si>
    <t>Diseña procesos de evaluación considerando los ritmos de aprendizaje y las características individuales de los estudiantes, para identificar fortalezas y oportunidades de mejora en el proceso de aprendizaje.</t>
  </si>
  <si>
    <t>Realiza actividades diagnósticas que dan cuenta de los aprendizajes previos de los estudiantes.</t>
  </si>
  <si>
    <t>Favorece escenarios de construcción de normas y acuerdos de convivencia con sus estudiantes.</t>
  </si>
  <si>
    <t>Utiliza canales de comunicación pertinentes con la comunidad educativa para promover la solución pacífica de conflictos.</t>
  </si>
  <si>
    <t>Vincula la familia al proceso de enseñanza-aprendizaje del estudiante.</t>
  </si>
  <si>
    <t xml:space="preserve">Genera procesos de interacción con estudiantes de otros grados y niveles para facilitar vínculos y apoyos entre pares en la Institución educativa.  </t>
  </si>
  <si>
    <t>Identifica las entidades que atienden situaciones que afecten el bienestar de los estudiantes y utiliza la ruta integral de atención.</t>
  </si>
  <si>
    <t xml:space="preserve">Involucra y promueve acciones para favorecer la atención integral en el nivel de preescolar.  </t>
  </si>
  <si>
    <t>C3</t>
  </si>
  <si>
    <t>C4</t>
  </si>
  <si>
    <t>GAyF</t>
  </si>
  <si>
    <r>
      <t>·</t>
    </r>
    <r>
      <rPr>
        <sz val="7"/>
        <color theme="1"/>
        <rFont val="Calibri"/>
        <family val="2"/>
        <scheme val="minor"/>
      </rPr>
      <t xml:space="preserve">         </t>
    </r>
    <r>
      <rPr>
        <sz val="11"/>
        <color theme="1"/>
        <rFont val="Calibri"/>
        <family val="2"/>
        <scheme val="minor"/>
      </rPr>
      <t>Relaciones interpersonales y comunicación</t>
    </r>
  </si>
  <si>
    <r>
      <t>·</t>
    </r>
    <r>
      <rPr>
        <sz val="7"/>
        <color theme="1"/>
        <rFont val="Calibri"/>
        <family val="2"/>
        <scheme val="minor"/>
      </rPr>
      <t xml:space="preserve">         </t>
    </r>
    <r>
      <rPr>
        <sz val="11"/>
        <color theme="1"/>
        <rFont val="Calibri"/>
        <family val="2"/>
        <scheme val="minor"/>
      </rPr>
      <t>Trabajo en equipo</t>
    </r>
  </si>
  <si>
    <r>
      <t>·</t>
    </r>
    <r>
      <rPr>
        <sz val="7"/>
        <color theme="1"/>
        <rFont val="Calibri"/>
        <family val="2"/>
        <scheme val="minor"/>
      </rPr>
      <t xml:space="preserve">         </t>
    </r>
    <r>
      <rPr>
        <sz val="11"/>
        <color theme="1"/>
        <rFont val="Calibri"/>
        <family val="2"/>
        <scheme val="minor"/>
      </rPr>
      <t>Negociación y mediación</t>
    </r>
  </si>
  <si>
    <r>
      <t>·</t>
    </r>
    <r>
      <rPr>
        <sz val="7"/>
        <color theme="1"/>
        <rFont val="Calibri"/>
        <family val="2"/>
        <scheme val="minor"/>
      </rPr>
      <t xml:space="preserve">         </t>
    </r>
    <r>
      <rPr>
        <sz val="11"/>
        <color theme="1"/>
        <rFont val="Calibri"/>
        <family val="2"/>
        <scheme val="minor"/>
      </rPr>
      <t>Compromiso social e institucional</t>
    </r>
  </si>
  <si>
    <r>
      <t>·</t>
    </r>
    <r>
      <rPr>
        <sz val="7"/>
        <color theme="1"/>
        <rFont val="Calibri"/>
        <family val="2"/>
        <scheme val="minor"/>
      </rPr>
      <t xml:space="preserve">         </t>
    </r>
    <r>
      <rPr>
        <sz val="11"/>
        <color theme="1"/>
        <rFont val="Calibri"/>
        <family val="2"/>
        <scheme val="minor"/>
      </rPr>
      <t>Iniciativa</t>
    </r>
  </si>
  <si>
    <r>
      <t>·</t>
    </r>
    <r>
      <rPr>
        <sz val="7"/>
        <color theme="1"/>
        <rFont val="Calibri"/>
        <family val="2"/>
        <scheme val="minor"/>
      </rPr>
      <t xml:space="preserve">         </t>
    </r>
    <r>
      <rPr>
        <sz val="11"/>
        <color theme="1"/>
        <rFont val="Calibri"/>
        <family val="2"/>
        <scheme val="minor"/>
      </rPr>
      <t>Orientación al logro</t>
    </r>
  </si>
  <si>
    <t>Tabla 1. Competencias comportamentales</t>
  </si>
  <si>
    <r>
      <t>·</t>
    </r>
    <r>
      <rPr>
        <sz val="7"/>
        <rFont val="Calibri"/>
        <family val="2"/>
        <scheme val="minor"/>
      </rPr>
      <t xml:space="preserve">         </t>
    </r>
    <r>
      <rPr>
        <sz val="11"/>
        <rFont val="Calibri"/>
        <family val="2"/>
        <scheme val="minor"/>
      </rPr>
      <t>Liderazgo</t>
    </r>
  </si>
  <si>
    <t>Gestión Directiva</t>
  </si>
  <si>
    <t>GD-C1</t>
  </si>
  <si>
    <t xml:space="preserve">Funcionales </t>
  </si>
  <si>
    <t>GD-C2</t>
  </si>
  <si>
    <t>Liderazgo</t>
  </si>
  <si>
    <t>Relaciones interpersonales y comunicación</t>
  </si>
  <si>
    <t>Trabajo en equipo</t>
  </si>
  <si>
    <t>GAF-C3</t>
  </si>
  <si>
    <t>Negociación y mediación</t>
  </si>
  <si>
    <t>Gestión del talento humano</t>
  </si>
  <si>
    <t>Compromiso social e institucional</t>
  </si>
  <si>
    <t xml:space="preserve"> Iniciativa</t>
  </si>
  <si>
    <t>Orientación al logro</t>
  </si>
  <si>
    <t>Comportamentales</t>
  </si>
  <si>
    <t>Resultados Globales</t>
  </si>
  <si>
    <t>Funcional</t>
  </si>
  <si>
    <t>Comportamental</t>
  </si>
  <si>
    <t>Total</t>
  </si>
  <si>
    <t xml:space="preserve">III. VALORACIÓN </t>
  </si>
  <si>
    <t xml:space="preserve">1. IDENTIFICACIÓN </t>
  </si>
  <si>
    <t>A. Identificación del Evaluado</t>
  </si>
  <si>
    <t>Nombres y Apellidos:</t>
  </si>
  <si>
    <t>Tipo de documento:</t>
  </si>
  <si>
    <t>CC:</t>
  </si>
  <si>
    <t>B. Identificación del Evaluador</t>
  </si>
  <si>
    <t>C. Identificación del Establecimiento Educativo</t>
  </si>
  <si>
    <t>Nombre:</t>
  </si>
  <si>
    <t>Código DANE:</t>
  </si>
  <si>
    <t>Departamento:</t>
  </si>
  <si>
    <t>Zona:</t>
  </si>
  <si>
    <t>Municipio:</t>
  </si>
  <si>
    <t>Secretaría:</t>
  </si>
  <si>
    <t>2. PERÍODO VALORADO</t>
  </si>
  <si>
    <t>Año escolar:</t>
  </si>
  <si>
    <t>Desde:</t>
  </si>
  <si>
    <t>Hasta:</t>
  </si>
  <si>
    <t>Días de licencia y/o incapacidad:</t>
  </si>
  <si>
    <t>Total días Valorados:</t>
  </si>
  <si>
    <t>Recuerde que si el período a valorar es menor a 90 días la evaluación es improcedente.</t>
  </si>
  <si>
    <t>A. Competencias funcionales (70%)</t>
  </si>
  <si>
    <t>COMPETENCIAS</t>
  </si>
  <si>
    <t>DESEMPEÑO</t>
  </si>
  <si>
    <t>DESCRIPTOR</t>
  </si>
  <si>
    <t>Valor Descriptor - Desempeño</t>
  </si>
  <si>
    <t>B. Competencias Comportamentales (30%)</t>
  </si>
  <si>
    <t>Calificación funcionales = 0,7 * ∑CF</t>
  </si>
  <si>
    <t>* 70%</t>
  </si>
  <si>
    <t>Calificación comportamentales = 0,3 * ∑CC</t>
  </si>
  <si>
    <t>* 30%</t>
  </si>
  <si>
    <t>CALIFICACIÓN TOTAL  ED = CC+CF</t>
  </si>
  <si>
    <t>CATEGORÍA DE VALORACIÓN FINAL</t>
  </si>
  <si>
    <t>Evaluado:</t>
  </si>
  <si>
    <t>Firma:</t>
  </si>
  <si>
    <t>Nombre</t>
  </si>
  <si>
    <t>Evaluador:</t>
  </si>
  <si>
    <t>Ciudad, fecha y hora:</t>
  </si>
  <si>
    <t>Nota: El evaluado debe conservar una copia firmada de esta evaluación</t>
  </si>
  <si>
    <t>Clase de territorio</t>
  </si>
  <si>
    <t>Entidad_Territorial</t>
  </si>
  <si>
    <t>Territorio de consulta</t>
  </si>
  <si>
    <t>Territorio</t>
  </si>
  <si>
    <t>Departamento</t>
  </si>
  <si>
    <t>Municipio</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</si>
  <si>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</si>
  <si>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</si>
  <si>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</si>
  <si>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</si>
  <si>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</si>
  <si>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</si>
  <si>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</si>
  <si>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</si>
  <si>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</si>
  <si>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</si>
  <si>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</si>
  <si>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</si>
  <si>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</si>
  <si>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Depto._La_Guajira</t>
  </si>
  <si>
    <t>Depto._Magdalena</t>
  </si>
  <si>
    <t>Depto._Meta</t>
  </si>
  <si>
    <t>Depto._Nariño</t>
  </si>
  <si>
    <t>Depto._Norte_de_Santander</t>
  </si>
  <si>
    <t>Depto._Quindío</t>
  </si>
  <si>
    <t>Depto._Risaralda</t>
  </si>
  <si>
    <t>Depto._Santander</t>
  </si>
  <si>
    <t>Depto._Sucre</t>
  </si>
  <si>
    <t>Depto._Tolima</t>
  </si>
  <si>
    <t>Depto._Valle_del_Cauca</t>
  </si>
  <si>
    <t>Depto._Arauca</t>
  </si>
  <si>
    <t>Depto._Casanare</t>
  </si>
  <si>
    <t>Depto._Putumayo</t>
  </si>
  <si>
    <t>Depto._San Andrés_y_Providencia</t>
  </si>
  <si>
    <t>Depto._Amazonas</t>
  </si>
  <si>
    <t>Depto._Guainía</t>
  </si>
  <si>
    <t>Depto._Guaviare</t>
  </si>
  <si>
    <t>Depto._Vaupés</t>
  </si>
  <si>
    <t>Depto._Vichada</t>
  </si>
  <si>
    <t>Evaluación</t>
  </si>
  <si>
    <t>Sexo</t>
  </si>
  <si>
    <t>Zona</t>
  </si>
  <si>
    <t>Calificacion1</t>
  </si>
  <si>
    <t>Año</t>
  </si>
  <si>
    <t>Contribución</t>
  </si>
  <si>
    <t>Calificacion2</t>
  </si>
  <si>
    <t>Dicotoma1</t>
  </si>
  <si>
    <t>Tipo de documento</t>
  </si>
  <si>
    <t>Código:</t>
  </si>
  <si>
    <t>ETC_Amazonas</t>
  </si>
  <si>
    <t>Medellín</t>
  </si>
  <si>
    <t>Barranquilla</t>
  </si>
  <si>
    <t>Bogotá_D.C.</t>
  </si>
  <si>
    <t>Cartagena</t>
  </si>
  <si>
    <t>Tunja</t>
  </si>
  <si>
    <t>Manizales</t>
  </si>
  <si>
    <t>Florencia</t>
  </si>
  <si>
    <t>Popayán</t>
  </si>
  <si>
    <t>Valledupar</t>
  </si>
  <si>
    <t>Montería</t>
  </si>
  <si>
    <t>Agua_de_Dios</t>
  </si>
  <si>
    <t>Quibdó</t>
  </si>
  <si>
    <t>Neiva</t>
  </si>
  <si>
    <t>Riohacha</t>
  </si>
  <si>
    <t>Santa_Marta</t>
  </si>
  <si>
    <t>Villavicencio</t>
  </si>
  <si>
    <t>Pasto</t>
  </si>
  <si>
    <t>Cúcuta</t>
  </si>
  <si>
    <t>Armenia</t>
  </si>
  <si>
    <t>Pereira</t>
  </si>
  <si>
    <t>Bucaramanga</t>
  </si>
  <si>
    <t>Sincelejo</t>
  </si>
  <si>
    <t>Ibagué</t>
  </si>
  <si>
    <t>Cali</t>
  </si>
  <si>
    <t>Arauca</t>
  </si>
  <si>
    <t>Yopal</t>
  </si>
  <si>
    <t>Mocoa</t>
  </si>
  <si>
    <t>San_Andrés</t>
  </si>
  <si>
    <t>Leticia</t>
  </si>
  <si>
    <t>Inírida</t>
  </si>
  <si>
    <t>San_José_del_Guaviare</t>
  </si>
  <si>
    <t>Mitú</t>
  </si>
  <si>
    <t>Puerto_Carreño</t>
  </si>
  <si>
    <t>Ordinaria periódica de desempeño anual</t>
  </si>
  <si>
    <t>Femenino</t>
  </si>
  <si>
    <t>Urbano</t>
  </si>
  <si>
    <t>Profesional</t>
  </si>
  <si>
    <t>Planeación y organización</t>
  </si>
  <si>
    <t>Debilidad Mayor</t>
  </si>
  <si>
    <t>SI</t>
  </si>
  <si>
    <t>CC</t>
  </si>
  <si>
    <t>ETC_Antioquia</t>
  </si>
  <si>
    <t>Abejorral</t>
  </si>
  <si>
    <t>Baranoa</t>
  </si>
  <si>
    <t>Achí</t>
  </si>
  <si>
    <t>Almeida</t>
  </si>
  <si>
    <t>Aguadas</t>
  </si>
  <si>
    <t>Albania_(Caquetá)</t>
  </si>
  <si>
    <t>Almaguer</t>
  </si>
  <si>
    <t>Aguachica</t>
  </si>
  <si>
    <t>Ayapel</t>
  </si>
  <si>
    <t>Albán</t>
  </si>
  <si>
    <t>Acandí</t>
  </si>
  <si>
    <t>Acevedo</t>
  </si>
  <si>
    <t>Albania_(La_Guajira)</t>
  </si>
  <si>
    <t>Algarrobo</t>
  </si>
  <si>
    <t>Acacías</t>
  </si>
  <si>
    <t>Albán_(San_José)</t>
  </si>
  <si>
    <t>Abrego</t>
  </si>
  <si>
    <t>Buenavista_(Quindio)</t>
  </si>
  <si>
    <t>Apía</t>
  </si>
  <si>
    <t>Aguada</t>
  </si>
  <si>
    <t>Buenavista_(Sucre)</t>
  </si>
  <si>
    <t>Alpujarra</t>
  </si>
  <si>
    <t>Alcalá</t>
  </si>
  <si>
    <t>Arauquita</t>
  </si>
  <si>
    <t>Aguazul</t>
  </si>
  <si>
    <t>Colón</t>
  </si>
  <si>
    <t>Providencia</t>
  </si>
  <si>
    <t>El_Encanto</t>
  </si>
  <si>
    <t>Barranco_Minas</t>
  </si>
  <si>
    <t>Calamar_Guaviare)</t>
  </si>
  <si>
    <t>Caruru</t>
  </si>
  <si>
    <t>La_Primavera</t>
  </si>
  <si>
    <t>Masculino</t>
  </si>
  <si>
    <t>Rural</t>
  </si>
  <si>
    <t>Institucional</t>
  </si>
  <si>
    <t>Gestión estratégica</t>
  </si>
  <si>
    <t>Debilidad Menor</t>
  </si>
  <si>
    <t>NO</t>
  </si>
  <si>
    <t>CE</t>
  </si>
  <si>
    <t>ETC_Apartadó</t>
  </si>
  <si>
    <t>Depto._Bogotá_D.C.</t>
  </si>
  <si>
    <t>Abriaquí</t>
  </si>
  <si>
    <t>Campo_de_la_Cruz</t>
  </si>
  <si>
    <t>Altos_del_Rosario</t>
  </si>
  <si>
    <t>Aquitania</t>
  </si>
  <si>
    <t>Anserma</t>
  </si>
  <si>
    <t>Belén_de_los_Andaquies</t>
  </si>
  <si>
    <t>Argelia_(Cauca)</t>
  </si>
  <si>
    <t>Agustín_Codazzi</t>
  </si>
  <si>
    <t>Buenavista_(Córdoba)</t>
  </si>
  <si>
    <t>Anapoima</t>
  </si>
  <si>
    <t>Alto_Baudo_(Pie_de_Pato)</t>
  </si>
  <si>
    <t>Agrado</t>
  </si>
  <si>
    <t>Barrancas</t>
  </si>
  <si>
    <t>Aracataca</t>
  </si>
  <si>
    <t>Barranca_de_Upia</t>
  </si>
  <si>
    <t>Aldana</t>
  </si>
  <si>
    <t>Arboledas</t>
  </si>
  <si>
    <t>Calarca</t>
  </si>
  <si>
    <t>Balboa_(Risaralda)</t>
  </si>
  <si>
    <t>Albania_(Santander)</t>
  </si>
  <si>
    <t>Caimito</t>
  </si>
  <si>
    <t>Alvarado</t>
  </si>
  <si>
    <t>Andalucía</t>
  </si>
  <si>
    <t>Cravo_Norte</t>
  </si>
  <si>
    <t>Chameza</t>
  </si>
  <si>
    <t>Orito</t>
  </si>
  <si>
    <t>La__Chorrera</t>
  </si>
  <si>
    <t>Mapiripana</t>
  </si>
  <si>
    <t>El_Retorno</t>
  </si>
  <si>
    <t>Pacoa</t>
  </si>
  <si>
    <t>Santa_Rosalía</t>
  </si>
  <si>
    <t>Comunitario</t>
  </si>
  <si>
    <t>Construcción de clima</t>
  </si>
  <si>
    <t>Fortaleza Menor</t>
  </si>
  <si>
    <t>ETC_Arauca</t>
  </si>
  <si>
    <t>Alejandría</t>
  </si>
  <si>
    <t>Candelaria_(Atlántico)</t>
  </si>
  <si>
    <t>Arenal</t>
  </si>
  <si>
    <t>Arcabuco</t>
  </si>
  <si>
    <t>Aranzazu</t>
  </si>
  <si>
    <t>Cartagena_del_Chaira</t>
  </si>
  <si>
    <t>Balboa_(Cauca)</t>
  </si>
  <si>
    <t>Astrea</t>
  </si>
  <si>
    <t>Canalete</t>
  </si>
  <si>
    <t>Anolaima</t>
  </si>
  <si>
    <t>Atrato_(Yuto)</t>
  </si>
  <si>
    <t>Aipe</t>
  </si>
  <si>
    <t>Dibulla</t>
  </si>
  <si>
    <t>Ariguaní_(El_Dificil)</t>
  </si>
  <si>
    <t>Cabuyaro</t>
  </si>
  <si>
    <t>Ancuyá</t>
  </si>
  <si>
    <t>Bochalema</t>
  </si>
  <si>
    <t>Circasia</t>
  </si>
  <si>
    <t>Belén_de_Umbria</t>
  </si>
  <si>
    <t>Aratoca</t>
  </si>
  <si>
    <t>Coloso_(Ricaurte)</t>
  </si>
  <si>
    <t>Ambalema</t>
  </si>
  <si>
    <t>Ansermanuevo</t>
  </si>
  <si>
    <t>Fortul</t>
  </si>
  <si>
    <t>Hato_Corozal</t>
  </si>
  <si>
    <t>Puerto_Asís</t>
  </si>
  <si>
    <t>La__Pedrera</t>
  </si>
  <si>
    <t>San_Felipe</t>
  </si>
  <si>
    <t>Miraflores_(Guaviare)</t>
  </si>
  <si>
    <t>Taraira</t>
  </si>
  <si>
    <t>Cumaribo</t>
  </si>
  <si>
    <t>Orientación de la administración escolar</t>
  </si>
  <si>
    <t>Fortaleza Mayor</t>
  </si>
  <si>
    <t>ETC_Armenia</t>
  </si>
  <si>
    <t>Amagá</t>
  </si>
  <si>
    <t>Galapa</t>
  </si>
  <si>
    <t>Arjona</t>
  </si>
  <si>
    <t>Belén_(Boyacá)</t>
  </si>
  <si>
    <t>Belalcázar</t>
  </si>
  <si>
    <t>Curillo</t>
  </si>
  <si>
    <t>Bolívar_(Cesar)</t>
  </si>
  <si>
    <t>Becerril</t>
  </si>
  <si>
    <t>Cereté</t>
  </si>
  <si>
    <t>Apulo</t>
  </si>
  <si>
    <t>Bagadó</t>
  </si>
  <si>
    <t>Algeciras</t>
  </si>
  <si>
    <t>Distracción</t>
  </si>
  <si>
    <t>Cerro_San_Antonio</t>
  </si>
  <si>
    <t>Castilla_La_Nueva</t>
  </si>
  <si>
    <t>Arboleda_(Berruecos)</t>
  </si>
  <si>
    <t>Bucarasica</t>
  </si>
  <si>
    <t>Córdoba_(Quindio)</t>
  </si>
  <si>
    <t>Dosquebradas</t>
  </si>
  <si>
    <t>Barbosa_(Santander)</t>
  </si>
  <si>
    <t>Corozal</t>
  </si>
  <si>
    <t>Anzoátegui</t>
  </si>
  <si>
    <t>Argelia_(Valle_del_Cauca)</t>
  </si>
  <si>
    <t>Puerto_Rondón</t>
  </si>
  <si>
    <t>La__Salina</t>
  </si>
  <si>
    <t>Puerto_Caicedo</t>
  </si>
  <si>
    <t>La__Victoria_(Amazonas)</t>
  </si>
  <si>
    <t>Puerto_Colombia_Guainía)</t>
  </si>
  <si>
    <t>Papunaua</t>
  </si>
  <si>
    <t>Optimización de recursos físicos y financieros</t>
  </si>
  <si>
    <t>ETC_Atlántico</t>
  </si>
  <si>
    <t>Amalfi</t>
  </si>
  <si>
    <t>Juan_de_Acosta</t>
  </si>
  <si>
    <t>Arroyohondo</t>
  </si>
  <si>
    <t>Berbeo</t>
  </si>
  <si>
    <t>Chinchiná</t>
  </si>
  <si>
    <t>El_Doncello</t>
  </si>
  <si>
    <t>Buenos_Aires</t>
  </si>
  <si>
    <t>Bosconia</t>
  </si>
  <si>
    <t>Chimá</t>
  </si>
  <si>
    <t>Arbeláez</t>
  </si>
  <si>
    <t>Bahía_Solano_(Mutis)</t>
  </si>
  <si>
    <t>Altamira</t>
  </si>
  <si>
    <t>El_Molino</t>
  </si>
  <si>
    <t>Chibolo</t>
  </si>
  <si>
    <t>Cubarral</t>
  </si>
  <si>
    <t>Barbacoas</t>
  </si>
  <si>
    <t>Cácota</t>
  </si>
  <si>
    <t>Filandia</t>
  </si>
  <si>
    <t>Guática</t>
  </si>
  <si>
    <t>Barichara</t>
  </si>
  <si>
    <t>Coveñas</t>
  </si>
  <si>
    <t>Armero_(Guayabal)</t>
  </si>
  <si>
    <t>Bolívar_(Valle_del_Cauca)</t>
  </si>
  <si>
    <t>Saravena</t>
  </si>
  <si>
    <t>Maní</t>
  </si>
  <si>
    <t>Puerto_Guzmán</t>
  </si>
  <si>
    <t>Miriti-Paraná</t>
  </si>
  <si>
    <t>La__Guadalupe</t>
  </si>
  <si>
    <t>Yavaraté</t>
  </si>
  <si>
    <t>ETC_Barrancabermeja</t>
  </si>
  <si>
    <t>Andes</t>
  </si>
  <si>
    <t>Luruaco</t>
  </si>
  <si>
    <t>Barranco_de_Loba</t>
  </si>
  <si>
    <t>Betéitiva</t>
  </si>
  <si>
    <t>Filadelfia</t>
  </si>
  <si>
    <t>El_Paujil</t>
  </si>
  <si>
    <t>Cajibío</t>
  </si>
  <si>
    <t>Chimichagua</t>
  </si>
  <si>
    <t>Chinú</t>
  </si>
  <si>
    <t>Beltrán</t>
  </si>
  <si>
    <t>Bajo_Baudó_(Pizarro)</t>
  </si>
  <si>
    <t>Baraya</t>
  </si>
  <si>
    <t>Fonseca</t>
  </si>
  <si>
    <t>Ciénaga</t>
  </si>
  <si>
    <t>Cumaral</t>
  </si>
  <si>
    <t>Belén_(Nariño)</t>
  </si>
  <si>
    <t>Cachirá</t>
  </si>
  <si>
    <t>Génova</t>
  </si>
  <si>
    <t>La__Celia</t>
  </si>
  <si>
    <t>Barrancabermeja</t>
  </si>
  <si>
    <t>Chalán</t>
  </si>
  <si>
    <t>Ataco</t>
  </si>
  <si>
    <t>Buenaventura</t>
  </si>
  <si>
    <t>Tame</t>
  </si>
  <si>
    <t>Monterrey</t>
  </si>
  <si>
    <t>Puerto_Leguízamo</t>
  </si>
  <si>
    <t>Puerto_Alegría</t>
  </si>
  <si>
    <t>Cacahual</t>
  </si>
  <si>
    <t>Pedagógica</t>
  </si>
  <si>
    <t>ETC_Barranquilla</t>
  </si>
  <si>
    <t>Angelópolis</t>
  </si>
  <si>
    <t>Malambo</t>
  </si>
  <si>
    <t>Calamar_(Bolívar)</t>
  </si>
  <si>
    <t>Boavita</t>
  </si>
  <si>
    <t>La__Dorada</t>
  </si>
  <si>
    <t>La__Montañita</t>
  </si>
  <si>
    <t>Caldono</t>
  </si>
  <si>
    <t>Chiriguaná</t>
  </si>
  <si>
    <t>Ciénaga_de_Oro</t>
  </si>
  <si>
    <t>Bituima</t>
  </si>
  <si>
    <t>Belén_de_Bajirá</t>
  </si>
  <si>
    <t>Campoalegre</t>
  </si>
  <si>
    <t>Hatonuevo</t>
  </si>
  <si>
    <t>Concordia_(Magdalena)</t>
  </si>
  <si>
    <t>El_Calvario</t>
  </si>
  <si>
    <t>Buesaco</t>
  </si>
  <si>
    <t>Chinácota</t>
  </si>
  <si>
    <t>La__Tebaida</t>
  </si>
  <si>
    <t>La__Virginia_(Risaralda)</t>
  </si>
  <si>
    <t>Betulia__(Santander)</t>
  </si>
  <si>
    <t>El_Roble</t>
  </si>
  <si>
    <t>Cajamarca</t>
  </si>
  <si>
    <t>Guadalajara_de_Buga</t>
  </si>
  <si>
    <t>Nunchía</t>
  </si>
  <si>
    <t>Sibundoy</t>
  </si>
  <si>
    <t>Puerto_Arica</t>
  </si>
  <si>
    <t>Pana_Pana</t>
  </si>
  <si>
    <t>Mejoramiento continuo procesos académicos</t>
  </si>
  <si>
    <t>ETC_Bello</t>
  </si>
  <si>
    <t>Angostura</t>
  </si>
  <si>
    <t>Manatí</t>
  </si>
  <si>
    <t>Cantagallo</t>
  </si>
  <si>
    <t>Boyacá</t>
  </si>
  <si>
    <t>La__Merced</t>
  </si>
  <si>
    <t>Milán</t>
  </si>
  <si>
    <t>Caloto</t>
  </si>
  <si>
    <t>Curumaní</t>
  </si>
  <si>
    <t>Cotorra</t>
  </si>
  <si>
    <t>Bojacá_Nuevo</t>
  </si>
  <si>
    <t>Bojaya_(Bellavista)</t>
  </si>
  <si>
    <t>Colombia</t>
  </si>
  <si>
    <t>La__Jagua_del_Pilar</t>
  </si>
  <si>
    <t>El_Banco</t>
  </si>
  <si>
    <t>El_Castillo</t>
  </si>
  <si>
    <t>Colón_(Genova)</t>
  </si>
  <si>
    <t>Chitagá</t>
  </si>
  <si>
    <t>Montenegro</t>
  </si>
  <si>
    <t>Marsella</t>
  </si>
  <si>
    <t>Bolívar_(Santander)}</t>
  </si>
  <si>
    <t>Galeras_(Nueva_Granada)</t>
  </si>
  <si>
    <t>Carmen_de_Apicalá</t>
  </si>
  <si>
    <t>Bugalagrande</t>
  </si>
  <si>
    <t>Orocué</t>
  </si>
  <si>
    <t>San_Fernando_(Putumayo)</t>
  </si>
  <si>
    <t>Puerto_Nariño</t>
  </si>
  <si>
    <t>Morichal_Nuevo</t>
  </si>
  <si>
    <t>Comunicación y convivencia institucional</t>
  </si>
  <si>
    <t>ETC_Bogotá_D.C.</t>
  </si>
  <si>
    <t>Anorí</t>
  </si>
  <si>
    <t>Palmar_de_Varela</t>
  </si>
  <si>
    <t>Cicuco</t>
  </si>
  <si>
    <t>Briceño_(Boyacá)</t>
  </si>
  <si>
    <t>Manzanares</t>
  </si>
  <si>
    <t>Morelia</t>
  </si>
  <si>
    <t>Corinto</t>
  </si>
  <si>
    <t>El_Copey</t>
  </si>
  <si>
    <t>La_Apartada_(La_Frontera)</t>
  </si>
  <si>
    <t>Cabrera_(Cundinamarca)</t>
  </si>
  <si>
    <t>El_Cantón_del_San_Pablo</t>
  </si>
  <si>
    <t>Elías</t>
  </si>
  <si>
    <t>Maicao</t>
  </si>
  <si>
    <t>El_Piñon</t>
  </si>
  <si>
    <t>El_Dorado</t>
  </si>
  <si>
    <t>Consaca</t>
  </si>
  <si>
    <t>Convención</t>
  </si>
  <si>
    <t>Pijao</t>
  </si>
  <si>
    <t>Mistrató</t>
  </si>
  <si>
    <t>Cabrera_(Santander)</t>
  </si>
  <si>
    <t>Guaranda</t>
  </si>
  <si>
    <t>Casabianca</t>
  </si>
  <si>
    <t>Caicedonia</t>
  </si>
  <si>
    <t>Paz_de_Ariporo</t>
  </si>
  <si>
    <t>San_Miguel_(Putumayo)</t>
  </si>
  <si>
    <t>Puerto_Santander_(Amazonas)</t>
  </si>
  <si>
    <t>ETC_Bolívar</t>
  </si>
  <si>
    <t>Santafé_de_Antioquia</t>
  </si>
  <si>
    <t>Piojó</t>
  </si>
  <si>
    <t>Córdoba_(Bolívar)</t>
  </si>
  <si>
    <t>Buenavista_(Boyacá)</t>
  </si>
  <si>
    <t>Marmato</t>
  </si>
  <si>
    <t>Puerto_Rico_(Caquetá)</t>
  </si>
  <si>
    <t>El_Tambo_(Cauca)</t>
  </si>
  <si>
    <t>El_Paso</t>
  </si>
  <si>
    <t>Lorica</t>
  </si>
  <si>
    <t>Cachipay</t>
  </si>
  <si>
    <t>Carmen_del_Darien</t>
  </si>
  <si>
    <t>Garzón</t>
  </si>
  <si>
    <t>Manaure</t>
  </si>
  <si>
    <t>El_Retén</t>
  </si>
  <si>
    <t>Fuente_de_Oro</t>
  </si>
  <si>
    <t>Contadero</t>
  </si>
  <si>
    <t>Cucutilla</t>
  </si>
  <si>
    <t>Quimbaya</t>
  </si>
  <si>
    <t>Pueblo_Rico</t>
  </si>
  <si>
    <t>California</t>
  </si>
  <si>
    <t>La__Unión_(Sucre)</t>
  </si>
  <si>
    <t>Chaparral</t>
  </si>
  <si>
    <t>Calima_(Darien)</t>
  </si>
  <si>
    <t>Pore</t>
  </si>
  <si>
    <t>Santiago_(Putumayo)</t>
  </si>
  <si>
    <t>Tarapaca</t>
  </si>
  <si>
    <t>ETC_Boyacá</t>
  </si>
  <si>
    <t>Anzá</t>
  </si>
  <si>
    <t>Polonuevo</t>
  </si>
  <si>
    <t>Clemencia</t>
  </si>
  <si>
    <t>Busbanzá</t>
  </si>
  <si>
    <t>Marquetalia</t>
  </si>
  <si>
    <t>San_José_del_Fragua</t>
  </si>
  <si>
    <t>Florencia_(Cauca)</t>
  </si>
  <si>
    <t>Gamarra</t>
  </si>
  <si>
    <t>Los_Córdobas</t>
  </si>
  <si>
    <t>Cajicá</t>
  </si>
  <si>
    <t>Certegui</t>
  </si>
  <si>
    <t>Gigante</t>
  </si>
  <si>
    <t>San_Juan_del_Cesar</t>
  </si>
  <si>
    <t>Fundación</t>
  </si>
  <si>
    <t>Granada_(Meta)</t>
  </si>
  <si>
    <t>Córdoba_(Nariño)</t>
  </si>
  <si>
    <t>Durania</t>
  </si>
  <si>
    <t>Salento</t>
  </si>
  <si>
    <t>Quinchía</t>
  </si>
  <si>
    <t>Capitanejo</t>
  </si>
  <si>
    <t>Los_Palmitos</t>
  </si>
  <si>
    <t>Coello</t>
  </si>
  <si>
    <t>Candelaria_(Valle_del_Cauca)</t>
  </si>
  <si>
    <t>Recetor</t>
  </si>
  <si>
    <t>Valle_del_Guamez_(La_Hormiga)</t>
  </si>
  <si>
    <t>Sensibilidad interpersonal</t>
  </si>
  <si>
    <t>ETC_Bucaramanga</t>
  </si>
  <si>
    <t>Apartadó</t>
  </si>
  <si>
    <t>Ponedera</t>
  </si>
  <si>
    <t>El_Carmen_de_Bolívar</t>
  </si>
  <si>
    <t>Caldas_(Boyacá)</t>
  </si>
  <si>
    <t>Marulanda</t>
  </si>
  <si>
    <t>San_Vicente_del_Caguán</t>
  </si>
  <si>
    <t>Guachené</t>
  </si>
  <si>
    <t>González</t>
  </si>
  <si>
    <t>Momil</t>
  </si>
  <si>
    <t>Caparrapí</t>
  </si>
  <si>
    <t>Condoto</t>
  </si>
  <si>
    <t>Guadalupe_(Huila)</t>
  </si>
  <si>
    <t>Uribia</t>
  </si>
  <si>
    <t>Guamal_(Magdalena)</t>
  </si>
  <si>
    <t>Guamal_(Meta)</t>
  </si>
  <si>
    <t>Cuaspud_(Carlosama)</t>
  </si>
  <si>
    <t>El_Carmen_(Norte_de_Santander)</t>
  </si>
  <si>
    <t>Santa_Rosa_de_Cabal</t>
  </si>
  <si>
    <t>Carcasí</t>
  </si>
  <si>
    <t>Majagual</t>
  </si>
  <si>
    <t>Coyaima</t>
  </si>
  <si>
    <t>Cartago</t>
  </si>
  <si>
    <t>Sabanalarga_(Casanare)</t>
  </si>
  <si>
    <t>Villagarzón</t>
  </si>
  <si>
    <t>Comunicación asertiva</t>
  </si>
  <si>
    <t>ETC_Buenaventura</t>
  </si>
  <si>
    <t>Arboletes</t>
  </si>
  <si>
    <t>Puerto_Colombia_(Atlántico)</t>
  </si>
  <si>
    <t>El_Guamo</t>
  </si>
  <si>
    <t>Campohermoso</t>
  </si>
  <si>
    <t>Neira</t>
  </si>
  <si>
    <t>Solano</t>
  </si>
  <si>
    <t>Guapi</t>
  </si>
  <si>
    <t>La__Gloria</t>
  </si>
  <si>
    <t>Montelíbano</t>
  </si>
  <si>
    <t>Caqueza</t>
  </si>
  <si>
    <t>El_Carmen_(Chocó)</t>
  </si>
  <si>
    <t>Hobo</t>
  </si>
  <si>
    <t>Urumita</t>
  </si>
  <si>
    <t>Nueva_Granada</t>
  </si>
  <si>
    <t>Mapiripán</t>
  </si>
  <si>
    <t>Cumbal</t>
  </si>
  <si>
    <t>El_Tarra</t>
  </si>
  <si>
    <t>Santuario_(Risaralda)</t>
  </si>
  <si>
    <t>Cepitá</t>
  </si>
  <si>
    <t>Morroa</t>
  </si>
  <si>
    <t>Cunday</t>
  </si>
  <si>
    <t>Dagua</t>
  </si>
  <si>
    <t>Sácama</t>
  </si>
  <si>
    <t>ETC_Caldas</t>
  </si>
  <si>
    <t>Argelia_(Antioquia)</t>
  </si>
  <si>
    <t>Repelón</t>
  </si>
  <si>
    <t>El_Peñón_(Bolívar)</t>
  </si>
  <si>
    <t>Cerinza</t>
  </si>
  <si>
    <t>Norcasia</t>
  </si>
  <si>
    <t>Solita</t>
  </si>
  <si>
    <t>Inzá</t>
  </si>
  <si>
    <t>La__Jagua_de_Ibirico</t>
  </si>
  <si>
    <t>Moñitos</t>
  </si>
  <si>
    <t>Carmen_de_Carupa</t>
  </si>
  <si>
    <t>El_Litoral_del_San_Juan</t>
  </si>
  <si>
    <t>Iquira</t>
  </si>
  <si>
    <t>Villamaría_(La_Guajira)</t>
  </si>
  <si>
    <t>Pedraza</t>
  </si>
  <si>
    <t>Mesetas</t>
  </si>
  <si>
    <t>Cumbitara</t>
  </si>
  <si>
    <t>El_Zulia</t>
  </si>
  <si>
    <t>Cerrito</t>
  </si>
  <si>
    <t>Ovejas</t>
  </si>
  <si>
    <t>Dolores</t>
  </si>
  <si>
    <t>El_Águila</t>
  </si>
  <si>
    <t>San_Luis_de_Palenque</t>
  </si>
  <si>
    <t>ETC_Cali</t>
  </si>
  <si>
    <t>Armenia_(Antioquia)</t>
  </si>
  <si>
    <t>Sabanagrande</t>
  </si>
  <si>
    <t>Hatillo_de_Loba</t>
  </si>
  <si>
    <t>Chinavita</t>
  </si>
  <si>
    <t>Pácora</t>
  </si>
  <si>
    <t>Valparaíso_(Caquetá)</t>
  </si>
  <si>
    <t>Jambaló</t>
  </si>
  <si>
    <t>Manaure_Balcón_del_Cesar</t>
  </si>
  <si>
    <t>Planeta_Rica</t>
  </si>
  <si>
    <t>Chaguaní</t>
  </si>
  <si>
    <t>Istmina</t>
  </si>
  <si>
    <t>Isnos</t>
  </si>
  <si>
    <t>Pijiño_del_Carmen</t>
  </si>
  <si>
    <t>La__Macarena</t>
  </si>
  <si>
    <t>Chachagüí</t>
  </si>
  <si>
    <t>Gramalote</t>
  </si>
  <si>
    <t>Charalá</t>
  </si>
  <si>
    <t>Palmito</t>
  </si>
  <si>
    <t>Espinal</t>
  </si>
  <si>
    <t>El_Cairo</t>
  </si>
  <si>
    <t>Támara</t>
  </si>
  <si>
    <t>ETC_Caquetá</t>
  </si>
  <si>
    <t>Barbosa_(Antioquia)</t>
  </si>
  <si>
    <t>Sabanalarga_(Atlántico)</t>
  </si>
  <si>
    <t>Magangué</t>
  </si>
  <si>
    <t>Chiquinquirá</t>
  </si>
  <si>
    <t>Palestina_(Caldas)</t>
  </si>
  <si>
    <t>La__Sierra</t>
  </si>
  <si>
    <t>Pailitas</t>
  </si>
  <si>
    <t>Pueblo_Nuevo</t>
  </si>
  <si>
    <t>Chía</t>
  </si>
  <si>
    <t>Juradó</t>
  </si>
  <si>
    <t>La__Argentina</t>
  </si>
  <si>
    <t>Pivijay</t>
  </si>
  <si>
    <t>La__Uribe</t>
  </si>
  <si>
    <t>El_Charco</t>
  </si>
  <si>
    <t>Hacarí</t>
  </si>
  <si>
    <t>Charta</t>
  </si>
  <si>
    <t>Sampués</t>
  </si>
  <si>
    <t>Falan</t>
  </si>
  <si>
    <t>El_Cerrito</t>
  </si>
  <si>
    <t>Tauramena</t>
  </si>
  <si>
    <t>ETC_Cartagena</t>
  </si>
  <si>
    <t>Belmira</t>
  </si>
  <si>
    <t>Santa_Lucía</t>
  </si>
  <si>
    <t>Mahates</t>
  </si>
  <si>
    <t>Chiscas</t>
  </si>
  <si>
    <t>Pensilvania</t>
  </si>
  <si>
    <t>La__Vega_(Cauca)</t>
  </si>
  <si>
    <t>Pelaya</t>
  </si>
  <si>
    <t>Puerto_Escondido</t>
  </si>
  <si>
    <t>Chipaque</t>
  </si>
  <si>
    <t>Lloró</t>
  </si>
  <si>
    <t>La__Plata_(Huila)</t>
  </si>
  <si>
    <t>Plato</t>
  </si>
  <si>
    <t>Lejanías</t>
  </si>
  <si>
    <t>El_Peñol</t>
  </si>
  <si>
    <t>Herrán</t>
  </si>
  <si>
    <t>Chima</t>
  </si>
  <si>
    <t>San_Benito_Abad</t>
  </si>
  <si>
    <t>Flandes</t>
  </si>
  <si>
    <t>El_Dovio</t>
  </si>
  <si>
    <t>Trinidad</t>
  </si>
  <si>
    <t>ETC_Cartago</t>
  </si>
  <si>
    <t>Depto._Quindio</t>
  </si>
  <si>
    <t>Bello</t>
  </si>
  <si>
    <t>Santo_Tomás</t>
  </si>
  <si>
    <t>Margarita</t>
  </si>
  <si>
    <t>Chita</t>
  </si>
  <si>
    <t>Riosucio_(Caldas)</t>
  </si>
  <si>
    <t>López_(Micay)</t>
  </si>
  <si>
    <t>Pueblo_Bello</t>
  </si>
  <si>
    <t>Puerto_Libertador</t>
  </si>
  <si>
    <t>Choachí</t>
  </si>
  <si>
    <t>Medio_Atrato</t>
  </si>
  <si>
    <t>Nátaga</t>
  </si>
  <si>
    <t>Puebloviejo</t>
  </si>
  <si>
    <t>Puerto_Concordia</t>
  </si>
  <si>
    <t>El_Rosario</t>
  </si>
  <si>
    <t>Labateca</t>
  </si>
  <si>
    <t>Chipatá</t>
  </si>
  <si>
    <t>San_Juan_de_Betulia</t>
  </si>
  <si>
    <t>Fresno</t>
  </si>
  <si>
    <t>Florida</t>
  </si>
  <si>
    <t>Villamaría_(Casanare)</t>
  </si>
  <si>
    <t>ETC_Casanare</t>
  </si>
  <si>
    <t>Betania</t>
  </si>
  <si>
    <t>Soledad</t>
  </si>
  <si>
    <t>María_La_Baja</t>
  </si>
  <si>
    <t>Chitaraque</t>
  </si>
  <si>
    <t>Risaralda</t>
  </si>
  <si>
    <t>Mercaderes</t>
  </si>
  <si>
    <t>Río_de_Oro</t>
  </si>
  <si>
    <t>Purísima</t>
  </si>
  <si>
    <t>Chocontá</t>
  </si>
  <si>
    <t>Medio_Baudó</t>
  </si>
  <si>
    <t>Oporapa</t>
  </si>
  <si>
    <t>Remolino</t>
  </si>
  <si>
    <t>Puerto_Gaitán</t>
  </si>
  <si>
    <t>El_Tablón_de_Goméz</t>
  </si>
  <si>
    <t>La__Esperanza</t>
  </si>
  <si>
    <t>Cimitarra</t>
  </si>
  <si>
    <t>San_Marcos</t>
  </si>
  <si>
    <t>Guamo</t>
  </si>
  <si>
    <t>Ginebra</t>
  </si>
  <si>
    <t>ETC_Cauca</t>
  </si>
  <si>
    <t>Betulia_(Antioquia)</t>
  </si>
  <si>
    <t>Suan</t>
  </si>
  <si>
    <t>Montecristo</t>
  </si>
  <si>
    <t>Chivatá</t>
  </si>
  <si>
    <t>Salamina_(Caldas)</t>
  </si>
  <si>
    <t>Miranda</t>
  </si>
  <si>
    <t>La__Paz_(Robles)</t>
  </si>
  <si>
    <t>Sahagún</t>
  </si>
  <si>
    <t>Cogua</t>
  </si>
  <si>
    <t>Medio_San_Juan</t>
  </si>
  <si>
    <t>Paicol</t>
  </si>
  <si>
    <t>Sabanas_de_San_Ángel</t>
  </si>
  <si>
    <t>Puerto_López</t>
  </si>
  <si>
    <t>El_Tambo_(Nariño)</t>
  </si>
  <si>
    <t>La__Plata_(Norte_de_Santander)</t>
  </si>
  <si>
    <t>Concepción_(Santander)</t>
  </si>
  <si>
    <t>San_Onofre</t>
  </si>
  <si>
    <t>Herveo</t>
  </si>
  <si>
    <t>Guacarí</t>
  </si>
  <si>
    <t>ETC_Cesar</t>
  </si>
  <si>
    <t>Ciudad_Bolívar</t>
  </si>
  <si>
    <t>Tubará</t>
  </si>
  <si>
    <t>Mompós</t>
  </si>
  <si>
    <t>Ciénega</t>
  </si>
  <si>
    <t>Samaná</t>
  </si>
  <si>
    <t>Morales_(Cauca)</t>
  </si>
  <si>
    <t>San_Alberto</t>
  </si>
  <si>
    <t>San_Andrés_Sotavento</t>
  </si>
  <si>
    <t>Cota</t>
  </si>
  <si>
    <t>Nóvita</t>
  </si>
  <si>
    <t>Palermo</t>
  </si>
  <si>
    <t>Salamina_(Magdalena)</t>
  </si>
  <si>
    <t>Puerto_Lleras</t>
  </si>
  <si>
    <t>Funes</t>
  </si>
  <si>
    <t>Los_Patios</t>
  </si>
  <si>
    <t>Confines</t>
  </si>
  <si>
    <t>San_Pedro_(Sucre)</t>
  </si>
  <si>
    <t>Honda</t>
  </si>
  <si>
    <t>Jamundí</t>
  </si>
  <si>
    <t>ETC_Chía</t>
  </si>
  <si>
    <t>Briceño_(Antioquia)</t>
  </si>
  <si>
    <t>Usiacurí</t>
  </si>
  <si>
    <t>Morales_(Bolívar)</t>
  </si>
  <si>
    <t>Combita</t>
  </si>
  <si>
    <t>San_José</t>
  </si>
  <si>
    <t>Padilla</t>
  </si>
  <si>
    <t>San_Diego</t>
  </si>
  <si>
    <t>San_Antero</t>
  </si>
  <si>
    <t>Cucunubá</t>
  </si>
  <si>
    <t>Nuquí</t>
  </si>
  <si>
    <t>Palestina_(Huila)</t>
  </si>
  <si>
    <t>San_Sebastián_de_Buenavista</t>
  </si>
  <si>
    <t>Puerto_Rico_(Meta)</t>
  </si>
  <si>
    <t>Guachucal</t>
  </si>
  <si>
    <t>Lourdes</t>
  </si>
  <si>
    <t>Contratación</t>
  </si>
  <si>
    <t>Since</t>
  </si>
  <si>
    <t>Icononzo</t>
  </si>
  <si>
    <t>La__Cumbre</t>
  </si>
  <si>
    <t>ETC_Chocó</t>
  </si>
  <si>
    <t>Buriticá</t>
  </si>
  <si>
    <t>Norosí</t>
  </si>
  <si>
    <t>Coper</t>
  </si>
  <si>
    <t>Supia</t>
  </si>
  <si>
    <t>Paez_(Belalcazar)</t>
  </si>
  <si>
    <t>San_Martín_(Cesar)</t>
  </si>
  <si>
    <t>San_Bernardo_del_Viento</t>
  </si>
  <si>
    <t>El_Colegio</t>
  </si>
  <si>
    <t>Río_Iro</t>
  </si>
  <si>
    <t>Pital</t>
  </si>
  <si>
    <t>San_Zenón</t>
  </si>
  <si>
    <t>Restrepo_(Meta)</t>
  </si>
  <si>
    <t>Guaitarilla</t>
  </si>
  <si>
    <t>Mutiscua</t>
  </si>
  <si>
    <t>Coromoro</t>
  </si>
  <si>
    <t>Sucre_(Sucre)</t>
  </si>
  <si>
    <t>Lérida</t>
  </si>
  <si>
    <t>La__Unión_(Valle_del_Cauca)</t>
  </si>
  <si>
    <t>ETC_Ciénaga</t>
  </si>
  <si>
    <t>Cáceres</t>
  </si>
  <si>
    <t>Pinillos</t>
  </si>
  <si>
    <t>Corrales</t>
  </si>
  <si>
    <t>Victoria</t>
  </si>
  <si>
    <t>Patía_(El_Bordo)</t>
  </si>
  <si>
    <t>Tamalameque</t>
  </si>
  <si>
    <t>San_Carlos_(Córdoba)</t>
  </si>
  <si>
    <t>El_Peñón_(Cundinamarca)</t>
  </si>
  <si>
    <t>Río_Quito</t>
  </si>
  <si>
    <t>Pitalito</t>
  </si>
  <si>
    <t>Santa_Ana</t>
  </si>
  <si>
    <t>San_Carlos_de_Guaroa</t>
  </si>
  <si>
    <t>Gualmatán</t>
  </si>
  <si>
    <t>Ocaña</t>
  </si>
  <si>
    <t>Curití</t>
  </si>
  <si>
    <t>Santiago_de_Tolú</t>
  </si>
  <si>
    <t>Líbano</t>
  </si>
  <si>
    <t>La__Victoria_(Valle_del_Cauca)</t>
  </si>
  <si>
    <t>ETC_Córdoba</t>
  </si>
  <si>
    <t>Caicedo</t>
  </si>
  <si>
    <t>Regidor</t>
  </si>
  <si>
    <t>Covarachía</t>
  </si>
  <si>
    <t>Villamaría_(Caldas)</t>
  </si>
  <si>
    <t>Piamonte</t>
  </si>
  <si>
    <t>San_José_de_Ure</t>
  </si>
  <si>
    <t>El_Rosal</t>
  </si>
  <si>
    <t>Riosucio_(Chocó)</t>
  </si>
  <si>
    <t>Rivera</t>
  </si>
  <si>
    <t>Santa_Bárbara_de_Pinto</t>
  </si>
  <si>
    <t>San_Juan_de_Arama</t>
  </si>
  <si>
    <t>Iles</t>
  </si>
  <si>
    <t>Pamplona</t>
  </si>
  <si>
    <t>El_Carmen_(Santander)</t>
  </si>
  <si>
    <t>Toluviejo</t>
  </si>
  <si>
    <t>Mariquita</t>
  </si>
  <si>
    <t>Obando</t>
  </si>
  <si>
    <t>ETC_Cúcuta</t>
  </si>
  <si>
    <t>Depto._San_Andrés_y_Providencia</t>
  </si>
  <si>
    <t>Caldas_(Antioquia)</t>
  </si>
  <si>
    <t>Río_Viejo</t>
  </si>
  <si>
    <t>Cubará</t>
  </si>
  <si>
    <t>Viterbo</t>
  </si>
  <si>
    <t>Piendamó</t>
  </si>
  <si>
    <t>San_Pelayo</t>
  </si>
  <si>
    <t>Facatativá</t>
  </si>
  <si>
    <t>San_José_del_Palmar</t>
  </si>
  <si>
    <t>Saladoblanco</t>
  </si>
  <si>
    <t>Sitionuevo</t>
  </si>
  <si>
    <t>San_Juanito</t>
  </si>
  <si>
    <t>Imués</t>
  </si>
  <si>
    <t>Pamplonita</t>
  </si>
  <si>
    <t>El_Guacamayo</t>
  </si>
  <si>
    <t>Melgar</t>
  </si>
  <si>
    <t>Palmira</t>
  </si>
  <si>
    <t>ETC_Cundinamarca</t>
  </si>
  <si>
    <t>Campamento</t>
  </si>
  <si>
    <t>San_Cristóbal</t>
  </si>
  <si>
    <t>Cucaita</t>
  </si>
  <si>
    <t>Puerto_Tejada</t>
  </si>
  <si>
    <t>Tierralta</t>
  </si>
  <si>
    <t>Fomeque</t>
  </si>
  <si>
    <t>Sipí</t>
  </si>
  <si>
    <t>San_Agustín</t>
  </si>
  <si>
    <t>Tenerife</t>
  </si>
  <si>
    <t>San_Martín_(Meta)</t>
  </si>
  <si>
    <t>Ipiales</t>
  </si>
  <si>
    <t>Puerto_Santander_(Norte_de_Santander)</t>
  </si>
  <si>
    <t>El_Peñón_(Santander)</t>
  </si>
  <si>
    <t>Murillo</t>
  </si>
  <si>
    <t>Pradera</t>
  </si>
  <si>
    <t>ETC_Dosquebradas</t>
  </si>
  <si>
    <t>Cañasgordas</t>
  </si>
  <si>
    <t>San_Estanislao</t>
  </si>
  <si>
    <t>Cuítiva</t>
  </si>
  <si>
    <t>Puracé_(Coconuco)</t>
  </si>
  <si>
    <t>Tuchín</t>
  </si>
  <si>
    <t>Fosca</t>
  </si>
  <si>
    <t>Tadó</t>
  </si>
  <si>
    <t>Santa_María_(Huila)</t>
  </si>
  <si>
    <t>Zapayán</t>
  </si>
  <si>
    <t>Vista_Hermosa</t>
  </si>
  <si>
    <t>La__Cruz</t>
  </si>
  <si>
    <t>Ragonvalia</t>
  </si>
  <si>
    <t>El_Playón</t>
  </si>
  <si>
    <t>Natagaima</t>
  </si>
  <si>
    <t>Restrepo_(Valle_del_Cauca)</t>
  </si>
  <si>
    <t>ETC_Duitama</t>
  </si>
  <si>
    <t>Caracol</t>
  </si>
  <si>
    <t>San_Fernando_(Bolívar)</t>
  </si>
  <si>
    <t>Chíquiza</t>
  </si>
  <si>
    <t>Rosas</t>
  </si>
  <si>
    <t>Valencia</t>
  </si>
  <si>
    <t>Funza</t>
  </si>
  <si>
    <t>Unguía</t>
  </si>
  <si>
    <t>Suaza</t>
  </si>
  <si>
    <t>Zona_Bananera</t>
  </si>
  <si>
    <t>La__Florida</t>
  </si>
  <si>
    <t>Salazar</t>
  </si>
  <si>
    <t>Encino</t>
  </si>
  <si>
    <t>Ortega</t>
  </si>
  <si>
    <t>Riofrío</t>
  </si>
  <si>
    <t>ETC_Envigado</t>
  </si>
  <si>
    <t>Caramanta</t>
  </si>
  <si>
    <t>San_Jacinto</t>
  </si>
  <si>
    <t>Chivor</t>
  </si>
  <si>
    <t>San_Sebastián</t>
  </si>
  <si>
    <t>Fúquene</t>
  </si>
  <si>
    <t>Unión_Panamericana</t>
  </si>
  <si>
    <t>Tarqui</t>
  </si>
  <si>
    <t>La__Llanada</t>
  </si>
  <si>
    <t>San_Calixto</t>
  </si>
  <si>
    <t>Enciso</t>
  </si>
  <si>
    <t>Palocabildo</t>
  </si>
  <si>
    <t>Roldanillo</t>
  </si>
  <si>
    <t>ETC_Facatativá</t>
  </si>
  <si>
    <t>Carepa</t>
  </si>
  <si>
    <t>San_Jacinto_del_Cauca</t>
  </si>
  <si>
    <t>Duitama</t>
  </si>
  <si>
    <t>Santander_de_Quilichao</t>
  </si>
  <si>
    <t>Fusagasugá</t>
  </si>
  <si>
    <t>Tesalia</t>
  </si>
  <si>
    <t>La__Tola</t>
  </si>
  <si>
    <t>San_Cayetano_(Norte_de_Santander)</t>
  </si>
  <si>
    <t>Florián</t>
  </si>
  <si>
    <t>Piedras</t>
  </si>
  <si>
    <t>San_Pedro_(Valle_del_Cauca))</t>
  </si>
  <si>
    <t>ETC_Florencia</t>
  </si>
  <si>
    <t>Carmen_de_Viboral</t>
  </si>
  <si>
    <t>San_Juan_Nepomuceno</t>
  </si>
  <si>
    <t>El_Cocuy</t>
  </si>
  <si>
    <t>Santa_Rosa_(Cauca)</t>
  </si>
  <si>
    <t>Gachala</t>
  </si>
  <si>
    <t>Tello</t>
  </si>
  <si>
    <t>La__Unión_(Nariño)</t>
  </si>
  <si>
    <t>Santiago_(Norte_de_Santander)</t>
  </si>
  <si>
    <t>Floridablanca</t>
  </si>
  <si>
    <t>Planadas</t>
  </si>
  <si>
    <t>Sevilla</t>
  </si>
  <si>
    <t>ETC_Floridablanca</t>
  </si>
  <si>
    <t>Carolina</t>
  </si>
  <si>
    <t>San_Martin_de_Loba</t>
  </si>
  <si>
    <t>El_Espino</t>
  </si>
  <si>
    <t>Silvia</t>
  </si>
  <si>
    <t>Gachancipá</t>
  </si>
  <si>
    <t>Teruel</t>
  </si>
  <si>
    <t>Leiva</t>
  </si>
  <si>
    <t>Sardinata</t>
  </si>
  <si>
    <t>Galán</t>
  </si>
  <si>
    <t>Prado</t>
  </si>
  <si>
    <t>Toro</t>
  </si>
  <si>
    <t>ETC_Fusagasugá</t>
  </si>
  <si>
    <t>Caucasia</t>
  </si>
  <si>
    <t>San_Pablo_(Bolívar)</t>
  </si>
  <si>
    <t>Firavitoba</t>
  </si>
  <si>
    <t>Sotara_(Paispamba)</t>
  </si>
  <si>
    <t>Gachetá</t>
  </si>
  <si>
    <t>Timaná</t>
  </si>
  <si>
    <t>Linares</t>
  </si>
  <si>
    <t>Silos</t>
  </si>
  <si>
    <t>Gambita</t>
  </si>
  <si>
    <t>Purificacion</t>
  </si>
  <si>
    <t>Trujillo</t>
  </si>
  <si>
    <t>ETC_Girardot</t>
  </si>
  <si>
    <t>Chigorodó</t>
  </si>
  <si>
    <t>Santa_Catalina</t>
  </si>
  <si>
    <t>Floresta</t>
  </si>
  <si>
    <t>Suárez_(Cauca)</t>
  </si>
  <si>
    <t>Gama</t>
  </si>
  <si>
    <t>Villavieja</t>
  </si>
  <si>
    <t>Los_Andes_(Sotomayor)</t>
  </si>
  <si>
    <t>Teorama</t>
  </si>
  <si>
    <t>Girón</t>
  </si>
  <si>
    <t>Rioblanco</t>
  </si>
  <si>
    <t>Tuluá</t>
  </si>
  <si>
    <t>ETC_Girón</t>
  </si>
  <si>
    <t>Cisneros</t>
  </si>
  <si>
    <t>Santa_Rosa_(Bolívar)</t>
  </si>
  <si>
    <t>Gachantivá</t>
  </si>
  <si>
    <t>Sucre_(Cauca)</t>
  </si>
  <si>
    <t>Girardot</t>
  </si>
  <si>
    <t>Yaguará</t>
  </si>
  <si>
    <t>Magüi_(Payan)</t>
  </si>
  <si>
    <t>Tibú</t>
  </si>
  <si>
    <t>Guaca</t>
  </si>
  <si>
    <t>Roncesvalles</t>
  </si>
  <si>
    <t>Ulloa</t>
  </si>
  <si>
    <t>ETC_Guadalajara_de_Buga</t>
  </si>
  <si>
    <t>Cocorná</t>
  </si>
  <si>
    <t>Santa_Rosa_del_Sur</t>
  </si>
  <si>
    <t>Gameza</t>
  </si>
  <si>
    <t>Timbío</t>
  </si>
  <si>
    <t>Granada_(Cundinamarca)</t>
  </si>
  <si>
    <t>Mallama_(Piedrancha)</t>
  </si>
  <si>
    <t>Toledo_(Norte_de_Santander)</t>
  </si>
  <si>
    <t>Guadalupe_(Santander)</t>
  </si>
  <si>
    <t>Rovira</t>
  </si>
  <si>
    <t>Versalles</t>
  </si>
  <si>
    <t>ETC_Guainía</t>
  </si>
  <si>
    <t>Concepción_(Antioquia)</t>
  </si>
  <si>
    <t>Simití</t>
  </si>
  <si>
    <t>Garagoa</t>
  </si>
  <si>
    <t>Timbiquí</t>
  </si>
  <si>
    <t>Guachetá</t>
  </si>
  <si>
    <t>Mosquera_(Nariño)</t>
  </si>
  <si>
    <t>Villa_Caro</t>
  </si>
  <si>
    <t>Guapotá</t>
  </si>
  <si>
    <t>Saldaña</t>
  </si>
  <si>
    <t>Vijes</t>
  </si>
  <si>
    <t>ETC_Guaviare</t>
  </si>
  <si>
    <t>Concordia_(Antioquia)</t>
  </si>
  <si>
    <t>Soplaviento</t>
  </si>
  <si>
    <t>Guacamayas</t>
  </si>
  <si>
    <t>Toribio</t>
  </si>
  <si>
    <t>Guaduas</t>
  </si>
  <si>
    <t>Nariño_(Nariño)</t>
  </si>
  <si>
    <t>Villa_del_Rosario</t>
  </si>
  <si>
    <t>Guavatá</t>
  </si>
  <si>
    <t>San_Antonio</t>
  </si>
  <si>
    <t>Yotoco</t>
  </si>
  <si>
    <t>ETC_Huila</t>
  </si>
  <si>
    <t>Copacabana</t>
  </si>
  <si>
    <t>Talaigua_Nuevo</t>
  </si>
  <si>
    <t>Guateque</t>
  </si>
  <si>
    <t>Totoró</t>
  </si>
  <si>
    <t>Guasca</t>
  </si>
  <si>
    <t>Olaya_Herrera</t>
  </si>
  <si>
    <t>Güepsa</t>
  </si>
  <si>
    <t>San_Luis_(Tolima)</t>
  </si>
  <si>
    <t>Yumbo</t>
  </si>
  <si>
    <t>ETC_Ibagué</t>
  </si>
  <si>
    <t>Dabeiba</t>
  </si>
  <si>
    <t>Tiquisio_(Puerto_Rico)</t>
  </si>
  <si>
    <t>Guayatá</t>
  </si>
  <si>
    <t>Villa_Rica</t>
  </si>
  <si>
    <t>Guataquí</t>
  </si>
  <si>
    <t>Ospina</t>
  </si>
  <si>
    <t>Hato</t>
  </si>
  <si>
    <t>Santa_Isabel</t>
  </si>
  <si>
    <t>Zarzal</t>
  </si>
  <si>
    <t>ETC_Ipiales</t>
  </si>
  <si>
    <t>Don_Matías</t>
  </si>
  <si>
    <t>Turbaco</t>
  </si>
  <si>
    <t>Güicán</t>
  </si>
  <si>
    <t>Guatavita</t>
  </si>
  <si>
    <t>Francisco_Pizarro</t>
  </si>
  <si>
    <t>Jesús_María</t>
  </si>
  <si>
    <t>Suárez_(Tolima)</t>
  </si>
  <si>
    <t>ETC_Itagüí</t>
  </si>
  <si>
    <t>Ebéjico</t>
  </si>
  <si>
    <t>Turbaná</t>
  </si>
  <si>
    <t>Iza</t>
  </si>
  <si>
    <t>Guayabal_de_Siquima</t>
  </si>
  <si>
    <t>Policarpa</t>
  </si>
  <si>
    <t>Jordán</t>
  </si>
  <si>
    <t>Valle_de_San_Juan</t>
  </si>
  <si>
    <t>ETC_Jamundí</t>
  </si>
  <si>
    <t>El_Bagre</t>
  </si>
  <si>
    <t>Villamaría_(Bolívar)</t>
  </si>
  <si>
    <t>Jenesano</t>
  </si>
  <si>
    <t>Guayabetal</t>
  </si>
  <si>
    <t>Potosí</t>
  </si>
  <si>
    <t>La__Belleza</t>
  </si>
  <si>
    <t>Venadillo</t>
  </si>
  <si>
    <t>ETC_La_Guajira</t>
  </si>
  <si>
    <t>Entrerrios</t>
  </si>
  <si>
    <t>Zambrano</t>
  </si>
  <si>
    <t>Jericó_(Boyacá)</t>
  </si>
  <si>
    <t>Gutiérrez</t>
  </si>
  <si>
    <t>Providencia_(Nariño)</t>
  </si>
  <si>
    <t>Landázuri</t>
  </si>
  <si>
    <t>Villahermosa</t>
  </si>
  <si>
    <t>ETC_Lorica</t>
  </si>
  <si>
    <t>Envigado</t>
  </si>
  <si>
    <t>Labranzagrande</t>
  </si>
  <si>
    <t>Jerusalén</t>
  </si>
  <si>
    <t>Puerres</t>
  </si>
  <si>
    <t>La__Paz</t>
  </si>
  <si>
    <t>Villarrica</t>
  </si>
  <si>
    <t>ETC_Magangué</t>
  </si>
  <si>
    <t>Fredonia</t>
  </si>
  <si>
    <t>La__Capilla</t>
  </si>
  <si>
    <t>Junín</t>
  </si>
  <si>
    <t>Pupiales</t>
  </si>
  <si>
    <t>Lebríja</t>
  </si>
  <si>
    <t>ETC_Magdalena</t>
  </si>
  <si>
    <t>Frontino</t>
  </si>
  <si>
    <t>La__Victoria_(Boyacá)</t>
  </si>
  <si>
    <t>La__Calera</t>
  </si>
  <si>
    <t>Ricaurte_(Nariño)</t>
  </si>
  <si>
    <t>Los_Santos</t>
  </si>
  <si>
    <t>ETC_Maicao</t>
  </si>
  <si>
    <t>Giraldo</t>
  </si>
  <si>
    <t>La__Uvita</t>
  </si>
  <si>
    <t>La__Mesa</t>
  </si>
  <si>
    <t>Roberto_Payán_(San_José)</t>
  </si>
  <si>
    <t>Macaravita</t>
  </si>
  <si>
    <t>ETC_Malambo</t>
  </si>
  <si>
    <t>Girardota</t>
  </si>
  <si>
    <t>Villa_de_Leyva</t>
  </si>
  <si>
    <t>La__Palma</t>
  </si>
  <si>
    <t>Samaniego</t>
  </si>
  <si>
    <t>Málaga</t>
  </si>
  <si>
    <t>ETC_Manizales</t>
  </si>
  <si>
    <t>Gómez_Plata</t>
  </si>
  <si>
    <t>Macanal</t>
  </si>
  <si>
    <t>La__Peña</t>
  </si>
  <si>
    <t>Sandoná</t>
  </si>
  <si>
    <t>Matanza</t>
  </si>
  <si>
    <t>ETC_Medellín</t>
  </si>
  <si>
    <t>Granada_(Antuiquia)</t>
  </si>
  <si>
    <t>Maripí</t>
  </si>
  <si>
    <t>La__Vega_(Cundinamarca)</t>
  </si>
  <si>
    <t>San_Bernardo_(Nariño)</t>
  </si>
  <si>
    <t>Mogotes</t>
  </si>
  <si>
    <t>ETC_Meta</t>
  </si>
  <si>
    <t>Guadalupe_(Antioquia)</t>
  </si>
  <si>
    <t>Miraflores_(Boyacá)</t>
  </si>
  <si>
    <t>Lenguazaque</t>
  </si>
  <si>
    <t>San_Lorenzo</t>
  </si>
  <si>
    <t>Molagavita</t>
  </si>
  <si>
    <t>ETC_Montería</t>
  </si>
  <si>
    <t>Guarne</t>
  </si>
  <si>
    <t>Mongua</t>
  </si>
  <si>
    <t>Macheta</t>
  </si>
  <si>
    <t>San_Pablo_(Nariño)</t>
  </si>
  <si>
    <t>Ocamonte</t>
  </si>
  <si>
    <t>ETC_Mosquera</t>
  </si>
  <si>
    <t>Guatape</t>
  </si>
  <si>
    <t>Monguí</t>
  </si>
  <si>
    <t>Madrid</t>
  </si>
  <si>
    <t>San_Pedro_de_Cartago</t>
  </si>
  <si>
    <t>Oiba</t>
  </si>
  <si>
    <t>ETC_Nariño</t>
  </si>
  <si>
    <t>Heliconia</t>
  </si>
  <si>
    <t>Moniquirá</t>
  </si>
  <si>
    <t>Manta</t>
  </si>
  <si>
    <t>Santa_Bárbara_(Iscuande)</t>
  </si>
  <si>
    <t>Onzaga</t>
  </si>
  <si>
    <t>ETC_Neiva</t>
  </si>
  <si>
    <t>Hispania</t>
  </si>
  <si>
    <t>Motavita</t>
  </si>
  <si>
    <t>Medina</t>
  </si>
  <si>
    <t>Santacruz_(Guachaves)</t>
  </si>
  <si>
    <t>Palmar</t>
  </si>
  <si>
    <t>ETC_Norte_de_Santander</t>
  </si>
  <si>
    <t>Itagüí</t>
  </si>
  <si>
    <t>Muzo</t>
  </si>
  <si>
    <t>Mosquera_(Cundinamarca)</t>
  </si>
  <si>
    <t>Sapuyes</t>
  </si>
  <si>
    <t>Palmas_del_Socorro</t>
  </si>
  <si>
    <t>ETC_Palmira</t>
  </si>
  <si>
    <t>Ituango</t>
  </si>
  <si>
    <t>Nobsa</t>
  </si>
  <si>
    <t>Nariño_(Cundinamarca)</t>
  </si>
  <si>
    <t>Taminango</t>
  </si>
  <si>
    <t>Páramo</t>
  </si>
  <si>
    <t>ETC_Pasto</t>
  </si>
  <si>
    <t>Jardín</t>
  </si>
  <si>
    <t>Nuevo_Colón</t>
  </si>
  <si>
    <t>Nemocón</t>
  </si>
  <si>
    <t>Tangua</t>
  </si>
  <si>
    <t>Piedecuesta</t>
  </si>
  <si>
    <t>ETC_Pereira</t>
  </si>
  <si>
    <t>Jericó_(Antioquia)</t>
  </si>
  <si>
    <t>Oicatá</t>
  </si>
  <si>
    <t>Nilo</t>
  </si>
  <si>
    <t>Tumaco</t>
  </si>
  <si>
    <t>Pinchote</t>
  </si>
  <si>
    <t>ETC_Piedecuesta</t>
  </si>
  <si>
    <t>La_Ceja</t>
  </si>
  <si>
    <t>Otanche</t>
  </si>
  <si>
    <t>Nimaima</t>
  </si>
  <si>
    <t>Túquerres</t>
  </si>
  <si>
    <t>Puente_Nacional</t>
  </si>
  <si>
    <t>ETC_Pitalito</t>
  </si>
  <si>
    <t>La_Estrella</t>
  </si>
  <si>
    <t>Pachavita</t>
  </si>
  <si>
    <t>Nocaima</t>
  </si>
  <si>
    <t>Yacuanquer</t>
  </si>
  <si>
    <t>Puerto_Parra</t>
  </si>
  <si>
    <t>ETC_Popayán</t>
  </si>
  <si>
    <t>La_Pintada</t>
  </si>
  <si>
    <t>Páez</t>
  </si>
  <si>
    <t>Pacho</t>
  </si>
  <si>
    <t>Puerto_Wilches</t>
  </si>
  <si>
    <t>ETC_Putumayo</t>
  </si>
  <si>
    <t>La_Unión_(Antioquia)</t>
  </si>
  <si>
    <t>Paipa</t>
  </si>
  <si>
    <t>Paime</t>
  </si>
  <si>
    <t>Rionegro_(Santander)</t>
  </si>
  <si>
    <t>ETC_Quibdó</t>
  </si>
  <si>
    <t>Liborina</t>
  </si>
  <si>
    <t>Pajarito</t>
  </si>
  <si>
    <t>Pandi</t>
  </si>
  <si>
    <t>Sabana_de_Torres</t>
  </si>
  <si>
    <t>ETC_Quindío</t>
  </si>
  <si>
    <t>Maceo</t>
  </si>
  <si>
    <t>Panqueba</t>
  </si>
  <si>
    <t>Paratebueno</t>
  </si>
  <si>
    <t>San_Andrés_(Santander)</t>
  </si>
  <si>
    <t>ETC_Riohacha</t>
  </si>
  <si>
    <t>Marinilla</t>
  </si>
  <si>
    <t>Pauna</t>
  </si>
  <si>
    <t>Pasca</t>
  </si>
  <si>
    <t>San_Benito</t>
  </si>
  <si>
    <t>ETC_Rionegro</t>
  </si>
  <si>
    <t>Montebello</t>
  </si>
  <si>
    <t>Paya</t>
  </si>
  <si>
    <t>Puerto_Salgar</t>
  </si>
  <si>
    <t>San_Gil</t>
  </si>
  <si>
    <t>ETC_Risaralda</t>
  </si>
  <si>
    <t>Murindó</t>
  </si>
  <si>
    <t>Paz_de_Río</t>
  </si>
  <si>
    <t>Pulí</t>
  </si>
  <si>
    <t>San_Joaquín</t>
  </si>
  <si>
    <t>ETC_Sabaneta</t>
  </si>
  <si>
    <t>Mutat</t>
  </si>
  <si>
    <t>Pesca</t>
  </si>
  <si>
    <t>Quebradanegra</t>
  </si>
  <si>
    <t>San_Jose_de_Miranda</t>
  </si>
  <si>
    <t>ETC_Sahagún</t>
  </si>
  <si>
    <t>Nariño_(Antioquia)</t>
  </si>
  <si>
    <t>Pisba</t>
  </si>
  <si>
    <t>Quetame</t>
  </si>
  <si>
    <t>San_Miguel_(Santander)</t>
  </si>
  <si>
    <t>ETC_San_Andrés_y_Providencia</t>
  </si>
  <si>
    <t>Necoclí</t>
  </si>
  <si>
    <t>Puerto_Boyacá</t>
  </si>
  <si>
    <t>Quipile</t>
  </si>
  <si>
    <t>San_Vicente_de_Chucurí</t>
  </si>
  <si>
    <t>ETC_Santa_Marta</t>
  </si>
  <si>
    <t>Nechí</t>
  </si>
  <si>
    <t>Quípama</t>
  </si>
  <si>
    <t>Ricaurte_(Cundinamarca)</t>
  </si>
  <si>
    <t>Santa_Bárbara_(Santander)</t>
  </si>
  <si>
    <t>ETC_Santander</t>
  </si>
  <si>
    <t>Olaya</t>
  </si>
  <si>
    <t>Ramiriquí</t>
  </si>
  <si>
    <t>San_Antonio_de_Tequendama</t>
  </si>
  <si>
    <t>Santa_Helena_del_Opón</t>
  </si>
  <si>
    <t>ETC_Sincelejo</t>
  </si>
  <si>
    <t>Peñol</t>
  </si>
  <si>
    <t>Ráquira</t>
  </si>
  <si>
    <t>San_Bernardo_(Cundinamarca)</t>
  </si>
  <si>
    <t>Simacota</t>
  </si>
  <si>
    <t>ETC_Soacha</t>
  </si>
  <si>
    <t>Peque</t>
  </si>
  <si>
    <t>Rondón</t>
  </si>
  <si>
    <t>San_Cayetano_(Cundinamarca)</t>
  </si>
  <si>
    <t>Socorro</t>
  </si>
  <si>
    <t>ETC_Sogamoso</t>
  </si>
  <si>
    <t>Pueblorrico</t>
  </si>
  <si>
    <t>Saboyá</t>
  </si>
  <si>
    <t>San_Fernando_(Cundinamarca)</t>
  </si>
  <si>
    <t>Suaita</t>
  </si>
  <si>
    <t>ETC_Soledad</t>
  </si>
  <si>
    <t>Puerto_Berrío</t>
  </si>
  <si>
    <t>Sáchica</t>
  </si>
  <si>
    <t>San_Juan_de_Río_Seco</t>
  </si>
  <si>
    <t>Sucre_(Santander)</t>
  </si>
  <si>
    <t>ETC_Sucre</t>
  </si>
  <si>
    <t>Puerto_Nare_(La_Magdalena)</t>
  </si>
  <si>
    <t>Samacá</t>
  </si>
  <si>
    <t>Sasaima</t>
  </si>
  <si>
    <t>Suratá</t>
  </si>
  <si>
    <t>ETC_Tolima</t>
  </si>
  <si>
    <t>Puerto_Triunfo</t>
  </si>
  <si>
    <t>San_Eduardo</t>
  </si>
  <si>
    <t>Sesquilé</t>
  </si>
  <si>
    <t>Tona</t>
  </si>
  <si>
    <t>ETC_Tuluá</t>
  </si>
  <si>
    <t>Remedios</t>
  </si>
  <si>
    <t>San_José_de_Pare</t>
  </si>
  <si>
    <t>Sibaté</t>
  </si>
  <si>
    <t>Valle_de_San_José</t>
  </si>
  <si>
    <t>ETC_Tumaco</t>
  </si>
  <si>
    <t>Retiro</t>
  </si>
  <si>
    <t>San_Luis_de_Gaceno</t>
  </si>
  <si>
    <t>Silvania</t>
  </si>
  <si>
    <t>Vélez</t>
  </si>
  <si>
    <t>ETC_Tunja</t>
  </si>
  <si>
    <t>Rionegro_(Antioquia)</t>
  </si>
  <si>
    <t>San_Mateo</t>
  </si>
  <si>
    <t>Simijaca</t>
  </si>
  <si>
    <t>Vetas</t>
  </si>
  <si>
    <t>ETC_Turbo</t>
  </si>
  <si>
    <t>Sabanalarga_(Antioquia)</t>
  </si>
  <si>
    <t>San_Miguel_De_Sema</t>
  </si>
  <si>
    <t>Soacha</t>
  </si>
  <si>
    <t>Villamaría_(Santander)</t>
  </si>
  <si>
    <t>ETC_Uribia</t>
  </si>
  <si>
    <t>Sabaneta</t>
  </si>
  <si>
    <t>San_Pablo_de_Borbur</t>
  </si>
  <si>
    <t>Sopó</t>
  </si>
  <si>
    <t>Zapatoca</t>
  </si>
  <si>
    <t>ETC_Valle_del_Cauca</t>
  </si>
  <si>
    <t>Salgar</t>
  </si>
  <si>
    <t>Santana</t>
  </si>
  <si>
    <t>Subachoque</t>
  </si>
  <si>
    <t>ETC_Valledupar</t>
  </si>
  <si>
    <t>San_Andrés_(Antioquia)</t>
  </si>
  <si>
    <t>Santa_María_(Boyacá)</t>
  </si>
  <si>
    <t>Suesca</t>
  </si>
  <si>
    <t>ETC_Vaupés</t>
  </si>
  <si>
    <t>San_Carlos_(Antioquia)</t>
  </si>
  <si>
    <t>Santa_Rosa_de_Viterbo</t>
  </si>
  <si>
    <t>Supatá</t>
  </si>
  <si>
    <t>ETC_Vichada</t>
  </si>
  <si>
    <t>San_Fernando_(Antioquia)</t>
  </si>
  <si>
    <t>Santa_Sofía</t>
  </si>
  <si>
    <t>Susa</t>
  </si>
  <si>
    <t>ETC_Villavicencio</t>
  </si>
  <si>
    <t>San_Jerónimo</t>
  </si>
  <si>
    <t>Sativanorte</t>
  </si>
  <si>
    <t>Sutatausa</t>
  </si>
  <si>
    <t>ETC_Yopal</t>
  </si>
  <si>
    <t>San_José_de_La_Montaña</t>
  </si>
  <si>
    <t>Sativasur</t>
  </si>
  <si>
    <t>Tabio</t>
  </si>
  <si>
    <t>ETC_Zipaquirá</t>
  </si>
  <si>
    <t>San_Juan_de_Urabá</t>
  </si>
  <si>
    <t>Siachoque</t>
  </si>
  <si>
    <t>Tausa</t>
  </si>
  <si>
    <t>San_Luis_(Antioquia)</t>
  </si>
  <si>
    <t>Soatá</t>
  </si>
  <si>
    <t>Tena</t>
  </si>
  <si>
    <t>San_Pedro_(Antioquia)</t>
  </si>
  <si>
    <t>Socota</t>
  </si>
  <si>
    <t>Tenjo</t>
  </si>
  <si>
    <t>San_Pedro_de_Uraba</t>
  </si>
  <si>
    <t>Socha</t>
  </si>
  <si>
    <t>Tibacuy</t>
  </si>
  <si>
    <t>San_Rafael</t>
  </si>
  <si>
    <t>Sogamoso</t>
  </si>
  <si>
    <t>Tibirita</t>
  </si>
  <si>
    <t>San_Roque</t>
  </si>
  <si>
    <t>Somondoco</t>
  </si>
  <si>
    <t>Tocaima</t>
  </si>
  <si>
    <t>San_Vicente</t>
  </si>
  <si>
    <t>Sora</t>
  </si>
  <si>
    <t>Tocancipá</t>
  </si>
  <si>
    <t>Santa_Bárbara_(Antioquia)</t>
  </si>
  <si>
    <t>Sotaquirá</t>
  </si>
  <si>
    <t>Topaipí</t>
  </si>
  <si>
    <t>Santa_Rosa_De_Osos</t>
  </si>
  <si>
    <t>Soracá</t>
  </si>
  <si>
    <t>Ubalá</t>
  </si>
  <si>
    <t>Santo_Domingo</t>
  </si>
  <si>
    <t>Susacón</t>
  </si>
  <si>
    <t>Ubaque</t>
  </si>
  <si>
    <t>Santuario_(Antioquia)</t>
  </si>
  <si>
    <t>Sutamarchán</t>
  </si>
  <si>
    <t>Une</t>
  </si>
  <si>
    <t>Segovia</t>
  </si>
  <si>
    <t>Sutatenza</t>
  </si>
  <si>
    <t>Útica</t>
  </si>
  <si>
    <t>Sonson</t>
  </si>
  <si>
    <t>Tasco</t>
  </si>
  <si>
    <t>Venecia_(Ospina_Pérez)</t>
  </si>
  <si>
    <t>Sopetrán</t>
  </si>
  <si>
    <t>Tenza</t>
  </si>
  <si>
    <t>Vergara</t>
  </si>
  <si>
    <t>Támesis</t>
  </si>
  <si>
    <t>Tibaná</t>
  </si>
  <si>
    <t>Vianí</t>
  </si>
  <si>
    <t>Tarazá</t>
  </si>
  <si>
    <t>Tibasosa</t>
  </si>
  <si>
    <t>Villa_San_Diedo_de_Ubaté</t>
  </si>
  <si>
    <t>Tarso</t>
  </si>
  <si>
    <t>Tinjacá</t>
  </si>
  <si>
    <t>Villagómez</t>
  </si>
  <si>
    <t>Titiribí</t>
  </si>
  <si>
    <t>Tipacoque</t>
  </si>
  <si>
    <t>Villapinzón</t>
  </si>
  <si>
    <t>Toledo_(Antioquia)</t>
  </si>
  <si>
    <t>Toca</t>
  </si>
  <si>
    <t>Villeta</t>
  </si>
  <si>
    <t>Turbo</t>
  </si>
  <si>
    <t>Togüí</t>
  </si>
  <si>
    <t>Viotá</t>
  </si>
  <si>
    <t>Uramita</t>
  </si>
  <si>
    <t>Tópaga</t>
  </si>
  <si>
    <t>Yacopí</t>
  </si>
  <si>
    <t>Urrao</t>
  </si>
  <si>
    <t>Tota</t>
  </si>
  <si>
    <t>Zipacón</t>
  </si>
  <si>
    <t>Valdivia</t>
  </si>
  <si>
    <t>Tununguá</t>
  </si>
  <si>
    <t>Zipaquirá</t>
  </si>
  <si>
    <t>Valparaíso_(Antioquia)</t>
  </si>
  <si>
    <t>Turmequé</t>
  </si>
  <si>
    <t>Vegachí</t>
  </si>
  <si>
    <t>Tuta</t>
  </si>
  <si>
    <t>Venecia</t>
  </si>
  <si>
    <t>Tutazá</t>
  </si>
  <si>
    <t>Vigía_del_Fuerte</t>
  </si>
  <si>
    <t>Umbita</t>
  </si>
  <si>
    <t>Yalí</t>
  </si>
  <si>
    <t>Ventaquemada</t>
  </si>
  <si>
    <t>Yarumal</t>
  </si>
  <si>
    <t>Viracachá</t>
  </si>
  <si>
    <t>Yolombó</t>
  </si>
  <si>
    <t>Zetaquira</t>
  </si>
  <si>
    <t>Yondó_(Casabe)</t>
  </si>
  <si>
    <t>Zaragoza</t>
  </si>
  <si>
    <t>Planeación y organización académic</t>
  </si>
  <si>
    <t>COMPETENCIAS FUNCIONALES</t>
  </si>
  <si>
    <t>Iniciativa</t>
  </si>
  <si>
    <t>Número:</t>
  </si>
  <si>
    <t>Nivel</t>
  </si>
  <si>
    <t>No satisfactorio</t>
  </si>
  <si>
    <t>Satisfactorio</t>
  </si>
  <si>
    <t>Sobresaliente</t>
  </si>
  <si>
    <t>Rango de calificación para las competencias comportamentales</t>
  </si>
  <si>
    <t>1    a    59   puntos</t>
  </si>
  <si>
    <t>60   a    89  puntos</t>
  </si>
  <si>
    <t xml:space="preserve">90   a   100  puntos </t>
  </si>
  <si>
    <t>Rango de puntaje</t>
  </si>
  <si>
    <t>1    a    59   puntos porcentuales</t>
  </si>
  <si>
    <t>60   a    89  puntos porcentuales</t>
  </si>
  <si>
    <t>90   a   100  puntos porcentuales</t>
  </si>
  <si>
    <t>Matriz de Descriptores - Docente Preescolar</t>
  </si>
  <si>
    <t>En la fecha _________________________________ se le notifica a _____________________________________________ el resultado total de la evaluación ordinaria periódica de desempeño anual,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</si>
  <si>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 xml:space="preserve">Seguimiento y evaluación de aprendizaje </t>
  </si>
  <si>
    <t xml:space="preserve">Establece relación entre los procesos de enseñanza-aprendizaje y  de desarrollo como aspectos fundamentales de la planeación pedagógica para niñas y  niños en el nivel de educación de preescolar.
</t>
  </si>
  <si>
    <t xml:space="preserve">
Participa en la reflexión y construcción de currículos con la realidad contextual y la diversidad de los estudiantes del nivel de Preescolar.
</t>
  </si>
  <si>
    <t>Lidera en su nivel, con sus pares, programas y actividades para el fortalecimiento pedagógico y didáctico que se refleje en su proyecto de aula .</t>
  </si>
  <si>
    <t>Las actividades planeadas por el docente a lo largo del año tienen en cuenta el ritmo de aprendizaje de los estudiantes y son progresivas en su grado de complejidad.</t>
  </si>
  <si>
    <t>Las actividades diseñadas y desarrolladas en el aula favorecen la autonomía e interés por el aprendizaje por parte del estudiante.</t>
  </si>
  <si>
    <t>Establece, selecciona y aplica criterios pedagógicos y didácticos para articular las dimensiones del desarrollo y el aprendizaje significativo.</t>
  </si>
  <si>
    <t>Utiliza recursos didácticos pertinentes con las condiciones y características de aprendizaje de los estudiantes y registra periódicamente los avances y desarrollos.</t>
  </si>
  <si>
    <t>Realiza el seguimiento y la evaluación al proceso de desarrollo de los estudiantes con un enfoque de inclusión, flexible, integral y formativo.</t>
  </si>
  <si>
    <t>Propone y desarrolla estrategias de acompañamiento, flexibilización curricular y apoyos particulares para los estudiantes con dificultades académicas y de convivencia.</t>
  </si>
  <si>
    <t>Construye recursos pedagógicos y didácticos utilizando materiales del entorno inmediato que propicien el aprendizaje significativo.</t>
  </si>
  <si>
    <t>Utiliza diversos recursos educativos físicos y tecnológicos de la institución  para el desarrollo de su práctica pedagógica.</t>
  </si>
  <si>
    <t>Demuestra habilidades  para  identificar estrategias didácticas con el uso de  las TIC.</t>
  </si>
  <si>
    <t>Participa y promueve  la participación de los estudiantes y padres de familia en la construcción de los acuerdos de convivencia al interior de la institución.</t>
  </si>
  <si>
    <t>Desarrolla con sus estudiantes estrategias que promueven el reconocimiento y el respeto de sí mismo, de los otros y de su entorno.</t>
  </si>
  <si>
    <t xml:space="preserve"> Implementa   mecanismos existentes ante un incidente que altere la convivencia en el colegio, o que ponga en riesgo a sus estudiantes. </t>
  </si>
  <si>
    <t xml:space="preserve">Promueve actividades pedagógicas que involucren al entorno y la comunidad del estudiante que potencien su desarrollo.  </t>
  </si>
  <si>
    <t>Identifica e informa a las instancias correspondientes cuando los estudiantes se encuentran afrontando situaciones psicosociales que afectan su aprendizaje o en situación de riesgo.</t>
  </si>
  <si>
    <r>
      <t xml:space="preserve">Cuando se manifiesta un desempeño </t>
    </r>
    <r>
      <rPr>
        <b/>
        <sz val="9"/>
        <color theme="1"/>
        <rFont val="Arial"/>
        <family val="2"/>
      </rPr>
      <t>alto</t>
    </r>
    <r>
      <rPr>
        <sz val="9"/>
        <color theme="1"/>
        <rFont val="Arial"/>
        <family val="2"/>
      </rPr>
      <t xml:space="preserve"> en relación con las evidencias presentadas.</t>
    </r>
  </si>
  <si>
    <r>
      <t xml:space="preserve">Cuando se manifiesta un desempeño </t>
    </r>
    <r>
      <rPr>
        <b/>
        <sz val="9"/>
        <color theme="1"/>
        <rFont val="Arial"/>
        <family val="2"/>
      </rPr>
      <t>básico</t>
    </r>
    <r>
      <rPr>
        <sz val="9"/>
        <color theme="1"/>
        <rFont val="Arial"/>
        <family val="2"/>
      </rPr>
      <t xml:space="preserve"> en relación con las evidencias presentadas.</t>
    </r>
  </si>
  <si>
    <r>
      <t xml:space="preserve">Cuando se manifiesta un desempeño </t>
    </r>
    <r>
      <rPr>
        <b/>
        <sz val="9"/>
        <color theme="1"/>
        <rFont val="Arial"/>
        <family val="2"/>
      </rPr>
      <t>bajo</t>
    </r>
    <r>
      <rPr>
        <sz val="9"/>
        <color theme="1"/>
        <rFont val="Arial"/>
        <family val="2"/>
      </rPr>
      <t xml:space="preserve"> en relación con las evidencias presentadas.</t>
    </r>
  </si>
  <si>
    <t>Competencias Funcionales 
70%</t>
  </si>
  <si>
    <t>Competencias Comportamentales 
30%</t>
  </si>
  <si>
    <t>Instructivo para el diligenciamiento de formatos para la Evaluación ordinaria periódica de desempeño anual</t>
  </si>
  <si>
    <r>
      <rPr>
        <b/>
        <sz val="9"/>
        <color theme="1"/>
        <rFont val="Arial"/>
        <family val="2"/>
      </rPr>
      <t>Diligenciamiento</t>
    </r>
    <r>
      <rPr>
        <sz val="9"/>
        <color theme="1"/>
        <rFont val="Arial"/>
        <family val="2"/>
      </rPr>
      <t xml:space="preserve">
Antes de iniciar el diligenciamiento de los formatos tenga en cuenta las siguientes consideraciones:
• Lea atentamente las instrucciones.
• Descargue el archivo en Excel con los formatos de evaluación que podrá encontrar en la página WEB del Ministerio de Educación Nacional y conserve el archivo original intacto. Cree una copia para cada evaluado.
• Tenga en cuenta que en el archivo Excel encontrará seis hojas de las cuales cuatro corresponden a los formatos que deben ser diligenciados (los formatos de acta de inicio (entrevista de inicio) y acompañamiento y verificación son sugeridos):
I. ACTA DE INICIO (ENTREVISTA DE INICIO)
II. ACOMPAÑAMIENTO Y VERIFICACIÓN
III. VALORACIÓN (MATRIZ DE CALIFICACIÓN)
IV. REPORTE DE RESULTADOS</t>
    </r>
  </si>
  <si>
    <r>
      <t xml:space="preserve">Cada uno de los formatos esta divido en las siguientes secciones:
</t>
    </r>
    <r>
      <rPr>
        <b/>
        <sz val="9"/>
        <rFont val="Arial"/>
        <family val="2"/>
      </rPr>
      <t>I. ACTA DE INICIO:</t>
    </r>
    <r>
      <rPr>
        <sz val="9"/>
        <rFont val="Arial"/>
        <family val="2"/>
      </rPr>
      <t xml:space="preserve">
1. IDENTIFICACIÓN
2. CONCERTACIÓN DE COMPROMISOS COMPETENCIAS FUNCIONALES
3. CONCERTACIÓN DE COMPROMISOS COMPETENCIAS COMPORTAMENTALES
4. CONSTANCIA DE CONCERTACIÓN
</t>
    </r>
    <r>
      <rPr>
        <b/>
        <sz val="9"/>
        <rFont val="Arial"/>
        <family val="2"/>
      </rPr>
      <t>II. ACOMPAÑAMIENTO Y VERIFICACIÓN:</t>
    </r>
    <r>
      <rPr>
        <sz val="9"/>
        <rFont val="Arial"/>
        <family val="2"/>
      </rPr>
      <t xml:space="preserve">
1. IDENTIFICACIÓN  
2. VERIFICACIÓN Y ACOMPAÑAMIENTO COMPETENCIAS FUNCIONALES
3. VERIFICACIÓN Y ACOMPAÑAMIENTO COMPETENCIAS COMPORTAMENTALES
</t>
    </r>
    <r>
      <rPr>
        <b/>
        <sz val="9"/>
        <rFont val="Arial"/>
        <family val="2"/>
      </rPr>
      <t xml:space="preserve">III. VALORACIÓN: </t>
    </r>
    <r>
      <rPr>
        <sz val="9"/>
        <rFont val="Arial"/>
        <family val="2"/>
      </rPr>
      <t xml:space="preserve">
1. IDENTIFICACIÓN
2. PERÍODO VALORADO
3. MATRIZ DE CALIFICACIÓN
</t>
    </r>
    <r>
      <rPr>
        <b/>
        <sz val="9"/>
        <rFont val="Arial"/>
        <family val="2"/>
      </rPr>
      <t>IV. REPORTE DE RESULTADOS:</t>
    </r>
    <r>
      <rPr>
        <sz val="9"/>
        <rFont val="Arial"/>
        <family val="2"/>
      </rPr>
      <t xml:space="preserve">
1. IDENTIFICACIÓN
2. PERÍODO VALORADO
3. INFORME DE RESULTADOS</t>
    </r>
    <r>
      <rPr>
        <sz val="9"/>
        <color rgb="FFFF0000"/>
        <rFont val="Arial"/>
        <family val="2"/>
      </rPr>
      <t xml:space="preserve">
</t>
    </r>
    <r>
      <rPr>
        <sz val="9"/>
        <rFont val="Arial"/>
        <family val="2"/>
      </rPr>
      <t>4. CONSOLIDADO DE VALORACIONES</t>
    </r>
    <r>
      <rPr>
        <sz val="9"/>
        <color rgb="FFFF0000"/>
        <rFont val="Arial"/>
        <family val="2"/>
      </rPr>
      <t xml:space="preserve">
</t>
    </r>
    <r>
      <rPr>
        <sz val="9"/>
        <rFont val="Arial"/>
        <family val="2"/>
      </rPr>
      <t xml:space="preserve">5. PLAN DE DESARROLLO PERSONAL Y PROFESIONAL (RETROALIMENTACIÓN)
</t>
    </r>
    <r>
      <rPr>
        <b/>
        <sz val="9"/>
        <color rgb="FFFF0000"/>
        <rFont val="Arial"/>
        <family val="2"/>
      </rPr>
      <t/>
    </r>
  </si>
  <si>
    <t>• Verifique que el formato de evaluación corresponde al cargo a evaluar, según sea el caso:
 Rector / Director rural       Coordinador                    
 Docente de preescolar     Docente de básica primaria, secundaria y media       
 Docente orientador 
• Tenga en cuenta que, al finalizar cada etapa, cada uno de los formatos debe imprimirse, firmarse y anexarse a la carpeta del evaluado y el evaluador.</t>
  </si>
  <si>
    <t>A continuación, se especifica el contenido de cada uno de los formatos y se dan instrucciones para su correcto diligenciamiento.</t>
  </si>
  <si>
    <t>I. ACTA DE INICIO</t>
  </si>
  <si>
    <r>
      <t xml:space="preserve">Fecha de concertación: </t>
    </r>
    <r>
      <rPr>
        <sz val="9"/>
        <rFont val="Arial"/>
        <family val="2"/>
      </rPr>
      <t xml:space="preserve">Registre la fecha en la que se realiza la entrevista inicial (concertación).
</t>
    </r>
    <r>
      <rPr>
        <b/>
        <sz val="9"/>
        <rFont val="Arial"/>
        <family val="2"/>
      </rPr>
      <t xml:space="preserve">Municipio: </t>
    </r>
    <r>
      <rPr>
        <sz val="9"/>
        <rFont val="Arial"/>
        <family val="2"/>
      </rPr>
      <t xml:space="preserve">Registre el municipio en el que se realiza la entrevista inicial.
</t>
    </r>
    <r>
      <rPr>
        <b/>
        <sz val="9"/>
        <rFont val="Arial"/>
        <family val="2"/>
      </rPr>
      <t>Secretaría</t>
    </r>
    <r>
      <rPr>
        <sz val="9"/>
        <rFont val="Arial"/>
        <family val="2"/>
      </rPr>
      <t xml:space="preserve">: Registre la secretaría de educación a la que pertenece el evaluado.
</t>
    </r>
  </si>
  <si>
    <r>
      <t xml:space="preserve">A. Identificación del Evaluado: </t>
    </r>
    <r>
      <rPr>
        <sz val="9"/>
        <color theme="1"/>
        <rFont val="Arial"/>
        <family val="2"/>
      </rPr>
      <t xml:space="preserve">Diligencie cada uno de los datos de identificación del evaluado. No utilice puntos ni comas en el número de identificación y registre los nombres y apellidos completos.
</t>
    </r>
    <r>
      <rPr>
        <b/>
        <sz val="9"/>
        <color theme="1"/>
        <rFont val="Arial"/>
        <family val="2"/>
      </rPr>
      <t>B. Identificación del Evaluador:</t>
    </r>
    <r>
      <rPr>
        <sz val="9"/>
        <color theme="1"/>
        <rFont val="Arial"/>
        <family val="2"/>
      </rPr>
      <t xml:space="preserve"> Diligencie cada uno de los datos de identificación del evaluador. No utilice puntos ni comas en el número de identificación y registre los nombres y apellidos completos.
</t>
    </r>
    <r>
      <rPr>
        <b/>
        <sz val="9"/>
        <color theme="1"/>
        <rFont val="Arial"/>
        <family val="2"/>
      </rPr>
      <t xml:space="preserve">C. Identificación del Establecimiento Educativo: </t>
    </r>
    <r>
      <rPr>
        <sz val="9"/>
        <color theme="1"/>
        <rFont val="Arial"/>
        <family val="2"/>
      </rPr>
      <t>Diligencie cada uno de los datos de identificación del establecimiento educativo al que pertenecen el evaluado y el evaluador.</t>
    </r>
  </si>
  <si>
    <t>2. CONCERTACIÓN DE COMPROMISOS COMPETENCIAS FUNCIONALES</t>
  </si>
  <si>
    <r>
      <t xml:space="preserve">Compromisos: </t>
    </r>
    <r>
      <rPr>
        <sz val="9"/>
        <color theme="1"/>
        <rFont val="Arial"/>
        <family val="2"/>
      </rPr>
      <t>Registre un compromiso para cada desempeño (un compromiso puede aplicar a una o más competencias).</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 xml:space="preserve">Ingrese la fecha en la que se aportará cada evidencia.
</t>
    </r>
  </si>
  <si>
    <t>3. CONCERTACIÓN DE COMPROMISOS COMPETENCIAS COMPORTAMENTALES</t>
  </si>
  <si>
    <r>
      <t xml:space="preserve">Competencias: </t>
    </r>
    <r>
      <rPr>
        <sz val="9"/>
        <color theme="1"/>
        <rFont val="Arial"/>
        <family val="2"/>
      </rPr>
      <t>Despliegue la lista de competencias comportamentales y seleccione una en cada celda según lo concertado.</t>
    </r>
    <r>
      <rPr>
        <b/>
        <sz val="9"/>
        <color theme="1"/>
        <rFont val="Arial"/>
        <family val="2"/>
      </rPr>
      <t xml:space="preserve">
Compromisos: </t>
    </r>
    <r>
      <rPr>
        <sz val="9"/>
        <color theme="1"/>
        <rFont val="Arial"/>
        <family val="2"/>
      </rPr>
      <t>Registre un compromiso para cada competencia.</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Ingrese la fecha en la que se aportará cada evidencia</t>
    </r>
    <r>
      <rPr>
        <b/>
        <sz val="9"/>
        <color theme="1"/>
        <rFont val="Arial"/>
        <family val="2"/>
      </rPr>
      <t>.</t>
    </r>
  </si>
  <si>
    <t xml:space="preserve">4. CONSTANCIA DE CONCERTACIÓN </t>
  </si>
  <si>
    <t xml:space="preserve">Diligencie los datos solicitados en la sección de constancia, imprima, firme y adjúntelo en la carpeta respectiva.
</t>
  </si>
  <si>
    <t>II. ACOMPAÑAMIENTO Y VERIFICACIÓN</t>
  </si>
  <si>
    <t>2. ACOMPAÑAMIENTO Y VERIFICACIÓN COMPETENCIAS FUNCIONALES</t>
  </si>
  <si>
    <t>No aporta evidencias</t>
  </si>
  <si>
    <t>No se aportan las evidencias pactadas.</t>
  </si>
  <si>
    <t>Las evidencias presentadas no cumplen con lo concertado y se asocian a un desempeño bajo.</t>
  </si>
  <si>
    <t>Las evidencias cumplen con lo concertado y se asocian a un desempeño básico.</t>
  </si>
  <si>
    <t>Las evidencias superan lo concertado y se asocian a un desempeño alto.</t>
  </si>
  <si>
    <t>3. ACOMPAÑAMIENTO Y VERIFICACIÓN COMPETENCIAS COMPORTAMENTALES</t>
  </si>
  <si>
    <r>
      <t xml:space="preserve">Fecha de entrega: </t>
    </r>
    <r>
      <rPr>
        <sz val="9"/>
        <color theme="1"/>
        <rFont val="Arial"/>
        <family val="2"/>
      </rPr>
      <t xml:space="preserve">Ingrese la fecha en la que se aporta la evidencia.
</t>
    </r>
    <r>
      <rPr>
        <b/>
        <sz val="9"/>
        <rFont val="Arial"/>
        <family val="2"/>
      </rPr>
      <t xml:space="preserve">Valoración de las evidencias: </t>
    </r>
    <r>
      <rPr>
        <sz val="9"/>
        <rFont val="Arial"/>
        <family val="2"/>
      </rPr>
      <t>Despliegue la lista de valoración y a partir de los compromisos concertados y el estado de cumplimiento, asigne el nivel de valoración al conjunto de evidencias por competencias</t>
    </r>
    <r>
      <rPr>
        <sz val="9"/>
        <color rgb="FFFF0000"/>
        <rFont val="Arial"/>
        <family val="2"/>
      </rPr>
      <t xml:space="preserve"> </t>
    </r>
    <r>
      <rPr>
        <sz val="9"/>
        <rFont val="Arial"/>
        <family val="2"/>
      </rPr>
      <t xml:space="preserve">según la tabla anterior.      </t>
    </r>
  </si>
  <si>
    <t>III. VALORACIÓN</t>
  </si>
  <si>
    <r>
      <rPr>
        <b/>
        <sz val="9"/>
        <color theme="1"/>
        <rFont val="Arial"/>
        <family val="2"/>
      </rPr>
      <t xml:space="preserve">Año escolar: </t>
    </r>
    <r>
      <rPr>
        <sz val="9"/>
        <color theme="1"/>
        <rFont val="Arial"/>
        <family val="2"/>
      </rPr>
      <t>Registre el año correspondiente al periodo evaluado.</t>
    </r>
    <r>
      <rPr>
        <b/>
        <sz val="9"/>
        <color theme="1"/>
        <rFont val="Arial"/>
        <family val="2"/>
      </rPr>
      <t xml:space="preserve">
Desde</t>
    </r>
    <r>
      <rPr>
        <sz val="9"/>
        <color theme="1"/>
        <rFont val="Arial"/>
        <family val="2"/>
      </rPr>
      <t xml:space="preserve">: Registre la fecha en la que el evaluado inició funciones o actividades en la institución. Esta fecha debe ser una del año que está siendo evaluado. Utilice el formato dd/mm/aaaa.
</t>
    </r>
    <r>
      <rPr>
        <b/>
        <sz val="9"/>
        <color theme="1"/>
        <rFont val="Arial"/>
        <family val="2"/>
      </rPr>
      <t>Hasta</t>
    </r>
    <r>
      <rPr>
        <sz val="9"/>
        <color theme="1"/>
        <rFont val="Arial"/>
        <family val="2"/>
      </rPr>
      <t xml:space="preserve">: Registre la fecha en la que el evaluado finaliza funciones o actividades en la institución. Esta fecha debe ser una del año que está siendo evaluado. Utilice el formato dd/mm/aaaa.
</t>
    </r>
    <r>
      <rPr>
        <b/>
        <sz val="9"/>
        <color theme="1"/>
        <rFont val="Arial"/>
        <family val="2"/>
      </rPr>
      <t xml:space="preserve">Días de licencia y/o incapacidad: </t>
    </r>
    <r>
      <rPr>
        <sz val="9"/>
        <color theme="1"/>
        <rFont val="Arial"/>
        <family val="2"/>
      </rPr>
      <t xml:space="preserve">Indique el número de días de licencia y/o incapacidad del evaluado.
</t>
    </r>
    <r>
      <rPr>
        <b/>
        <sz val="9"/>
        <color rgb="FFFF0000"/>
        <rFont val="Arial"/>
        <family val="2"/>
      </rPr>
      <t>Nota:</t>
    </r>
    <r>
      <rPr>
        <b/>
        <sz val="9"/>
        <color theme="1"/>
        <rFont val="Arial"/>
        <family val="2"/>
      </rPr>
      <t xml:space="preserve"> Recuerde que si el período a valorar es menor a 90 días la evaluación es improcedente.</t>
    </r>
  </si>
  <si>
    <t>3. MATRIZ DE CALIFICACIÓN</t>
  </si>
  <si>
    <r>
      <t xml:space="preserve">En esta matriz encontrará las competencias funcionales y comportamentales objeto de la evaluación.
</t>
    </r>
    <r>
      <rPr>
        <b/>
        <sz val="9"/>
        <rFont val="Arial"/>
        <family val="2"/>
      </rPr>
      <t>Competencias funcionales
Descriptor:</t>
    </r>
    <r>
      <rPr>
        <sz val="9"/>
        <rFont val="Arial"/>
        <family val="2"/>
      </rPr>
      <t xml:space="preserve"> Despliegue la lista de descriptores (celda amarilla) y seleccione un descriptor para cada desempeño.
La calificación de los descriptores valorados en los desempeños corresponde a:</t>
    </r>
  </si>
  <si>
    <t>No aporta evidencia</t>
  </si>
  <si>
    <t>No se aportan evidencias.</t>
  </si>
  <si>
    <r>
      <rPr>
        <b/>
        <sz val="9"/>
        <color rgb="FFFF0000"/>
        <rFont val="Arial"/>
        <family val="2"/>
      </rPr>
      <t>NOTA:</t>
    </r>
    <r>
      <rPr>
        <sz val="9"/>
        <rFont val="Arial"/>
        <family val="2"/>
      </rPr>
      <t xml:space="preserve"> </t>
    </r>
    <r>
      <rPr>
        <b/>
        <sz val="9"/>
        <rFont val="Arial"/>
        <family val="2"/>
      </rPr>
      <t>En el caso que el evaluado no aporte evidencias ante un desempeño, la celda denominada descriptor deberá dejarse en amarillo (si por error realizó una selección, oprima la tecla suprimir y verifique que la celda quede en amarillo).</t>
    </r>
    <r>
      <rPr>
        <sz val="9"/>
        <rFont val="Arial"/>
        <family val="2"/>
      </rPr>
      <t xml:space="preserve">
</t>
    </r>
    <r>
      <rPr>
        <b/>
        <sz val="9"/>
        <rFont val="Arial"/>
        <family val="2"/>
      </rPr>
      <t>Competencias comportamentales</t>
    </r>
    <r>
      <rPr>
        <sz val="9"/>
        <rFont val="Arial"/>
        <family val="2"/>
      </rPr>
      <t>: Seleccione las tres competencias concertadas con el evaluado en la entrevista inicial y registre manualmente en la celda "valor" la calificación asignada a cada competencia en una escala de 1 a 100 puntos.</t>
    </r>
  </si>
  <si>
    <r>
      <rPr>
        <b/>
        <sz val="9"/>
        <color rgb="FFFF0000"/>
        <rFont val="Arial"/>
        <family val="2"/>
      </rPr>
      <t>NOTA:</t>
    </r>
    <r>
      <rPr>
        <b/>
        <sz val="9"/>
        <color theme="1"/>
        <rFont val="Arial"/>
        <family val="2"/>
      </rPr>
      <t xml:space="preserve"> </t>
    </r>
    <r>
      <rPr>
        <sz val="9"/>
        <color theme="1"/>
        <rFont val="Arial"/>
        <family val="2"/>
      </rPr>
      <t>La evaluación de las competencias comportamentales se realizará con base en las tres (3) competencias pactadas en la entrevista de inicio, las cuales serán seleccionadas del siguiente listado:
• Liderazgo
• Relaciones interpersonales y comunicación
• Trabajo en equipo
• Negociación y mediación
• Compromiso social e institucional
• Iniciativa
• Orientación al logro</t>
    </r>
  </si>
  <si>
    <t>IV. REPORTE DE RESULTADOS</t>
  </si>
  <si>
    <t>3. INFORME DE RESULTADOS</t>
  </si>
  <si>
    <r>
      <rPr>
        <b/>
        <sz val="9"/>
        <rFont val="Arial"/>
        <family val="2"/>
      </rPr>
      <t xml:space="preserve">A. Competencias funcionales (70%): </t>
    </r>
    <r>
      <rPr>
        <sz val="9"/>
        <rFont val="Arial"/>
        <family val="2"/>
      </rPr>
      <t xml:space="preserve">En esta sección se encuentra el resultado de los descriptores seleccionados por el evaluador en la Matriz de Calificación con su respectivo valor y el valor total de la competencia.
</t>
    </r>
    <r>
      <rPr>
        <b/>
        <sz val="9"/>
        <rFont val="Arial"/>
        <family val="2"/>
      </rPr>
      <t xml:space="preserve">B. Competencias Comportamentales (30%): </t>
    </r>
    <r>
      <rPr>
        <sz val="9"/>
        <rFont val="Arial"/>
        <family val="2"/>
      </rPr>
      <t xml:space="preserve">Se presentan las competencias que fueron concertadas en la entrevista de inicio y la valoración que le fue asignada.
</t>
    </r>
  </si>
  <si>
    <t>4. CONSOLIDADO DE VALORACIONES</t>
  </si>
  <si>
    <t>Se presenta el reporte gráfico de los resultados asociados a la calificación de las competencias funcionales correspondientes al 70% de la evaluación y a las competencias comportamentales correspondientes al 30% de la calificación total.
La calificación total se expresa en una escala cuantitativa de 1 a 100 puntos porcentuales, que se interpreta de acuerdo con los siguientes rangos:</t>
  </si>
  <si>
    <t>5. PLAN DE DESARROLLO PERSONAL Y PROFESIONAL (RETROALIMENTACIÓN)</t>
  </si>
  <si>
    <r>
      <rPr>
        <b/>
        <sz val="9"/>
        <color theme="1"/>
        <rFont val="Arial"/>
        <family val="2"/>
      </rPr>
      <t xml:space="preserve">Competencia por fortalecer: </t>
    </r>
    <r>
      <rPr>
        <sz val="9"/>
        <color theme="1"/>
        <rFont val="Arial"/>
        <family val="2"/>
      </rPr>
      <t xml:space="preserve">Despliegue la lista de competencias asociadas y seleccione en las que, fundamentándose en un examen cuidadoso del resultado en el desempeño del evaluado, se deben establecer oportunidades de mejoramiento.
</t>
    </r>
    <r>
      <rPr>
        <b/>
        <sz val="9"/>
        <rFont val="Arial"/>
        <family val="2"/>
      </rPr>
      <t>Retroalimentación (Aspectos a mejorar o estrategias para el mejoramiento):</t>
    </r>
    <r>
      <rPr>
        <sz val="9"/>
        <rFont val="Arial"/>
        <family val="2"/>
      </rPr>
      <t xml:space="preserve"> Teniendo en cuenta los resultados de la evaluación de desempeño, realice la retroalimentación y proponga alternativas, recomendaciones y estrategias para que el evaluado fortalezca las competencias en las que se evidenciaron dificultades, en el siguiente año escolar.</t>
    </r>
    <r>
      <rPr>
        <b/>
        <sz val="9"/>
        <color theme="1"/>
        <rFont val="Arial"/>
        <family val="2"/>
      </rPr>
      <t xml:space="preserve">
</t>
    </r>
    <r>
      <rPr>
        <sz val="9"/>
        <color theme="1"/>
        <rFont val="Arial"/>
        <family val="2"/>
      </rPr>
      <t xml:space="preserve">
</t>
    </r>
    <r>
      <rPr>
        <b/>
        <sz val="9"/>
        <color theme="1"/>
        <rFont val="Arial"/>
        <family val="2"/>
      </rPr>
      <t/>
    </r>
  </si>
  <si>
    <t>6. CONSTANCIA DE NOTIFICACIÓN DE LA EVALUACIÓN</t>
  </si>
  <si>
    <t>Después de realizada la calificación, imprima el formato de evaluación, diligencie la fecha, nombre del evaluado y fírmelo.
Notifique al evaluado por el medio que hayan acordado.</t>
  </si>
  <si>
    <t>Evaluación Ordinaria Periódica de Desempeño Anual</t>
  </si>
  <si>
    <t xml:space="preserve">I. ACTA DE INICIO </t>
  </si>
  <si>
    <t>Fecha de concertación:</t>
  </si>
  <si>
    <t>SecretarÍa:</t>
  </si>
  <si>
    <t>Compromisos</t>
  </si>
  <si>
    <t>Evidencias</t>
  </si>
  <si>
    <t>Responsables de aportar las evidencias</t>
  </si>
  <si>
    <t>Fecha</t>
  </si>
  <si>
    <t>1.
2.
3…</t>
  </si>
  <si>
    <t>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t>
  </si>
  <si>
    <t>Promueve un ambiente escolar positivo entre los miembros de la comunidad educativa en el marco de los acuerdos de convivencia  y para garantizar el aprendizaje de los estudiantes.</t>
  </si>
  <si>
    <t>Mantiene un clima de igualdad de oportunidades para todas las personas que se encuentran bajo su dirección y considera la institución como parte integral del entorno para el fortalecimiento de las relaciones interinstitucionales.</t>
  </si>
  <si>
    <t>Lidera y gestiona oportunamente la organización de los procesos de matrícula, archivo académico, elaboración de informes pedagógicos o boletines de desempeño de los estudiantes.</t>
  </si>
  <si>
    <t>Diseña estrategias participativas de administración orientadas al mejoramiento continuo de la calidad académica que fomentan estrategias de seguimiento al aprendizaje.</t>
  </si>
  <si>
    <t>Propende por mantener las condiciones necesarias de infraestructura y dotación, monitoreando, evaluando y controlando el uso de los recursos para una adecuada prestación de los servicios.</t>
  </si>
  <si>
    <t>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t>
  </si>
  <si>
    <t>Garantiza el seguimiento académico de los estudiantes, según la pertinencia de la formación recibida, el proceso de evaluación del aprendizaje, la identificación oportuna de problemas de aprendizaje, la promoción y la recuperación y la asistencia de los mismos.</t>
  </si>
  <si>
    <t>Estimula mecanismos de innovación pedagógica que permiten una mejora constante de los procesos académicos de la institución, promoviendo la participación de la comunidad académica.</t>
  </si>
  <si>
    <t>Diseña una estrategia de apoyo a los docentes para el fortalecimiento de la planeación de clases y evaluación en el aula, de acuerdo con las orientaciones del Consejo Académico.</t>
  </si>
  <si>
    <t>Establece mecanismos de comunicación formal y espacios para gestionar la convivencia y la resolución pacífica de los conflictos entre los diferentes miembros de la comunidad educativa.</t>
  </si>
  <si>
    <t>Diseña una oferta de servicios y establece relaciones interinstitucionales orientadas a la atención comunitaria que promueven el desarrollo de actividades educativas, en cumplimiento del propósito del PEI.</t>
  </si>
  <si>
    <t>Lidera estrategias, acciones y apoya programas para conocer a los estudiantes y vincular a las familias en los procesos educativos (escuela de padres, proyectos productivos, entre otros).</t>
  </si>
  <si>
    <t>Lidera el diseño e implementación de una estrategia para prevenir posibles riesgos que afectarían el funcionamiento de la institución y el bienestar de la comunidad educativa, de acuerdo con las orientaciones impartidas por el Ministerio de Educación Nacional.</t>
  </si>
  <si>
    <t>Lidera la construcción, actualización e implementación de la guía para la gestión del riesgo en la institución y su articulación con el Proyecto Educativo Institucional -PEI-.</t>
  </si>
  <si>
    <t>Competencia</t>
  </si>
  <si>
    <t>OBSERVACIONES</t>
  </si>
  <si>
    <t xml:space="preserve">El evaluador y evaluado cuyos datos se registran al pie de la firma, dejan constancia de los compromisos y las respectivas evidencias concertadas. 
Así mismo, se dejan establecidas las tres competencias comportamentales que se trabajarán durante el año. </t>
  </si>
  <si>
    <t>Nota: El evaluado debe conservar una copia firmada de esta concertación</t>
  </si>
  <si>
    <t xml:space="preserve">II. ACOMPAÑAMIENTO Y VERIFICACIÓN </t>
  </si>
  <si>
    <t>Fecha de entrega</t>
  </si>
  <si>
    <t>Nivel de valoración de las evidencias</t>
  </si>
  <si>
    <r>
      <rPr>
        <b/>
        <sz val="10"/>
        <rFont val="Arial"/>
        <family val="2"/>
      </rPr>
      <t>3.</t>
    </r>
    <r>
      <rPr>
        <b/>
        <sz val="10"/>
        <color theme="1"/>
        <rFont val="Arial"/>
        <family val="2"/>
      </rPr>
      <t xml:space="preserve"> INFORME DE RESULTADOS</t>
    </r>
  </si>
  <si>
    <r>
      <rPr>
        <b/>
        <sz val="10"/>
        <rFont val="Arial"/>
        <family val="2"/>
      </rPr>
      <t>4.</t>
    </r>
    <r>
      <rPr>
        <b/>
        <sz val="10"/>
        <color theme="1"/>
        <rFont val="Arial"/>
        <family val="2"/>
      </rPr>
      <t xml:space="preserve"> CONSOLIDADO DE VALORACIONES</t>
    </r>
  </si>
  <si>
    <r>
      <rPr>
        <b/>
        <sz val="10"/>
        <rFont val="Arial"/>
        <family val="2"/>
      </rPr>
      <t>5.</t>
    </r>
    <r>
      <rPr>
        <b/>
        <sz val="10"/>
        <color theme="1"/>
        <rFont val="Arial"/>
        <family val="2"/>
      </rPr>
      <t xml:space="preserve"> PLAN DE DESARROLLO PERSONAL Y PROFESIONAL (RETROALIMENTACIÓN)</t>
    </r>
  </si>
  <si>
    <t>Competencia por fortalecer</t>
  </si>
  <si>
    <r>
      <rPr>
        <b/>
        <sz val="10"/>
        <rFont val="Arial"/>
        <family val="2"/>
      </rPr>
      <t>6.</t>
    </r>
    <r>
      <rPr>
        <b/>
        <sz val="10"/>
        <color theme="1"/>
        <rFont val="Arial"/>
        <family val="2"/>
      </rPr>
      <t xml:space="preserve"> CONSTANCIA DE NOTIFICACIÓN DE LA EVALUACIÓN </t>
    </r>
  </si>
  <si>
    <r>
      <t xml:space="preserve">En la siguiente matriz, despliegue la lista de descriptores (celda amarilla) y seleccione uno para cada desempeño (ver instructivo).
</t>
    </r>
    <r>
      <rPr>
        <b/>
        <sz val="12"/>
        <color theme="1"/>
        <rFont val="Arial"/>
        <family val="2"/>
      </rPr>
      <t xml:space="preserve">
NOTA: En caso que el evaluado no aporte evidencias ante un desempeño, la casilla denominada descriptor deberá dejarse en amarillo.</t>
    </r>
  </si>
  <si>
    <t>Docente Preescolar</t>
  </si>
  <si>
    <t>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t>
  </si>
  <si>
    <t>Valoracion</t>
  </si>
  <si>
    <t>Aporta activamente a los procesos de articulación del nivel de preescolar con la primaria en la planeación institucional y de los procesos que se derivan de ella.</t>
  </si>
  <si>
    <t>Retroalimentación (aspectos a mejorar o estrategias para el mejoramiento)</t>
  </si>
  <si>
    <t>COMPETENCIAS COMPORTAMENTALES</t>
  </si>
  <si>
    <t>Seleccione las tres competencias concertadas con el evaluado y registre manualmente en la celda "valor" la calificación asignada a cada competencia en una escala de 1 a 100 puntos.</t>
  </si>
  <si>
    <r>
      <t xml:space="preserve">Antes de realizar el diligenciamiento de los formatos para el desarrollo de la evaluación ordinaria periódica de desempeño anual, recuerde los siguientes elementos esenciales que componen la evaluación.
</t>
    </r>
    <r>
      <rPr>
        <b/>
        <sz val="9"/>
        <color theme="1"/>
        <rFont val="Arial"/>
        <family val="2"/>
      </rPr>
      <t>Etapas del desarrollo de la evaluación:</t>
    </r>
    <r>
      <rPr>
        <sz val="9"/>
        <color theme="1"/>
        <rFont val="Arial"/>
        <family val="2"/>
      </rPr>
      <t xml:space="preserve">
</t>
    </r>
    <r>
      <rPr>
        <b/>
        <sz val="9"/>
        <color theme="1"/>
        <rFont val="Arial"/>
        <family val="2"/>
      </rPr>
      <t>I. Entrevista de Inicio:</t>
    </r>
    <r>
      <rPr>
        <sz val="9"/>
        <color rgb="FFFF0000"/>
        <rFont val="Arial"/>
        <family val="2"/>
      </rPr>
      <t xml:space="preserve"> </t>
    </r>
    <r>
      <rPr>
        <sz val="9"/>
        <color theme="1"/>
        <rFont val="Arial"/>
        <family val="2"/>
      </rPr>
      <t xml:space="preserve">La evaluación anual de desempeño laboral inicia con una entrevista entre evaluador y evaluado que se debe llevar a cabo durante los treinta (30) días calendario siguientes al inicio del año escolar. Esta entrevista consiste en realizar la concertación inicial donde se establezcan compromisos concretos que el evaluado realizará durante el año. Estos darán cuenta, por medio de evidencias, del desarrollo de los desempeños asociados a las competencias funcionales y comportamentales.
Durante esta entrevista inicial, se debe hacer uso de los resultados de la evaluación de desempeño del año anterior, y del plan de desarrollo personal para fortalecer las competencias en las que se evidenciaron dificultades.
</t>
    </r>
    <r>
      <rPr>
        <b/>
        <sz val="9"/>
        <color theme="1"/>
        <rFont val="Arial"/>
        <family val="2"/>
      </rPr>
      <t>II. Acompañamiento, verificación y retroalimentación:</t>
    </r>
    <r>
      <rPr>
        <sz val="9"/>
        <color theme="1"/>
        <rFont val="Arial"/>
        <family val="2"/>
      </rPr>
      <t xml:space="preserve"> Durante el periodo de la evaluación se deben recolectar las evidencias pactadas en la entrevista de inicio. Se deben reunir los diferentes instrumentos de apoyo en los momentos establecidos. Así mismo, se debe hacer un seguimiento permanente y sistemático al desempeño del evaluado en aras del mejoramiento continuo. 
</t>
    </r>
    <r>
      <rPr>
        <b/>
        <sz val="9"/>
        <color theme="1"/>
        <rFont val="Arial"/>
        <family val="2"/>
      </rPr>
      <t>III. Valoración y calificación:</t>
    </r>
    <r>
      <rPr>
        <sz val="9"/>
        <color theme="1"/>
        <rFont val="Arial"/>
        <family val="2"/>
      </rPr>
      <t xml:space="preserve"> La revisión y análisis de las evidencias, al igual que los resultados obtenidos con la aplicación de los instrumentos de apoyo  permitirán valorar las competencias del evaluado y asignarle la calificación que corresponda según la escala de calificación. La valoración se enmarca en 70% competencias funcionales y 30% competencias comportamentales. 
</t>
    </r>
    <r>
      <rPr>
        <b/>
        <sz val="9"/>
        <color theme="1"/>
        <rFont val="Arial"/>
        <family val="2"/>
      </rPr>
      <t xml:space="preserve">IV. Notificación y comunicación: </t>
    </r>
    <r>
      <rPr>
        <sz val="9"/>
        <color theme="1"/>
        <rFont val="Arial"/>
        <family val="2"/>
      </rPr>
      <t xml:space="preserve"> Evaluado y evaluador establecen las estrategias y acciones a desarrollar para impulsar el mejoramiento personal y profesional del evaluado, dado que el plan de desarrollo personal y profesional surge de la reflexión que se genera en la notificación. Esta última etapa permite informar al evaluado el resultado del proceso evaluativo.</t>
    </r>
  </si>
  <si>
    <r>
      <rPr>
        <b/>
        <sz val="9"/>
        <rFont val="Arial"/>
        <family val="2"/>
      </rPr>
      <t xml:space="preserve">Fecha de entrega: </t>
    </r>
    <r>
      <rPr>
        <sz val="9"/>
        <rFont val="Arial"/>
        <family val="2"/>
      </rPr>
      <t>Ingrese la fecha en la que se aporta la evidencia.</t>
    </r>
    <r>
      <rPr>
        <sz val="9"/>
        <color rgb="FFFF0000"/>
        <rFont val="Arial"/>
        <family val="2"/>
      </rPr>
      <t xml:space="preserve">
</t>
    </r>
    <r>
      <rPr>
        <b/>
        <sz val="9"/>
        <rFont val="Arial"/>
        <family val="2"/>
      </rPr>
      <t xml:space="preserve">Valoración de las evidencias: </t>
    </r>
    <r>
      <rPr>
        <sz val="9"/>
        <rFont val="Arial"/>
        <family val="2"/>
      </rPr>
      <t xml:space="preserve"> Despliegue la lista de valoración y a partir de los compromisos concertados y el estado de cumplimiento, asigne el nivel de valoración al conjunto de evidencias por desempeño según la siguiente escala:     </t>
    </r>
    <r>
      <rPr>
        <sz val="9"/>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</si>
</sst>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 _€_-;\-* #,##0\ _€_-;_-* &quot;-&quot;??\ _€_-;_-@_-"/>
    <numFmt numFmtId="165" formatCode="#,##0_ ;\-#,##0\ "/>
    <numFmt numFmtId="166" formatCode="0.0"/>
  </numFmts>
  <fonts count="59">
    <font>
      <sz val="11"/>
      <color theme="1"/>
      <name val="Calibri"/>
      <family val="2"/>
      <scheme val="minor"/>
    </font>
    <font>
      <sz val="11"/>
      <color theme="1"/>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0"/>
      <name val="Times New Roman"/>
      <family val="1"/>
    </font>
    <font>
      <sz val="11"/>
      <color theme="1"/>
      <name val="Times New Roman"/>
      <family val="2"/>
    </font>
    <font>
      <sz val="72"/>
      <color theme="1"/>
      <name val="Calibri"/>
      <family val="2"/>
      <scheme val="minor"/>
    </font>
    <font>
      <sz val="11"/>
      <name val="Calibri"/>
      <family val="2"/>
      <scheme val="minor"/>
    </font>
    <font>
      <sz val="11"/>
      <color theme="0"/>
      <name val="Calibri"/>
      <family val="2"/>
      <scheme val="minor"/>
    </font>
    <font>
      <sz val="7"/>
      <color theme="1"/>
      <name val="Calibri"/>
      <family val="2"/>
      <scheme val="minor"/>
    </font>
    <font>
      <sz val="7"/>
      <name val="Calibri"/>
      <family val="2"/>
      <scheme val="minor"/>
    </font>
    <font>
      <sz val="11"/>
      <color rgb="FFFFFFFF"/>
      <name val="Calibri"/>
      <family val="2"/>
      <scheme val="minor"/>
    </font>
    <font>
      <b/>
      <sz val="40"/>
      <color theme="1"/>
      <name val="Calibri"/>
      <family val="2"/>
      <scheme val="minor"/>
    </font>
    <font>
      <sz val="11"/>
      <color theme="1"/>
      <name val="Arial"/>
      <family val="2"/>
    </font>
    <font>
      <b/>
      <sz val="12"/>
      <color theme="1"/>
      <name val="Arial"/>
      <family val="2"/>
    </font>
    <font>
      <b/>
      <sz val="10"/>
      <color theme="1"/>
      <name val="Arial"/>
      <family val="2"/>
    </font>
    <font>
      <sz val="8"/>
      <color theme="1"/>
      <name val="Arial"/>
      <family val="2"/>
    </font>
    <font>
      <sz val="11"/>
      <color rgb="FFFF0000"/>
      <name val="Arial"/>
      <family val="2"/>
    </font>
    <font>
      <b/>
      <sz val="10"/>
      <name val="Arial"/>
      <family val="2"/>
    </font>
    <font>
      <b/>
      <sz val="10"/>
      <color rgb="FFFF0000"/>
      <name val="Arial"/>
      <family val="2"/>
    </font>
    <font>
      <sz val="10"/>
      <color theme="1"/>
      <name val="Arial"/>
      <family val="2"/>
    </font>
    <font>
      <b/>
      <sz val="9"/>
      <color theme="1"/>
      <name val="Arial"/>
      <family val="2"/>
    </font>
    <font>
      <b/>
      <sz val="7"/>
      <color theme="1"/>
      <name val="Arial"/>
      <family val="2"/>
    </font>
    <font>
      <sz val="8"/>
      <name val="Arial"/>
      <family val="2"/>
    </font>
    <font>
      <b/>
      <sz val="11"/>
      <name val="Arial"/>
      <family val="2"/>
    </font>
    <font>
      <b/>
      <sz val="11"/>
      <color theme="1"/>
      <name val="Arial"/>
      <family val="2"/>
    </font>
    <font>
      <i/>
      <sz val="11"/>
      <color theme="1"/>
      <name val="Arial"/>
      <family val="2"/>
    </font>
    <font>
      <b/>
      <sz val="8"/>
      <color theme="1"/>
      <name val="Arial"/>
      <family val="2"/>
    </font>
    <font>
      <sz val="9"/>
      <color theme="1"/>
      <name val="Arial"/>
      <family val="2"/>
    </font>
    <font>
      <sz val="14"/>
      <color theme="1"/>
      <name val="Arial"/>
      <family val="2"/>
    </font>
    <font>
      <b/>
      <u/>
      <sz val="14"/>
      <color theme="1"/>
      <name val="Arial"/>
      <family val="2"/>
    </font>
    <font>
      <sz val="14"/>
      <color theme="0"/>
      <name val="Arial"/>
      <family val="2"/>
    </font>
    <font>
      <b/>
      <sz val="14"/>
      <color theme="1"/>
      <name val="Arial"/>
      <family val="2"/>
    </font>
    <font>
      <sz val="10"/>
      <color theme="1"/>
      <name val="Arial (W1)"/>
      <family val="2"/>
    </font>
    <font>
      <b/>
      <sz val="22"/>
      <color theme="1"/>
      <name val="Arial"/>
      <family val="2"/>
    </font>
    <font>
      <sz val="11"/>
      <name val="Arial"/>
      <family val="2"/>
    </font>
    <font>
      <b/>
      <sz val="28"/>
      <color theme="1"/>
      <name val="Arial"/>
      <family val="2"/>
    </font>
    <font>
      <sz val="16"/>
      <color theme="1"/>
      <name val="Arial"/>
      <family val="2"/>
    </font>
    <font>
      <sz val="9"/>
      <color rgb="FFFF0000"/>
      <name val="Arial"/>
      <family val="2"/>
    </font>
    <font>
      <sz val="12"/>
      <color theme="1"/>
      <name val="Arial"/>
      <family val="2"/>
    </font>
    <font>
      <b/>
      <sz val="9"/>
      <name val="Arial"/>
      <family val="2"/>
    </font>
    <font>
      <sz val="9"/>
      <name val="Arial"/>
      <family val="2"/>
    </font>
    <font>
      <sz val="10"/>
      <name val="Arial"/>
      <family val="2"/>
    </font>
    <font>
      <b/>
      <sz val="10"/>
      <color rgb="FF000000"/>
      <name val="Arial"/>
      <family val="2"/>
    </font>
    <font>
      <b/>
      <sz val="12"/>
      <color rgb="FF000000"/>
      <name val="Arial"/>
      <family val="2"/>
    </font>
    <font>
      <b/>
      <sz val="16"/>
      <color theme="1"/>
      <name val="Arial"/>
      <family val="2"/>
    </font>
    <font>
      <b/>
      <sz val="20"/>
      <color theme="1"/>
      <name val="Arial"/>
      <family val="2"/>
    </font>
    <font>
      <b/>
      <sz val="26"/>
      <color theme="1"/>
      <name val="Arial"/>
      <family val="2"/>
    </font>
    <font>
      <b/>
      <sz val="16"/>
      <color rgb="FF000000"/>
      <name val="Arial"/>
      <family val="2"/>
    </font>
    <font>
      <sz val="20"/>
      <color theme="1"/>
      <name val="Arial"/>
      <family val="2"/>
    </font>
    <font>
      <b/>
      <i/>
      <sz val="9"/>
      <color theme="1"/>
      <name val="Arial"/>
      <family val="2"/>
    </font>
    <font>
      <b/>
      <sz val="9"/>
      <color rgb="FFFF0000"/>
      <name val="Arial"/>
      <family val="2"/>
    </font>
    <font>
      <b/>
      <sz val="14"/>
      <name val="Arial"/>
      <family val="2"/>
    </font>
    <font>
      <b/>
      <sz val="12"/>
      <name val="Arial"/>
      <family val="2"/>
    </font>
    <font>
      <b/>
      <sz val="12"/>
      <color rgb="FFFF0000"/>
      <name val="Arial"/>
      <family val="2"/>
    </font>
    <font>
      <b/>
      <sz val="24"/>
      <color theme="1"/>
      <name val="Arial"/>
      <family val="2"/>
    </font>
    <font>
      <sz val="18"/>
      <color theme="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D2EAF1"/>
        <bgColor indexed="64"/>
      </patternFill>
    </fill>
    <fill>
      <patternFill patternType="solid">
        <fgColor theme="0"/>
        <bgColor indexed="64"/>
      </patternFill>
    </fill>
    <fill>
      <patternFill patternType="solid">
        <fgColor rgb="FF4BACC6"/>
        <bgColor indexed="64"/>
      </patternFill>
    </fill>
    <fill>
      <patternFill patternType="solid">
        <fgColor rgb="FFEDF0F3"/>
        <bgColor indexed="64"/>
      </patternFill>
    </fill>
    <fill>
      <patternFill patternType="solid">
        <fgColor rgb="FFFFFBFB"/>
        <bgColor indexed="64"/>
      </patternFill>
    </fill>
    <fill>
      <patternFill patternType="solid">
        <fgColor rgb="FFF2F8EE"/>
        <bgColor indexed="64"/>
      </patternFill>
    </fill>
    <fill>
      <patternFill patternType="solid">
        <fgColor theme="0" tint="-4.9989318521683403E-2"/>
        <bgColor indexed="64"/>
      </patternFill>
    </fill>
    <fill>
      <patternFill patternType="solid">
        <fgColor rgb="FFFEFAF8"/>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gradientFill type="path" left="0.5" right="0.5" top="0.5" bottom="0.5">
        <stop position="0">
          <color theme="0"/>
        </stop>
        <stop position="1">
          <color theme="0" tint="-0.25098422193060094"/>
        </stop>
      </gradientFill>
    </fill>
    <fill>
      <gradientFill degree="45">
        <stop position="0">
          <color theme="0"/>
        </stop>
        <stop position="1">
          <color theme="0" tint="-0.25098422193060094"/>
        </stop>
      </gradientFill>
    </fill>
    <fill>
      <patternFill patternType="solid">
        <fgColor theme="7" tint="-0.249977111117893"/>
        <bgColor indexed="64"/>
      </patternFill>
    </fill>
    <fill>
      <gradientFill degree="270">
        <stop position="0">
          <color theme="0"/>
        </stop>
        <stop position="1">
          <color theme="1" tint="0.49803155613879818"/>
        </stop>
      </gradientFill>
    </fill>
    <fill>
      <patternFill patternType="solid">
        <fgColor theme="0"/>
        <bgColor auto="1"/>
      </patternFill>
    </fill>
    <fill>
      <gradientFill degree="90">
        <stop position="0">
          <color theme="0"/>
        </stop>
        <stop position="1">
          <color theme="4" tint="-0.25098422193060094"/>
        </stop>
      </gradientFill>
    </fill>
    <fill>
      <gradientFill degree="270">
        <stop position="0">
          <color theme="0"/>
        </stop>
        <stop position="1">
          <color theme="4" tint="0.59999389629810485"/>
        </stop>
      </gradientFill>
    </fill>
    <fill>
      <gradientFill degree="90">
        <stop position="0">
          <color theme="0"/>
        </stop>
        <stop position="1">
          <color theme="5" tint="-0.25098422193060094"/>
        </stop>
      </gradientFill>
    </fill>
    <fill>
      <gradientFill degree="270">
        <stop position="0">
          <color theme="0"/>
        </stop>
        <stop position="1">
          <color theme="5" tint="0.40000610370189521"/>
        </stop>
      </gradientFill>
    </fill>
    <fill>
      <gradientFill degree="90">
        <stop position="0">
          <color theme="0"/>
        </stop>
        <stop position="1">
          <color theme="9" tint="-0.25098422193060094"/>
        </stop>
      </gradientFill>
    </fill>
    <fill>
      <gradientFill degree="270">
        <stop position="0">
          <color theme="0"/>
        </stop>
        <stop position="1">
          <color theme="9" tint="0.59999389629810485"/>
        </stop>
      </gradientFill>
    </fill>
    <fill>
      <gradientFill degree="90">
        <stop position="0">
          <color theme="0"/>
        </stop>
        <stop position="1">
          <color theme="7" tint="-0.25098422193060094"/>
        </stop>
      </gradientFill>
    </fill>
    <fill>
      <gradientFill degree="270">
        <stop position="0">
          <color theme="0"/>
        </stop>
        <stop position="1">
          <color theme="7" tint="0.59999389629810485"/>
        </stop>
      </gradientFill>
    </fill>
    <fill>
      <patternFill patternType="solid">
        <fgColor rgb="FF327C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EF2EC"/>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BFCEE"/>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10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rgb="FF4BACC6"/>
      </left>
      <right style="medium">
        <color rgb="FF4BACC6"/>
      </right>
      <top style="medium">
        <color rgb="FF4BACC6"/>
      </top>
      <bottom/>
      <diagonal/>
    </border>
    <border>
      <left style="medium">
        <color rgb="FF4BACC6"/>
      </left>
      <right style="medium">
        <color rgb="FF4BACC6"/>
      </right>
      <top style="medium">
        <color rgb="FF4BACC6"/>
      </top>
      <bottom style="medium">
        <color rgb="FF4BACC6"/>
      </bottom>
      <diagonal/>
    </border>
    <border>
      <left style="medium">
        <color rgb="FF4BACC6"/>
      </left>
      <right style="medium">
        <color rgb="FF4BACC6"/>
      </right>
      <top/>
      <bottom/>
      <diagonal/>
    </border>
    <border>
      <left style="medium">
        <color rgb="FF4BACC6"/>
      </left>
      <right style="medium">
        <color rgb="FF4BACC6"/>
      </right>
      <top/>
      <bottom style="medium">
        <color rgb="FF4BACC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indexed="64"/>
      </right>
      <top/>
      <bottom/>
      <diagonal/>
    </border>
    <border>
      <left/>
      <right style="medium">
        <color indexed="64"/>
      </right>
      <top/>
      <bottom style="medium">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diagonal/>
    </border>
    <border>
      <left style="thin">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double">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s>
  <cellStyleXfs count="12">
    <xf numFmtId="0" fontId="0" fillId="0" borderId="0"/>
    <xf numFmtId="43" fontId="2" fillId="0" borderId="0" applyFont="0" applyFill="0" applyBorder="0" applyAlignment="0" applyProtection="0"/>
    <xf numFmtId="41" fontId="2" fillId="0" borderId="0" applyFon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7" fillId="0" borderId="0"/>
    <xf numFmtId="9" fontId="7" fillId="0" borderId="0" applyFont="0" applyFill="0" applyBorder="0" applyAlignment="0" applyProtection="0"/>
    <xf numFmtId="0" fontId="15" fillId="0" borderId="0"/>
    <xf numFmtId="9" fontId="15" fillId="0" borderId="0" applyFont="0" applyFill="0" applyBorder="0" applyAlignment="0" applyProtection="0"/>
    <xf numFmtId="0" fontId="1" fillId="0" borderId="0"/>
    <xf numFmtId="9" fontId="1" fillId="0" borderId="0" applyFont="0" applyFill="0" applyBorder="0" applyAlignment="0" applyProtection="0"/>
  </cellStyleXfs>
  <cellXfs count="641">
    <xf numFmtId="0" fontId="0" fillId="0" borderId="0" xfId="0"/>
    <xf numFmtId="0" fontId="0" fillId="6" borderId="0" xfId="0" applyFill="1"/>
    <xf numFmtId="10" fontId="0" fillId="0" borderId="0" xfId="0" applyNumberFormat="1"/>
    <xf numFmtId="9" fontId="0" fillId="0" borderId="0" xfId="0" applyNumberFormat="1"/>
    <xf numFmtId="1" fontId="0" fillId="0" borderId="0" xfId="0" applyNumberFormat="1"/>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10" fillId="7" borderId="17" xfId="0" applyFont="1" applyFill="1" applyBorder="1" applyAlignment="1">
      <alignment horizontal="justify" vertical="center" wrapText="1"/>
    </xf>
    <xf numFmtId="0" fontId="9" fillId="0" borderId="18" xfId="0" applyFont="1" applyBorder="1" applyAlignment="1">
      <alignment horizontal="justify" vertical="center" wrapText="1"/>
    </xf>
    <xf numFmtId="0" fontId="13" fillId="7" borderId="10" xfId="0" applyFont="1" applyFill="1" applyBorder="1" applyAlignment="1">
      <alignment horizontal="justify" vertical="center" wrapText="1"/>
    </xf>
    <xf numFmtId="0" fontId="0" fillId="13" borderId="0" xfId="0" applyFill="1"/>
    <xf numFmtId="0" fontId="0" fillId="0" borderId="10" xfId="0" applyBorder="1"/>
    <xf numFmtId="0" fontId="15" fillId="0" borderId="0" xfId="8"/>
    <xf numFmtId="0" fontId="15" fillId="0" borderId="0" xfId="8" applyAlignment="1">
      <alignment vertical="center"/>
    </xf>
    <xf numFmtId="0" fontId="17" fillId="0" borderId="0" xfId="8" applyFont="1" applyFill="1" applyAlignment="1">
      <alignment horizontal="center" vertical="center"/>
    </xf>
    <xf numFmtId="0" fontId="15" fillId="0" borderId="0" xfId="8" applyFill="1" applyBorder="1"/>
    <xf numFmtId="0" fontId="18" fillId="0" borderId="0" xfId="8" applyFont="1" applyBorder="1" applyAlignment="1">
      <alignment horizontal="right" vertical="center"/>
    </xf>
    <xf numFmtId="0" fontId="15" fillId="0" borderId="0" xfId="8" applyFill="1"/>
    <xf numFmtId="0" fontId="21" fillId="15" borderId="0" xfId="8" applyFont="1" applyFill="1" applyAlignment="1">
      <alignment vertical="center"/>
    </xf>
    <xf numFmtId="0" fontId="15" fillId="0" borderId="0" xfId="8" applyBorder="1"/>
    <xf numFmtId="9" fontId="0" fillId="0" borderId="0" xfId="9" applyFont="1"/>
    <xf numFmtId="0" fontId="27" fillId="0" borderId="0" xfId="8" applyFont="1" applyBorder="1" applyAlignment="1">
      <alignment horizontal="right" vertical="center"/>
    </xf>
    <xf numFmtId="0" fontId="17" fillId="0" borderId="0" xfId="8" applyFont="1" applyBorder="1" applyAlignment="1">
      <alignment horizontal="center" vertical="center"/>
    </xf>
    <xf numFmtId="1" fontId="27" fillId="0" borderId="39" xfId="8" applyNumberFormat="1" applyFont="1" applyBorder="1" applyAlignment="1">
      <alignment horizontal="center" vertical="center"/>
    </xf>
    <xf numFmtId="0" fontId="28" fillId="0" borderId="40" xfId="8" applyFont="1" applyBorder="1" applyAlignment="1">
      <alignment horizontal="center" vertical="center"/>
    </xf>
    <xf numFmtId="0" fontId="17" fillId="0" borderId="0" xfId="0" applyFont="1" applyAlignment="1"/>
    <xf numFmtId="0" fontId="15" fillId="0" borderId="0" xfId="8" applyAlignment="1">
      <alignment horizontal="center" vertical="center"/>
    </xf>
    <xf numFmtId="0" fontId="28" fillId="0" borderId="0" xfId="8" applyFont="1" applyAlignment="1">
      <alignment horizontal="center" vertical="center"/>
    </xf>
    <xf numFmtId="0" fontId="15" fillId="0" borderId="0" xfId="8" applyAlignment="1">
      <alignment horizontal="center"/>
    </xf>
    <xf numFmtId="0" fontId="30" fillId="0" borderId="35" xfId="8" applyFont="1" applyBorder="1" applyAlignment="1">
      <alignment horizontal="right" vertical="center" wrapText="1"/>
    </xf>
    <xf numFmtId="0" fontId="30" fillId="0" borderId="32" xfId="8" applyFont="1" applyBorder="1" applyAlignment="1">
      <alignment horizontal="right" vertical="center" wrapText="1"/>
    </xf>
    <xf numFmtId="0" fontId="30" fillId="0" borderId="45" xfId="8" applyFont="1" applyBorder="1" applyAlignment="1">
      <alignment horizontal="right" vertical="center" wrapText="1"/>
    </xf>
    <xf numFmtId="0" fontId="0" fillId="13" borderId="0" xfId="0" applyFill="1" applyAlignment="1"/>
    <xf numFmtId="0" fontId="0" fillId="0" borderId="0" xfId="0" applyBorder="1"/>
    <xf numFmtId="0" fontId="0" fillId="0" borderId="0" xfId="0" applyAlignment="1">
      <alignment vertical="center" textRotation="90"/>
    </xf>
    <xf numFmtId="0" fontId="39" fillId="0" borderId="0" xfId="0" applyFont="1" applyFill="1" applyAlignment="1" applyProtection="1">
      <alignment horizontal="justify" vertical="center" wrapText="1"/>
    </xf>
    <xf numFmtId="0" fontId="1" fillId="0" borderId="0" xfId="10" applyFont="1" applyAlignment="1">
      <alignment horizontal="justify"/>
    </xf>
    <xf numFmtId="0" fontId="22" fillId="0" borderId="0" xfId="10" applyFont="1" applyAlignment="1">
      <alignment horizontal="justify"/>
    </xf>
    <xf numFmtId="0" fontId="1" fillId="0" borderId="0" xfId="0" applyFont="1" applyProtection="1"/>
    <xf numFmtId="0" fontId="1" fillId="6" borderId="0" xfId="0" applyFont="1" applyFill="1" applyProtection="1"/>
    <xf numFmtId="0" fontId="1" fillId="0" borderId="0" xfId="0" applyFont="1" applyAlignment="1" applyProtection="1"/>
    <xf numFmtId="0" fontId="1" fillId="0" borderId="0" xfId="0" applyFont="1" applyFill="1" applyAlignment="1" applyProtection="1"/>
    <xf numFmtId="0" fontId="1" fillId="0" borderId="0" xfId="0" applyFont="1" applyFill="1" applyProtection="1"/>
    <xf numFmtId="49" fontId="45" fillId="5" borderId="51" xfId="0" applyNumberFormat="1" applyFont="1" applyFill="1" applyBorder="1" applyAlignment="1" applyProtection="1">
      <alignment horizontal="center" vertical="center" wrapText="1"/>
      <protection locked="0"/>
    </xf>
    <xf numFmtId="49" fontId="45" fillId="5" borderId="51" xfId="0" applyNumberFormat="1" applyFont="1" applyFill="1" applyBorder="1" applyAlignment="1" applyProtection="1">
      <alignment horizontal="left" vertical="center" wrapText="1"/>
      <protection locked="0"/>
    </xf>
    <xf numFmtId="1" fontId="46" fillId="5" borderId="24" xfId="0" applyNumberFormat="1" applyFont="1" applyFill="1" applyBorder="1" applyAlignment="1" applyProtection="1">
      <alignment horizontal="center" vertical="center" wrapText="1"/>
      <protection locked="0"/>
    </xf>
    <xf numFmtId="49" fontId="1" fillId="6" borderId="0" xfId="0" applyNumberFormat="1" applyFont="1" applyFill="1" applyAlignment="1">
      <alignment wrapText="1"/>
    </xf>
    <xf numFmtId="49" fontId="27" fillId="0" borderId="0" xfId="0" applyNumberFormat="1" applyFont="1" applyAlignment="1">
      <alignment wrapText="1"/>
    </xf>
    <xf numFmtId="49" fontId="27" fillId="0" borderId="0" xfId="0" applyNumberFormat="1" applyFont="1" applyBorder="1" applyAlignment="1">
      <alignment horizontal="center" vertical="center" wrapText="1"/>
    </xf>
    <xf numFmtId="49" fontId="45" fillId="5" borderId="0" xfId="0" applyNumberFormat="1" applyFont="1" applyFill="1" applyBorder="1" applyAlignment="1" applyProtection="1">
      <alignment horizontal="center" vertical="center" wrapText="1"/>
      <protection locked="0"/>
    </xf>
    <xf numFmtId="0" fontId="1" fillId="6" borderId="0" xfId="0" applyFont="1" applyFill="1"/>
    <xf numFmtId="0" fontId="1" fillId="0" borderId="0" xfId="0" applyFont="1"/>
    <xf numFmtId="0" fontId="44" fillId="0" borderId="28" xfId="0" applyFont="1" applyFill="1" applyBorder="1" applyAlignment="1">
      <alignment vertical="center" wrapText="1"/>
    </xf>
    <xf numFmtId="0" fontId="44" fillId="0" borderId="21" xfId="0" applyFont="1" applyBorder="1" applyAlignment="1" applyProtection="1">
      <alignment horizontal="justify" vertical="center" wrapText="1"/>
      <protection locked="0"/>
    </xf>
    <xf numFmtId="0" fontId="47" fillId="0" borderId="21" xfId="0" applyFont="1" applyBorder="1" applyAlignment="1" applyProtection="1">
      <alignment horizontal="center" vertical="center"/>
      <protection locked="0"/>
    </xf>
    <xf numFmtId="0" fontId="27" fillId="0" borderId="2" xfId="0" applyFont="1" applyBorder="1" applyAlignment="1">
      <alignment horizontal="center" vertical="center"/>
    </xf>
    <xf numFmtId="0" fontId="37" fillId="0" borderId="2" xfId="3" applyFont="1" applyFill="1" applyBorder="1" applyAlignment="1">
      <alignment horizontal="center" vertical="center"/>
    </xf>
    <xf numFmtId="0" fontId="37" fillId="0" borderId="2" xfId="5" applyFont="1" applyFill="1" applyBorder="1" applyAlignment="1">
      <alignment horizontal="center" vertical="center"/>
    </xf>
    <xf numFmtId="0" fontId="37" fillId="0" borderId="3" xfId="4" applyFont="1" applyFill="1" applyBorder="1" applyAlignment="1">
      <alignment horizontal="center" vertical="center"/>
    </xf>
    <xf numFmtId="0" fontId="44" fillId="5" borderId="29" xfId="0" applyFont="1" applyFill="1" applyBorder="1" applyAlignment="1">
      <alignment vertical="center" wrapText="1"/>
    </xf>
    <xf numFmtId="0" fontId="44" fillId="0" borderId="22" xfId="0" applyFont="1" applyBorder="1" applyAlignment="1" applyProtection="1">
      <alignment horizontal="justify" vertical="center" wrapText="1"/>
      <protection locked="0"/>
    </xf>
    <xf numFmtId="0" fontId="47" fillId="0" borderId="22" xfId="0" applyFont="1" applyBorder="1" applyAlignment="1" applyProtection="1">
      <alignment horizontal="center" vertical="center"/>
      <protection locked="0"/>
    </xf>
    <xf numFmtId="0" fontId="27" fillId="0" borderId="6" xfId="0" applyFont="1" applyBorder="1" applyAlignment="1">
      <alignment horizontal="center" vertical="center"/>
    </xf>
    <xf numFmtId="0" fontId="37" fillId="0" borderId="6" xfId="3" applyFont="1" applyFill="1" applyBorder="1" applyAlignment="1">
      <alignment horizontal="center" vertical="center"/>
    </xf>
    <xf numFmtId="0" fontId="37" fillId="0" borderId="6" xfId="5" applyFont="1" applyFill="1" applyBorder="1" applyAlignment="1">
      <alignment horizontal="center" vertical="center"/>
    </xf>
    <xf numFmtId="0" fontId="37" fillId="0" borderId="7" xfId="4" applyFont="1" applyFill="1" applyBorder="1" applyAlignment="1">
      <alignment horizontal="center" vertical="center"/>
    </xf>
    <xf numFmtId="0" fontId="44" fillId="0" borderId="29" xfId="0" applyFont="1" applyFill="1" applyBorder="1" applyAlignment="1">
      <alignment horizontal="left" vertical="center" wrapText="1"/>
    </xf>
    <xf numFmtId="0" fontId="37" fillId="0" borderId="2" xfId="4" applyFont="1" applyFill="1" applyBorder="1" applyAlignment="1">
      <alignment horizontal="center" vertical="center"/>
    </xf>
    <xf numFmtId="0" fontId="37" fillId="0" borderId="3" xfId="3" applyFont="1" applyFill="1" applyBorder="1" applyAlignment="1">
      <alignment horizontal="center" vertical="center"/>
    </xf>
    <xf numFmtId="0" fontId="44" fillId="5" borderId="30" xfId="0" applyFont="1" applyFill="1" applyBorder="1" applyAlignment="1">
      <alignment vertical="center" wrapText="1"/>
    </xf>
    <xf numFmtId="0" fontId="44" fillId="0" borderId="23" xfId="0" applyFont="1" applyBorder="1" applyAlignment="1" applyProtection="1">
      <alignment horizontal="justify" vertical="center" wrapText="1"/>
      <protection locked="0"/>
    </xf>
    <xf numFmtId="0" fontId="47" fillId="0" borderId="23" xfId="0" applyFont="1" applyBorder="1" applyAlignment="1" applyProtection="1">
      <alignment horizontal="center" vertical="center"/>
      <protection locked="0"/>
    </xf>
    <xf numFmtId="0" fontId="44" fillId="0" borderId="28" xfId="0" applyFont="1" applyFill="1" applyBorder="1" applyAlignment="1">
      <alignment horizontal="left" vertical="center" wrapText="1"/>
    </xf>
    <xf numFmtId="0" fontId="37" fillId="0" borderId="6" xfId="4" applyFont="1" applyFill="1" applyBorder="1" applyAlignment="1">
      <alignment horizontal="center" vertical="center"/>
    </xf>
    <xf numFmtId="0" fontId="37" fillId="0" borderId="7" xfId="5" applyFont="1" applyFill="1" applyBorder="1" applyAlignment="1">
      <alignment horizontal="center" vertical="center"/>
    </xf>
    <xf numFmtId="0" fontId="37" fillId="0" borderId="3" xfId="5" applyFont="1" applyFill="1" applyBorder="1" applyAlignment="1">
      <alignment horizontal="center" vertical="center"/>
    </xf>
    <xf numFmtId="0" fontId="1" fillId="6" borderId="0" xfId="0" applyFont="1" applyFill="1" applyProtection="1">
      <protection locked="0"/>
    </xf>
    <xf numFmtId="1" fontId="1" fillId="6" borderId="0" xfId="0" applyNumberFormat="1" applyFont="1" applyFill="1" applyProtection="1">
      <protection locked="0"/>
    </xf>
    <xf numFmtId="0" fontId="27" fillId="6" borderId="0" xfId="0" applyFont="1" applyFill="1"/>
    <xf numFmtId="0" fontId="27" fillId="6" borderId="0" xfId="0" applyFont="1" applyFill="1" applyAlignment="1">
      <alignment horizontal="center" vertical="center"/>
    </xf>
    <xf numFmtId="0" fontId="1" fillId="6" borderId="0" xfId="0" applyFont="1" applyFill="1" applyAlignment="1">
      <alignment horizontal="center" vertical="center"/>
    </xf>
    <xf numFmtId="0" fontId="1" fillId="6" borderId="0" xfId="0" applyFont="1" applyFill="1" applyBorder="1" applyProtection="1">
      <protection locked="0"/>
    </xf>
    <xf numFmtId="0" fontId="1" fillId="6" borderId="0" xfId="0" applyFont="1" applyFill="1" applyBorder="1"/>
    <xf numFmtId="49" fontId="1" fillId="6" borderId="0" xfId="0" applyNumberFormat="1" applyFont="1" applyFill="1" applyAlignment="1" applyProtection="1">
      <alignment vertical="center" wrapText="1"/>
      <protection locked="0"/>
    </xf>
    <xf numFmtId="1" fontId="1" fillId="6" borderId="0" xfId="0" applyNumberFormat="1" applyFont="1" applyFill="1"/>
    <xf numFmtId="1" fontId="1" fillId="0" borderId="0" xfId="0" applyNumberFormat="1" applyFont="1"/>
    <xf numFmtId="0" fontId="22" fillId="0" borderId="0" xfId="10" applyFont="1" applyAlignment="1">
      <alignment horizontal="justify" vertical="center" wrapText="1"/>
    </xf>
    <xf numFmtId="0" fontId="30" fillId="6" borderId="0" xfId="10" applyFont="1" applyFill="1" applyAlignment="1">
      <alignment horizontal="justify"/>
    </xf>
    <xf numFmtId="0" fontId="30" fillId="0" borderId="0" xfId="10" applyFont="1" applyAlignment="1">
      <alignment horizontal="justify"/>
    </xf>
    <xf numFmtId="0" fontId="17" fillId="0" borderId="0" xfId="10" applyFont="1" applyFill="1" applyBorder="1" applyAlignment="1">
      <alignment vertical="center" wrapText="1"/>
    </xf>
    <xf numFmtId="0" fontId="17" fillId="0" borderId="0" xfId="10" applyFont="1" applyFill="1" applyBorder="1" applyAlignment="1">
      <alignment horizontal="center" vertical="center" wrapText="1"/>
    </xf>
    <xf numFmtId="0" fontId="22" fillId="0" borderId="0" xfId="10" applyFont="1" applyFill="1" applyAlignment="1">
      <alignment horizontal="justify" vertical="center" wrapText="1"/>
    </xf>
    <xf numFmtId="0" fontId="22" fillId="0" borderId="0" xfId="10" applyFont="1" applyAlignment="1">
      <alignment horizontal="left" vertical="top" wrapText="1"/>
    </xf>
    <xf numFmtId="0" fontId="30" fillId="0" borderId="0" xfId="10" applyFont="1" applyBorder="1" applyAlignment="1">
      <alignment horizontal="justify" vertical="center"/>
    </xf>
    <xf numFmtId="0" fontId="30" fillId="0" borderId="0" xfId="10" applyFont="1" applyBorder="1" applyAlignment="1">
      <alignment horizontal="justify"/>
    </xf>
    <xf numFmtId="0" fontId="30" fillId="0" borderId="0" xfId="0" applyFont="1"/>
    <xf numFmtId="0" fontId="42" fillId="5" borderId="10" xfId="6" applyFont="1" applyFill="1" applyBorder="1" applyAlignment="1">
      <alignment horizontal="center" vertical="center"/>
    </xf>
    <xf numFmtId="0" fontId="42" fillId="5" borderId="10" xfId="6"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43" fillId="5" borderId="10" xfId="0" applyFont="1" applyFill="1" applyBorder="1" applyAlignment="1">
      <alignment vertical="center" wrapText="1"/>
    </xf>
    <xf numFmtId="0" fontId="43" fillId="0" borderId="0" xfId="6" applyFont="1"/>
    <xf numFmtId="0" fontId="42" fillId="0" borderId="10" xfId="6" applyFont="1" applyBorder="1" applyAlignment="1">
      <alignment horizontal="center" vertical="center"/>
    </xf>
    <xf numFmtId="0" fontId="43" fillId="0" borderId="10" xfId="0" applyFont="1" applyBorder="1" applyAlignment="1">
      <alignment wrapText="1"/>
    </xf>
    <xf numFmtId="9" fontId="43" fillId="0" borderId="10" xfId="7" applyFont="1" applyBorder="1"/>
    <xf numFmtId="0" fontId="43" fillId="0" borderId="15" xfId="0" applyFont="1" applyBorder="1" applyAlignment="1">
      <alignment wrapText="1"/>
    </xf>
    <xf numFmtId="9" fontId="43" fillId="0" borderId="15" xfId="7" applyFont="1" applyBorder="1"/>
    <xf numFmtId="0" fontId="42" fillId="0" borderId="4" xfId="0" applyFont="1" applyFill="1" applyBorder="1"/>
    <xf numFmtId="9" fontId="42" fillId="0" borderId="4" xfId="0" applyNumberFormat="1" applyFont="1" applyBorder="1"/>
    <xf numFmtId="0" fontId="43" fillId="0" borderId="10"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0" borderId="0" xfId="6" applyFont="1" applyAlignment="1">
      <alignment horizontal="right"/>
    </xf>
    <xf numFmtId="0" fontId="30" fillId="0" borderId="0" xfId="6" applyFont="1"/>
    <xf numFmtId="0" fontId="41" fillId="0" borderId="0" xfId="0" applyFont="1" applyAlignment="1" applyProtection="1"/>
    <xf numFmtId="0" fontId="41" fillId="6" borderId="0" xfId="0" applyFont="1" applyFill="1" applyProtection="1"/>
    <xf numFmtId="0" fontId="41" fillId="0" borderId="0" xfId="0" applyFont="1" applyProtection="1"/>
    <xf numFmtId="0" fontId="30" fillId="0" borderId="0" xfId="10" applyFont="1" applyAlignment="1">
      <alignment horizontal="justify" vertical="center" wrapText="1"/>
    </xf>
    <xf numFmtId="0" fontId="30" fillId="0" borderId="0" xfId="10" applyFont="1" applyFill="1" applyAlignment="1">
      <alignment horizontal="justify" vertical="center" wrapText="1"/>
    </xf>
    <xf numFmtId="0" fontId="1" fillId="0" borderId="0" xfId="10" applyAlignment="1" applyProtection="1">
      <alignment vertical="center"/>
    </xf>
    <xf numFmtId="0" fontId="17" fillId="0" borderId="0" xfId="10" applyFont="1" applyFill="1" applyAlignment="1" applyProtection="1">
      <alignment horizontal="center" vertical="center"/>
    </xf>
    <xf numFmtId="0" fontId="16" fillId="20" borderId="0" xfId="10" applyFont="1" applyFill="1" applyAlignment="1">
      <alignment horizontal="center" vertical="justify"/>
    </xf>
    <xf numFmtId="0" fontId="1" fillId="6" borderId="0" xfId="10" applyFont="1" applyFill="1" applyAlignment="1">
      <alignment horizontal="justify"/>
    </xf>
    <xf numFmtId="49" fontId="54" fillId="6" borderId="0" xfId="10" applyNumberFormat="1" applyFont="1" applyFill="1" applyBorder="1" applyAlignment="1">
      <alignment horizontal="center" vertical="center"/>
    </xf>
    <xf numFmtId="49" fontId="55" fillId="6" borderId="0" xfId="10" applyNumberFormat="1" applyFont="1" applyFill="1" applyBorder="1" applyAlignment="1">
      <alignment horizontal="center" vertical="center"/>
    </xf>
    <xf numFmtId="49" fontId="52" fillId="0" borderId="0" xfId="10" applyNumberFormat="1" applyFont="1" applyFill="1" applyBorder="1" applyAlignment="1">
      <alignment vertical="center" wrapText="1"/>
    </xf>
    <xf numFmtId="49" fontId="30" fillId="0" borderId="0" xfId="10" applyNumberFormat="1" applyFont="1" applyFill="1" applyBorder="1" applyAlignment="1">
      <alignment vertical="center" wrapText="1"/>
    </xf>
    <xf numFmtId="0" fontId="23" fillId="20" borderId="0" xfId="10" applyNumberFormat="1" applyFont="1" applyFill="1" applyBorder="1" applyAlignment="1">
      <alignment horizontal="center" vertical="center" wrapText="1"/>
    </xf>
    <xf numFmtId="49" fontId="23" fillId="20" borderId="0" xfId="10" applyNumberFormat="1" applyFont="1" applyFill="1" applyBorder="1" applyAlignment="1">
      <alignment horizontal="center" vertical="center" wrapText="1"/>
    </xf>
    <xf numFmtId="49" fontId="30" fillId="20" borderId="0" xfId="10" applyNumberFormat="1" applyFont="1" applyFill="1" applyBorder="1" applyAlignment="1">
      <alignment vertical="center" wrapText="1"/>
    </xf>
    <xf numFmtId="49" fontId="23" fillId="20" borderId="0" xfId="10" applyNumberFormat="1" applyFont="1" applyFill="1" applyAlignment="1">
      <alignment horizontal="left" vertical="top"/>
    </xf>
    <xf numFmtId="49" fontId="16" fillId="20" borderId="0" xfId="10" applyNumberFormat="1" applyFont="1" applyFill="1" applyBorder="1" applyAlignment="1">
      <alignment horizontal="center" vertical="center"/>
    </xf>
    <xf numFmtId="0" fontId="23" fillId="13" borderId="47" xfId="10" applyNumberFormat="1" applyFont="1" applyFill="1" applyBorder="1" applyAlignment="1">
      <alignment horizontal="center" vertical="center" wrapText="1"/>
    </xf>
    <xf numFmtId="0" fontId="23" fillId="20" borderId="47" xfId="10" applyNumberFormat="1" applyFont="1" applyFill="1" applyBorder="1" applyAlignment="1">
      <alignment horizontal="center" vertical="center" wrapText="1"/>
    </xf>
    <xf numFmtId="0" fontId="23" fillId="20" borderId="64" xfId="10" applyNumberFormat="1" applyFont="1" applyFill="1" applyBorder="1" applyAlignment="1">
      <alignment horizontal="center" vertical="center" wrapText="1"/>
    </xf>
    <xf numFmtId="0" fontId="23" fillId="20" borderId="5" xfId="10" applyNumberFormat="1" applyFont="1" applyFill="1" applyBorder="1" applyAlignment="1">
      <alignment horizontal="center" vertical="center" wrapText="1"/>
    </xf>
    <xf numFmtId="0" fontId="30" fillId="0" borderId="0" xfId="10" applyFont="1" applyBorder="1" applyAlignment="1">
      <alignment horizontal="left" vertical="top"/>
    </xf>
    <xf numFmtId="0" fontId="1" fillId="0" borderId="0" xfId="10" applyProtection="1"/>
    <xf numFmtId="0" fontId="1" fillId="0" borderId="0" xfId="10" applyBorder="1" applyProtection="1"/>
    <xf numFmtId="0" fontId="1" fillId="0" borderId="14" xfId="10" applyBorder="1" applyProtection="1"/>
    <xf numFmtId="0" fontId="1" fillId="0" borderId="10" xfId="10" applyBorder="1" applyProtection="1"/>
    <xf numFmtId="0" fontId="1" fillId="0" borderId="0" xfId="10" applyBorder="1" applyAlignment="1" applyProtection="1"/>
    <xf numFmtId="0" fontId="1" fillId="0" borderId="34" xfId="10" applyBorder="1" applyAlignment="1" applyProtection="1"/>
    <xf numFmtId="0" fontId="1" fillId="0" borderId="35" xfId="10" applyBorder="1" applyAlignment="1" applyProtection="1"/>
    <xf numFmtId="0" fontId="1" fillId="0" borderId="12" xfId="10" applyBorder="1" applyAlignment="1" applyProtection="1"/>
    <xf numFmtId="0" fontId="1" fillId="6" borderId="0" xfId="10" applyFill="1" applyBorder="1" applyProtection="1"/>
    <xf numFmtId="14" fontId="44" fillId="0" borderId="10" xfId="10" applyNumberFormat="1" applyFont="1" applyFill="1" applyBorder="1" applyAlignment="1" applyProtection="1">
      <alignment horizontal="center" vertical="center"/>
      <protection locked="0"/>
    </xf>
    <xf numFmtId="0" fontId="17" fillId="6" borderId="0" xfId="10" applyFont="1" applyFill="1" applyBorder="1" applyAlignment="1" applyProtection="1">
      <alignment vertical="center"/>
    </xf>
    <xf numFmtId="0" fontId="18" fillId="6" borderId="0" xfId="10" applyFont="1" applyFill="1" applyBorder="1" applyAlignment="1" applyProtection="1">
      <alignment horizontal="right" vertical="center"/>
    </xf>
    <xf numFmtId="0" fontId="1" fillId="6" borderId="14" xfId="10" applyFill="1" applyBorder="1" applyProtection="1"/>
    <xf numFmtId="0" fontId="1" fillId="6" borderId="10" xfId="10" applyFill="1" applyBorder="1" applyProtection="1"/>
    <xf numFmtId="0" fontId="1" fillId="0" borderId="0" xfId="10" applyFill="1" applyBorder="1" applyProtection="1"/>
    <xf numFmtId="0" fontId="17" fillId="0" borderId="0" xfId="10" applyFont="1" applyFill="1" applyBorder="1" applyAlignment="1" applyProtection="1">
      <alignment horizontal="center" vertical="center"/>
    </xf>
    <xf numFmtId="0" fontId="18" fillId="0" borderId="0" xfId="10" applyFont="1" applyBorder="1" applyAlignment="1" applyProtection="1">
      <alignment horizontal="right" vertical="center"/>
    </xf>
    <xf numFmtId="0" fontId="1" fillId="0" borderId="0" xfId="10" applyBorder="1" applyAlignment="1" applyProtection="1">
      <alignment vertical="center"/>
    </xf>
    <xf numFmtId="0" fontId="18" fillId="0" borderId="0" xfId="10" applyFont="1" applyAlignment="1" applyProtection="1">
      <alignment vertical="center"/>
    </xf>
    <xf numFmtId="0" fontId="19" fillId="0" borderId="0" xfId="10" applyFont="1" applyBorder="1" applyAlignment="1" applyProtection="1">
      <alignment vertical="center"/>
    </xf>
    <xf numFmtId="0" fontId="18" fillId="0" borderId="0" xfId="10" applyFont="1" applyBorder="1" applyAlignment="1" applyProtection="1">
      <alignment vertical="center"/>
    </xf>
    <xf numFmtId="0" fontId="18" fillId="0" borderId="0" xfId="10" applyFont="1" applyAlignment="1" applyProtection="1">
      <alignment horizontal="right" vertical="center"/>
    </xf>
    <xf numFmtId="0" fontId="1" fillId="0" borderId="0" xfId="10" applyFill="1" applyProtection="1"/>
    <xf numFmtId="0" fontId="22" fillId="0" borderId="10" xfId="10" applyFont="1" applyBorder="1" applyAlignment="1" applyProtection="1">
      <alignment horizontal="justify" vertical="center"/>
      <protection locked="0"/>
    </xf>
    <xf numFmtId="0" fontId="17" fillId="31" borderId="74" xfId="10" applyFont="1" applyFill="1" applyBorder="1" applyAlignment="1" applyProtection="1">
      <alignment horizontal="center" vertical="center" wrapText="1"/>
    </xf>
    <xf numFmtId="0" fontId="17" fillId="31" borderId="79" xfId="10" applyFont="1" applyFill="1" applyBorder="1" applyAlignment="1" applyProtection="1">
      <alignment horizontal="center" vertical="center" wrapText="1"/>
    </xf>
    <xf numFmtId="0" fontId="22" fillId="0" borderId="84" xfId="10" applyFont="1" applyFill="1" applyBorder="1" applyAlignment="1" applyProtection="1">
      <alignment horizontal="justify" vertical="top" wrapText="1"/>
      <protection locked="0"/>
    </xf>
    <xf numFmtId="14" fontId="22" fillId="0" borderId="84" xfId="10" applyNumberFormat="1" applyFont="1" applyFill="1" applyBorder="1" applyAlignment="1" applyProtection="1">
      <alignment horizontal="center" vertical="top" wrapText="1"/>
      <protection locked="0"/>
    </xf>
    <xf numFmtId="0" fontId="22" fillId="6" borderId="88" xfId="10" applyFont="1" applyFill="1" applyBorder="1" applyAlignment="1" applyProtection="1">
      <alignment horizontal="justify" vertical="top" wrapText="1"/>
      <protection locked="0"/>
    </xf>
    <xf numFmtId="14" fontId="22" fillId="0" borderId="88" xfId="10" applyNumberFormat="1" applyFont="1" applyFill="1" applyBorder="1" applyAlignment="1" applyProtection="1">
      <alignment horizontal="center" vertical="top" wrapText="1"/>
      <protection locked="0"/>
    </xf>
    <xf numFmtId="0" fontId="22" fillId="0" borderId="88" xfId="10" applyFont="1" applyBorder="1" applyAlignment="1" applyProtection="1">
      <alignment horizontal="justify" vertical="top" wrapText="1"/>
      <protection locked="0"/>
    </xf>
    <xf numFmtId="0" fontId="17" fillId="6" borderId="0" xfId="10" applyFont="1" applyFill="1" applyBorder="1" applyAlignment="1" applyProtection="1">
      <alignment horizontal="center" vertical="center" wrapText="1"/>
    </xf>
    <xf numFmtId="0" fontId="17" fillId="0" borderId="0" xfId="10" applyFont="1" applyBorder="1" applyAlignment="1" applyProtection="1">
      <alignment horizontal="left" vertical="top" wrapText="1"/>
    </xf>
    <xf numFmtId="0" fontId="22" fillId="0" borderId="0" xfId="10" applyFont="1" applyBorder="1" applyAlignment="1" applyProtection="1">
      <alignment horizontal="left" vertical="top" wrapText="1"/>
    </xf>
    <xf numFmtId="0" fontId="17" fillId="6" borderId="0" xfId="10" applyFont="1" applyFill="1" applyAlignment="1" applyProtection="1">
      <alignment horizontal="center" vertical="center"/>
    </xf>
    <xf numFmtId="0" fontId="1" fillId="6" borderId="0" xfId="10" applyFill="1" applyProtection="1"/>
    <xf numFmtId="0" fontId="22" fillId="0" borderId="86" xfId="10" applyFont="1" applyBorder="1" applyAlignment="1" applyProtection="1">
      <alignment horizontal="justify" vertical="top" wrapText="1"/>
      <protection locked="0"/>
    </xf>
    <xf numFmtId="0" fontId="17" fillId="6" borderId="0" xfId="10" applyFont="1" applyFill="1" applyBorder="1" applyAlignment="1" applyProtection="1">
      <alignment horizontal="left" vertical="center" wrapText="1"/>
    </xf>
    <xf numFmtId="0" fontId="17" fillId="0" borderId="0" xfId="10" applyFont="1" applyBorder="1" applyAlignment="1" applyProtection="1">
      <alignment horizontal="left" vertical="center" wrapText="1"/>
    </xf>
    <xf numFmtId="0" fontId="17" fillId="0" borderId="0" xfId="10" applyFont="1" applyBorder="1" applyAlignment="1" applyProtection="1">
      <alignment horizontal="center" vertical="center" wrapText="1"/>
    </xf>
    <xf numFmtId="0" fontId="17" fillId="0" borderId="0" xfId="10" applyFont="1" applyBorder="1" applyAlignment="1" applyProtection="1">
      <alignment vertical="center" wrapText="1"/>
    </xf>
    <xf numFmtId="0" fontId="30" fillId="0" borderId="35" xfId="10" applyFont="1" applyBorder="1" applyAlignment="1" applyProtection="1">
      <alignment horizontal="right" vertical="center" wrapText="1"/>
    </xf>
    <xf numFmtId="0" fontId="30" fillId="0" borderId="32" xfId="10" applyFont="1" applyBorder="1" applyAlignment="1" applyProtection="1">
      <alignment horizontal="right" vertical="center" wrapText="1"/>
    </xf>
    <xf numFmtId="0" fontId="30" fillId="0" borderId="45" xfId="10" applyFont="1" applyBorder="1" applyAlignment="1" applyProtection="1">
      <alignment horizontal="right" vertical="center" wrapText="1"/>
    </xf>
    <xf numFmtId="0" fontId="1" fillId="0" borderId="35" xfId="10" applyBorder="1" applyProtection="1"/>
    <xf numFmtId="0" fontId="1" fillId="0" borderId="12" xfId="10" applyBorder="1" applyProtection="1"/>
    <xf numFmtId="0" fontId="34" fillId="6" borderId="0" xfId="10" applyFont="1" applyFill="1" applyBorder="1" applyAlignment="1" applyProtection="1">
      <alignment horizontal="center" vertical="center"/>
    </xf>
    <xf numFmtId="0" fontId="17" fillId="6" borderId="0" xfId="10" applyFont="1" applyFill="1" applyBorder="1" applyAlignment="1" applyProtection="1">
      <alignment horizontal="center" vertical="center"/>
    </xf>
    <xf numFmtId="0" fontId="1" fillId="0" borderId="45" xfId="10" applyBorder="1" applyProtection="1"/>
    <xf numFmtId="0" fontId="1" fillId="0" borderId="4" xfId="10" applyBorder="1" applyProtection="1"/>
    <xf numFmtId="0" fontId="1" fillId="6" borderId="45" xfId="10" applyFill="1" applyBorder="1" applyProtection="1"/>
    <xf numFmtId="0" fontId="1" fillId="6" borderId="4" xfId="10" applyFill="1" applyBorder="1" applyProtection="1"/>
    <xf numFmtId="0" fontId="22" fillId="0" borderId="10" xfId="10" applyFont="1" applyBorder="1" applyAlignment="1" applyProtection="1">
      <alignment horizontal="left" vertical="center"/>
    </xf>
    <xf numFmtId="0" fontId="17" fillId="35" borderId="74" xfId="10" applyFont="1" applyFill="1" applyBorder="1" applyAlignment="1" applyProtection="1">
      <alignment horizontal="center" vertical="center" wrapText="1"/>
    </xf>
    <xf numFmtId="0" fontId="17" fillId="35" borderId="74" xfId="10" applyFont="1" applyFill="1" applyBorder="1" applyAlignment="1" applyProtection="1">
      <alignment horizontal="center" vertical="top" wrapText="1"/>
    </xf>
    <xf numFmtId="0" fontId="17" fillId="35" borderId="79" xfId="10" applyFont="1" applyFill="1" applyBorder="1" applyAlignment="1" applyProtection="1">
      <alignment horizontal="center" vertical="center" wrapText="1"/>
    </xf>
    <xf numFmtId="0" fontId="22" fillId="0" borderId="84" xfId="10" applyFont="1" applyFill="1" applyBorder="1" applyAlignment="1" applyProtection="1">
      <alignment horizontal="left" vertical="top" wrapText="1"/>
    </xf>
    <xf numFmtId="14" fontId="22" fillId="0" borderId="95" xfId="10" applyNumberFormat="1" applyFont="1" applyFill="1" applyBorder="1" applyAlignment="1" applyProtection="1">
      <alignment horizontal="center" vertical="top" wrapText="1"/>
      <protection locked="0"/>
    </xf>
    <xf numFmtId="14" fontId="44" fillId="0" borderId="84" xfId="10" applyNumberFormat="1" applyFont="1" applyFill="1" applyBorder="1" applyAlignment="1" applyProtection="1">
      <alignment horizontal="center" vertical="center" wrapText="1"/>
      <protection locked="0"/>
    </xf>
    <xf numFmtId="0" fontId="22" fillId="0" borderId="88" xfId="10" applyFont="1" applyFill="1" applyBorder="1" applyAlignment="1" applyProtection="1">
      <alignment horizontal="left" vertical="top" wrapText="1"/>
    </xf>
    <xf numFmtId="14" fontId="22" fillId="0" borderId="96" xfId="10" applyNumberFormat="1" applyFont="1" applyFill="1" applyBorder="1" applyAlignment="1" applyProtection="1">
      <alignment horizontal="center" vertical="top" wrapText="1"/>
      <protection locked="0"/>
    </xf>
    <xf numFmtId="14" fontId="44" fillId="0" borderId="88" xfId="10" applyNumberFormat="1" applyFont="1" applyFill="1" applyBorder="1" applyAlignment="1" applyProtection="1">
      <alignment horizontal="center" vertical="center" wrapText="1"/>
      <protection locked="0"/>
    </xf>
    <xf numFmtId="0" fontId="22" fillId="0" borderId="86" xfId="10" applyFont="1" applyBorder="1" applyAlignment="1" applyProtection="1">
      <alignment horizontal="left" vertical="top" wrapText="1"/>
    </xf>
    <xf numFmtId="14" fontId="22" fillId="0" borderId="97" xfId="10" applyNumberFormat="1" applyFont="1" applyBorder="1" applyAlignment="1" applyProtection="1">
      <alignment horizontal="left" vertical="top" wrapText="1"/>
      <protection locked="0"/>
    </xf>
    <xf numFmtId="0" fontId="22" fillId="0" borderId="46" xfId="10" applyFont="1" applyBorder="1" applyAlignment="1" applyProtection="1">
      <alignment horizontal="left" vertical="top" wrapText="1"/>
    </xf>
    <xf numFmtId="14" fontId="22" fillId="0" borderId="40" xfId="10" applyNumberFormat="1" applyFont="1" applyBorder="1" applyAlignment="1" applyProtection="1">
      <alignment horizontal="left" vertical="top" wrapText="1"/>
      <protection locked="0"/>
    </xf>
    <xf numFmtId="14" fontId="44" fillId="0" borderId="98" xfId="10" applyNumberFormat="1" applyFont="1" applyFill="1" applyBorder="1" applyAlignment="1" applyProtection="1">
      <alignment horizontal="center" vertical="center" wrapText="1"/>
      <protection locked="0"/>
    </xf>
    <xf numFmtId="0" fontId="17" fillId="0" borderId="10" xfId="10" applyFont="1" applyBorder="1" applyAlignment="1" applyProtection="1">
      <alignment horizontal="center" vertical="center"/>
    </xf>
    <xf numFmtId="14" fontId="17" fillId="0" borderId="10" xfId="10" applyNumberFormat="1" applyFont="1" applyBorder="1" applyAlignment="1" applyProtection="1">
      <alignment horizontal="center" vertical="center"/>
    </xf>
    <xf numFmtId="0" fontId="18" fillId="0" borderId="32" xfId="10" applyFont="1" applyBorder="1" applyAlignment="1" applyProtection="1">
      <alignment vertical="center"/>
    </xf>
    <xf numFmtId="0" fontId="22" fillId="0" borderId="0" xfId="10" applyFont="1" applyAlignment="1" applyProtection="1">
      <alignment horizontal="center" vertical="center"/>
    </xf>
    <xf numFmtId="0" fontId="1" fillId="0" borderId="0" xfId="10" applyFill="1" applyAlignment="1" applyProtection="1">
      <alignment vertical="center"/>
    </xf>
    <xf numFmtId="0" fontId="48" fillId="0" borderId="0" xfId="10" applyFont="1" applyFill="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1" fillId="6" borderId="0" xfId="0" applyFont="1" applyFill="1" applyAlignment="1" applyProtection="1">
      <alignment vertical="center"/>
    </xf>
    <xf numFmtId="0" fontId="1" fillId="0" borderId="0" xfId="0" applyFont="1" applyAlignment="1" applyProtection="1">
      <alignment horizontal="right"/>
    </xf>
    <xf numFmtId="0" fontId="1" fillId="0" borderId="10" xfId="0" applyFont="1" applyBorder="1" applyAlignment="1" applyProtection="1">
      <alignment horizontal="left" vertical="center"/>
    </xf>
    <xf numFmtId="1" fontId="1" fillId="0" borderId="10" xfId="0" applyNumberFormat="1" applyFont="1" applyBorder="1" applyAlignment="1" applyProtection="1">
      <alignment horizontal="left" vertical="center"/>
    </xf>
    <xf numFmtId="0" fontId="1" fillId="0" borderId="0" xfId="0" applyFont="1" applyAlignment="1" applyProtection="1">
      <alignment horizontal="center"/>
    </xf>
    <xf numFmtId="0" fontId="1" fillId="0" borderId="0" xfId="10" applyFont="1" applyAlignment="1" applyProtection="1">
      <alignment horizontal="right" vertical="center"/>
    </xf>
    <xf numFmtId="0" fontId="34" fillId="0" borderId="10" xfId="10" applyFont="1" applyBorder="1" applyAlignment="1" applyProtection="1">
      <alignment horizontal="center" vertical="center"/>
      <protection locked="0"/>
    </xf>
    <xf numFmtId="14" fontId="34" fillId="0" borderId="10" xfId="10" applyNumberFormat="1" applyFont="1" applyBorder="1" applyAlignment="1" applyProtection="1">
      <alignment horizontal="center" vertical="center"/>
      <protection locked="0"/>
    </xf>
    <xf numFmtId="0" fontId="34" fillId="0" borderId="10" xfId="10" applyFont="1" applyBorder="1" applyAlignment="1" applyProtection="1">
      <alignment horizontal="center" vertical="center"/>
    </xf>
    <xf numFmtId="0" fontId="38" fillId="0" borderId="0" xfId="0" applyFont="1" applyAlignment="1" applyProtection="1">
      <alignment vertical="center"/>
    </xf>
    <xf numFmtId="0" fontId="43" fillId="0" borderId="99" xfId="0" applyFont="1" applyFill="1" applyBorder="1" applyAlignment="1">
      <alignment vertical="center" wrapText="1"/>
    </xf>
    <xf numFmtId="0" fontId="43" fillId="5" borderId="22" xfId="0" applyFont="1" applyFill="1" applyBorder="1" applyAlignment="1">
      <alignment vertical="center" wrapText="1"/>
    </xf>
    <xf numFmtId="0" fontId="43" fillId="0" borderId="22" xfId="0" applyFont="1" applyFill="1" applyBorder="1" applyAlignment="1">
      <alignment vertical="center" wrapText="1"/>
    </xf>
    <xf numFmtId="0" fontId="43" fillId="5" borderId="37" xfId="0" applyFont="1" applyFill="1" applyBorder="1" applyAlignment="1">
      <alignment vertical="center" wrapText="1"/>
    </xf>
    <xf numFmtId="0" fontId="43" fillId="0" borderId="21" xfId="0" applyFont="1" applyFill="1" applyBorder="1" applyAlignment="1">
      <alignment vertical="center" wrapText="1"/>
    </xf>
    <xf numFmtId="0" fontId="43" fillId="0" borderId="23" xfId="0" applyFont="1" applyFill="1" applyBorder="1" applyAlignment="1">
      <alignment vertical="center" wrapText="1"/>
    </xf>
    <xf numFmtId="0" fontId="24" fillId="38" borderId="58" xfId="10" applyFont="1" applyFill="1" applyBorder="1" applyAlignment="1" applyProtection="1">
      <alignment horizontal="center" vertical="center" wrapText="1"/>
    </xf>
    <xf numFmtId="0" fontId="24" fillId="38" borderId="59" xfId="10" applyFont="1" applyFill="1" applyBorder="1" applyAlignment="1" applyProtection="1">
      <alignment horizontal="center" vertical="center" wrapText="1"/>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 fillId="0" borderId="0" xfId="10"/>
    <xf numFmtId="0" fontId="35" fillId="11" borderId="10" xfId="10" applyFont="1" applyFill="1" applyBorder="1"/>
    <xf numFmtId="0" fontId="27" fillId="0" borderId="0" xfId="10" applyFont="1" applyFill="1" applyAlignment="1"/>
    <xf numFmtId="0" fontId="26" fillId="0" borderId="0" xfId="10" applyFont="1" applyFill="1" applyAlignment="1">
      <alignment vertical="center" wrapText="1"/>
    </xf>
    <xf numFmtId="0" fontId="36" fillId="0" borderId="0" xfId="10" applyFont="1" applyFill="1" applyAlignment="1">
      <alignment vertical="center"/>
    </xf>
    <xf numFmtId="0" fontId="1" fillId="0" borderId="0" xfId="10" applyFont="1" applyFill="1" applyAlignment="1"/>
    <xf numFmtId="0" fontId="1" fillId="0" borderId="0" xfId="10" applyFill="1" applyAlignment="1">
      <alignment vertical="center" wrapText="1"/>
    </xf>
    <xf numFmtId="0" fontId="1" fillId="0" borderId="0" xfId="10" applyFill="1"/>
    <xf numFmtId="0" fontId="37" fillId="0" borderId="0" xfId="10" applyFont="1" applyFill="1" applyAlignment="1">
      <alignment vertical="center" wrapText="1"/>
    </xf>
    <xf numFmtId="0" fontId="37" fillId="0" borderId="0" xfId="10" applyFont="1" applyFill="1"/>
    <xf numFmtId="0" fontId="1" fillId="0" borderId="0" xfId="10" applyFill="1" applyAlignment="1"/>
    <xf numFmtId="0" fontId="22" fillId="0" borderId="0" xfId="10" applyFont="1" applyFill="1" applyAlignment="1">
      <alignment vertical="center" wrapText="1"/>
    </xf>
    <xf numFmtId="0" fontId="34" fillId="0" borderId="39" xfId="10" applyFont="1" applyFill="1" applyBorder="1" applyAlignment="1">
      <alignment horizontal="center" vertical="center"/>
    </xf>
    <xf numFmtId="0" fontId="31" fillId="0" borderId="0" xfId="10" applyFont="1" applyFill="1" applyBorder="1" applyAlignment="1">
      <alignment horizontal="center" vertical="center"/>
    </xf>
    <xf numFmtId="0" fontId="32" fillId="0" borderId="39" xfId="10" applyFont="1" applyFill="1" applyBorder="1" applyAlignment="1" applyProtection="1">
      <alignment horizontal="left" vertical="center"/>
      <protection locked="0"/>
    </xf>
    <xf numFmtId="0" fontId="1" fillId="0" borderId="0" xfId="10" applyFill="1" applyBorder="1"/>
    <xf numFmtId="0" fontId="31" fillId="0" borderId="0" xfId="10" applyFont="1" applyAlignment="1">
      <alignment horizontal="left" vertical="center"/>
    </xf>
    <xf numFmtId="0" fontId="33" fillId="0" borderId="46" xfId="10" applyFont="1" applyFill="1" applyBorder="1" applyAlignment="1">
      <alignment vertical="center"/>
    </xf>
    <xf numFmtId="0" fontId="32" fillId="0" borderId="39" xfId="10" applyFont="1" applyFill="1" applyBorder="1" applyAlignment="1" applyProtection="1">
      <alignment vertical="center"/>
      <protection locked="0"/>
    </xf>
    <xf numFmtId="0" fontId="30" fillId="0" borderId="0" xfId="10" applyFont="1" applyFill="1" applyAlignment="1">
      <alignment vertical="center" wrapText="1"/>
    </xf>
    <xf numFmtId="0" fontId="24" fillId="0" borderId="0" xfId="10" applyFont="1" applyFill="1" applyAlignment="1">
      <alignment vertical="top"/>
    </xf>
    <xf numFmtId="0" fontId="23" fillId="0" borderId="0" xfId="10" applyFont="1"/>
    <xf numFmtId="0" fontId="18" fillId="0" borderId="0" xfId="10" applyFont="1"/>
    <xf numFmtId="0" fontId="17" fillId="6" borderId="34" xfId="10" applyFont="1" applyFill="1" applyBorder="1" applyAlignment="1" applyProtection="1">
      <alignment horizontal="center" vertical="center"/>
    </xf>
    <xf numFmtId="0" fontId="22" fillId="0" borderId="96" xfId="10" applyFont="1" applyFill="1" applyBorder="1" applyAlignment="1" applyProtection="1">
      <alignment horizontal="left" vertical="top" wrapText="1"/>
    </xf>
    <xf numFmtId="14" fontId="44" fillId="0" borderId="96" xfId="10" applyNumberFormat="1" applyFont="1" applyFill="1" applyBorder="1" applyAlignment="1" applyProtection="1">
      <alignment horizontal="center" vertical="center" wrapText="1"/>
      <protection locked="0"/>
    </xf>
    <xf numFmtId="14" fontId="22" fillId="0" borderId="105" xfId="10" applyNumberFormat="1" applyFont="1" applyFill="1" applyBorder="1" applyAlignment="1" applyProtection="1">
      <alignment horizontal="center" vertical="top" wrapText="1"/>
      <protection locked="0"/>
    </xf>
    <xf numFmtId="14" fontId="22" fillId="0" borderId="106" xfId="10" applyNumberFormat="1" applyFont="1" applyFill="1" applyBorder="1" applyAlignment="1" applyProtection="1">
      <alignment horizontal="center" vertical="top" wrapText="1"/>
      <protection locked="0"/>
    </xf>
    <xf numFmtId="0" fontId="36" fillId="0" borderId="0" xfId="0" applyFont="1" applyFill="1" applyAlignment="1" applyProtection="1">
      <alignment vertical="center"/>
    </xf>
    <xf numFmtId="0" fontId="1" fillId="0" borderId="0" xfId="0" applyFont="1" applyFill="1" applyAlignment="1" applyProtection="1">
      <alignment horizontal="center"/>
    </xf>
    <xf numFmtId="0" fontId="1" fillId="0" borderId="0" xfId="10" applyFont="1" applyFill="1" applyAlignment="1" applyProtection="1">
      <alignment horizontal="right" vertical="center"/>
    </xf>
    <xf numFmtId="0" fontId="50" fillId="5" borderId="1" xfId="0" applyFont="1" applyFill="1" applyBorder="1" applyAlignment="1" applyProtection="1">
      <alignment horizontal="center" vertical="center"/>
    </xf>
    <xf numFmtId="0" fontId="50" fillId="5" borderId="3" xfId="0" applyFont="1" applyFill="1" applyBorder="1" applyAlignment="1" applyProtection="1">
      <alignment horizontal="center" vertical="center"/>
    </xf>
    <xf numFmtId="0" fontId="37" fillId="0" borderId="64" xfId="0" applyFont="1" applyBorder="1" applyAlignment="1" applyProtection="1">
      <alignment horizontal="justify" vertical="center" wrapText="1"/>
      <protection locked="0"/>
    </xf>
    <xf numFmtId="0" fontId="51" fillId="0" borderId="65" xfId="0" applyFont="1" applyBorder="1" applyAlignment="1" applyProtection="1">
      <alignment horizontal="center" vertical="center"/>
      <protection locked="0"/>
    </xf>
    <xf numFmtId="0" fontId="37" fillId="0" borderId="5" xfId="0" applyFont="1" applyBorder="1" applyAlignment="1" applyProtection="1">
      <alignment horizontal="justify" vertical="center" wrapText="1"/>
      <protection locked="0"/>
    </xf>
    <xf numFmtId="0" fontId="51" fillId="0" borderId="7" xfId="0" applyFont="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wrapText="1"/>
    </xf>
    <xf numFmtId="1" fontId="51" fillId="6" borderId="3" xfId="0" applyNumberFormat="1" applyFont="1" applyFill="1" applyBorder="1" applyAlignment="1" applyProtection="1">
      <alignment horizontal="center"/>
      <protection locked="0"/>
    </xf>
    <xf numFmtId="49" fontId="1" fillId="6" borderId="5" xfId="0" applyNumberFormat="1" applyFont="1" applyFill="1" applyBorder="1" applyAlignment="1" applyProtection="1">
      <alignment horizontal="center" vertical="center" wrapText="1"/>
    </xf>
    <xf numFmtId="1" fontId="51" fillId="6" borderId="7" xfId="0" applyNumberFormat="1" applyFont="1" applyFill="1" applyBorder="1" applyAlignment="1" applyProtection="1">
      <alignment horizontal="center"/>
      <protection locked="0"/>
    </xf>
    <xf numFmtId="49" fontId="48" fillId="0" borderId="57" xfId="0" applyNumberFormat="1" applyFont="1" applyBorder="1" applyAlignment="1" applyProtection="1">
      <alignment vertical="center" wrapText="1"/>
      <protection locked="0"/>
    </xf>
    <xf numFmtId="164" fontId="49" fillId="0" borderId="59" xfId="1" applyNumberFormat="1" applyFont="1" applyBorder="1" applyAlignment="1" applyProtection="1">
      <alignment horizontal="center" vertical="center"/>
      <protection locked="0"/>
    </xf>
    <xf numFmtId="1" fontId="46" fillId="5" borderId="21" xfId="0" applyNumberFormat="1" applyFont="1" applyFill="1" applyBorder="1" applyAlignment="1" applyProtection="1">
      <alignment horizontal="center" vertical="center"/>
      <protection locked="0"/>
    </xf>
    <xf numFmtId="49" fontId="16" fillId="20" borderId="0" xfId="10" applyNumberFormat="1" applyFont="1" applyFill="1" applyAlignment="1">
      <alignment horizontal="left" vertical="top"/>
    </xf>
    <xf numFmtId="49" fontId="16" fillId="20" borderId="0" xfId="10" applyNumberFormat="1" applyFont="1" applyFill="1" applyAlignment="1">
      <alignment horizontal="center" vertical="center"/>
    </xf>
    <xf numFmtId="49" fontId="52" fillId="16" borderId="60" xfId="10" applyNumberFormat="1" applyFont="1" applyFill="1" applyBorder="1" applyAlignment="1">
      <alignment horizontal="center" vertical="center" wrapText="1"/>
    </xf>
    <xf numFmtId="0" fontId="30" fillId="6" borderId="0" xfId="10" applyFont="1" applyFill="1" applyBorder="1" applyAlignment="1">
      <alignment horizontal="justify" vertical="center"/>
    </xf>
    <xf numFmtId="0" fontId="14" fillId="6" borderId="0" xfId="0" applyFont="1" applyFill="1" applyAlignment="1">
      <alignment horizontal="center" vertical="center"/>
    </xf>
    <xf numFmtId="0" fontId="36" fillId="0" borderId="0" xfId="10" applyFont="1" applyFill="1" applyAlignment="1">
      <alignment horizontal="center" vertical="center"/>
    </xf>
    <xf numFmtId="0" fontId="42" fillId="0" borderId="13" xfId="6" applyFont="1" applyBorder="1" applyAlignment="1">
      <alignment horizontal="center" vertical="center"/>
    </xf>
    <xf numFmtId="0" fontId="42" fillId="0" borderId="14" xfId="6" applyFont="1" applyBorder="1" applyAlignment="1">
      <alignment horizontal="center" vertical="center"/>
    </xf>
    <xf numFmtId="0" fontId="42" fillId="0" borderId="12" xfId="0" applyFont="1" applyBorder="1" applyAlignment="1">
      <alignment horizontal="left" vertical="center" wrapText="1"/>
    </xf>
    <xf numFmtId="0" fontId="42" fillId="0" borderId="4" xfId="0" applyFont="1" applyBorder="1" applyAlignment="1">
      <alignment horizontal="left" vertical="center" wrapText="1"/>
    </xf>
    <xf numFmtId="0" fontId="42" fillId="0" borderId="12" xfId="6" applyFont="1" applyBorder="1" applyAlignment="1">
      <alignment horizontal="center" vertical="center" textRotation="90" wrapText="1"/>
    </xf>
    <xf numFmtId="0" fontId="42" fillId="0" borderId="11" xfId="6" applyFont="1" applyBorder="1" applyAlignment="1">
      <alignment horizontal="center" vertical="center" textRotation="90" wrapText="1"/>
    </xf>
    <xf numFmtId="0" fontId="42" fillId="0" borderId="4" xfId="6" applyFont="1" applyBorder="1" applyAlignment="1">
      <alignment horizontal="center" vertical="center" textRotation="90" wrapText="1"/>
    </xf>
    <xf numFmtId="0" fontId="42" fillId="0" borderId="10" xfId="0" applyFont="1" applyBorder="1" applyAlignment="1">
      <alignment horizontal="left" vertical="center" wrapText="1"/>
    </xf>
    <xf numFmtId="0" fontId="42" fillId="0" borderId="11" xfId="0" applyFont="1" applyBorder="1" applyAlignment="1">
      <alignment horizontal="left" vertical="center"/>
    </xf>
    <xf numFmtId="0" fontId="42" fillId="0" borderId="10" xfId="6" applyFont="1" applyBorder="1" applyAlignment="1">
      <alignment horizontal="center" vertical="center" textRotation="90" wrapText="1"/>
    </xf>
    <xf numFmtId="0" fontId="26" fillId="7" borderId="10" xfId="6" applyFont="1" applyFill="1" applyBorder="1" applyAlignment="1">
      <alignment horizontal="center" vertical="center" wrapText="1"/>
    </xf>
    <xf numFmtId="0" fontId="42" fillId="5" borderId="10" xfId="6" applyFont="1" applyFill="1" applyBorder="1" applyAlignment="1">
      <alignment horizontal="center" vertical="center" wrapText="1"/>
    </xf>
    <xf numFmtId="0" fontId="17" fillId="20" borderId="30" xfId="10" applyNumberFormat="1" applyFont="1" applyFill="1" applyBorder="1" applyAlignment="1">
      <alignment horizontal="center" vertical="center" wrapText="1"/>
    </xf>
    <xf numFmtId="0" fontId="17" fillId="20" borderId="71" xfId="10" applyNumberFormat="1" applyFont="1" applyFill="1" applyBorder="1" applyAlignment="1">
      <alignment horizontal="center" vertical="center" wrapText="1"/>
    </xf>
    <xf numFmtId="0" fontId="17" fillId="20" borderId="72" xfId="10" applyNumberFormat="1" applyFont="1" applyFill="1" applyBorder="1" applyAlignment="1">
      <alignment horizontal="center" vertical="center" wrapText="1"/>
    </xf>
    <xf numFmtId="0" fontId="17" fillId="20" borderId="73" xfId="10" applyNumberFormat="1" applyFont="1" applyFill="1" applyBorder="1" applyAlignment="1">
      <alignment horizontal="center" vertical="center" wrapText="1"/>
    </xf>
    <xf numFmtId="0" fontId="17" fillId="20" borderId="50" xfId="10" applyNumberFormat="1" applyFont="1" applyFill="1" applyBorder="1" applyAlignment="1">
      <alignment horizontal="center" vertical="center" wrapText="1"/>
    </xf>
    <xf numFmtId="49" fontId="16" fillId="28" borderId="0" xfId="10" applyNumberFormat="1" applyFont="1" applyFill="1" applyAlignment="1">
      <alignment horizontal="center" vertical="center"/>
    </xf>
    <xf numFmtId="0" fontId="30" fillId="0" borderId="0" xfId="10" applyFont="1" applyBorder="1" applyAlignment="1">
      <alignment horizontal="justify" vertical="top" wrapText="1"/>
    </xf>
    <xf numFmtId="0" fontId="30" fillId="0" borderId="0" xfId="10" applyFont="1" applyBorder="1" applyAlignment="1">
      <alignment horizontal="justify" vertical="top"/>
    </xf>
    <xf numFmtId="0" fontId="30" fillId="6" borderId="0" xfId="10" applyFont="1" applyFill="1" applyBorder="1" applyAlignment="1">
      <alignment horizontal="justify" vertical="center" wrapText="1"/>
    </xf>
    <xf numFmtId="0" fontId="30" fillId="6" borderId="0" xfId="10" applyFont="1" applyFill="1" applyBorder="1" applyAlignment="1">
      <alignment horizontal="justify" vertical="center"/>
    </xf>
    <xf numFmtId="49" fontId="17" fillId="17" borderId="60" xfId="10" applyNumberFormat="1" applyFont="1" applyFill="1" applyBorder="1" applyAlignment="1">
      <alignment horizontal="center" vertical="center" wrapText="1"/>
    </xf>
    <xf numFmtId="49" fontId="17" fillId="17" borderId="62" xfId="10" applyNumberFormat="1" applyFont="1" applyFill="1" applyBorder="1" applyAlignment="1">
      <alignment horizontal="center" vertical="center" wrapText="1"/>
    </xf>
    <xf numFmtId="49" fontId="17" fillId="17" borderId="66" xfId="10" applyNumberFormat="1" applyFont="1" applyFill="1" applyBorder="1" applyAlignment="1">
      <alignment horizontal="center" vertical="center" wrapText="1"/>
    </xf>
    <xf numFmtId="0" fontId="17" fillId="17" borderId="67" xfId="10" applyNumberFormat="1" applyFont="1" applyFill="1" applyBorder="1" applyAlignment="1">
      <alignment horizontal="center" vertical="center" wrapText="1"/>
    </xf>
    <xf numFmtId="0" fontId="17" fillId="17" borderId="61" xfId="10" applyNumberFormat="1" applyFont="1" applyFill="1" applyBorder="1" applyAlignment="1">
      <alignment horizontal="center" vertical="center" wrapText="1"/>
    </xf>
    <xf numFmtId="0" fontId="17" fillId="20" borderId="28" xfId="10" applyNumberFormat="1" applyFont="1" applyFill="1" applyBorder="1" applyAlignment="1">
      <alignment horizontal="center" vertical="center" wrapText="1"/>
    </xf>
    <xf numFmtId="0" fontId="17" fillId="20" borderId="68" xfId="10" applyNumberFormat="1" applyFont="1" applyFill="1" applyBorder="1" applyAlignment="1">
      <alignment horizontal="center" vertical="center" wrapText="1"/>
    </xf>
    <xf numFmtId="0" fontId="17" fillId="20" borderId="69" xfId="10" applyNumberFormat="1" applyFont="1" applyFill="1" applyBorder="1" applyAlignment="1">
      <alignment horizontal="center" vertical="center" wrapText="1"/>
    </xf>
    <xf numFmtId="0" fontId="17" fillId="20" borderId="70" xfId="10" applyNumberFormat="1" applyFont="1" applyFill="1" applyBorder="1" applyAlignment="1">
      <alignment horizontal="center" vertical="center" wrapText="1"/>
    </xf>
    <xf numFmtId="0" fontId="17" fillId="20" borderId="48" xfId="10" applyNumberFormat="1" applyFont="1" applyFill="1" applyBorder="1" applyAlignment="1">
      <alignment horizontal="center" vertical="center" wrapText="1"/>
    </xf>
    <xf numFmtId="0" fontId="17" fillId="20" borderId="29" xfId="10" applyNumberFormat="1" applyFont="1" applyFill="1" applyBorder="1" applyAlignment="1">
      <alignment horizontal="center" vertical="center" wrapText="1"/>
    </xf>
    <xf numFmtId="0" fontId="17" fillId="20" borderId="31" xfId="10" applyNumberFormat="1" applyFont="1" applyFill="1" applyBorder="1" applyAlignment="1">
      <alignment horizontal="center" vertical="center" wrapText="1"/>
    </xf>
    <xf numFmtId="0" fontId="17" fillId="20" borderId="14" xfId="10" applyNumberFormat="1" applyFont="1" applyFill="1" applyBorder="1" applyAlignment="1">
      <alignment horizontal="center" vertical="center" wrapText="1"/>
    </xf>
    <xf numFmtId="0" fontId="17" fillId="20" borderId="13" xfId="10" applyNumberFormat="1" applyFont="1" applyFill="1" applyBorder="1" applyAlignment="1">
      <alignment horizontal="center" vertical="center" wrapText="1"/>
    </xf>
    <xf numFmtId="0" fontId="17" fillId="20" borderId="49" xfId="10" applyNumberFormat="1" applyFont="1" applyFill="1" applyBorder="1" applyAlignment="1">
      <alignment horizontal="center" vertical="center" wrapText="1"/>
    </xf>
    <xf numFmtId="0" fontId="30" fillId="0" borderId="0" xfId="10" applyFont="1" applyFill="1" applyAlignment="1">
      <alignment vertical="top" wrapText="1"/>
    </xf>
    <xf numFmtId="49" fontId="54" fillId="27" borderId="56" xfId="10" applyNumberFormat="1" applyFont="1" applyFill="1" applyBorder="1" applyAlignment="1">
      <alignment horizontal="center" vertical="center"/>
    </xf>
    <xf numFmtId="49" fontId="55" fillId="27" borderId="56" xfId="10" applyNumberFormat="1" applyFont="1" applyFill="1" applyBorder="1" applyAlignment="1">
      <alignment horizontal="center" vertical="center"/>
    </xf>
    <xf numFmtId="0" fontId="43" fillId="0" borderId="0" xfId="10" applyFont="1" applyAlignment="1">
      <alignment horizontal="justify" vertical="top" wrapText="1"/>
    </xf>
    <xf numFmtId="0" fontId="30" fillId="0" borderId="0" xfId="10" applyFont="1" applyAlignment="1">
      <alignment horizontal="justify" vertical="top" wrapText="1"/>
    </xf>
    <xf numFmtId="0" fontId="17" fillId="20" borderId="47" xfId="10" applyNumberFormat="1" applyFont="1" applyFill="1" applyBorder="1" applyAlignment="1">
      <alignment horizontal="center" vertical="center" wrapText="1"/>
    </xf>
    <xf numFmtId="0" fontId="17" fillId="20" borderId="4" xfId="10" applyNumberFormat="1" applyFont="1" applyFill="1" applyBorder="1" applyAlignment="1">
      <alignment horizontal="center" vertical="center" wrapText="1"/>
    </xf>
    <xf numFmtId="0" fontId="17" fillId="20" borderId="63" xfId="10" applyNumberFormat="1" applyFont="1" applyFill="1" applyBorder="1" applyAlignment="1">
      <alignment horizontal="center" vertical="center" wrapText="1"/>
    </xf>
    <xf numFmtId="0" fontId="17" fillId="20" borderId="64" xfId="10" applyNumberFormat="1" applyFont="1" applyFill="1" applyBorder="1" applyAlignment="1">
      <alignment horizontal="center" vertical="center" wrapText="1"/>
    </xf>
    <xf numFmtId="0" fontId="17" fillId="20" borderId="10" xfId="10" applyNumberFormat="1" applyFont="1" applyFill="1" applyBorder="1" applyAlignment="1">
      <alignment horizontal="center" vertical="center" wrapText="1"/>
    </xf>
    <xf numFmtId="0" fontId="17" fillId="20" borderId="65" xfId="10" applyNumberFormat="1" applyFont="1" applyFill="1" applyBorder="1" applyAlignment="1">
      <alignment horizontal="center" vertical="center" wrapText="1"/>
    </xf>
    <xf numFmtId="0" fontId="17" fillId="20" borderId="5" xfId="10" applyNumberFormat="1" applyFont="1" applyFill="1" applyBorder="1" applyAlignment="1">
      <alignment horizontal="center" vertical="center" wrapText="1"/>
    </xf>
    <xf numFmtId="0" fontId="17" fillId="20" borderId="6" xfId="10" applyNumberFormat="1" applyFont="1" applyFill="1" applyBorder="1" applyAlignment="1">
      <alignment horizontal="center" vertical="center" wrapText="1"/>
    </xf>
    <xf numFmtId="0" fontId="17" fillId="20" borderId="7" xfId="10" applyNumberFormat="1" applyFont="1" applyFill="1" applyBorder="1" applyAlignment="1">
      <alignment horizontal="center" vertical="center" wrapText="1"/>
    </xf>
    <xf numFmtId="49" fontId="23" fillId="20" borderId="10" xfId="10" applyNumberFormat="1" applyFont="1" applyFill="1" applyBorder="1" applyAlignment="1">
      <alignment horizontal="center" vertical="center" wrapText="1"/>
    </xf>
    <xf numFmtId="49" fontId="30" fillId="20" borderId="10" xfId="10" applyNumberFormat="1" applyFont="1" applyFill="1" applyBorder="1" applyAlignment="1">
      <alignment vertical="center" wrapText="1"/>
    </xf>
    <xf numFmtId="49" fontId="30" fillId="20" borderId="65" xfId="10" applyNumberFormat="1" applyFont="1" applyFill="1" applyBorder="1" applyAlignment="1">
      <alignment vertical="center" wrapText="1"/>
    </xf>
    <xf numFmtId="49" fontId="23" fillId="20" borderId="6" xfId="10" applyNumberFormat="1" applyFont="1" applyFill="1" applyBorder="1" applyAlignment="1">
      <alignment horizontal="center" vertical="center" wrapText="1"/>
    </xf>
    <xf numFmtId="49" fontId="30" fillId="20" borderId="6" xfId="10" applyNumberFormat="1" applyFont="1" applyFill="1" applyBorder="1" applyAlignment="1">
      <alignment vertical="center" wrapText="1"/>
    </xf>
    <xf numFmtId="49" fontId="30" fillId="20" borderId="7" xfId="10" applyNumberFormat="1" applyFont="1" applyFill="1" applyBorder="1" applyAlignment="1">
      <alignment vertical="center" wrapText="1"/>
    </xf>
    <xf numFmtId="0" fontId="43" fillId="0" borderId="0" xfId="10" applyFont="1" applyBorder="1" applyAlignment="1">
      <alignment horizontal="justify" vertical="top" wrapText="1"/>
    </xf>
    <xf numFmtId="49" fontId="17" fillId="17" borderId="57" xfId="10" applyNumberFormat="1" applyFont="1" applyFill="1" applyBorder="1" applyAlignment="1">
      <alignment horizontal="center" vertical="center" wrapText="1"/>
    </xf>
    <xf numFmtId="49" fontId="17" fillId="17" borderId="58" xfId="10" applyNumberFormat="1" applyFont="1" applyFill="1" applyBorder="1" applyAlignment="1">
      <alignment horizontal="center" vertical="center" wrapText="1"/>
    </xf>
    <xf numFmtId="0" fontId="17" fillId="17" borderId="58" xfId="10" applyNumberFormat="1" applyFont="1" applyFill="1" applyBorder="1" applyAlignment="1">
      <alignment horizontal="center" vertical="center" wrapText="1"/>
    </xf>
    <xf numFmtId="0" fontId="17" fillId="17" borderId="59" xfId="10" applyNumberFormat="1" applyFont="1" applyFill="1" applyBorder="1" applyAlignment="1">
      <alignment horizontal="center" vertical="center" wrapText="1"/>
    </xf>
    <xf numFmtId="0" fontId="42" fillId="0" borderId="0" xfId="10" applyFont="1" applyBorder="1" applyAlignment="1">
      <alignment horizontal="justify" vertical="top" wrapText="1"/>
    </xf>
    <xf numFmtId="49" fontId="52" fillId="16" borderId="60" xfId="10" applyNumberFormat="1" applyFont="1" applyFill="1" applyBorder="1" applyAlignment="1">
      <alignment horizontal="center" vertical="center" wrapText="1"/>
    </xf>
    <xf numFmtId="49" fontId="52" fillId="16" borderId="61" xfId="10" applyNumberFormat="1" applyFont="1" applyFill="1" applyBorder="1" applyAlignment="1">
      <alignment horizontal="center" vertical="center" wrapText="1"/>
    </xf>
    <xf numFmtId="49" fontId="52" fillId="16" borderId="62" xfId="10" applyNumberFormat="1" applyFont="1" applyFill="1" applyBorder="1" applyAlignment="1">
      <alignment horizontal="center" vertical="center" wrapText="1"/>
    </xf>
    <xf numFmtId="49" fontId="23" fillId="13" borderId="4" xfId="10" applyNumberFormat="1" applyFont="1" applyFill="1" applyBorder="1" applyAlignment="1">
      <alignment horizontal="center" vertical="center" wrapText="1"/>
    </xf>
    <xf numFmtId="49" fontId="30" fillId="13" borderId="4" xfId="10" applyNumberFormat="1" applyFont="1" applyFill="1" applyBorder="1" applyAlignment="1">
      <alignment horizontal="justify" vertical="center" wrapText="1"/>
    </xf>
    <xf numFmtId="49" fontId="30" fillId="13" borderId="63" xfId="10" applyNumberFormat="1" applyFont="1" applyFill="1" applyBorder="1" applyAlignment="1">
      <alignment horizontal="justify" vertical="center" wrapText="1"/>
    </xf>
    <xf numFmtId="49" fontId="23" fillId="20" borderId="4" xfId="10" applyNumberFormat="1" applyFont="1" applyFill="1" applyBorder="1" applyAlignment="1">
      <alignment horizontal="center" vertical="center" wrapText="1"/>
    </xf>
    <xf numFmtId="49" fontId="30" fillId="20" borderId="4" xfId="10" applyNumberFormat="1" applyFont="1" applyFill="1" applyBorder="1" applyAlignment="1">
      <alignment horizontal="justify" vertical="center" wrapText="1"/>
    </xf>
    <xf numFmtId="49" fontId="30" fillId="20" borderId="63" xfId="10" applyNumberFormat="1" applyFont="1" applyFill="1" applyBorder="1" applyAlignment="1">
      <alignment horizontal="justify" vertical="center" wrapText="1"/>
    </xf>
    <xf numFmtId="49" fontId="16" fillId="24" borderId="0" xfId="10" applyNumberFormat="1" applyFont="1" applyFill="1" applyAlignment="1">
      <alignment horizontal="center" vertical="center"/>
    </xf>
    <xf numFmtId="49" fontId="23" fillId="20" borderId="0" xfId="10" applyNumberFormat="1" applyFont="1" applyFill="1" applyAlignment="1">
      <alignment horizontal="justify" vertical="top" wrapText="1"/>
    </xf>
    <xf numFmtId="49" fontId="16" fillId="20" borderId="0" xfId="10" applyNumberFormat="1" applyFont="1" applyFill="1" applyAlignment="1">
      <alignment horizontal="justify" vertical="top"/>
    </xf>
    <xf numFmtId="49" fontId="54" fillId="25" borderId="56" xfId="10" applyNumberFormat="1" applyFont="1" applyFill="1" applyBorder="1" applyAlignment="1">
      <alignment horizontal="center" vertical="center"/>
    </xf>
    <xf numFmtId="49" fontId="55" fillId="25" borderId="56" xfId="10" applyNumberFormat="1" applyFont="1" applyFill="1" applyBorder="1" applyAlignment="1">
      <alignment horizontal="center" vertical="center"/>
    </xf>
    <xf numFmtId="49" fontId="16" fillId="26" borderId="0" xfId="10" applyNumberFormat="1" applyFont="1" applyFill="1" applyAlignment="1">
      <alignment horizontal="center" vertical="center"/>
    </xf>
    <xf numFmtId="49" fontId="30" fillId="6" borderId="0" xfId="10" applyNumberFormat="1" applyFont="1" applyFill="1" applyAlignment="1">
      <alignment horizontal="justify" vertical="top" wrapText="1"/>
    </xf>
    <xf numFmtId="49" fontId="23" fillId="6" borderId="64" xfId="10" applyNumberFormat="1" applyFont="1" applyFill="1" applyBorder="1" applyAlignment="1">
      <alignment horizontal="center" vertical="center" wrapText="1"/>
    </xf>
    <xf numFmtId="49" fontId="23" fillId="6" borderId="65" xfId="10" applyNumberFormat="1" applyFont="1" applyFill="1" applyBorder="1" applyAlignment="1">
      <alignment horizontal="center" vertical="center" wrapText="1"/>
    </xf>
    <xf numFmtId="49" fontId="30" fillId="6" borderId="14" xfId="10" applyNumberFormat="1" applyFont="1" applyFill="1" applyBorder="1" applyAlignment="1">
      <alignment horizontal="justify" vertical="center" wrapText="1"/>
    </xf>
    <xf numFmtId="49" fontId="30" fillId="6" borderId="10" xfId="10" applyNumberFormat="1" applyFont="1" applyFill="1" applyBorder="1" applyAlignment="1">
      <alignment horizontal="justify" vertical="center" wrapText="1"/>
    </xf>
    <xf numFmtId="49" fontId="30" fillId="6" borderId="65" xfId="10" applyNumberFormat="1" applyFont="1" applyFill="1" applyBorder="1" applyAlignment="1">
      <alignment horizontal="justify" vertical="center" wrapText="1"/>
    </xf>
    <xf numFmtId="49" fontId="23" fillId="6" borderId="5" xfId="10" applyNumberFormat="1" applyFont="1" applyFill="1" applyBorder="1" applyAlignment="1">
      <alignment horizontal="center" vertical="center" wrapText="1"/>
    </xf>
    <xf numFmtId="49" fontId="23" fillId="6" borderId="7" xfId="10" applyNumberFormat="1" applyFont="1" applyFill="1" applyBorder="1" applyAlignment="1">
      <alignment horizontal="center" vertical="center" wrapText="1"/>
    </xf>
    <xf numFmtId="49" fontId="16" fillId="20" borderId="0" xfId="10" applyNumberFormat="1" applyFont="1" applyFill="1" applyAlignment="1">
      <alignment horizontal="center" vertical="center"/>
    </xf>
    <xf numFmtId="49" fontId="53" fillId="20" borderId="0" xfId="10" applyNumberFormat="1" applyFont="1" applyFill="1" applyAlignment="1">
      <alignment horizontal="justify" vertical="top" wrapText="1"/>
    </xf>
    <xf numFmtId="49" fontId="56" fillId="20" borderId="0" xfId="10" applyNumberFormat="1" applyFont="1" applyFill="1" applyAlignment="1">
      <alignment horizontal="justify" vertical="top"/>
    </xf>
    <xf numFmtId="49" fontId="23" fillId="6" borderId="47" xfId="10" applyNumberFormat="1" applyFont="1" applyFill="1" applyBorder="1" applyAlignment="1">
      <alignment horizontal="center" vertical="center" wrapText="1"/>
    </xf>
    <xf numFmtId="49" fontId="23" fillId="6" borderId="63" xfId="10" applyNumberFormat="1" applyFont="1" applyFill="1" applyBorder="1" applyAlignment="1">
      <alignment horizontal="center" vertical="center" wrapText="1"/>
    </xf>
    <xf numFmtId="49" fontId="30" fillId="6" borderId="45" xfId="10" applyNumberFormat="1" applyFont="1" applyFill="1" applyBorder="1" applyAlignment="1">
      <alignment horizontal="justify" vertical="center" wrapText="1"/>
    </xf>
    <xf numFmtId="49" fontId="30" fillId="6" borderId="4" xfId="10" applyNumberFormat="1" applyFont="1" applyFill="1" applyBorder="1" applyAlignment="1">
      <alignment horizontal="justify" vertical="center" wrapText="1"/>
    </xf>
    <xf numFmtId="49" fontId="30" fillId="6" borderId="63" xfId="10" applyNumberFormat="1" applyFont="1" applyFill="1" applyBorder="1" applyAlignment="1">
      <alignment horizontal="justify" vertical="center" wrapText="1"/>
    </xf>
    <xf numFmtId="49" fontId="16" fillId="22" borderId="0" xfId="10" applyNumberFormat="1" applyFont="1" applyFill="1" applyBorder="1" applyAlignment="1">
      <alignment horizontal="center" vertical="center"/>
    </xf>
    <xf numFmtId="49" fontId="23" fillId="0" borderId="0" xfId="10" applyNumberFormat="1" applyFont="1" applyAlignment="1">
      <alignment horizontal="justify" vertical="top" wrapText="1"/>
    </xf>
    <xf numFmtId="49" fontId="16" fillId="22" borderId="0" xfId="10" applyNumberFormat="1" applyFont="1" applyFill="1" applyAlignment="1">
      <alignment horizontal="center" vertical="center"/>
    </xf>
    <xf numFmtId="49" fontId="30" fillId="0" borderId="0" xfId="10" applyNumberFormat="1" applyFont="1" applyAlignment="1">
      <alignment horizontal="justify" vertical="top" wrapText="1"/>
    </xf>
    <xf numFmtId="49" fontId="54" fillId="23" borderId="56" xfId="10" applyNumberFormat="1" applyFont="1" applyFill="1" applyBorder="1" applyAlignment="1">
      <alignment horizontal="center" vertical="center"/>
    </xf>
    <xf numFmtId="49" fontId="55" fillId="23" borderId="56" xfId="10" applyNumberFormat="1" applyFont="1" applyFill="1" applyBorder="1" applyAlignment="1">
      <alignment horizontal="center" vertical="center"/>
    </xf>
    <xf numFmtId="49" fontId="16" fillId="20" borderId="0" xfId="10" applyNumberFormat="1" applyFont="1" applyFill="1" applyAlignment="1">
      <alignment horizontal="left" vertical="top"/>
    </xf>
    <xf numFmtId="49" fontId="54" fillId="21" borderId="56" xfId="10" applyNumberFormat="1" applyFont="1" applyFill="1" applyBorder="1" applyAlignment="1">
      <alignment horizontal="center" vertical="center"/>
    </xf>
    <xf numFmtId="49" fontId="55" fillId="21" borderId="56" xfId="10" applyNumberFormat="1" applyFont="1" applyFill="1" applyBorder="1" applyAlignment="1">
      <alignment horizontal="center" vertical="center"/>
    </xf>
    <xf numFmtId="49" fontId="42" fillId="6" borderId="0" xfId="10" applyNumberFormat="1" applyFont="1" applyFill="1" applyBorder="1" applyAlignment="1">
      <alignment horizontal="justify" vertical="top" wrapText="1"/>
    </xf>
    <xf numFmtId="49" fontId="54" fillId="6" borderId="0" xfId="10" applyNumberFormat="1" applyFont="1" applyFill="1" applyBorder="1" applyAlignment="1">
      <alignment horizontal="justify" vertical="top"/>
    </xf>
    <xf numFmtId="49" fontId="30" fillId="0" borderId="0" xfId="10" applyNumberFormat="1" applyFont="1" applyAlignment="1">
      <alignment horizontal="justify" vertical="top"/>
    </xf>
    <xf numFmtId="49" fontId="23" fillId="0" borderId="0" xfId="10" applyNumberFormat="1" applyFont="1" applyFill="1" applyAlignment="1">
      <alignment horizontal="left" vertical="top" wrapText="1"/>
    </xf>
    <xf numFmtId="0" fontId="34" fillId="19" borderId="0" xfId="10" applyFont="1" applyFill="1" applyBorder="1" applyAlignment="1">
      <alignment horizontal="center" vertical="justify"/>
    </xf>
    <xf numFmtId="0" fontId="43" fillId="0" borderId="0" xfId="10" applyFont="1" applyAlignment="1">
      <alignment vertical="top" wrapText="1"/>
    </xf>
    <xf numFmtId="0" fontId="30" fillId="0" borderId="0" xfId="10" applyFont="1" applyAlignment="1">
      <alignment vertical="top" wrapText="1"/>
    </xf>
    <xf numFmtId="49" fontId="23" fillId="0" borderId="0" xfId="10" applyNumberFormat="1" applyFont="1" applyAlignment="1">
      <alignment horizontal="left" vertical="center" wrapText="1"/>
    </xf>
    <xf numFmtId="49" fontId="30" fillId="0" borderId="0" xfId="10" applyNumberFormat="1" applyFont="1" applyAlignment="1">
      <alignment horizontal="left" vertical="center" wrapText="1"/>
    </xf>
    <xf numFmtId="0" fontId="17" fillId="6" borderId="16" xfId="10" applyFont="1" applyFill="1" applyBorder="1" applyAlignment="1" applyProtection="1">
      <alignment horizontal="center" vertical="center"/>
    </xf>
    <xf numFmtId="0" fontId="17" fillId="6" borderId="0" xfId="10" applyFont="1" applyFill="1" applyBorder="1" applyAlignment="1" applyProtection="1">
      <alignment horizontal="center" vertical="center"/>
    </xf>
    <xf numFmtId="0" fontId="17" fillId="30" borderId="10" xfId="10" applyFont="1" applyFill="1" applyBorder="1" applyAlignment="1" applyProtection="1">
      <alignment horizontal="center" vertical="center"/>
    </xf>
    <xf numFmtId="0" fontId="17" fillId="14" borderId="0" xfId="10" applyFont="1" applyFill="1" applyBorder="1" applyAlignment="1" applyProtection="1">
      <alignment horizontal="center" vertical="center"/>
    </xf>
    <xf numFmtId="0" fontId="18" fillId="0" borderId="0" xfId="10" applyFont="1" applyAlignment="1" applyProtection="1">
      <alignment horizontal="right" vertical="center"/>
    </xf>
    <xf numFmtId="0" fontId="18" fillId="0" borderId="32" xfId="10" applyFont="1" applyBorder="1" applyAlignment="1" applyProtection="1">
      <alignment horizontal="right" vertical="center"/>
    </xf>
    <xf numFmtId="0" fontId="44" fillId="0" borderId="10" xfId="10" applyFont="1" applyBorder="1" applyAlignment="1" applyProtection="1">
      <alignment horizontal="justify" vertical="center"/>
      <protection locked="0"/>
    </xf>
    <xf numFmtId="0" fontId="22" fillId="0" borderId="13" xfId="10" applyFont="1" applyBorder="1" applyAlignment="1" applyProtection="1">
      <alignment horizontal="justify" vertical="center"/>
      <protection locked="0"/>
    </xf>
    <xf numFmtId="0" fontId="22" fillId="0" borderId="14" xfId="10" applyFont="1" applyBorder="1" applyAlignment="1" applyProtection="1">
      <alignment horizontal="justify" vertical="center"/>
      <protection locked="0"/>
    </xf>
    <xf numFmtId="0" fontId="47" fillId="0" borderId="0" xfId="10" applyFont="1" applyAlignment="1" applyProtection="1">
      <alignment horizontal="center" vertical="center"/>
    </xf>
    <xf numFmtId="0" fontId="48" fillId="14" borderId="13" xfId="10" applyFont="1" applyFill="1" applyBorder="1" applyAlignment="1" applyProtection="1">
      <alignment horizontal="center" vertical="center"/>
    </xf>
    <xf numFmtId="0" fontId="48" fillId="14" borderId="31" xfId="10" applyFont="1" applyFill="1" applyBorder="1" applyAlignment="1" applyProtection="1">
      <alignment horizontal="center" vertical="center"/>
    </xf>
    <xf numFmtId="0" fontId="48" fillId="14" borderId="14" xfId="10" applyFont="1" applyFill="1" applyBorder="1" applyAlignment="1" applyProtection="1">
      <alignment horizontal="center" vertical="center"/>
    </xf>
    <xf numFmtId="0" fontId="34" fillId="29" borderId="57" xfId="10" applyFont="1" applyFill="1" applyBorder="1" applyAlignment="1" applyProtection="1">
      <alignment horizontal="center" vertical="center"/>
    </xf>
    <xf numFmtId="0" fontId="17" fillId="29" borderId="58" xfId="10" applyFont="1" applyFill="1" applyBorder="1" applyAlignment="1" applyProtection="1">
      <alignment horizontal="center" vertical="center"/>
    </xf>
    <xf numFmtId="0" fontId="17" fillId="29" borderId="59" xfId="10" applyFont="1" applyFill="1" applyBorder="1" applyAlignment="1" applyProtection="1">
      <alignment horizontal="center" vertical="center"/>
    </xf>
    <xf numFmtId="0" fontId="1" fillId="0" borderId="36" xfId="10" applyBorder="1" applyAlignment="1" applyProtection="1">
      <alignment horizontal="center"/>
    </xf>
    <xf numFmtId="0" fontId="18" fillId="6" borderId="0" xfId="10" applyFont="1" applyFill="1" applyBorder="1" applyAlignment="1" applyProtection="1">
      <alignment horizontal="right" vertical="center"/>
    </xf>
    <xf numFmtId="0" fontId="22" fillId="6" borderId="10" xfId="10" applyFont="1" applyFill="1" applyBorder="1" applyAlignment="1" applyProtection="1">
      <alignment horizontal="center" vertical="center"/>
      <protection locked="0"/>
    </xf>
    <xf numFmtId="0" fontId="22" fillId="0" borderId="31" xfId="10" applyFont="1" applyBorder="1" applyAlignment="1" applyProtection="1">
      <alignment horizontal="justify" vertical="center"/>
      <protection locked="0"/>
    </xf>
    <xf numFmtId="1" fontId="22" fillId="0" borderId="13" xfId="10" applyNumberFormat="1" applyFont="1" applyBorder="1" applyAlignment="1" applyProtection="1">
      <alignment horizontal="center" vertical="center"/>
      <protection locked="0"/>
    </xf>
    <xf numFmtId="1" fontId="22" fillId="0" borderId="31" xfId="10" applyNumberFormat="1" applyFont="1" applyBorder="1" applyAlignment="1" applyProtection="1">
      <alignment horizontal="center" vertical="center"/>
      <protection locked="0"/>
    </xf>
    <xf numFmtId="1" fontId="22" fillId="0" borderId="14" xfId="10" applyNumberFormat="1" applyFont="1" applyBorder="1" applyAlignment="1" applyProtection="1">
      <alignment horizontal="center" vertical="center"/>
      <protection locked="0"/>
    </xf>
    <xf numFmtId="0" fontId="44" fillId="0" borderId="13" xfId="10" applyFont="1" applyBorder="1" applyAlignment="1" applyProtection="1">
      <alignment horizontal="justify" vertical="center"/>
      <protection locked="0"/>
    </xf>
    <xf numFmtId="0" fontId="44" fillId="0" borderId="31" xfId="10" applyFont="1" applyBorder="1" applyAlignment="1" applyProtection="1">
      <alignment horizontal="justify" vertical="center"/>
      <protection locked="0"/>
    </xf>
    <xf numFmtId="0" fontId="44" fillId="0" borderId="14" xfId="10" applyFont="1" applyBorder="1" applyAlignment="1" applyProtection="1">
      <alignment horizontal="justify" vertical="center"/>
      <protection locked="0"/>
    </xf>
    <xf numFmtId="0" fontId="17" fillId="31" borderId="74" xfId="10" applyFont="1" applyFill="1" applyBorder="1" applyAlignment="1" applyProtection="1">
      <alignment horizontal="center" vertical="center" wrapText="1"/>
    </xf>
    <xf numFmtId="0" fontId="17" fillId="31" borderId="75" xfId="10" applyFont="1" applyFill="1" applyBorder="1" applyAlignment="1" applyProtection="1">
      <alignment horizontal="center" vertical="center" wrapText="1"/>
    </xf>
    <xf numFmtId="0" fontId="17" fillId="31" borderId="94" xfId="10" applyFont="1" applyFill="1" applyBorder="1" applyAlignment="1" applyProtection="1">
      <alignment horizontal="center" vertical="center" wrapText="1"/>
    </xf>
    <xf numFmtId="0" fontId="17" fillId="0" borderId="89" xfId="10" applyFont="1" applyFill="1" applyBorder="1" applyAlignment="1" applyProtection="1">
      <alignment horizontal="center" vertical="center" textRotation="90" wrapText="1"/>
    </xf>
    <xf numFmtId="0" fontId="17" fillId="0" borderId="91" xfId="10" applyFont="1" applyFill="1" applyBorder="1" applyAlignment="1" applyProtection="1">
      <alignment horizontal="center" vertical="center" textRotation="90" wrapText="1"/>
    </xf>
    <xf numFmtId="0" fontId="22" fillId="0" borderId="90" xfId="10" applyFont="1" applyFill="1" applyBorder="1" applyAlignment="1" applyProtection="1">
      <alignment horizontal="justify" vertical="center" wrapText="1"/>
    </xf>
    <xf numFmtId="0" fontId="22" fillId="0" borderId="80" xfId="10" applyFont="1" applyFill="1" applyBorder="1" applyAlignment="1" applyProtection="1">
      <alignment horizontal="justify" vertical="center" wrapText="1"/>
    </xf>
    <xf numFmtId="0" fontId="22" fillId="0" borderId="81" xfId="10" applyFont="1" applyFill="1" applyBorder="1" applyAlignment="1" applyProtection="1">
      <alignment horizontal="justify" vertical="top" wrapText="1"/>
      <protection locked="0"/>
    </xf>
    <xf numFmtId="0" fontId="22" fillId="0" borderId="82" xfId="10" applyFont="1" applyFill="1" applyBorder="1" applyAlignment="1" applyProtection="1">
      <alignment horizontal="justify" vertical="top" wrapText="1"/>
      <protection locked="0"/>
    </xf>
    <xf numFmtId="0" fontId="22" fillId="0" borderId="83" xfId="10" applyFont="1" applyFill="1" applyBorder="1" applyAlignment="1" applyProtection="1">
      <alignment horizontal="justify" vertical="top" wrapText="1"/>
      <protection locked="0"/>
    </xf>
    <xf numFmtId="0" fontId="22" fillId="0" borderId="92" xfId="10" applyFont="1" applyFill="1" applyBorder="1" applyAlignment="1" applyProtection="1">
      <alignment horizontal="justify" vertical="center" wrapText="1"/>
    </xf>
    <xf numFmtId="0" fontId="22" fillId="0" borderId="93" xfId="10" applyFont="1" applyFill="1" applyBorder="1" applyAlignment="1" applyProtection="1">
      <alignment horizontal="justify" vertical="center" wrapText="1"/>
    </xf>
    <xf numFmtId="0" fontId="22" fillId="6" borderId="76" xfId="10" applyFont="1" applyFill="1" applyBorder="1" applyAlignment="1" applyProtection="1">
      <alignment horizontal="justify" vertical="top" wrapText="1"/>
      <protection locked="0"/>
    </xf>
    <xf numFmtId="0" fontId="22" fillId="6" borderId="77" xfId="10" applyFont="1" applyFill="1" applyBorder="1" applyAlignment="1" applyProtection="1">
      <alignment horizontal="justify" vertical="top" wrapText="1"/>
      <protection locked="0"/>
    </xf>
    <xf numFmtId="0" fontId="22" fillId="6" borderId="78" xfId="10" applyFont="1" applyFill="1" applyBorder="1" applyAlignment="1" applyProtection="1">
      <alignment horizontal="justify" vertical="top" wrapText="1"/>
      <protection locked="0"/>
    </xf>
    <xf numFmtId="0" fontId="22" fillId="0" borderId="86" xfId="10" applyFont="1" applyBorder="1" applyAlignment="1" applyProtection="1">
      <alignment horizontal="justify" vertical="top" wrapText="1"/>
      <protection locked="0"/>
    </xf>
    <xf numFmtId="0" fontId="22" fillId="0" borderId="87" xfId="10" applyFont="1" applyBorder="1" applyAlignment="1" applyProtection="1">
      <alignment horizontal="justify" vertical="top" wrapText="1"/>
      <protection locked="0"/>
    </xf>
    <xf numFmtId="0" fontId="17" fillId="31" borderId="76" xfId="10" applyFont="1" applyFill="1" applyBorder="1" applyAlignment="1" applyProtection="1">
      <alignment horizontal="center" vertical="center" wrapText="1"/>
    </xf>
    <xf numFmtId="0" fontId="17" fillId="31" borderId="77" xfId="10" applyFont="1" applyFill="1" applyBorder="1" applyAlignment="1" applyProtection="1">
      <alignment horizontal="center" vertical="center" wrapText="1"/>
    </xf>
    <xf numFmtId="0" fontId="17" fillId="31" borderId="78" xfId="10" applyFont="1" applyFill="1" applyBorder="1" applyAlignment="1" applyProtection="1">
      <alignment horizontal="center" vertical="center" wrapText="1"/>
    </xf>
    <xf numFmtId="0" fontId="17" fillId="0" borderId="60" xfId="10" applyFont="1" applyFill="1" applyBorder="1" applyAlignment="1" applyProtection="1">
      <alignment horizontal="justify" vertical="center" wrapText="1"/>
      <protection locked="0"/>
    </xf>
    <xf numFmtId="0" fontId="17" fillId="0" borderId="87" xfId="10" applyFont="1" applyFill="1" applyBorder="1" applyAlignment="1" applyProtection="1">
      <alignment horizontal="justify" vertical="center" wrapText="1"/>
      <protection locked="0"/>
    </xf>
    <xf numFmtId="0" fontId="22" fillId="0" borderId="62" xfId="10" applyFont="1" applyBorder="1" applyAlignment="1" applyProtection="1">
      <alignment horizontal="justify" vertical="top" wrapText="1"/>
      <protection locked="0"/>
    </xf>
    <xf numFmtId="0" fontId="29" fillId="0" borderId="10" xfId="10" applyFont="1" applyBorder="1" applyAlignment="1" applyProtection="1">
      <alignment horizontal="center" vertical="center"/>
    </xf>
    <xf numFmtId="0" fontId="23" fillId="0" borderId="33" xfId="10" applyFont="1" applyBorder="1" applyAlignment="1" applyProtection="1">
      <alignment horizontal="center" vertical="center" wrapText="1"/>
    </xf>
    <xf numFmtId="0" fontId="23" fillId="0" borderId="43" xfId="10" applyFont="1" applyBorder="1" applyAlignment="1" applyProtection="1">
      <alignment horizontal="center" vertical="center" wrapText="1"/>
    </xf>
    <xf numFmtId="0" fontId="23" fillId="0" borderId="44" xfId="10" applyFont="1" applyBorder="1" applyAlignment="1" applyProtection="1">
      <alignment horizontal="center" vertical="center" wrapText="1"/>
    </xf>
    <xf numFmtId="0" fontId="17" fillId="0" borderId="10" xfId="10" applyFont="1" applyBorder="1" applyAlignment="1" applyProtection="1">
      <alignment horizontal="justify" vertical="center"/>
      <protection locked="0"/>
    </xf>
    <xf numFmtId="0" fontId="17" fillId="0" borderId="13" xfId="10" applyFont="1" applyBorder="1" applyAlignment="1" applyProtection="1">
      <alignment horizontal="justify" vertical="center"/>
      <protection locked="0"/>
    </xf>
    <xf numFmtId="0" fontId="17" fillId="0" borderId="31" xfId="10" applyFont="1" applyBorder="1" applyAlignment="1" applyProtection="1">
      <alignment horizontal="justify" vertical="center"/>
      <protection locked="0"/>
    </xf>
    <xf numFmtId="0" fontId="17" fillId="0" borderId="14" xfId="10" applyFont="1" applyBorder="1" applyAlignment="1" applyProtection="1">
      <alignment horizontal="justify" vertical="center"/>
      <protection locked="0"/>
    </xf>
    <xf numFmtId="0" fontId="23" fillId="0" borderId="13" xfId="10" applyFont="1" applyBorder="1" applyAlignment="1" applyProtection="1">
      <alignment horizontal="center" vertical="center" wrapText="1"/>
    </xf>
    <xf numFmtId="0" fontId="23" fillId="0" borderId="14" xfId="10" applyFont="1" applyBorder="1" applyAlignment="1" applyProtection="1">
      <alignment horizontal="center" vertical="center" wrapText="1"/>
    </xf>
    <xf numFmtId="49" fontId="30" fillId="0" borderId="10" xfId="10" applyNumberFormat="1" applyFont="1" applyBorder="1" applyAlignment="1" applyProtection="1">
      <alignment horizontal="left" vertical="top"/>
      <protection locked="0"/>
    </xf>
    <xf numFmtId="49" fontId="30" fillId="0" borderId="10" xfId="10" applyNumberFormat="1" applyFont="1" applyBorder="1" applyAlignment="1" applyProtection="1">
      <alignment horizontal="justify" vertical="center" wrapText="1"/>
    </xf>
    <xf numFmtId="49" fontId="30" fillId="0" borderId="10" xfId="10" applyNumberFormat="1" applyFont="1" applyBorder="1" applyAlignment="1" applyProtection="1">
      <alignment horizontal="justify" vertical="center"/>
    </xf>
    <xf numFmtId="0" fontId="48" fillId="14" borderId="10" xfId="10" applyFont="1" applyFill="1" applyBorder="1" applyAlignment="1" applyProtection="1">
      <alignment horizontal="center" vertical="center"/>
    </xf>
    <xf numFmtId="0" fontId="34" fillId="32" borderId="57" xfId="10" applyFont="1" applyFill="1" applyBorder="1" applyAlignment="1" applyProtection="1">
      <alignment horizontal="center" vertical="center"/>
    </xf>
    <xf numFmtId="0" fontId="17" fillId="32" borderId="58" xfId="10" applyFont="1" applyFill="1" applyBorder="1" applyAlignment="1" applyProtection="1">
      <alignment horizontal="center" vertical="center"/>
    </xf>
    <xf numFmtId="0" fontId="17" fillId="32" borderId="59" xfId="10" applyFont="1" applyFill="1" applyBorder="1" applyAlignment="1" applyProtection="1">
      <alignment horizontal="center" vertical="center"/>
    </xf>
    <xf numFmtId="0" fontId="17" fillId="33" borderId="10" xfId="10" applyFont="1" applyFill="1" applyBorder="1" applyAlignment="1" applyProtection="1">
      <alignment horizontal="center" vertical="center"/>
    </xf>
    <xf numFmtId="0" fontId="17" fillId="34" borderId="0" xfId="10" applyFont="1" applyFill="1" applyBorder="1" applyAlignment="1" applyProtection="1">
      <alignment horizontal="center" vertical="center"/>
    </xf>
    <xf numFmtId="0" fontId="44" fillId="0" borderId="13" xfId="10" applyFont="1" applyBorder="1" applyAlignment="1" applyProtection="1">
      <alignment horizontal="left" vertical="center"/>
    </xf>
    <xf numFmtId="0" fontId="44" fillId="0" borderId="31" xfId="10" applyFont="1" applyBorder="1" applyAlignment="1" applyProtection="1">
      <alignment horizontal="left" vertical="center"/>
    </xf>
    <xf numFmtId="0" fontId="44" fillId="0" borderId="14" xfId="10" applyFont="1" applyBorder="1" applyAlignment="1" applyProtection="1">
      <alignment horizontal="left" vertical="center"/>
    </xf>
    <xf numFmtId="1" fontId="22" fillId="0" borderId="13" xfId="10" applyNumberFormat="1" applyFont="1" applyBorder="1" applyAlignment="1" applyProtection="1">
      <alignment horizontal="left" vertical="center"/>
    </xf>
    <xf numFmtId="1" fontId="22" fillId="0" borderId="31" xfId="10" applyNumberFormat="1" applyFont="1" applyBorder="1" applyAlignment="1" applyProtection="1">
      <alignment horizontal="left" vertical="center"/>
    </xf>
    <xf numFmtId="1" fontId="22" fillId="0" borderId="14" xfId="10" applyNumberFormat="1" applyFont="1" applyBorder="1" applyAlignment="1" applyProtection="1">
      <alignment horizontal="left" vertical="center"/>
    </xf>
    <xf numFmtId="0" fontId="22" fillId="0" borderId="13" xfId="10" applyFont="1" applyBorder="1" applyAlignment="1" applyProtection="1">
      <alignment horizontal="left" vertical="center"/>
    </xf>
    <xf numFmtId="0" fontId="22" fillId="0" borderId="31" xfId="10" applyFont="1" applyBorder="1" applyAlignment="1" applyProtection="1">
      <alignment horizontal="left" vertical="center"/>
    </xf>
    <xf numFmtId="0" fontId="22" fillId="0" borderId="14" xfId="10" applyFont="1" applyBorder="1" applyAlignment="1" applyProtection="1">
      <alignment horizontal="left" vertical="center"/>
    </xf>
    <xf numFmtId="0" fontId="22" fillId="0" borderId="13" xfId="10" applyFont="1" applyBorder="1" applyAlignment="1" applyProtection="1">
      <alignment horizontal="justify" vertical="center"/>
    </xf>
    <xf numFmtId="0" fontId="22" fillId="0" borderId="31" xfId="10" applyFont="1" applyBorder="1" applyAlignment="1" applyProtection="1">
      <alignment horizontal="justify" vertical="center"/>
    </xf>
    <xf numFmtId="0" fontId="22" fillId="0" borderId="14" xfId="10" applyFont="1" applyBorder="1" applyAlignment="1" applyProtection="1">
      <alignment horizontal="justify" vertical="center"/>
    </xf>
    <xf numFmtId="0" fontId="17" fillId="35" borderId="74" xfId="10" applyFont="1" applyFill="1" applyBorder="1" applyAlignment="1" applyProtection="1">
      <alignment horizontal="center" vertical="center" wrapText="1"/>
    </xf>
    <xf numFmtId="0" fontId="17" fillId="35" borderId="75" xfId="10" applyFont="1" applyFill="1" applyBorder="1" applyAlignment="1" applyProtection="1">
      <alignment horizontal="center" vertical="center" wrapText="1"/>
    </xf>
    <xf numFmtId="0" fontId="17" fillId="0" borderId="25" xfId="10" applyFont="1" applyFill="1" applyBorder="1" applyAlignment="1" applyProtection="1">
      <alignment horizontal="center" vertical="center" textRotation="90" wrapText="1"/>
    </xf>
    <xf numFmtId="0" fontId="17" fillId="0" borderId="85" xfId="10" applyFont="1" applyFill="1" applyBorder="1" applyAlignment="1" applyProtection="1">
      <alignment horizontal="center" vertical="center" textRotation="90" wrapText="1"/>
    </xf>
    <xf numFmtId="0" fontId="30" fillId="0" borderId="81" xfId="10" applyFont="1" applyFill="1" applyBorder="1" applyAlignment="1" applyProtection="1">
      <alignment horizontal="justify" vertical="top" wrapText="1"/>
    </xf>
    <xf numFmtId="0" fontId="30" fillId="0" borderId="83" xfId="10" applyFont="1" applyFill="1" applyBorder="1" applyAlignment="1" applyProtection="1">
      <alignment horizontal="justify" vertical="top" wrapText="1"/>
    </xf>
    <xf numFmtId="0" fontId="22" fillId="0" borderId="81" xfId="10" applyFont="1" applyFill="1" applyBorder="1" applyAlignment="1" applyProtection="1">
      <alignment horizontal="left" vertical="top" wrapText="1"/>
    </xf>
    <xf numFmtId="0" fontId="22" fillId="0" borderId="83" xfId="10" applyFont="1" applyFill="1" applyBorder="1" applyAlignment="1" applyProtection="1">
      <alignment horizontal="left" vertical="top" wrapText="1"/>
    </xf>
    <xf numFmtId="0" fontId="30" fillId="0" borderId="76" xfId="10" applyFont="1" applyFill="1" applyBorder="1" applyAlignment="1" applyProtection="1">
      <alignment horizontal="justify" vertical="top" wrapText="1"/>
    </xf>
    <xf numFmtId="0" fontId="30" fillId="0" borderId="78" xfId="10" applyFont="1" applyFill="1" applyBorder="1" applyAlignment="1" applyProtection="1">
      <alignment horizontal="justify" vertical="top" wrapText="1"/>
    </xf>
    <xf numFmtId="0" fontId="22" fillId="0" borderId="86" xfId="10" applyFont="1" applyFill="1" applyBorder="1" applyAlignment="1" applyProtection="1">
      <alignment horizontal="left" vertical="top" wrapText="1"/>
    </xf>
    <xf numFmtId="0" fontId="22" fillId="0" borderId="87" xfId="10" applyFont="1" applyFill="1" applyBorder="1" applyAlignment="1" applyProtection="1">
      <alignment horizontal="left" vertical="top" wrapText="1"/>
    </xf>
    <xf numFmtId="0" fontId="22" fillId="0" borderId="76" xfId="10" applyFont="1" applyFill="1" applyBorder="1" applyAlignment="1" applyProtection="1">
      <alignment horizontal="left" vertical="top" wrapText="1"/>
    </xf>
    <xf numFmtId="0" fontId="22" fillId="0" borderId="78" xfId="10" applyFont="1" applyFill="1" applyBorder="1" applyAlignment="1" applyProtection="1">
      <alignment horizontal="left" vertical="top" wrapText="1"/>
    </xf>
    <xf numFmtId="0" fontId="22" fillId="0" borderId="103" xfId="10" applyFont="1" applyFill="1" applyBorder="1" applyAlignment="1" applyProtection="1">
      <alignment horizontal="left" vertical="top" wrapText="1"/>
    </xf>
    <xf numFmtId="0" fontId="22" fillId="0" borderId="104" xfId="10" applyFont="1" applyFill="1" applyBorder="1" applyAlignment="1" applyProtection="1">
      <alignment horizontal="left" vertical="top" wrapText="1"/>
    </xf>
    <xf numFmtId="0" fontId="22" fillId="0" borderId="86" xfId="10" applyFont="1" applyBorder="1" applyAlignment="1" applyProtection="1">
      <alignment horizontal="left" vertical="top" wrapText="1"/>
    </xf>
    <xf numFmtId="0" fontId="22" fillId="0" borderId="87" xfId="10" applyFont="1" applyBorder="1" applyAlignment="1" applyProtection="1">
      <alignment horizontal="left" vertical="top" wrapText="1"/>
    </xf>
    <xf numFmtId="0" fontId="22" fillId="0" borderId="62" xfId="10" applyFont="1" applyBorder="1" applyAlignment="1" applyProtection="1">
      <alignment horizontal="left" vertical="top" wrapText="1"/>
    </xf>
    <xf numFmtId="0" fontId="30" fillId="0" borderId="103" xfId="10" applyFont="1" applyFill="1" applyBorder="1" applyAlignment="1" applyProtection="1">
      <alignment horizontal="justify" vertical="top" wrapText="1"/>
    </xf>
    <xf numFmtId="0" fontId="30" fillId="0" borderId="104" xfId="10" applyFont="1" applyFill="1" applyBorder="1" applyAlignment="1" applyProtection="1">
      <alignment horizontal="justify" vertical="top" wrapText="1"/>
    </xf>
    <xf numFmtId="49" fontId="43" fillId="0" borderId="60" xfId="10" applyNumberFormat="1" applyFont="1" applyBorder="1" applyAlignment="1" applyProtection="1">
      <alignment horizontal="center" vertical="center"/>
      <protection locked="0"/>
    </xf>
    <xf numFmtId="49" fontId="43" fillId="0" borderId="62" xfId="10" applyNumberFormat="1" applyFont="1" applyBorder="1" applyAlignment="1" applyProtection="1">
      <alignment horizontal="center" vertical="center"/>
      <protection locked="0"/>
    </xf>
    <xf numFmtId="49" fontId="43" fillId="0" borderId="61" xfId="10" applyNumberFormat="1" applyFont="1" applyBorder="1" applyAlignment="1" applyProtection="1">
      <alignment horizontal="center" vertical="center"/>
      <protection locked="0"/>
    </xf>
    <xf numFmtId="0" fontId="17" fillId="0" borderId="26" xfId="10" applyFont="1" applyFill="1" applyBorder="1" applyAlignment="1" applyProtection="1">
      <alignment horizontal="center" vertical="center" wrapText="1"/>
    </xf>
    <xf numFmtId="0" fontId="17" fillId="0" borderId="38" xfId="10" applyFont="1" applyFill="1" applyBorder="1" applyAlignment="1" applyProtection="1">
      <alignment horizontal="center" vertical="center" wrapText="1"/>
    </xf>
    <xf numFmtId="0" fontId="22" fillId="0" borderId="46" xfId="10" applyFont="1" applyBorder="1" applyAlignment="1" applyProtection="1">
      <alignment horizontal="left" vertical="top" wrapText="1"/>
    </xf>
    <xf numFmtId="0" fontId="22" fillId="0" borderId="38" xfId="10" applyFont="1" applyBorder="1" applyAlignment="1" applyProtection="1">
      <alignment horizontal="left" vertical="top" wrapText="1"/>
    </xf>
    <xf numFmtId="0" fontId="22" fillId="0" borderId="0" xfId="10" applyFont="1" applyBorder="1" applyAlignment="1" applyProtection="1">
      <alignment horizontal="left" vertical="top" wrapText="1"/>
    </xf>
    <xf numFmtId="0" fontId="17" fillId="0" borderId="60" xfId="10" applyFont="1" applyFill="1" applyBorder="1" applyAlignment="1" applyProtection="1">
      <alignment horizontal="center" vertical="center" wrapText="1"/>
    </xf>
    <xf numFmtId="0" fontId="17" fillId="0" borderId="87" xfId="10" applyFont="1" applyFill="1" applyBorder="1" applyAlignment="1" applyProtection="1">
      <alignment horizontal="center" vertical="center" wrapText="1"/>
    </xf>
    <xf numFmtId="0" fontId="17" fillId="35" borderId="76" xfId="10" applyFont="1" applyFill="1" applyBorder="1" applyAlignment="1" applyProtection="1">
      <alignment horizontal="center" vertical="center" wrapText="1"/>
    </xf>
    <xf numFmtId="0" fontId="17" fillId="35" borderId="77" xfId="10" applyFont="1" applyFill="1" applyBorder="1" applyAlignment="1" applyProtection="1">
      <alignment horizontal="center" vertical="center" wrapText="1"/>
    </xf>
    <xf numFmtId="0" fontId="17" fillId="35" borderId="78" xfId="10" applyFont="1" applyFill="1" applyBorder="1" applyAlignment="1" applyProtection="1">
      <alignment horizontal="center" vertical="center" wrapText="1"/>
    </xf>
    <xf numFmtId="0" fontId="20" fillId="0" borderId="21" xfId="0" applyFont="1" applyBorder="1" applyAlignment="1" applyProtection="1">
      <alignment horizontal="center" vertical="center" textRotation="90" wrapText="1"/>
      <protection locked="0"/>
    </xf>
    <xf numFmtId="0" fontId="20" fillId="0" borderId="22" xfId="0" applyFont="1" applyBorder="1" applyAlignment="1" applyProtection="1">
      <alignment horizontal="center" vertical="center" textRotation="90" wrapText="1"/>
      <protection locked="0"/>
    </xf>
    <xf numFmtId="0" fontId="20" fillId="0" borderId="23" xfId="0" applyFont="1" applyBorder="1" applyAlignment="1" applyProtection="1">
      <alignment horizontal="center" vertical="center" textRotation="90" wrapText="1"/>
      <protection locked="0"/>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47" fillId="0" borderId="21" xfId="0" applyFont="1" applyBorder="1" applyAlignment="1" applyProtection="1">
      <alignment horizontal="center" vertical="center"/>
      <protection locked="0"/>
    </xf>
    <xf numFmtId="0" fontId="47" fillId="0" borderId="22" xfId="0" applyFont="1" applyBorder="1" applyAlignment="1" applyProtection="1">
      <alignment horizontal="center" vertical="center"/>
      <protection locked="0"/>
    </xf>
    <xf numFmtId="1" fontId="48" fillId="0" borderId="48" xfId="0" applyNumberFormat="1" applyFont="1" applyBorder="1" applyAlignment="1" applyProtection="1">
      <alignment horizontal="center" vertical="center"/>
      <protection locked="0"/>
    </xf>
    <xf numFmtId="1" fontId="48" fillId="0" borderId="49" xfId="0" applyNumberFormat="1" applyFont="1" applyBorder="1" applyAlignment="1" applyProtection="1">
      <alignment horizontal="center" vertical="center"/>
      <protection locked="0"/>
    </xf>
    <xf numFmtId="1" fontId="48" fillId="0" borderId="50" xfId="0" applyNumberFormat="1" applyFont="1" applyBorder="1" applyAlignment="1" applyProtection="1">
      <alignment horizontal="center" vertical="center"/>
      <protection locked="0"/>
    </xf>
    <xf numFmtId="1" fontId="49" fillId="0" borderId="8" xfId="0" applyNumberFormat="1" applyFont="1" applyBorder="1" applyAlignment="1" applyProtection="1">
      <alignment horizontal="center" vertical="center"/>
      <protection locked="0"/>
    </xf>
    <xf numFmtId="1" fontId="49" fillId="0" borderId="9" xfId="0" applyNumberFormat="1" applyFont="1" applyBorder="1" applyAlignment="1" applyProtection="1">
      <alignment horizontal="center" vertical="center"/>
      <protection locked="0"/>
    </xf>
    <xf numFmtId="0" fontId="20" fillId="0" borderId="51" xfId="0" applyFont="1" applyBorder="1" applyAlignment="1" applyProtection="1">
      <alignment horizontal="center" vertical="center" textRotation="90" wrapText="1"/>
      <protection locked="0"/>
    </xf>
    <xf numFmtId="0" fontId="20" fillId="0" borderId="8" xfId="0" applyFont="1" applyBorder="1" applyAlignment="1" applyProtection="1">
      <alignment horizontal="center" vertical="center" textRotation="90" wrapText="1"/>
      <protection locked="0"/>
    </xf>
    <xf numFmtId="0" fontId="20" fillId="0" borderId="9" xfId="0" applyFont="1" applyBorder="1" applyAlignment="1" applyProtection="1">
      <alignment horizontal="center" vertical="center" textRotation="90" wrapText="1"/>
      <protection locked="0"/>
    </xf>
    <xf numFmtId="0" fontId="47" fillId="0" borderId="23" xfId="0" applyFont="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1" fontId="49" fillId="0" borderId="8" xfId="1" applyNumberFormat="1" applyFont="1" applyBorder="1" applyAlignment="1" applyProtection="1">
      <alignment horizontal="center" vertical="center"/>
      <protection locked="0"/>
    </xf>
    <xf numFmtId="1" fontId="49" fillId="0" borderId="9" xfId="1" applyNumberFormat="1" applyFont="1" applyBorder="1" applyAlignment="1" applyProtection="1">
      <alignment horizontal="center" vertical="center"/>
      <protection locked="0"/>
    </xf>
    <xf numFmtId="0" fontId="36" fillId="41" borderId="10" xfId="0" applyFont="1" applyFill="1" applyBorder="1" applyAlignment="1" applyProtection="1">
      <alignment horizontal="center" vertical="center"/>
    </xf>
    <xf numFmtId="0" fontId="20" fillId="0" borderId="23" xfId="0" applyFont="1" applyBorder="1" applyAlignment="1">
      <alignment horizontal="left"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165" fontId="47" fillId="0" borderId="22" xfId="2" applyNumberFormat="1" applyFont="1" applyBorder="1" applyAlignment="1" applyProtection="1">
      <alignment horizontal="center" vertical="center"/>
      <protection locked="0"/>
    </xf>
    <xf numFmtId="165" fontId="47" fillId="0" borderId="23" xfId="2" applyNumberFormat="1" applyFont="1" applyBorder="1" applyAlignment="1" applyProtection="1">
      <alignment horizontal="center" vertical="center"/>
      <protection locked="0"/>
    </xf>
    <xf numFmtId="0" fontId="41" fillId="0" borderId="0" xfId="0" applyFont="1" applyAlignment="1" applyProtection="1">
      <alignment horizontal="justify" vertical="center" wrapText="1"/>
    </xf>
    <xf numFmtId="1" fontId="48" fillId="0" borderId="52" xfId="0" applyNumberFormat="1" applyFont="1" applyBorder="1" applyAlignment="1" applyProtection="1">
      <alignment horizontal="center" vertical="center"/>
      <protection locked="0"/>
    </xf>
    <xf numFmtId="1" fontId="48" fillId="0" borderId="53" xfId="0" applyNumberFormat="1" applyFont="1" applyBorder="1" applyAlignment="1" applyProtection="1">
      <alignment horizontal="center" vertical="center"/>
      <protection locked="0"/>
    </xf>
    <xf numFmtId="1" fontId="48" fillId="0" borderId="54" xfId="0" applyNumberFormat="1" applyFont="1" applyBorder="1" applyAlignment="1" applyProtection="1">
      <alignment horizontal="center" vertical="center"/>
      <protection locked="0"/>
    </xf>
    <xf numFmtId="0" fontId="20" fillId="0" borderId="23" xfId="0" applyFont="1" applyBorder="1" applyAlignment="1">
      <alignment horizontal="left" vertical="center"/>
    </xf>
    <xf numFmtId="49" fontId="45" fillId="5" borderId="51" xfId="0" applyNumberFormat="1" applyFont="1" applyFill="1" applyBorder="1" applyAlignment="1" applyProtection="1">
      <alignment horizontal="center" vertical="center" wrapText="1"/>
      <protection locked="0"/>
    </xf>
    <xf numFmtId="165" fontId="47" fillId="0" borderId="21" xfId="2" applyNumberFormat="1" applyFont="1" applyBorder="1" applyAlignment="1" applyProtection="1">
      <alignment horizontal="center" vertical="center"/>
      <protection locked="0"/>
    </xf>
    <xf numFmtId="0" fontId="57" fillId="14" borderId="13" xfId="10" applyFont="1" applyFill="1" applyBorder="1" applyAlignment="1" applyProtection="1">
      <alignment horizontal="center" vertical="center"/>
    </xf>
    <xf numFmtId="0" fontId="47" fillId="39" borderId="57" xfId="0" applyFont="1" applyFill="1" applyBorder="1" applyAlignment="1" applyProtection="1">
      <alignment horizontal="center" vertical="center"/>
    </xf>
    <xf numFmtId="0" fontId="47" fillId="39" borderId="58" xfId="0" applyFont="1" applyFill="1" applyBorder="1" applyAlignment="1" applyProtection="1">
      <alignment horizontal="center" vertical="center"/>
    </xf>
    <xf numFmtId="0" fontId="47" fillId="39" borderId="59" xfId="0" applyFont="1" applyFill="1" applyBorder="1" applyAlignment="1" applyProtection="1">
      <alignment horizontal="center" vertical="center"/>
    </xf>
    <xf numFmtId="0" fontId="34" fillId="40" borderId="13" xfId="0" applyFont="1" applyFill="1" applyBorder="1" applyAlignment="1" applyProtection="1">
      <alignment horizontal="center" vertical="center"/>
    </xf>
    <xf numFmtId="0" fontId="34" fillId="40" borderId="31" xfId="0" applyFont="1" applyFill="1" applyBorder="1" applyAlignment="1" applyProtection="1">
      <alignment horizontal="center" vertical="center"/>
    </xf>
    <xf numFmtId="0" fontId="34" fillId="40" borderId="14" xfId="0" applyFont="1" applyFill="1" applyBorder="1" applyAlignment="1" applyProtection="1">
      <alignment horizontal="center" vertical="center"/>
    </xf>
    <xf numFmtId="0" fontId="16" fillId="41" borderId="0" xfId="0" applyFont="1" applyFill="1" applyBorder="1" applyAlignment="1" applyProtection="1">
      <alignment horizontal="center" vertical="center"/>
    </xf>
    <xf numFmtId="0" fontId="1" fillId="0" borderId="13"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3" xfId="10" applyFont="1" applyBorder="1" applyAlignment="1" applyProtection="1">
      <alignment horizontal="left" vertical="center"/>
    </xf>
    <xf numFmtId="0" fontId="1" fillId="0" borderId="31" xfId="10" applyFont="1" applyBorder="1" applyAlignment="1" applyProtection="1">
      <alignment horizontal="left" vertical="center"/>
    </xf>
    <xf numFmtId="0" fontId="1" fillId="0" borderId="14" xfId="10" applyFont="1" applyBorder="1" applyAlignment="1" applyProtection="1">
      <alignment horizontal="left" vertical="center"/>
    </xf>
    <xf numFmtId="0" fontId="58" fillId="0" borderId="0" xfId="10" applyFont="1" applyBorder="1" applyAlignment="1" applyProtection="1">
      <alignment horizontal="center" vertical="center"/>
    </xf>
    <xf numFmtId="0" fontId="48" fillId="40" borderId="13" xfId="10" applyFont="1" applyFill="1" applyBorder="1" applyAlignment="1" applyProtection="1">
      <alignment horizontal="center" vertical="center"/>
    </xf>
    <xf numFmtId="0" fontId="48" fillId="40" borderId="31" xfId="10" applyFont="1" applyFill="1" applyBorder="1" applyAlignment="1" applyProtection="1">
      <alignment horizontal="center" vertical="center"/>
    </xf>
    <xf numFmtId="0" fontId="48" fillId="40" borderId="14" xfId="10" applyFont="1" applyFill="1" applyBorder="1" applyAlignment="1" applyProtection="1">
      <alignment horizontal="center" vertical="center"/>
    </xf>
    <xf numFmtId="0" fontId="29" fillId="0" borderId="10" xfId="8" applyFont="1" applyBorder="1" applyAlignment="1">
      <alignment horizontal="center" vertical="center"/>
    </xf>
    <xf numFmtId="0" fontId="6" fillId="0" borderId="1"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xf numFmtId="166" fontId="26" fillId="0" borderId="3" xfId="0" applyNumberFormat="1" applyFont="1" applyFill="1" applyBorder="1" applyAlignment="1">
      <alignment horizontal="center" vertical="center" wrapText="1"/>
    </xf>
    <xf numFmtId="166" fontId="26" fillId="0" borderId="7" xfId="0" applyNumberFormat="1" applyFont="1" applyFill="1" applyBorder="1" applyAlignment="1">
      <alignment horizontal="center" vertical="center" wrapText="1"/>
    </xf>
    <xf numFmtId="0" fontId="23" fillId="0" borderId="33" xfId="8" applyFont="1" applyBorder="1" applyAlignment="1">
      <alignment horizontal="center" vertical="center" wrapText="1"/>
    </xf>
    <xf numFmtId="0" fontId="23" fillId="0" borderId="43" xfId="8" applyFont="1" applyBorder="1" applyAlignment="1">
      <alignment horizontal="center" vertical="center" wrapText="1"/>
    </xf>
    <xf numFmtId="0" fontId="23" fillId="0" borderId="44" xfId="8" applyFont="1" applyBorder="1" applyAlignment="1">
      <alignment horizontal="center" vertical="center" wrapText="1"/>
    </xf>
    <xf numFmtId="0" fontId="17" fillId="0" borderId="10" xfId="8" applyFont="1" applyBorder="1" applyAlignment="1" applyProtection="1">
      <alignment horizontal="left" vertical="center"/>
      <protection locked="0"/>
    </xf>
    <xf numFmtId="0" fontId="17" fillId="0" borderId="13" xfId="8" applyFont="1" applyBorder="1" applyAlignment="1" applyProtection="1">
      <alignment horizontal="left" vertical="center"/>
      <protection locked="0"/>
    </xf>
    <xf numFmtId="0" fontId="17" fillId="0" borderId="31" xfId="8" applyFont="1" applyBorder="1" applyAlignment="1" applyProtection="1">
      <alignment horizontal="left" vertical="center"/>
      <protection locked="0"/>
    </xf>
    <xf numFmtId="0" fontId="17" fillId="0" borderId="14" xfId="8" applyFont="1" applyBorder="1" applyAlignment="1" applyProtection="1">
      <alignment horizontal="left" vertical="center"/>
      <protection locked="0"/>
    </xf>
    <xf numFmtId="0" fontId="23" fillId="0" borderId="13" xfId="8" applyFont="1" applyBorder="1" applyAlignment="1">
      <alignment horizontal="center" vertical="center" wrapText="1"/>
    </xf>
    <xf numFmtId="0" fontId="23" fillId="0" borderId="14" xfId="8" applyFont="1" applyBorder="1" applyAlignment="1">
      <alignment horizontal="center" vertical="center" wrapText="1"/>
    </xf>
    <xf numFmtId="0" fontId="17" fillId="36" borderId="10" xfId="10" applyFont="1" applyFill="1" applyBorder="1" applyAlignment="1" applyProtection="1">
      <alignment horizontal="center" vertical="center"/>
    </xf>
    <xf numFmtId="49" fontId="30" fillId="0" borderId="10" xfId="8" applyNumberFormat="1" applyFont="1" applyBorder="1" applyAlignment="1">
      <alignment horizontal="justify" vertical="center"/>
    </xf>
    <xf numFmtId="0" fontId="43" fillId="0" borderId="41" xfId="0" applyFont="1" applyFill="1" applyBorder="1" applyAlignment="1" applyProtection="1">
      <alignment horizontal="justify" vertical="center" wrapText="1"/>
      <protection locked="0"/>
    </xf>
    <xf numFmtId="0" fontId="43" fillId="0" borderId="55" xfId="0" applyFont="1" applyFill="1" applyBorder="1" applyAlignment="1" applyProtection="1">
      <alignment horizontal="justify" vertical="center" wrapText="1"/>
      <protection locked="0"/>
    </xf>
    <xf numFmtId="0" fontId="43" fillId="0" borderId="42" xfId="0" applyFont="1" applyFill="1" applyBorder="1" applyAlignment="1" applyProtection="1">
      <alignment horizontal="justify" vertical="center" wrapText="1"/>
      <protection locked="0"/>
    </xf>
    <xf numFmtId="0" fontId="30" fillId="0" borderId="41" xfId="10" applyFont="1" applyFill="1" applyBorder="1" applyAlignment="1" applyProtection="1">
      <alignment horizontal="center" vertical="center"/>
      <protection locked="0"/>
    </xf>
    <xf numFmtId="0" fontId="30" fillId="0" borderId="55" xfId="10" applyFont="1" applyFill="1" applyBorder="1" applyAlignment="1" applyProtection="1">
      <alignment horizontal="center" vertical="center"/>
      <protection locked="0"/>
    </xf>
    <xf numFmtId="0" fontId="30" fillId="0" borderId="42" xfId="10" applyFont="1" applyFill="1" applyBorder="1" applyAlignment="1" applyProtection="1">
      <alignment horizontal="center" vertical="center"/>
      <protection locked="0"/>
    </xf>
    <xf numFmtId="0" fontId="17" fillId="38" borderId="39" xfId="10" applyFont="1" applyFill="1" applyBorder="1" applyAlignment="1" applyProtection="1">
      <alignment horizontal="center" vertical="center" wrapText="1"/>
    </xf>
    <xf numFmtId="0" fontId="17" fillId="38" borderId="41" xfId="10" applyFont="1" applyFill="1" applyBorder="1" applyAlignment="1" applyProtection="1">
      <alignment horizontal="center" vertical="center" wrapText="1"/>
    </xf>
    <xf numFmtId="0" fontId="17" fillId="0" borderId="0" xfId="0" applyFont="1" applyAlignment="1">
      <alignment horizontal="center" vertical="center"/>
    </xf>
    <xf numFmtId="0" fontId="17" fillId="0" borderId="38" xfId="0" applyFont="1" applyBorder="1" applyAlignment="1">
      <alignment horizontal="center" vertical="center"/>
    </xf>
    <xf numFmtId="1" fontId="16" fillId="0" borderId="41" xfId="8" applyNumberFormat="1" applyFont="1" applyBorder="1" applyAlignment="1">
      <alignment horizontal="center" vertical="center"/>
    </xf>
    <xf numFmtId="1" fontId="16" fillId="0" borderId="42" xfId="8" applyNumberFormat="1" applyFont="1" applyBorder="1" applyAlignment="1">
      <alignment horizontal="center" vertical="center"/>
    </xf>
    <xf numFmtId="0" fontId="17" fillId="0" borderId="0" xfId="0" applyFont="1" applyAlignment="1">
      <alignment horizontal="center"/>
    </xf>
    <xf numFmtId="0" fontId="17" fillId="0" borderId="38" xfId="0" applyFont="1" applyBorder="1" applyAlignment="1">
      <alignment horizontal="center"/>
    </xf>
    <xf numFmtId="1" fontId="16" fillId="0" borderId="41" xfId="8" applyNumberFormat="1" applyFont="1" applyBorder="1" applyAlignment="1">
      <alignment horizontal="center"/>
    </xf>
    <xf numFmtId="1" fontId="16" fillId="0" borderId="42" xfId="8" applyNumberFormat="1" applyFont="1" applyBorder="1" applyAlignment="1">
      <alignment horizontal="center"/>
    </xf>
    <xf numFmtId="0" fontId="23" fillId="37" borderId="10" xfId="10" applyFont="1" applyFill="1" applyBorder="1" applyAlignment="1" applyProtection="1">
      <alignment horizontal="center" vertical="center"/>
    </xf>
    <xf numFmtId="0" fontId="22" fillId="0" borderId="10" xfId="10" applyNumberFormat="1" applyFont="1" applyBorder="1" applyAlignment="1" applyProtection="1">
      <alignment horizontal="left" vertical="center"/>
    </xf>
    <xf numFmtId="0" fontId="15" fillId="0" borderId="0" xfId="8" applyAlignment="1">
      <alignment horizontal="center"/>
    </xf>
    <xf numFmtId="0" fontId="17" fillId="38" borderId="100" xfId="10" applyFont="1" applyFill="1" applyBorder="1" applyAlignment="1" applyProtection="1">
      <alignment horizontal="center" vertical="center" wrapText="1"/>
    </xf>
    <xf numFmtId="0" fontId="17" fillId="38" borderId="101" xfId="10" applyFont="1" applyFill="1" applyBorder="1" applyAlignment="1" applyProtection="1">
      <alignment horizontal="center" vertical="center" wrapText="1"/>
    </xf>
    <xf numFmtId="0" fontId="17" fillId="38" borderId="102" xfId="10" applyFont="1" applyFill="1" applyBorder="1" applyAlignment="1" applyProtection="1">
      <alignment horizontal="center" vertical="center" wrapText="1"/>
    </xf>
    <xf numFmtId="0" fontId="30" fillId="0" borderId="41" xfId="10" applyFont="1" applyFill="1" applyBorder="1" applyAlignment="1" applyProtection="1">
      <alignment horizontal="justify" vertical="center"/>
      <protection locked="0"/>
    </xf>
    <xf numFmtId="0" fontId="30" fillId="0" borderId="55" xfId="10" applyFont="1" applyFill="1" applyBorder="1" applyAlignment="1" applyProtection="1">
      <alignment horizontal="justify" vertical="center"/>
      <protection locked="0"/>
    </xf>
    <xf numFmtId="0" fontId="30" fillId="0" borderId="42" xfId="10" applyFont="1" applyFill="1" applyBorder="1" applyAlignment="1" applyProtection="1">
      <alignment horizontal="justify" vertical="center"/>
      <protection locked="0"/>
    </xf>
    <xf numFmtId="0" fontId="25" fillId="0" borderId="6" xfId="0" applyFont="1" applyFill="1" applyBorder="1" applyAlignment="1">
      <alignment horizontal="justify" vertical="center" wrapText="1"/>
    </xf>
    <xf numFmtId="0" fontId="43" fillId="0" borderId="6" xfId="0" applyFont="1" applyFill="1" applyBorder="1" applyAlignment="1">
      <alignment horizontal="justify" vertical="top" wrapText="1"/>
    </xf>
    <xf numFmtId="0" fontId="43" fillId="0" borderId="2" xfId="0" applyFont="1" applyFill="1" applyBorder="1" applyAlignment="1">
      <alignment horizontal="justify" vertical="top" wrapText="1"/>
    </xf>
    <xf numFmtId="0" fontId="25" fillId="0" borderId="2" xfId="0" applyFont="1" applyFill="1" applyBorder="1" applyAlignment="1">
      <alignment horizontal="justify" vertical="center" wrapText="1"/>
    </xf>
    <xf numFmtId="0" fontId="17" fillId="0" borderId="0" xfId="8" applyFont="1" applyBorder="1" applyAlignment="1">
      <alignment horizontal="center"/>
    </xf>
    <xf numFmtId="0" fontId="17" fillId="0" borderId="38" xfId="8" applyFont="1" applyBorder="1" applyAlignment="1">
      <alignment horizontal="center"/>
    </xf>
    <xf numFmtId="0" fontId="17" fillId="0" borderId="41" xfId="8" applyFont="1" applyBorder="1" applyAlignment="1">
      <alignment horizontal="center"/>
    </xf>
    <xf numFmtId="0" fontId="17" fillId="0" borderId="42" xfId="8" applyFont="1" applyBorder="1" applyAlignment="1">
      <alignment horizontal="center"/>
    </xf>
    <xf numFmtId="0" fontId="21" fillId="15" borderId="0" xfId="8" applyFont="1" applyFill="1" applyAlignment="1">
      <alignment horizontal="center" vertical="center"/>
    </xf>
    <xf numFmtId="0" fontId="20" fillId="36" borderId="10" xfId="10" applyFont="1" applyFill="1" applyBorder="1" applyAlignment="1" applyProtection="1">
      <alignment horizontal="center" vertical="center"/>
    </xf>
    <xf numFmtId="0" fontId="17" fillId="37" borderId="0" xfId="10" applyFont="1" applyFill="1" applyAlignment="1" applyProtection="1">
      <alignment horizontal="center" vertical="center"/>
    </xf>
    <xf numFmtId="0" fontId="16" fillId="18" borderId="57" xfId="10" applyFont="1" applyFill="1" applyBorder="1" applyAlignment="1" applyProtection="1">
      <alignment horizontal="center" vertical="center"/>
    </xf>
    <xf numFmtId="0" fontId="17" fillId="18" borderId="58" xfId="10" applyFont="1" applyFill="1" applyBorder="1" applyAlignment="1" applyProtection="1">
      <alignment horizontal="center" vertical="center"/>
    </xf>
    <xf numFmtId="0" fontId="17" fillId="18" borderId="59" xfId="10" applyFont="1" applyFill="1" applyBorder="1" applyAlignment="1" applyProtection="1">
      <alignment horizontal="center" vertical="center"/>
    </xf>
    <xf numFmtId="0" fontId="17" fillId="37" borderId="0" xfId="10" applyFont="1" applyFill="1" applyBorder="1" applyAlignment="1" applyProtection="1">
      <alignment horizontal="center" vertical="center"/>
    </xf>
    <xf numFmtId="0" fontId="1" fillId="0" borderId="0" xfId="10" applyBorder="1" applyAlignment="1" applyProtection="1">
      <alignment horizontal="center"/>
    </xf>
    <xf numFmtId="0" fontId="23" fillId="37" borderId="33" xfId="10" applyFont="1" applyFill="1" applyBorder="1" applyAlignment="1" applyProtection="1">
      <alignment horizontal="center" vertical="center"/>
    </xf>
    <xf numFmtId="0" fontId="23" fillId="37" borderId="34" xfId="10" applyFont="1" applyFill="1" applyBorder="1" applyAlignment="1" applyProtection="1">
      <alignment horizontal="center" vertical="center"/>
    </xf>
    <xf numFmtId="0" fontId="23" fillId="37" borderId="35" xfId="10" applyFont="1" applyFill="1" applyBorder="1" applyAlignment="1" applyProtection="1">
      <alignment horizontal="center" vertical="center"/>
    </xf>
    <xf numFmtId="0" fontId="23" fillId="38" borderId="60" xfId="10" applyFont="1" applyFill="1" applyBorder="1" applyAlignment="1" applyProtection="1">
      <alignment horizontal="center" vertical="center"/>
    </xf>
    <xf numFmtId="0" fontId="23" fillId="38" borderId="61" xfId="10" applyFont="1" applyFill="1" applyBorder="1" applyAlignment="1" applyProtection="1">
      <alignment horizontal="center" vertical="center"/>
    </xf>
    <xf numFmtId="0" fontId="23" fillId="38" borderId="62" xfId="10" applyFont="1" applyFill="1" applyBorder="1" applyAlignment="1" applyProtection="1">
      <alignment horizontal="center" vertical="center"/>
    </xf>
    <xf numFmtId="0" fontId="23" fillId="38" borderId="66" xfId="10" applyFont="1" applyFill="1" applyBorder="1" applyAlignment="1" applyProtection="1">
      <alignment horizontal="center" vertical="center"/>
    </xf>
    <xf numFmtId="0" fontId="23" fillId="38" borderId="67" xfId="10" applyFont="1" applyFill="1" applyBorder="1" applyAlignment="1" applyProtection="1">
      <alignment horizontal="center" vertical="center"/>
    </xf>
    <xf numFmtId="0" fontId="0" fillId="0" borderId="0" xfId="0" applyAlignment="1">
      <alignment horizontal="center" vertical="center" textRotation="9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42" fillId="7" borderId="10" xfId="6" applyFont="1" applyFill="1" applyBorder="1" applyAlignment="1">
      <alignment horizontal="center" vertical="center" wrapText="1"/>
    </xf>
    <xf numFmtId="0" fontId="0" fillId="11" borderId="10" xfId="0" applyFill="1" applyBorder="1" applyAlignment="1">
      <alignment horizontal="center"/>
    </xf>
    <xf numFmtId="0" fontId="0" fillId="12" borderId="10" xfId="0" applyFill="1" applyBorder="1" applyAlignment="1">
      <alignment horizont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xf>
    <xf numFmtId="0" fontId="8" fillId="0" borderId="16" xfId="0" applyFont="1" applyBorder="1" applyAlignment="1">
      <alignment horizontal="center"/>
    </xf>
    <xf numFmtId="0" fontId="0" fillId="8" borderId="10" xfId="0" applyFill="1" applyBorder="1" applyAlignment="1">
      <alignment horizontal="center"/>
    </xf>
    <xf numFmtId="0" fontId="0" fillId="9" borderId="10" xfId="0" applyFill="1" applyBorder="1" applyAlignment="1">
      <alignment horizontal="center"/>
    </xf>
    <xf numFmtId="0" fontId="0" fillId="10" borderId="10" xfId="0" applyFill="1" applyBorder="1" applyAlignment="1">
      <alignment horizontal="center"/>
    </xf>
  </cellXfs>
  <cellStyles count="12">
    <cellStyle name="Bueno" xfId="3" builtinId="26"/>
    <cellStyle name="Incorrecto" xfId="4" builtinId="27"/>
    <cellStyle name="Millares" xfId="1" builtinId="3"/>
    <cellStyle name="Millares [0]" xfId="2" builtinId="6"/>
    <cellStyle name="Neutral" xfId="5" builtinId="28"/>
    <cellStyle name="Normal" xfId="0" builtinId="0"/>
    <cellStyle name="Normal 2" xfId="6" xr:uid="{00000000-0005-0000-0000-000006000000}"/>
    <cellStyle name="Normal 3" xfId="8" xr:uid="{00000000-0005-0000-0000-000007000000}"/>
    <cellStyle name="Normal 3 2" xfId="10" xr:uid="{00000000-0005-0000-0000-000008000000}"/>
    <cellStyle name="Porcentaje 2" xfId="7" xr:uid="{00000000-0005-0000-0000-000009000000}"/>
    <cellStyle name="Porcentaje 3" xfId="9" xr:uid="{00000000-0005-0000-0000-00000A000000}"/>
    <cellStyle name="Porcentaje 3 2" xfId="11" xr:uid="{05E5F904-5353-4C56-B992-A81CFF1F787A}"/>
  </cellStyles>
  <dxfs count="23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ont>
        <color theme="0"/>
      </font>
    </dxf>
    <dxf>
      <font>
        <color theme="0"/>
      </font>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ill>
        <patternFill>
          <bgColor rgb="FFFF0000"/>
        </patternFill>
      </fill>
    </dxf>
    <dxf>
      <font>
        <color rgb="FFFF0000"/>
      </font>
    </dxf>
    <dxf>
      <font>
        <color theme="0"/>
      </font>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0718-4717-8E62-3C513ACDD8A3}"/>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0718-4717-8E62-3C513ACDD8A3}"/>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0718-4717-8E62-3C513ACDD8A3}"/>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0718-4717-8E62-3C513ACDD8A3}"/>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0718-4717-8E62-3C513ACDD8A3}"/>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0718-4717-8E62-3C513ACDD8A3}"/>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0718-4717-8E62-3C513ACDD8A3}"/>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0718-4717-8E62-3C513ACDD8A3}"/>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0718-4717-8E62-3C513ACDD8A3}"/>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0718-4717-8E62-3C513ACDD8A3}"/>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0718-4717-8E62-3C513ACDD8A3}"/>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0718-4717-8E62-3C513ACDD8A3}"/>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0718-4717-8E62-3C513ACDD8A3}"/>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0718-4717-8E62-3C513ACDD8A3}"/>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0718-4717-8E62-3C513ACDD8A3}"/>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0718-4717-8E62-3C513ACDD8A3}"/>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0718-4717-8E62-3C513ACDD8A3}"/>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0718-4717-8E62-3C513ACDD8A3}"/>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0718-4717-8E62-3C513ACDD8A3}"/>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0718-4717-8E62-3C513ACDD8A3}"/>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0718-4717-8E62-3C513ACDD8A3}"/>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0718-4717-8E62-3C513ACDD8A3}"/>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0718-4717-8E62-3C513ACDD8A3}"/>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0718-4717-8E62-3C513ACDD8A3}"/>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0718-4717-8E62-3C513ACDD8A3}"/>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0718-4717-8E62-3C513ACDD8A3}"/>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0718-4717-8E62-3C513ACDD8A3}"/>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0718-4717-8E62-3C513ACDD8A3}"/>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0718-4717-8E62-3C513ACDD8A3}"/>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0718-4717-8E62-3C513ACDD8A3}"/>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0718-4717-8E62-3C513ACDD8A3}"/>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0718-4717-8E62-3C513ACDD8A3}"/>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0718-4717-8E62-3C513ACDD8A3}"/>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0718-4717-8E62-3C513ACDD8A3}"/>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0718-4717-8E62-3C513ACDD8A3}"/>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0718-4717-8E62-3C513ACDD8A3}"/>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0718-4717-8E62-3C513ACDD8A3}"/>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0718-4717-8E62-3C513ACDD8A3}"/>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0718-4717-8E62-3C513ACDD8A3}"/>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0718-4717-8E62-3C513ACDD8A3}"/>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0718-4717-8E62-3C513ACDD8A3}"/>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0718-4717-8E62-3C513ACDD8A3}"/>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0718-4717-8E62-3C513ACDD8A3}"/>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0718-4717-8E62-3C513ACDD8A3}"/>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0718-4717-8E62-3C513ACDD8A3}"/>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0718-4717-8E62-3C513ACDD8A3}"/>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0718-4717-8E62-3C513ACDD8A3}"/>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0718-4717-8E62-3C513ACDD8A3}"/>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0718-4717-8E62-3C513ACDD8A3}"/>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0718-4717-8E62-3C513ACDD8A3}"/>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0718-4717-8E62-3C513ACDD8A3}"/>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0718-4717-8E62-3C513ACDD8A3}"/>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0718-4717-8E62-3C513ACDD8A3}"/>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0718-4717-8E62-3C513ACDD8A3}"/>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0718-4717-8E62-3C513ACDD8A3}"/>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0718-4717-8E62-3C513ACDD8A3}"/>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0718-4717-8E62-3C513ACDD8A3}"/>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0718-4717-8E62-3C513ACDD8A3}"/>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0718-4717-8E62-3C513ACDD8A3}"/>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0718-4717-8E62-3C513ACDD8A3}"/>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0718-4717-8E62-3C513ACDD8A3}"/>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0718-4717-8E62-3C513ACDD8A3}"/>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0718-4717-8E62-3C513ACDD8A3}"/>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0718-4717-8E62-3C513ACDD8A3}"/>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0718-4717-8E62-3C513ACDD8A3}"/>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0718-4717-8E62-3C513ACDD8A3}"/>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0718-4717-8E62-3C513ACDD8A3}"/>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0718-4717-8E62-3C513ACDD8A3}"/>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0718-4717-8E62-3C513ACDD8A3}"/>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0718-4717-8E62-3C513ACDD8A3}"/>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0718-4717-8E62-3C513ACDD8A3}"/>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0718-4717-8E62-3C513ACDD8A3}"/>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0718-4717-8E62-3C513ACDD8A3}"/>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0718-4717-8E62-3C513ACDD8A3}"/>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0718-4717-8E62-3C513ACDD8A3}"/>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0718-4717-8E62-3C513ACDD8A3}"/>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0718-4717-8E62-3C513ACDD8A3}"/>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0718-4717-8E62-3C513ACDD8A3}"/>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0718-4717-8E62-3C513ACDD8A3}"/>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0718-4717-8E62-3C513ACDD8A3}"/>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0718-4717-8E62-3C513ACDD8A3}"/>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0718-4717-8E62-3C513ACDD8A3}"/>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0718-4717-8E62-3C513ACDD8A3}"/>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0718-4717-8E62-3C513ACDD8A3}"/>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0718-4717-8E62-3C513ACDD8A3}"/>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0718-4717-8E62-3C513ACDD8A3}"/>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0718-4717-8E62-3C513ACDD8A3}"/>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0718-4717-8E62-3C513ACDD8A3}"/>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0718-4717-8E62-3C513ACDD8A3}"/>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0718-4717-8E62-3C513ACDD8A3}"/>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0718-4717-8E62-3C513ACDD8A3}"/>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0718-4717-8E62-3C513ACDD8A3}"/>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0718-4717-8E62-3C513ACDD8A3}"/>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0718-4717-8E62-3C513ACDD8A3}"/>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0718-4717-8E62-3C513ACDD8A3}"/>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0718-4717-8E62-3C513ACDD8A3}"/>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0718-4717-8E62-3C513ACDD8A3}"/>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0718-4717-8E62-3C513ACDD8A3}"/>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0718-4717-8E62-3C513ACDD8A3}"/>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0718-4717-8E62-3C513ACDD8A3}"/>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0718-4717-8E62-3C513ACDD8A3}"/>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0718-4717-8E62-3C513ACDD8A3}"/>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0718-4717-8E62-3C513ACDD8A3}"/>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0718-4717-8E62-3C513ACDD8A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sz="1600" b="1" i="0" u="none" strike="noStrike" baseline="0">
                <a:effectLst/>
              </a:rPr>
              <a:t>Desempeño Gestión Administrativa y Financiera</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228-45E8-B98B-922B8275F1B6}"/>
              </c:ext>
            </c:extLst>
          </c:dPt>
          <c:dPt>
            <c:idx val="1"/>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228-45E8-B98B-922B8275F1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VALORACIÓN'!$B$46:$C$53</c:f>
              <c:multiLvlStrCache>
                <c:ptCount val="8"/>
                <c:lvl>
                  <c:pt idx="0">
                    <c:v>Establece relación entre los procesos de enseñanza-aprendizaje y  de desarrollo como aspectos fundamentales de la planeación pedagógica para niñas y  niños en el nivel de educación de preescolar.
</c:v>
                  </c:pt>
                  <c:pt idx="1">
                    <c:v>
Participa en la reflexión y construcción de currículos con la realidad contextual y la diversidad de los estudiantes del nivel de Preescolar.
</c:v>
                  </c:pt>
                  <c:pt idx="2">
                    <c:v>Planifica los procesos de enseñanza-aprendizaje, la formación por competencias y el desarrollo de dimensiones en las niñas y los niños.
</c:v>
                  </c:pt>
                  <c:pt idx="3">
                    <c:v>Planifica contenidos y actividades pedagógicas buscando la participación activa de los estudiantes y el aprendizaje significativo.</c:v>
                  </c:pt>
                  <c:pt idx="4">
                    <c:v>Construye ambientes de aprendizaje que fomenten la autonomía y el comportamiento colaborativo en los estudiantes.</c:v>
                  </c:pt>
                  <c:pt idx="5">
                    <c:v>Establece, selecciona y aplica criterios pedagógicos y didácticos para articular las dimensiones del desarrollo y el aprendizaje significativo.</c:v>
                  </c:pt>
                  <c:pt idx="6">
                    <c:v>Elabora y aplica instrumentos de observación, seguimiento y evaluación del desarrollo del estudiante, según los objetivos del grado y las competencias del nivel educativo.</c:v>
                  </c:pt>
                  <c:pt idx="7">
                    <c:v>Realiza el seguimiento y la evaluación al proceso de desarrollo de los estudiantes con un enfoque de inclusión, flexible, integral y formativo.</c:v>
                  </c:pt>
                </c:lvl>
                <c:lvl>
                  <c:pt idx="0">
                    <c:v>Dominio conceptual</c:v>
                  </c:pt>
                  <c:pt idx="2">
                    <c:v>Planeación y organización académica</c:v>
                  </c:pt>
                  <c:pt idx="4">
                    <c:v>Didáctica</c:v>
                  </c:pt>
                  <c:pt idx="6">
                    <c:v>Seguimiento y evaluación de aprendizaje </c:v>
                  </c:pt>
                </c:lvl>
              </c:multiLvlStrCache>
            </c:multiLvlStrRef>
          </c:cat>
          <c:val>
            <c:numRef>
              <c:f>'III. VALORACIÓN'!$E$46:$E$53</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C228-45E8-B98B-922B8275F1B6}"/>
            </c:ext>
          </c:extLst>
        </c:ser>
        <c:dLbls>
          <c:showLegendKey val="0"/>
          <c:showVal val="0"/>
          <c:showCatName val="0"/>
          <c:showSerName val="0"/>
          <c:showPercent val="0"/>
          <c:showBubbleSize val="0"/>
        </c:dLbls>
        <c:gapWidth val="115"/>
        <c:overlap val="-20"/>
        <c:axId val="301459544"/>
        <c:axId val="301457192"/>
      </c:barChart>
      <c:catAx>
        <c:axId val="30145954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7192"/>
        <c:crosses val="autoZero"/>
        <c:auto val="1"/>
        <c:lblAlgn val="ctr"/>
        <c:lblOffset val="100"/>
        <c:noMultiLvlLbl val="0"/>
      </c:catAx>
      <c:valAx>
        <c:axId val="3014571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9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0D8-45F6-B65B-4E69CEB89C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VALORACIÓN'!$B$58:$C$61</c:f>
              <c:multiLvlStrCache>
                <c:ptCount val="4"/>
                <c:lvl>
                  <c:pt idx="0">
                    <c:v>Participa y promueve  la participación de los estudiantes y padres de familia en la construcción de los acuerdos de convivencia al interior de la institución.</c:v>
                  </c:pt>
                  <c:pt idx="1">
                    <c:v>Construye estrategias favorables para la resolución de conflictos entre los niños, teniendo como referente el manual de convivencia de la institución.</c:v>
                  </c:pt>
                  <c:pt idx="2">
                    <c:v>Vincula la familia al proceso de enseñanza-aprendizaje del estudiante.</c:v>
                  </c:pt>
                  <c:pt idx="3">
                    <c:v>Conoce las rutas y mecanismos de atención integral a la primera infancia, así como las instituciones orientadas a la atención comunitaria y que favorecen el desarrollo integral de los niños y niñas como sujetos de derecho.</c:v>
                  </c:pt>
                </c:lvl>
                <c:lvl>
                  <c:pt idx="0">
                    <c:v>Convivencia institucional</c:v>
                  </c:pt>
                  <c:pt idx="2">
                    <c:v>Interacción con la comunidad y el entorno</c:v>
                  </c:pt>
                </c:lvl>
              </c:multiLvlStrCache>
            </c:multiLvlStrRef>
          </c:cat>
          <c:val>
            <c:numRef>
              <c:f>'III. VALORACIÓN'!$E$58:$E$61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0D8-45F6-B65B-4E69CEB89C82}"/>
            </c:ext>
          </c:extLst>
        </c:ser>
        <c:dLbls>
          <c:showLegendKey val="0"/>
          <c:showVal val="0"/>
          <c:showCatName val="0"/>
          <c:showSerName val="0"/>
          <c:showPercent val="0"/>
          <c:showBubbleSize val="0"/>
        </c:dLbls>
        <c:gapWidth val="115"/>
        <c:overlap val="-20"/>
        <c:axId val="301458368"/>
        <c:axId val="301454056"/>
      </c:barChart>
      <c:catAx>
        <c:axId val="3014583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4056"/>
        <c:crosses val="autoZero"/>
        <c:auto val="1"/>
        <c:lblAlgn val="ctr"/>
        <c:lblOffset val="100"/>
        <c:noMultiLvlLbl val="0"/>
      </c:catAx>
      <c:valAx>
        <c:axId val="3014540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Rendimiento Desempeños por Competencias</a:t>
            </a:r>
          </a:p>
        </c:rich>
      </c:tx>
      <c:layout>
        <c:manualLayout>
          <c:xMode val="edge"/>
          <c:yMode val="edge"/>
          <c:x val="0.29559316943673547"/>
          <c:y val="9.1559345776032145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Pt>
            <c:idx val="0"/>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112-4041-88C4-E04374017CDA}"/>
              </c:ext>
            </c:extLst>
          </c:dPt>
          <c:dPt>
            <c:idx val="1"/>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4112-4041-88C4-E04374017CDA}"/>
              </c:ext>
            </c:extLst>
          </c:dPt>
          <c:dPt>
            <c:idx val="2"/>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4112-4041-88C4-E04374017CDA}"/>
              </c:ext>
            </c:extLst>
          </c:dPt>
          <c:dPt>
            <c:idx val="3"/>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4112-4041-88C4-E04374017CDA}"/>
              </c:ext>
            </c:extLst>
          </c:dPt>
          <c:dPt>
            <c:idx val="4"/>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4112-4041-88C4-E04374017CDA}"/>
              </c:ext>
            </c:extLst>
          </c:dPt>
          <c:dPt>
            <c:idx val="5"/>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4112-4041-88C4-E04374017CDA}"/>
              </c:ext>
            </c:extLst>
          </c:dPt>
          <c:dPt>
            <c:idx val="6"/>
            <c:marker>
              <c:symbol val="none"/>
            </c:marker>
            <c:bubble3D val="0"/>
            <c:spPr>
              <a:ln w="34925" cap="rnd">
                <a:solidFill>
                  <a:schemeClr val="accent3">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4112-4041-88C4-E04374017CDA}"/>
              </c:ext>
            </c:extLst>
          </c:dPt>
          <c:dPt>
            <c:idx val="7"/>
            <c:marker>
              <c:symbol val="none"/>
            </c:marker>
            <c:bubble3D val="0"/>
            <c:spPr>
              <a:ln w="34925" cap="rnd">
                <a:solidFill>
                  <a:schemeClr val="accent3">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4112-4041-88C4-E04374017CDA}"/>
              </c:ext>
            </c:extLst>
          </c:dPt>
          <c:dLbls>
            <c:dLbl>
              <c:idx val="0"/>
              <c:layout>
                <c:manualLayout>
                  <c:x val="4.3739740964298347E-3"/>
                  <c:y val="1.3733901866404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2-4041-88C4-E04374017CDA}"/>
                </c:ext>
              </c:extLst>
            </c:dLbl>
            <c:dLbl>
              <c:idx val="1"/>
              <c:layout>
                <c:manualLayout>
                  <c:x val="2.4785853213103004E-2"/>
                  <c:y val="-2.2889836444008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2-4041-88C4-E04374017CDA}"/>
                </c:ext>
              </c:extLst>
            </c:dLbl>
            <c:dLbl>
              <c:idx val="2"/>
              <c:layout>
                <c:manualLayout>
                  <c:x val="6.5609611446449126E-2"/>
                  <c:y val="-2.28898364440097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12-4041-88C4-E04374017CDA}"/>
                </c:ext>
              </c:extLst>
            </c:dLbl>
            <c:dLbl>
              <c:idx val="3"/>
              <c:layout>
                <c:manualLayout>
                  <c:x val="-9.9143412852412016E-2"/>
                  <c:y val="0.212875478929274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12-4041-88C4-E04374017CDA}"/>
                </c:ext>
              </c:extLst>
            </c:dLbl>
            <c:dLbl>
              <c:idx val="4"/>
              <c:layout>
                <c:manualLayout>
                  <c:x val="-0.16475302429886113"/>
                  <c:y val="0.103004263998036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12-4041-88C4-E04374017CDA}"/>
                </c:ext>
              </c:extLst>
            </c:dLbl>
            <c:dLbl>
              <c:idx val="6"/>
              <c:layout>
                <c:manualLayout>
                  <c:x val="-8.7479481928598828E-3"/>
                  <c:y val="-2.0600852799607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12-4041-88C4-E04374017CDA}"/>
                </c:ext>
              </c:extLst>
            </c:dLbl>
            <c:dLbl>
              <c:idx val="7"/>
              <c:layout>
                <c:manualLayout>
                  <c:x val="-1.8953887751196413E-2"/>
                  <c:y val="1.60228855108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12-4041-88C4-E04374017C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Cumplimientos!$G$9:$G$16</c:f>
              <c:strCache>
                <c:ptCount val="8"/>
                <c:pt idx="0">
                  <c:v>GAF-C1</c:v>
                </c:pt>
                <c:pt idx="1">
                  <c:v>GAF-C2</c:v>
                </c:pt>
                <c:pt idx="2">
                  <c:v>GA-C1</c:v>
                </c:pt>
                <c:pt idx="3">
                  <c:v>GA-C2</c:v>
                </c:pt>
                <c:pt idx="4">
                  <c:v>GA-C3</c:v>
                </c:pt>
                <c:pt idx="5">
                  <c:v>GA-C4</c:v>
                </c:pt>
                <c:pt idx="6">
                  <c:v>GC-C1</c:v>
                </c:pt>
                <c:pt idx="7">
                  <c:v>GC-C2</c:v>
                </c:pt>
              </c:strCache>
            </c:strRef>
          </c:cat>
          <c:val>
            <c:numRef>
              <c:f>Cumplimientos!$H$9:$H$16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4-4112-4041-88C4-E04374017CDA}"/>
            </c:ext>
          </c:extLst>
        </c:ser>
        <c:dLbls>
          <c:showLegendKey val="0"/>
          <c:showVal val="1"/>
          <c:showCatName val="0"/>
          <c:showSerName val="0"/>
          <c:showPercent val="0"/>
          <c:showBubbleSize val="0"/>
        </c:dLbls>
        <c:axId val="301459936"/>
        <c:axId val="301460328"/>
      </c:radarChart>
      <c:catAx>
        <c:axId val="3014599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301460328"/>
        <c:crosses val="autoZero"/>
        <c:auto val="1"/>
        <c:lblAlgn val="ctr"/>
        <c:lblOffset val="100"/>
        <c:noMultiLvlLbl val="0"/>
      </c:catAx>
      <c:valAx>
        <c:axId val="30146032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01459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Procentaje de Cumplimiento por Gestión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5617297018200591"/>
          <c:y val="0.17574909969328545"/>
          <c:w val="0.48765405963598812"/>
          <c:h val="0.77365132839098694"/>
        </c:manualLayout>
      </c:layout>
      <c:radarChart>
        <c:radarStyle val="marker"/>
        <c:varyColors val="0"/>
        <c:ser>
          <c:idx val="0"/>
          <c:order val="0"/>
          <c:spPr>
            <a:ln w="28575" cap="rnd">
              <a:solidFill>
                <a:schemeClr val="accent1"/>
              </a:solidFill>
              <a:round/>
            </a:ln>
            <a:effectLst/>
          </c:spPr>
          <c:marker>
            <c:symbol val="none"/>
          </c:marker>
          <c:dPt>
            <c:idx val="0"/>
            <c:marker>
              <c:symbol val="none"/>
            </c:marker>
            <c:bubble3D val="0"/>
            <c:spPr>
              <a:ln w="28575" cap="rnd">
                <a:solidFill>
                  <a:srgbClr val="C00000"/>
                </a:solidFill>
                <a:round/>
              </a:ln>
              <a:effectLst/>
            </c:spPr>
            <c:extLst>
              <c:ext xmlns:c16="http://schemas.microsoft.com/office/drawing/2014/chart" uri="{C3380CC4-5D6E-409C-BE32-E72D297353CC}">
                <c16:uniqueId val="{00000001-557A-4847-AAD8-6951CDF8D810}"/>
              </c:ext>
            </c:extLst>
          </c:dPt>
          <c:dPt>
            <c:idx val="1"/>
            <c:marker>
              <c:symbol val="none"/>
            </c:marker>
            <c:bubble3D val="0"/>
            <c:spPr>
              <a:ln w="28575" cap="rnd">
                <a:solidFill>
                  <a:schemeClr val="accent6">
                    <a:lumMod val="75000"/>
                  </a:schemeClr>
                </a:solidFill>
                <a:round/>
              </a:ln>
              <a:effectLst/>
            </c:spPr>
            <c:extLst>
              <c:ext xmlns:c16="http://schemas.microsoft.com/office/drawing/2014/chart" uri="{C3380CC4-5D6E-409C-BE32-E72D297353CC}">
                <c16:uniqueId val="{00000003-557A-4847-AAD8-6951CDF8D810}"/>
              </c:ext>
            </c:extLst>
          </c:dPt>
          <c:dPt>
            <c:idx val="2"/>
            <c:marker>
              <c:symbol val="none"/>
            </c:marker>
            <c:bubble3D val="0"/>
            <c:spPr>
              <a:ln w="28575" cap="rnd">
                <a:solidFill>
                  <a:schemeClr val="bg2">
                    <a:lumMod val="50000"/>
                  </a:schemeClr>
                </a:solidFill>
                <a:round/>
              </a:ln>
              <a:effectLst/>
            </c:spPr>
            <c:extLst>
              <c:ext xmlns:c16="http://schemas.microsoft.com/office/drawing/2014/chart" uri="{C3380CC4-5D6E-409C-BE32-E72D297353CC}">
                <c16:uniqueId val="{00000005-557A-4847-AAD8-6951CDF8D810}"/>
              </c:ext>
            </c:extLst>
          </c:dPt>
          <c:dLbls>
            <c:dLbl>
              <c:idx val="0"/>
              <c:layout>
                <c:manualLayout>
                  <c:x val="-6.5573770491804883E-3"/>
                  <c:y val="9.3628075644058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7A-4847-AAD8-6951CDF8D810}"/>
                </c:ext>
              </c:extLst>
            </c:dLbl>
            <c:dLbl>
              <c:idx val="1"/>
              <c:layout>
                <c:manualLayout>
                  <c:x val="-0.14207650273224043"/>
                  <c:y val="0.138708260213419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7A-4847-AAD8-6951CDF8D810}"/>
                </c:ext>
              </c:extLst>
            </c:dLbl>
            <c:dLbl>
              <c:idx val="2"/>
              <c:layout>
                <c:manualLayout>
                  <c:x val="2.185792349726776E-3"/>
                  <c:y val="-8.3224956128051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7A-4847-AAD8-6951CDF8D8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Cumplimientos!$B$9:$B$11</c:f>
              <c:strCache>
                <c:ptCount val="3"/>
                <c:pt idx="0">
                  <c:v>Gestión Administrativa y Financiera</c:v>
                </c:pt>
                <c:pt idx="1">
                  <c:v>Gestión Académica</c:v>
                </c:pt>
                <c:pt idx="2">
                  <c:v>Gestión Comunitaria</c:v>
                </c:pt>
              </c:strCache>
            </c:strRef>
          </c:cat>
          <c:val>
            <c:numRef>
              <c:f>Cumplimientos!$C$9:$C$11</c:f>
              <c:numCache>
                <c:formatCode>0.00%</c:formatCode>
                <c:ptCount val="3"/>
                <c:pt idx="0">
                  <c:v>0</c:v>
                </c:pt>
                <c:pt idx="1">
                  <c:v>0</c:v>
                </c:pt>
                <c:pt idx="2">
                  <c:v>0</c:v>
                </c:pt>
              </c:numCache>
            </c:numRef>
          </c:val>
          <c:extLst>
            <c:ext xmlns:c16="http://schemas.microsoft.com/office/drawing/2014/chart" uri="{C3380CC4-5D6E-409C-BE32-E72D297353CC}">
              <c16:uniqueId val="{00000008-557A-4847-AAD8-6951CDF8D810}"/>
            </c:ext>
          </c:extLst>
        </c:ser>
        <c:dLbls>
          <c:showLegendKey val="0"/>
          <c:showVal val="1"/>
          <c:showCatName val="0"/>
          <c:showSerName val="0"/>
          <c:showPercent val="0"/>
          <c:showBubbleSize val="0"/>
        </c:dLbls>
        <c:axId val="301456016"/>
        <c:axId val="301457584"/>
      </c:radarChart>
      <c:catAx>
        <c:axId val="30145601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7584"/>
        <c:crosses val="autoZero"/>
        <c:auto val="1"/>
        <c:lblAlgn val="ctr"/>
        <c:lblOffset val="100"/>
        <c:noMultiLvlLbl val="0"/>
      </c:catAx>
      <c:valAx>
        <c:axId val="301457584"/>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01456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 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'III. VALORACIÓN'!$D$68:$D$70</c:f>
              <c:numCache>
                <c:formatCode>General</c:formatCode>
                <c:ptCount val="3"/>
              </c:numCache>
            </c:numRef>
          </c:cat>
          <c:val>
            <c:numRef>
              <c:f>'III. VALORACIÓN'!$E$68:$E$70</c:f>
              <c:numCache>
                <c:formatCode>General</c:formatCode>
                <c:ptCount val="3"/>
              </c:numCache>
            </c:numRef>
          </c:val>
          <c:extLst>
            <c:ext xmlns:c16="http://schemas.microsoft.com/office/drawing/2014/chart" uri="{C3380CC4-5D6E-409C-BE32-E72D297353CC}">
              <c16:uniqueId val="{00000003-E8B0-4EEE-ACE8-2A15EA88D02E}"/>
            </c:ext>
          </c:extLst>
        </c:ser>
        <c:dLbls>
          <c:showLegendKey val="0"/>
          <c:showVal val="0"/>
          <c:showCatName val="0"/>
          <c:showSerName val="0"/>
          <c:showPercent val="0"/>
          <c:showBubbleSize val="0"/>
        </c:dLbls>
        <c:axId val="301453272"/>
        <c:axId val="301453664"/>
      </c:radarChart>
      <c:catAx>
        <c:axId val="3014532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crossAx val="301453664"/>
        <c:crosses val="autoZero"/>
        <c:auto val="1"/>
        <c:lblAlgn val="ctr"/>
        <c:lblOffset val="100"/>
        <c:noMultiLvlLbl val="0"/>
      </c:catAx>
      <c:valAx>
        <c:axId val="30145366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01453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Académica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785520559930009"/>
          <c:y val="0.15223927525694186"/>
          <c:w val="0.85496062992125987"/>
          <c:h val="0.58511378016992255"/>
        </c:manualLayout>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AF1C1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ED8-426A-9BC1-4F37B76CB46A}"/>
              </c:ext>
            </c:extLst>
          </c:dPt>
          <c:cat>
            <c:strRef>
              <c:extLst>
                <c:ext xmlns:c15="http://schemas.microsoft.com/office/drawing/2012/chart" uri="{02D57815-91ED-43cb-92C2-25804820EDAC}">
                  <c15:fullRef>
                    <c15:sqref>'III. VALORACIÓN'!$B$46:$B$53</c15:sqref>
                  </c15:fullRef>
                </c:ext>
              </c:extLst>
              <c:f>('III. VALORACIÓN'!$B$46,'III. VALORACIÓN'!$B$48,'III. VALORACIÓN'!$B$50,'III. VALORACIÓN'!$B$52)</c:f>
              <c:strCache>
                <c:ptCount val="4"/>
                <c:pt idx="0">
                  <c:v>Dominio conceptual</c:v>
                </c:pt>
                <c:pt idx="1">
                  <c:v>Planeación y organización académica</c:v>
                </c:pt>
                <c:pt idx="2">
                  <c:v>Didáctica</c:v>
                </c:pt>
                <c:pt idx="3">
                  <c:v>Seguimiento y evaluación de aprendizaje </c:v>
                </c:pt>
              </c:strCache>
            </c:strRef>
          </c:cat>
          <c:val>
            <c:numRef>
              <c:extLst>
                <c:ext xmlns:c15="http://schemas.microsoft.com/office/drawing/2012/chart" uri="{02D57815-91ED-43cb-92C2-25804820EDAC}">
                  <c15:fullRef>
                    <c15:sqref>'III. VALORACIÓN'!$F$46:$F$53</c15:sqref>
                  </c15:fullRef>
                </c:ext>
              </c:extLst>
              <c:f>('III. VALORACIÓN'!$F$46,'III. VALORACIÓN'!$F$48,'III. VALORACIÓN'!$F$50,'III. VALORACIÓN'!$F$52)</c:f>
              <c:numCache>
                <c:formatCode>#,##0_ ;\-#,##0\ </c:formatCode>
                <c:ptCount val="4"/>
                <c:pt idx="0">
                  <c:v>0</c:v>
                </c:pt>
                <c:pt idx="1" formatCode="General">
                  <c:v>0</c:v>
                </c:pt>
                <c:pt idx="2" formatCode="General">
                  <c:v>0</c:v>
                </c:pt>
                <c:pt idx="3" formatCode="General">
                  <c:v>0</c:v>
                </c:pt>
              </c:numCache>
            </c:numRef>
          </c:val>
          <c:extLst>
            <c:ext xmlns:c16="http://schemas.microsoft.com/office/drawing/2014/chart" uri="{C3380CC4-5D6E-409C-BE32-E72D297353CC}">
              <c16:uniqueId val="{00000006-ECA7-4797-8330-49C07301E53A}"/>
            </c:ext>
          </c:extLst>
        </c:ser>
        <c:dLbls>
          <c:showLegendKey val="0"/>
          <c:showVal val="0"/>
          <c:showCatName val="0"/>
          <c:showSerName val="0"/>
          <c:showPercent val="0"/>
          <c:showBubbleSize val="0"/>
        </c:dLbls>
        <c:gapWidth val="100"/>
        <c:overlap val="-24"/>
        <c:axId val="390674088"/>
        <c:axId val="390674872"/>
      </c:barChart>
      <c:catAx>
        <c:axId val="3906740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45780424321959751"/>
              <c:y val="0.9074766695829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674872"/>
        <c:crosses val="autoZero"/>
        <c:auto val="1"/>
        <c:lblAlgn val="ctr"/>
        <c:lblOffset val="100"/>
        <c:noMultiLvlLbl val="0"/>
      </c:catAx>
      <c:valAx>
        <c:axId val="390674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layout>
            <c:manualLayout>
              <c:xMode val="edge"/>
              <c:yMode val="edge"/>
              <c:x val="0"/>
              <c:y val="0.6149068941632965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67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a:t>
            </a:r>
            <a:r>
              <a:rPr lang="es-CO" sz="1800" b="1" i="0" baseline="0">
                <a:effectLst/>
              </a:rPr>
              <a:t>Gestión Académica</a:t>
            </a:r>
            <a:endParaRPr lang="es-CO">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'III. VALORACIÓN'!$B$46:$C$53</c:f>
              <c:multiLvlStrCache>
                <c:ptCount val="8"/>
                <c:lvl>
                  <c:pt idx="0">
                    <c:v>Establece relación entre los procesos de enseñanza-aprendizaje y  de desarrollo como aspectos fundamentales de la planeación pedagógica para niñas y  niños en el nivel de educación de preescolar.
</c:v>
                  </c:pt>
                  <c:pt idx="1">
                    <c:v>
Participa en la reflexión y construcción de currículos con la realidad contextual y la diversidad de los estudiantes del nivel de Preescolar.
</c:v>
                  </c:pt>
                  <c:pt idx="2">
                    <c:v>Planifica los procesos de enseñanza-aprendizaje, la formación por competencias y el desarrollo de dimensiones en las niñas y los niños.
</c:v>
                  </c:pt>
                  <c:pt idx="3">
                    <c:v>Planifica contenidos y actividades pedagógicas buscando la participación activa de los estudiantes y el aprendizaje significativo.</c:v>
                  </c:pt>
                  <c:pt idx="4">
                    <c:v>Construye ambientes de aprendizaje que fomenten la autonomía y el comportamiento colaborativo en los estudiantes.</c:v>
                  </c:pt>
                  <c:pt idx="5">
                    <c:v>Establece, selecciona y aplica criterios pedagógicos y didácticos para articular las dimensiones del desarrollo y el aprendizaje significativo.</c:v>
                  </c:pt>
                  <c:pt idx="6">
                    <c:v>Elabora y aplica instrumentos de observación, seguimiento y evaluación del desarrollo del estudiante, según los objetivos del grado y las competencias del nivel educativo.</c:v>
                  </c:pt>
                  <c:pt idx="7">
                    <c:v>Realiza el seguimiento y la evaluación al proceso de desarrollo de los estudiantes con un enfoque de inclusión, flexible, integral y formativo.</c:v>
                  </c:pt>
                </c:lvl>
                <c:lvl>
                  <c:pt idx="0">
                    <c:v>Dominio conceptual</c:v>
                  </c:pt>
                  <c:pt idx="2">
                    <c:v>Planeación y organización académica</c:v>
                  </c:pt>
                  <c:pt idx="4">
                    <c:v>Didáctica</c:v>
                  </c:pt>
                  <c:pt idx="6">
                    <c:v>Seguimiento y evaluación de aprendizaje </c:v>
                  </c:pt>
                </c:lvl>
              </c:multiLvlStrCache>
            </c:multiLvlStrRef>
          </c:cat>
          <c:val>
            <c:numRef>
              <c:f>'III. VALORACIÓN'!$E$46:$E$53</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31C4-4651-94AA-DD756F20B31C}"/>
            </c:ext>
          </c:extLst>
        </c:ser>
        <c:dLbls>
          <c:showLegendKey val="0"/>
          <c:showVal val="0"/>
          <c:showCatName val="0"/>
          <c:showSerName val="0"/>
          <c:showPercent val="0"/>
          <c:showBubbleSize val="0"/>
        </c:dLbls>
        <c:gapWidth val="115"/>
        <c:overlap val="-20"/>
        <c:axId val="390681144"/>
        <c:axId val="390683104"/>
      </c:barChart>
      <c:catAx>
        <c:axId val="39068114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683104"/>
        <c:crosses val="autoZero"/>
        <c:auto val="1"/>
        <c:lblAlgn val="ctr"/>
        <c:lblOffset val="100"/>
        <c:noMultiLvlLbl val="0"/>
      </c:catAx>
      <c:valAx>
        <c:axId val="390683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681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18D1-42FF-952E-5641C16C392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D1-42FF-952E-5641C16C392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18D1-42FF-952E-5641C16C392E}"/>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18D1-42FF-952E-5641C16C392E}"/>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18D1-42FF-952E-5641C16C392E}"/>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18D1-42FF-952E-5641C16C392E}"/>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18D1-42FF-952E-5641C16C392E}"/>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18D1-42FF-952E-5641C16C392E}"/>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18D1-42FF-952E-5641C16C392E}"/>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18D1-42FF-952E-5641C16C392E}"/>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18D1-42FF-952E-5641C16C392E}"/>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18D1-42FF-952E-5641C16C392E}"/>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18D1-42FF-952E-5641C16C392E}"/>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18D1-42FF-952E-5641C16C392E}"/>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18D1-42FF-952E-5641C16C392E}"/>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18D1-42FF-952E-5641C16C392E}"/>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18D1-42FF-952E-5641C16C392E}"/>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18D1-42FF-952E-5641C16C392E}"/>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18D1-42FF-952E-5641C16C392E}"/>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18D1-42FF-952E-5641C16C392E}"/>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18D1-42FF-952E-5641C16C392E}"/>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18D1-42FF-952E-5641C16C392E}"/>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18D1-42FF-952E-5641C16C392E}"/>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18D1-42FF-952E-5641C16C392E}"/>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18D1-42FF-952E-5641C16C392E}"/>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18D1-42FF-952E-5641C16C392E}"/>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18D1-42FF-952E-5641C16C392E}"/>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18D1-42FF-952E-5641C16C392E}"/>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18D1-42FF-952E-5641C16C392E}"/>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18D1-42FF-952E-5641C16C392E}"/>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18D1-42FF-952E-5641C16C392E}"/>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18D1-42FF-952E-5641C16C392E}"/>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18D1-42FF-952E-5641C16C392E}"/>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18D1-42FF-952E-5641C16C392E}"/>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18D1-42FF-952E-5641C16C392E}"/>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18D1-42FF-952E-5641C16C392E}"/>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18D1-42FF-952E-5641C16C392E}"/>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18D1-42FF-952E-5641C16C392E}"/>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18D1-42FF-952E-5641C16C392E}"/>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18D1-42FF-952E-5641C16C392E}"/>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18D1-42FF-952E-5641C16C392E}"/>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18D1-42FF-952E-5641C16C392E}"/>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18D1-42FF-952E-5641C16C392E}"/>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18D1-42FF-952E-5641C16C392E}"/>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18D1-42FF-952E-5641C16C392E}"/>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18D1-42FF-952E-5641C16C392E}"/>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18D1-42FF-952E-5641C16C392E}"/>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18D1-42FF-952E-5641C16C392E}"/>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18D1-42FF-952E-5641C16C392E}"/>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18D1-42FF-952E-5641C16C392E}"/>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18D1-42FF-952E-5641C16C392E}"/>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18D1-42FF-952E-5641C16C392E}"/>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18D1-42FF-952E-5641C16C392E}"/>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18D1-42FF-952E-5641C16C392E}"/>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18D1-42FF-952E-5641C16C392E}"/>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18D1-42FF-952E-5641C16C392E}"/>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18D1-42FF-952E-5641C16C392E}"/>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18D1-42FF-952E-5641C16C392E}"/>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18D1-42FF-952E-5641C16C392E}"/>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18D1-42FF-952E-5641C16C392E}"/>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18D1-42FF-952E-5641C16C392E}"/>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18D1-42FF-952E-5641C16C392E}"/>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18D1-42FF-952E-5641C16C392E}"/>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18D1-42FF-952E-5641C16C392E}"/>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18D1-42FF-952E-5641C16C392E}"/>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18D1-42FF-952E-5641C16C392E}"/>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18D1-42FF-952E-5641C16C392E}"/>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18D1-42FF-952E-5641C16C392E}"/>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18D1-42FF-952E-5641C16C392E}"/>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18D1-42FF-952E-5641C16C392E}"/>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18D1-42FF-952E-5641C16C392E}"/>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18D1-42FF-952E-5641C16C392E}"/>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18D1-42FF-952E-5641C16C392E}"/>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18D1-42FF-952E-5641C16C392E}"/>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18D1-42FF-952E-5641C16C392E}"/>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18D1-42FF-952E-5641C16C392E}"/>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18D1-42FF-952E-5641C16C392E}"/>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18D1-42FF-952E-5641C16C392E}"/>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18D1-42FF-952E-5641C16C392E}"/>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18D1-42FF-952E-5641C16C392E}"/>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18D1-42FF-952E-5641C16C392E}"/>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18D1-42FF-952E-5641C16C392E}"/>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18D1-42FF-952E-5641C16C392E}"/>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18D1-42FF-952E-5641C16C392E}"/>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18D1-42FF-952E-5641C16C392E}"/>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18D1-42FF-952E-5641C16C392E}"/>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18D1-42FF-952E-5641C16C392E}"/>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18D1-42FF-952E-5641C16C392E}"/>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18D1-42FF-952E-5641C16C392E}"/>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18D1-42FF-952E-5641C16C392E}"/>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18D1-42FF-952E-5641C16C392E}"/>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18D1-42FF-952E-5641C16C392E}"/>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18D1-42FF-952E-5641C16C392E}"/>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18D1-42FF-952E-5641C16C392E}"/>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18D1-42FF-952E-5641C16C392E}"/>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18D1-42FF-952E-5641C16C392E}"/>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18D1-42FF-952E-5641C16C392E}"/>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18D1-42FF-952E-5641C16C392E}"/>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18D1-42FF-952E-5641C16C392E}"/>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18D1-42FF-952E-5641C16C392E}"/>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18D1-42FF-952E-5641C16C392E}"/>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18D1-42FF-952E-5641C16C392E}"/>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18D1-42FF-952E-5641C16C392E}"/>
              </c:ext>
            </c:extLst>
          </c:dPt>
          <c:val>
            <c:numRef>
              <c:f>'Gráficos 2'!$W$5:$X$5</c:f>
              <c:numCache>
                <c:formatCode>General</c:formatCode>
                <c:ptCount val="2"/>
                <c:pt idx="0" formatCode="0">
                  <c:v>0</c:v>
                </c:pt>
                <c:pt idx="1">
                  <c:v>100</c:v>
                </c:pt>
              </c:numCache>
            </c:numRef>
          </c:val>
          <c:extLst>
            <c:ext xmlns:c16="http://schemas.microsoft.com/office/drawing/2014/chart" uri="{C3380CC4-5D6E-409C-BE32-E72D297353CC}">
              <c16:uniqueId val="{000000CD-18D1-42FF-952E-5641C16C392E}"/>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F7DE-400E-9681-7A1931C0FDA0}"/>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F7DE-400E-9681-7A1931C0FDA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F7DE-400E-9681-7A1931C0FDA0}"/>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F7DE-400E-9681-7A1931C0FDA0}"/>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F7DE-400E-9681-7A1931C0FDA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7DE-400E-9681-7A1931C0FDA0}"/>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7DE-400E-9681-7A1931C0FDA0}"/>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F7DE-400E-9681-7A1931C0FDA0}"/>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F7DE-400E-9681-7A1931C0FDA0}"/>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F7DE-400E-9681-7A1931C0FDA0}"/>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F7DE-400E-9681-7A1931C0FDA0}"/>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F7DE-400E-9681-7A1931C0FDA0}"/>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F7DE-400E-9681-7A1931C0FDA0}"/>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F7DE-400E-9681-7A1931C0FDA0}"/>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F7DE-400E-9681-7A1931C0FDA0}"/>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F7DE-400E-9681-7A1931C0FDA0}"/>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F7DE-400E-9681-7A1931C0FDA0}"/>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F7DE-400E-9681-7A1931C0FDA0}"/>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F7DE-400E-9681-7A1931C0FDA0}"/>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F7DE-400E-9681-7A1931C0FDA0}"/>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F7DE-400E-9681-7A1931C0FDA0}"/>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F7DE-400E-9681-7A1931C0FDA0}"/>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F7DE-400E-9681-7A1931C0FDA0}"/>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F7DE-400E-9681-7A1931C0FDA0}"/>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F7DE-400E-9681-7A1931C0FDA0}"/>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F7DE-400E-9681-7A1931C0FDA0}"/>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F7DE-400E-9681-7A1931C0FDA0}"/>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F7DE-400E-9681-7A1931C0FDA0}"/>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F7DE-400E-9681-7A1931C0FDA0}"/>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F7DE-400E-9681-7A1931C0FDA0}"/>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F7DE-400E-9681-7A1931C0FDA0}"/>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F7DE-400E-9681-7A1931C0FDA0}"/>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F7DE-400E-9681-7A1931C0FDA0}"/>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F7DE-400E-9681-7A1931C0FDA0}"/>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F7DE-400E-9681-7A1931C0FDA0}"/>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F7DE-400E-9681-7A1931C0FDA0}"/>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F7DE-400E-9681-7A1931C0FDA0}"/>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F7DE-400E-9681-7A1931C0FDA0}"/>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F7DE-400E-9681-7A1931C0FDA0}"/>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F7DE-400E-9681-7A1931C0FDA0}"/>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F7DE-400E-9681-7A1931C0FDA0}"/>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F7DE-400E-9681-7A1931C0FDA0}"/>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F7DE-400E-9681-7A1931C0FDA0}"/>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F7DE-400E-9681-7A1931C0FDA0}"/>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F7DE-400E-9681-7A1931C0FDA0}"/>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F7DE-400E-9681-7A1931C0FDA0}"/>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F7DE-400E-9681-7A1931C0FDA0}"/>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F7DE-400E-9681-7A1931C0FDA0}"/>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F7DE-400E-9681-7A1931C0FDA0}"/>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F7DE-400E-9681-7A1931C0FDA0}"/>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F7DE-400E-9681-7A1931C0FDA0}"/>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F7DE-400E-9681-7A1931C0FDA0}"/>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F7DE-400E-9681-7A1931C0FDA0}"/>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F7DE-400E-9681-7A1931C0FDA0}"/>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F7DE-400E-9681-7A1931C0FDA0}"/>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F7DE-400E-9681-7A1931C0FDA0}"/>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F7DE-400E-9681-7A1931C0FDA0}"/>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F7DE-400E-9681-7A1931C0FDA0}"/>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F7DE-400E-9681-7A1931C0FDA0}"/>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F7DE-400E-9681-7A1931C0FDA0}"/>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F7DE-400E-9681-7A1931C0FDA0}"/>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F7DE-400E-9681-7A1931C0FDA0}"/>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F7DE-400E-9681-7A1931C0FDA0}"/>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F7DE-400E-9681-7A1931C0FDA0}"/>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F7DE-400E-9681-7A1931C0FDA0}"/>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F7DE-400E-9681-7A1931C0FDA0}"/>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F7DE-400E-9681-7A1931C0FDA0}"/>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F7DE-400E-9681-7A1931C0FDA0}"/>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F7DE-400E-9681-7A1931C0FDA0}"/>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F7DE-400E-9681-7A1931C0FDA0}"/>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F7DE-400E-9681-7A1931C0FDA0}"/>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F7DE-400E-9681-7A1931C0FDA0}"/>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F7DE-400E-9681-7A1931C0FDA0}"/>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F7DE-400E-9681-7A1931C0FDA0}"/>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F7DE-400E-9681-7A1931C0FDA0}"/>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F7DE-400E-9681-7A1931C0FDA0}"/>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F7DE-400E-9681-7A1931C0FDA0}"/>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F7DE-400E-9681-7A1931C0FDA0}"/>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F7DE-400E-9681-7A1931C0FDA0}"/>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F7DE-400E-9681-7A1931C0FDA0}"/>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F7DE-400E-9681-7A1931C0FDA0}"/>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F7DE-400E-9681-7A1931C0FDA0}"/>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F7DE-400E-9681-7A1931C0FDA0}"/>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F7DE-400E-9681-7A1931C0FDA0}"/>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F7DE-400E-9681-7A1931C0FDA0}"/>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F7DE-400E-9681-7A1931C0FDA0}"/>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F7DE-400E-9681-7A1931C0FDA0}"/>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F7DE-400E-9681-7A1931C0FDA0}"/>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F7DE-400E-9681-7A1931C0FDA0}"/>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F7DE-400E-9681-7A1931C0FDA0}"/>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F7DE-400E-9681-7A1931C0FDA0}"/>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F7DE-400E-9681-7A1931C0FDA0}"/>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F7DE-400E-9681-7A1931C0FDA0}"/>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F7DE-400E-9681-7A1931C0FDA0}"/>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F7DE-400E-9681-7A1931C0FDA0}"/>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F7DE-400E-9681-7A1931C0FDA0}"/>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F7DE-400E-9681-7A1931C0FDA0}"/>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F7DE-400E-9681-7A1931C0FDA0}"/>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F7DE-400E-9681-7A1931C0FDA0}"/>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F7DE-400E-9681-7A1931C0FDA0}"/>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F7DE-400E-9681-7A1931C0FDA0}"/>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F7DE-400E-9681-7A1931C0FDA0}"/>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F7DE-400E-9681-7A1931C0FDA0}"/>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F7DE-400E-9681-7A1931C0FDA0}"/>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CBEC-435A-93F9-050750281C74}"/>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CBEC-435A-93F9-050750281C74}"/>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CBEC-435A-93F9-050750281C74}"/>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CBEC-435A-93F9-050750281C74}"/>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CBEC-435A-93F9-050750281C74}"/>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CBEC-435A-93F9-050750281C74}"/>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CBEC-435A-93F9-050750281C74}"/>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CBEC-435A-93F9-050750281C74}"/>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CBEC-435A-93F9-050750281C74}"/>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CBEC-435A-93F9-050750281C74}"/>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CBEC-435A-93F9-050750281C74}"/>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CBEC-435A-93F9-050750281C74}"/>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CBEC-435A-93F9-050750281C74}"/>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CBEC-435A-93F9-050750281C74}"/>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CBEC-435A-93F9-050750281C74}"/>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CBEC-435A-93F9-050750281C74}"/>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CBEC-435A-93F9-050750281C74}"/>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CBEC-435A-93F9-050750281C74}"/>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CBEC-435A-93F9-050750281C74}"/>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CBEC-435A-93F9-050750281C74}"/>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CBEC-435A-93F9-050750281C74}"/>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CBEC-435A-93F9-050750281C74}"/>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CBEC-435A-93F9-050750281C74}"/>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CBEC-435A-93F9-050750281C74}"/>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CBEC-435A-93F9-050750281C74}"/>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CBEC-435A-93F9-050750281C74}"/>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CBEC-435A-93F9-050750281C74}"/>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CBEC-435A-93F9-050750281C74}"/>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CBEC-435A-93F9-050750281C74}"/>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CBEC-435A-93F9-050750281C74}"/>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CBEC-435A-93F9-050750281C74}"/>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CBEC-435A-93F9-050750281C74}"/>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CBEC-435A-93F9-050750281C74}"/>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CBEC-435A-93F9-050750281C74}"/>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CBEC-435A-93F9-050750281C74}"/>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CBEC-435A-93F9-050750281C74}"/>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CBEC-435A-93F9-050750281C74}"/>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CBEC-435A-93F9-050750281C74}"/>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CBEC-435A-93F9-050750281C74}"/>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CBEC-435A-93F9-050750281C74}"/>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CBEC-435A-93F9-050750281C74}"/>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CBEC-435A-93F9-050750281C74}"/>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CBEC-435A-93F9-050750281C74}"/>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CBEC-435A-93F9-050750281C74}"/>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CBEC-435A-93F9-050750281C74}"/>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CBEC-435A-93F9-050750281C74}"/>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CBEC-435A-93F9-050750281C74}"/>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CBEC-435A-93F9-050750281C74}"/>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CBEC-435A-93F9-050750281C74}"/>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CBEC-435A-93F9-050750281C74}"/>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CBEC-435A-93F9-050750281C74}"/>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CBEC-435A-93F9-050750281C74}"/>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CBEC-435A-93F9-050750281C74}"/>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CBEC-435A-93F9-050750281C74}"/>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CBEC-435A-93F9-050750281C74}"/>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CBEC-435A-93F9-050750281C74}"/>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CBEC-435A-93F9-050750281C74}"/>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CBEC-435A-93F9-050750281C74}"/>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CBEC-435A-93F9-050750281C74}"/>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CBEC-435A-93F9-050750281C74}"/>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CBEC-435A-93F9-050750281C74}"/>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CBEC-435A-93F9-050750281C74}"/>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CBEC-435A-93F9-050750281C74}"/>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CBEC-435A-93F9-050750281C74}"/>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CBEC-435A-93F9-050750281C74}"/>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CBEC-435A-93F9-050750281C74}"/>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CBEC-435A-93F9-050750281C74}"/>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CBEC-435A-93F9-050750281C74}"/>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CBEC-435A-93F9-050750281C74}"/>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CBEC-435A-93F9-050750281C74}"/>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CBEC-435A-93F9-050750281C74}"/>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CBEC-435A-93F9-050750281C74}"/>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CBEC-435A-93F9-050750281C74}"/>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CBEC-435A-93F9-050750281C74}"/>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CBEC-435A-93F9-050750281C74}"/>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CBEC-435A-93F9-050750281C74}"/>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CBEC-435A-93F9-050750281C74}"/>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CBEC-435A-93F9-050750281C74}"/>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CBEC-435A-93F9-050750281C74}"/>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CBEC-435A-93F9-050750281C74}"/>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CBEC-435A-93F9-050750281C74}"/>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CBEC-435A-93F9-050750281C74}"/>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CBEC-435A-93F9-050750281C74}"/>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CBEC-435A-93F9-050750281C74}"/>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CBEC-435A-93F9-050750281C74}"/>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CBEC-435A-93F9-050750281C74}"/>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CBEC-435A-93F9-050750281C74}"/>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CBEC-435A-93F9-050750281C74}"/>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CBEC-435A-93F9-050750281C74}"/>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CBEC-435A-93F9-050750281C74}"/>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CBEC-435A-93F9-050750281C74}"/>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CBEC-435A-93F9-050750281C74}"/>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CBEC-435A-93F9-050750281C74}"/>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CBEC-435A-93F9-050750281C74}"/>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CBEC-435A-93F9-050750281C74}"/>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CBEC-435A-93F9-050750281C74}"/>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CBEC-435A-93F9-050750281C74}"/>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CBEC-435A-93F9-050750281C74}"/>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CBEC-435A-93F9-050750281C74}"/>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CBEC-435A-93F9-050750281C74}"/>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CBEC-435A-93F9-050750281C74}"/>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CBEC-435A-93F9-050750281C74}"/>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CBEC-435A-93F9-050750281C74}"/>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CBEC-435A-93F9-050750281C74}"/>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C43B-4366-88DF-287CCF4E37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3B-4366-88DF-287CCF4E375D}"/>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43B-4366-88DF-287CCF4E375D}"/>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C43B-4366-88DF-287CCF4E375D}"/>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C43B-4366-88DF-287CCF4E375D}"/>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C43B-4366-88DF-287CCF4E375D}"/>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C43B-4366-88DF-287CCF4E375D}"/>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C43B-4366-88DF-287CCF4E375D}"/>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C43B-4366-88DF-287CCF4E375D}"/>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C43B-4366-88DF-287CCF4E375D}"/>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C43B-4366-88DF-287CCF4E375D}"/>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C43B-4366-88DF-287CCF4E375D}"/>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C43B-4366-88DF-287CCF4E375D}"/>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C43B-4366-88DF-287CCF4E375D}"/>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C43B-4366-88DF-287CCF4E375D}"/>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C43B-4366-88DF-287CCF4E375D}"/>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C43B-4366-88DF-287CCF4E375D}"/>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C43B-4366-88DF-287CCF4E375D}"/>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C43B-4366-88DF-287CCF4E375D}"/>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C43B-4366-88DF-287CCF4E375D}"/>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C43B-4366-88DF-287CCF4E375D}"/>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C43B-4366-88DF-287CCF4E375D}"/>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C43B-4366-88DF-287CCF4E375D}"/>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C43B-4366-88DF-287CCF4E375D}"/>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C43B-4366-88DF-287CCF4E375D}"/>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C43B-4366-88DF-287CCF4E375D}"/>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C43B-4366-88DF-287CCF4E375D}"/>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C43B-4366-88DF-287CCF4E375D}"/>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C43B-4366-88DF-287CCF4E375D}"/>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C43B-4366-88DF-287CCF4E375D}"/>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C43B-4366-88DF-287CCF4E375D}"/>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C43B-4366-88DF-287CCF4E375D}"/>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C43B-4366-88DF-287CCF4E375D}"/>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C43B-4366-88DF-287CCF4E375D}"/>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C43B-4366-88DF-287CCF4E375D}"/>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C43B-4366-88DF-287CCF4E375D}"/>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C43B-4366-88DF-287CCF4E375D}"/>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C43B-4366-88DF-287CCF4E375D}"/>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C43B-4366-88DF-287CCF4E375D}"/>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C43B-4366-88DF-287CCF4E375D}"/>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C43B-4366-88DF-287CCF4E375D}"/>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C43B-4366-88DF-287CCF4E375D}"/>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C43B-4366-88DF-287CCF4E375D}"/>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C43B-4366-88DF-287CCF4E375D}"/>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C43B-4366-88DF-287CCF4E375D}"/>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C43B-4366-88DF-287CCF4E375D}"/>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C43B-4366-88DF-287CCF4E375D}"/>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C43B-4366-88DF-287CCF4E375D}"/>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C43B-4366-88DF-287CCF4E375D}"/>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C43B-4366-88DF-287CCF4E375D}"/>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C43B-4366-88DF-287CCF4E375D}"/>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C43B-4366-88DF-287CCF4E375D}"/>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C43B-4366-88DF-287CCF4E375D}"/>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C43B-4366-88DF-287CCF4E375D}"/>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C43B-4366-88DF-287CCF4E375D}"/>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C43B-4366-88DF-287CCF4E375D}"/>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C43B-4366-88DF-287CCF4E375D}"/>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C43B-4366-88DF-287CCF4E375D}"/>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C43B-4366-88DF-287CCF4E375D}"/>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C43B-4366-88DF-287CCF4E375D}"/>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C43B-4366-88DF-287CCF4E375D}"/>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C43B-4366-88DF-287CCF4E375D}"/>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C43B-4366-88DF-287CCF4E375D}"/>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C43B-4366-88DF-287CCF4E375D}"/>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C43B-4366-88DF-287CCF4E375D}"/>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C43B-4366-88DF-287CCF4E375D}"/>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C43B-4366-88DF-287CCF4E375D}"/>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C43B-4366-88DF-287CCF4E375D}"/>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C43B-4366-88DF-287CCF4E375D}"/>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C43B-4366-88DF-287CCF4E375D}"/>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C43B-4366-88DF-287CCF4E375D}"/>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C43B-4366-88DF-287CCF4E375D}"/>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C43B-4366-88DF-287CCF4E375D}"/>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C43B-4366-88DF-287CCF4E375D}"/>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C43B-4366-88DF-287CCF4E375D}"/>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C43B-4366-88DF-287CCF4E375D}"/>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C43B-4366-88DF-287CCF4E375D}"/>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C43B-4366-88DF-287CCF4E375D}"/>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C43B-4366-88DF-287CCF4E375D}"/>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C43B-4366-88DF-287CCF4E375D}"/>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C43B-4366-88DF-287CCF4E375D}"/>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C43B-4366-88DF-287CCF4E375D}"/>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C43B-4366-88DF-287CCF4E375D}"/>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C43B-4366-88DF-287CCF4E375D}"/>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C43B-4366-88DF-287CCF4E375D}"/>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C43B-4366-88DF-287CCF4E375D}"/>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C43B-4366-88DF-287CCF4E375D}"/>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C43B-4366-88DF-287CCF4E375D}"/>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C43B-4366-88DF-287CCF4E375D}"/>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C43B-4366-88DF-287CCF4E375D}"/>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C43B-4366-88DF-287CCF4E375D}"/>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C43B-4366-88DF-287CCF4E375D}"/>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C43B-4366-88DF-287CCF4E375D}"/>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C43B-4366-88DF-287CCF4E375D}"/>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C43B-4366-88DF-287CCF4E375D}"/>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C43B-4366-88DF-287CCF4E375D}"/>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C43B-4366-88DF-287CCF4E375D}"/>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C43B-4366-88DF-287CCF4E375D}"/>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C43B-4366-88DF-287CCF4E375D}"/>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C43B-4366-88DF-287CCF4E375D}"/>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C43B-4366-88DF-287CCF4E375D}"/>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C43B-4366-88DF-287CCF4E375D}"/>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C43B-4366-88DF-287CCF4E375D}"/>
              </c:ext>
            </c:extLst>
          </c:dPt>
          <c:val>
            <c:numRef>
              <c:f>'Gráficos 2'!$W$5:$X$5</c:f>
              <c:numCache>
                <c:formatCode>General</c:formatCode>
                <c:ptCount val="2"/>
                <c:pt idx="0" formatCode="0">
                  <c:v>0</c:v>
                </c:pt>
                <c:pt idx="1">
                  <c:v>100</c:v>
                </c:pt>
              </c:numCache>
            </c:numRef>
          </c:val>
          <c:extLst>
            <c:ext xmlns:c16="http://schemas.microsoft.com/office/drawing/2014/chart" uri="{C3380CC4-5D6E-409C-BE32-E72D297353CC}">
              <c16:uniqueId val="{000000CD-C43B-4366-88DF-287CCF4E375D}"/>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F686-47D0-8711-C21F2EA5C3B7}"/>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F686-47D0-8711-C21F2EA5C3B7}"/>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F686-47D0-8711-C21F2EA5C3B7}"/>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F686-47D0-8711-C21F2EA5C3B7}"/>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F686-47D0-8711-C21F2EA5C3B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686-47D0-8711-C21F2EA5C3B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686-47D0-8711-C21F2EA5C3B7}"/>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F686-47D0-8711-C21F2EA5C3B7}"/>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F686-47D0-8711-C21F2EA5C3B7}"/>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F686-47D0-8711-C21F2EA5C3B7}"/>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F686-47D0-8711-C21F2EA5C3B7}"/>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F686-47D0-8711-C21F2EA5C3B7}"/>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F686-47D0-8711-C21F2EA5C3B7}"/>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F686-47D0-8711-C21F2EA5C3B7}"/>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F686-47D0-8711-C21F2EA5C3B7}"/>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F686-47D0-8711-C21F2EA5C3B7}"/>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F686-47D0-8711-C21F2EA5C3B7}"/>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F686-47D0-8711-C21F2EA5C3B7}"/>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F686-47D0-8711-C21F2EA5C3B7}"/>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F686-47D0-8711-C21F2EA5C3B7}"/>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F686-47D0-8711-C21F2EA5C3B7}"/>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F686-47D0-8711-C21F2EA5C3B7}"/>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F686-47D0-8711-C21F2EA5C3B7}"/>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F686-47D0-8711-C21F2EA5C3B7}"/>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F686-47D0-8711-C21F2EA5C3B7}"/>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F686-47D0-8711-C21F2EA5C3B7}"/>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F686-47D0-8711-C21F2EA5C3B7}"/>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F686-47D0-8711-C21F2EA5C3B7}"/>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F686-47D0-8711-C21F2EA5C3B7}"/>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F686-47D0-8711-C21F2EA5C3B7}"/>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F686-47D0-8711-C21F2EA5C3B7}"/>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F686-47D0-8711-C21F2EA5C3B7}"/>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F686-47D0-8711-C21F2EA5C3B7}"/>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F686-47D0-8711-C21F2EA5C3B7}"/>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F686-47D0-8711-C21F2EA5C3B7}"/>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F686-47D0-8711-C21F2EA5C3B7}"/>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F686-47D0-8711-C21F2EA5C3B7}"/>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F686-47D0-8711-C21F2EA5C3B7}"/>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F686-47D0-8711-C21F2EA5C3B7}"/>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F686-47D0-8711-C21F2EA5C3B7}"/>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F686-47D0-8711-C21F2EA5C3B7}"/>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F686-47D0-8711-C21F2EA5C3B7}"/>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F686-47D0-8711-C21F2EA5C3B7}"/>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F686-47D0-8711-C21F2EA5C3B7}"/>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F686-47D0-8711-C21F2EA5C3B7}"/>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F686-47D0-8711-C21F2EA5C3B7}"/>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F686-47D0-8711-C21F2EA5C3B7}"/>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F686-47D0-8711-C21F2EA5C3B7}"/>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F686-47D0-8711-C21F2EA5C3B7}"/>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F686-47D0-8711-C21F2EA5C3B7}"/>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F686-47D0-8711-C21F2EA5C3B7}"/>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F686-47D0-8711-C21F2EA5C3B7}"/>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F686-47D0-8711-C21F2EA5C3B7}"/>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F686-47D0-8711-C21F2EA5C3B7}"/>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F686-47D0-8711-C21F2EA5C3B7}"/>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F686-47D0-8711-C21F2EA5C3B7}"/>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F686-47D0-8711-C21F2EA5C3B7}"/>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F686-47D0-8711-C21F2EA5C3B7}"/>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F686-47D0-8711-C21F2EA5C3B7}"/>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F686-47D0-8711-C21F2EA5C3B7}"/>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F686-47D0-8711-C21F2EA5C3B7}"/>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F686-47D0-8711-C21F2EA5C3B7}"/>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F686-47D0-8711-C21F2EA5C3B7}"/>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F686-47D0-8711-C21F2EA5C3B7}"/>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F686-47D0-8711-C21F2EA5C3B7}"/>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F686-47D0-8711-C21F2EA5C3B7}"/>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F686-47D0-8711-C21F2EA5C3B7}"/>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F686-47D0-8711-C21F2EA5C3B7}"/>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F686-47D0-8711-C21F2EA5C3B7}"/>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F686-47D0-8711-C21F2EA5C3B7}"/>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F686-47D0-8711-C21F2EA5C3B7}"/>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F686-47D0-8711-C21F2EA5C3B7}"/>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F686-47D0-8711-C21F2EA5C3B7}"/>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F686-47D0-8711-C21F2EA5C3B7}"/>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F686-47D0-8711-C21F2EA5C3B7}"/>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F686-47D0-8711-C21F2EA5C3B7}"/>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F686-47D0-8711-C21F2EA5C3B7}"/>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F686-47D0-8711-C21F2EA5C3B7}"/>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F686-47D0-8711-C21F2EA5C3B7}"/>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F686-47D0-8711-C21F2EA5C3B7}"/>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F686-47D0-8711-C21F2EA5C3B7}"/>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F686-47D0-8711-C21F2EA5C3B7}"/>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F686-47D0-8711-C21F2EA5C3B7}"/>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F686-47D0-8711-C21F2EA5C3B7}"/>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F686-47D0-8711-C21F2EA5C3B7}"/>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F686-47D0-8711-C21F2EA5C3B7}"/>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F686-47D0-8711-C21F2EA5C3B7}"/>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F686-47D0-8711-C21F2EA5C3B7}"/>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F686-47D0-8711-C21F2EA5C3B7}"/>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F686-47D0-8711-C21F2EA5C3B7}"/>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F686-47D0-8711-C21F2EA5C3B7}"/>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F686-47D0-8711-C21F2EA5C3B7}"/>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F686-47D0-8711-C21F2EA5C3B7}"/>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F686-47D0-8711-C21F2EA5C3B7}"/>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F686-47D0-8711-C21F2EA5C3B7}"/>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F686-47D0-8711-C21F2EA5C3B7}"/>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F686-47D0-8711-C21F2EA5C3B7}"/>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F686-47D0-8711-C21F2EA5C3B7}"/>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F686-47D0-8711-C21F2EA5C3B7}"/>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F686-47D0-8711-C21F2EA5C3B7}"/>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F686-47D0-8711-C21F2EA5C3B7}"/>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F686-47D0-8711-C21F2EA5C3B7}"/>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F686-47D0-8711-C21F2EA5C3B7}"/>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F686-47D0-8711-C21F2EA5C3B7}"/>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'III. VALORACIÓN'!$D$68:$D$70</c:f>
              <c:numCache>
                <c:formatCode>General</c:formatCode>
                <c:ptCount val="3"/>
              </c:numCache>
            </c:numRef>
          </c:cat>
          <c:val>
            <c:numRef>
              <c:f>'III. VALORACIÓN'!$E$68:$E$70</c:f>
              <c:numCache>
                <c:formatCode>General</c:formatCode>
                <c:ptCount val="3"/>
              </c:numCache>
            </c:numRef>
          </c:val>
          <c:extLst>
            <c:ext xmlns:c16="http://schemas.microsoft.com/office/drawing/2014/chart" uri="{C3380CC4-5D6E-409C-BE32-E72D297353CC}">
              <c16:uniqueId val="{00000000-6797-4086-9EC8-504E792B67F2}"/>
            </c:ext>
          </c:extLst>
        </c:ser>
        <c:dLbls>
          <c:showLegendKey val="0"/>
          <c:showVal val="0"/>
          <c:showCatName val="0"/>
          <c:showSerName val="0"/>
          <c:showPercent val="0"/>
          <c:showBubbleSize val="0"/>
        </c:dLbls>
        <c:gapWidth val="100"/>
        <c:overlap val="-24"/>
        <c:axId val="307058592"/>
        <c:axId val="307060552"/>
      </c:barChart>
      <c:catAx>
        <c:axId val="3070585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0552"/>
        <c:crosses val="autoZero"/>
        <c:auto val="1"/>
        <c:lblAlgn val="ctr"/>
        <c:lblOffset val="100"/>
        <c:noMultiLvlLbl val="0"/>
      </c:catAx>
      <c:valAx>
        <c:axId val="307060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58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Administrativa y Financiera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937441803297006"/>
          <c:y val="0.15239400009707874"/>
          <c:w val="0.88768556285035005"/>
          <c:h val="0.62439147161399344"/>
        </c:manualLayout>
      </c:layout>
      <c:barChart>
        <c:barDir val="col"/>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VALORACIÓN'!$B$46:$B$53</c15:sqref>
                  </c15:fullRef>
                </c:ext>
              </c:extLst>
              <c:f>('III. VALORACIÓN'!$B$46,'III. VALORACIÓN'!$B$48,'III. VALORACIÓN'!$B$50,'III. VALORACIÓN'!$B$52)</c:f>
              <c:strCache>
                <c:ptCount val="4"/>
                <c:pt idx="0">
                  <c:v>Dominio conceptual</c:v>
                </c:pt>
                <c:pt idx="1">
                  <c:v>Planeación y organización académica</c:v>
                </c:pt>
                <c:pt idx="2">
                  <c:v>Didáctica</c:v>
                </c:pt>
                <c:pt idx="3">
                  <c:v>Seguimiento y evaluación de aprendizaje </c:v>
                </c:pt>
              </c:strCache>
            </c:strRef>
          </c:cat>
          <c:val>
            <c:numRef>
              <c:extLst>
                <c:ext xmlns:c15="http://schemas.microsoft.com/office/drawing/2012/chart" uri="{02D57815-91ED-43cb-92C2-25804820EDAC}">
                  <c15:fullRef>
                    <c15:sqref>'III. VALORACIÓN'!$F$46:$F$53</c15:sqref>
                  </c15:fullRef>
                </c:ext>
              </c:extLst>
              <c:f>('III. VALORACIÓN'!$F$46,'III. VALORACIÓN'!$F$48,'III. VALORACIÓN'!$F$50,'III. VALORACIÓN'!$F$52)</c:f>
              <c:numCache>
                <c:formatCode>#,##0_ ;\-#,##0\ </c:formatCode>
                <c:ptCount val="4"/>
                <c:pt idx="0">
                  <c:v>0</c:v>
                </c:pt>
                <c:pt idx="1" formatCode="General">
                  <c:v>0</c:v>
                </c:pt>
                <c:pt idx="2" formatCode="General">
                  <c:v>0</c:v>
                </c:pt>
                <c:pt idx="3" formatCode="General">
                  <c:v>0</c:v>
                </c:pt>
              </c:numCache>
            </c:numRef>
          </c:val>
          <c:extLst>
            <c:ext xmlns:c16="http://schemas.microsoft.com/office/drawing/2014/chart" uri="{C3380CC4-5D6E-409C-BE32-E72D297353CC}">
              <c16:uniqueId val="{00000004-A7F8-4D1D-9799-228EF3701FF1}"/>
            </c:ext>
          </c:extLst>
        </c:ser>
        <c:dLbls>
          <c:showLegendKey val="0"/>
          <c:showVal val="0"/>
          <c:showCatName val="0"/>
          <c:showSerName val="0"/>
          <c:showPercent val="0"/>
          <c:showBubbleSize val="0"/>
        </c:dLbls>
        <c:gapWidth val="100"/>
        <c:overlap val="-24"/>
        <c:axId val="307069568"/>
        <c:axId val="307072312"/>
      </c:barChart>
      <c:catAx>
        <c:axId val="307069568"/>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72312"/>
        <c:crosses val="autoZero"/>
        <c:auto val="1"/>
        <c:lblAlgn val="ctr"/>
        <c:lblOffset val="100"/>
        <c:noMultiLvlLbl val="0"/>
      </c:catAx>
      <c:valAx>
        <c:axId val="307072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9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998381452318459"/>
          <c:y val="0.16912037037037039"/>
          <c:w val="0.86001618547681535"/>
          <c:h val="0.61706802274715655"/>
        </c:manualLayout>
      </c:layout>
      <c:barChart>
        <c:barDir val="col"/>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VALORACIÓN'!$B$58:$B$61</c15:sqref>
                  </c15:fullRef>
                </c:ext>
              </c:extLst>
              <c:f>('III. VALORACIÓN'!$B$58,'III. VALORACIÓN'!$B$60)</c:f>
              <c:strCache>
                <c:ptCount val="2"/>
                <c:pt idx="0">
                  <c:v>Convivencia institucional</c:v>
                </c:pt>
                <c:pt idx="1">
                  <c:v>Interacción con la comunidad y el entorno</c:v>
                </c:pt>
              </c:strCache>
            </c:strRef>
          </c:cat>
          <c:val>
            <c:numRef>
              <c:extLst>
                <c:ext xmlns:c15="http://schemas.microsoft.com/office/drawing/2012/chart" uri="{02D57815-91ED-43cb-92C2-25804820EDAC}">
                  <c15:fullRef>
                    <c15:sqref>'III. VALORACIÓN'!$F$58:$F$61</c15:sqref>
                  </c15:fullRef>
                </c:ext>
              </c:extLst>
              <c:f>('III. VALORACIÓN'!$F$58,'III. VALORACIÓN'!$F$60)</c:f>
              <c:numCache>
                <c:formatCode>General</c:formatCode>
                <c:ptCount val="2"/>
                <c:pt idx="0">
                  <c:v>0</c:v>
                </c:pt>
                <c:pt idx="1">
                  <c:v>0</c:v>
                </c:pt>
              </c:numCache>
            </c:numRef>
          </c:val>
          <c:extLst>
            <c:ext xmlns:c16="http://schemas.microsoft.com/office/drawing/2014/chart" uri="{C3380CC4-5D6E-409C-BE32-E72D297353CC}">
              <c16:uniqueId val="{00000004-3458-44DE-8B5B-7FAD7A5E40FA}"/>
            </c:ext>
          </c:extLst>
        </c:ser>
        <c:dLbls>
          <c:showLegendKey val="0"/>
          <c:showVal val="0"/>
          <c:showCatName val="0"/>
          <c:showSerName val="0"/>
          <c:showPercent val="0"/>
          <c:showBubbleSize val="0"/>
        </c:dLbls>
        <c:gapWidth val="100"/>
        <c:overlap val="-24"/>
        <c:axId val="301454840"/>
        <c:axId val="301455624"/>
      </c:barChart>
      <c:catAx>
        <c:axId val="30145484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3902357659837975"/>
              <c:y val="0.9058728550020356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5624"/>
        <c:crosses val="autoZero"/>
        <c:auto val="1"/>
        <c:lblAlgn val="ctr"/>
        <c:lblOffset val="100"/>
        <c:noMultiLvlLbl val="0"/>
      </c:catAx>
      <c:valAx>
        <c:axId val="301455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4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291042</xdr:colOff>
      <xdr:row>9</xdr:row>
      <xdr:rowOff>9525</xdr:rowOff>
    </xdr:from>
    <xdr:to>
      <xdr:col>3</xdr:col>
      <xdr:colOff>3111501</xdr:colOff>
      <xdr:row>30</xdr:row>
      <xdr:rowOff>95250</xdr:rowOff>
    </xdr:to>
    <xdr:graphicFrame macro="">
      <xdr:nvGraphicFramePr>
        <xdr:cNvPr id="2" name="Gráfico 1">
          <a:extLst>
            <a:ext uri="{FF2B5EF4-FFF2-40B4-BE49-F238E27FC236}">
              <a16:creationId xmlns:a16="http://schemas.microsoft.com/office/drawing/2014/main" id="{009ADF7D-8B6D-4349-8BC0-45511765D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3418417</xdr:colOff>
      <xdr:row>9</xdr:row>
      <xdr:rowOff>21167</xdr:rowOff>
    </xdr:from>
    <xdr:to>
      <xdr:col>10</xdr:col>
      <xdr:colOff>375709</xdr:colOff>
      <xdr:row>30</xdr:row>
      <xdr:rowOff>106892</xdr:rowOff>
    </xdr:to>
    <xdr:graphicFrame macro="">
      <xdr:nvGraphicFramePr>
        <xdr:cNvPr id="3" name="Gráfico 2">
          <a:extLst>
            <a:ext uri="{FF2B5EF4-FFF2-40B4-BE49-F238E27FC236}">
              <a16:creationId xmlns:a16="http://schemas.microsoft.com/office/drawing/2014/main" id="{2E3E2404-9E69-4856-8C01-9C6419998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518584</xdr:colOff>
      <xdr:row>9</xdr:row>
      <xdr:rowOff>0</xdr:rowOff>
    </xdr:from>
    <xdr:to>
      <xdr:col>19</xdr:col>
      <xdr:colOff>693209</xdr:colOff>
      <xdr:row>30</xdr:row>
      <xdr:rowOff>85725</xdr:rowOff>
    </xdr:to>
    <xdr:graphicFrame macro="">
      <xdr:nvGraphicFramePr>
        <xdr:cNvPr id="4" name="Gráfico 3">
          <a:extLst>
            <a:ext uri="{FF2B5EF4-FFF2-40B4-BE49-F238E27FC236}">
              <a16:creationId xmlns:a16="http://schemas.microsoft.com/office/drawing/2014/main" id="{B50EA5BD-E640-402B-86A8-250986B54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1228724</xdr:colOff>
      <xdr:row>17</xdr:row>
      <xdr:rowOff>42333</xdr:rowOff>
    </xdr:from>
    <xdr:to>
      <xdr:col>3</xdr:col>
      <xdr:colOff>1333500</xdr:colOff>
      <xdr:row>22</xdr:row>
      <xdr:rowOff>52917</xdr:rowOff>
    </xdr:to>
    <xdr:sp macro="" textlink="'Gráficos 2'!$W$4">
      <xdr:nvSpPr>
        <xdr:cNvPr id="5" name="CuadroTexto 4">
          <a:extLst>
            <a:ext uri="{FF2B5EF4-FFF2-40B4-BE49-F238E27FC236}">
              <a16:creationId xmlns:a16="http://schemas.microsoft.com/office/drawing/2014/main" id="{747694D7-4FBD-4EBC-AFD5-4C491B79668C}"/>
            </a:ext>
          </a:extLst>
        </xdr:cNvPr>
        <xdr:cNvSpPr txBox="1"/>
      </xdr:nvSpPr>
      <xdr:spPr>
        <a:xfrm>
          <a:off x="2752724" y="3280833"/>
          <a:ext cx="133350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4800" b="1" i="0" u="none" strike="noStrike">
              <a:solidFill>
                <a:srgbClr val="0070C0"/>
              </a:solidFill>
              <a:latin typeface="Impact" panose="020B0806030902050204" pitchFamily="34" charset="0"/>
              <a:cs typeface="Calibri"/>
            </a:rPr>
            <a:pPr algn="ctr"/>
            <a:t>0</a:t>
          </a:fld>
          <a:endParaRPr lang="es-CO" sz="4800" b="1">
            <a:solidFill>
              <a:srgbClr val="0070C0"/>
            </a:solidFill>
            <a:latin typeface="Impact" panose="020B0806030902050204" pitchFamily="34" charset="0"/>
          </a:endParaRPr>
        </a:p>
      </xdr:txBody>
    </xdr:sp>
    <xdr:clientData/>
  </xdr:twoCellAnchor>
  <xdr:twoCellAnchor>
    <xdr:from>
      <xdr:col>5</xdr:col>
      <xdr:colOff>582083</xdr:colOff>
      <xdr:row>17</xdr:row>
      <xdr:rowOff>42333</xdr:rowOff>
    </xdr:from>
    <xdr:to>
      <xdr:col>7</xdr:col>
      <xdr:colOff>275167</xdr:colOff>
      <xdr:row>22</xdr:row>
      <xdr:rowOff>52917</xdr:rowOff>
    </xdr:to>
    <xdr:sp macro="" textlink="'Gráficos 2'!$W$5">
      <xdr:nvSpPr>
        <xdr:cNvPr id="6" name="CuadroTexto 5">
          <a:extLst>
            <a:ext uri="{FF2B5EF4-FFF2-40B4-BE49-F238E27FC236}">
              <a16:creationId xmlns:a16="http://schemas.microsoft.com/office/drawing/2014/main" id="{0FE8CDB2-5E87-49FA-B98F-D6394FA21118}"/>
            </a:ext>
          </a:extLst>
        </xdr:cNvPr>
        <xdr:cNvSpPr txBox="1"/>
      </xdr:nvSpPr>
      <xdr:spPr>
        <a:xfrm>
          <a:off x="7659158" y="3280833"/>
          <a:ext cx="1302809"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4000" b="0" i="0" u="none" strike="noStrike">
              <a:solidFill>
                <a:schemeClr val="accent2"/>
              </a:solidFill>
              <a:latin typeface="Impact" panose="020B0806030902050204" pitchFamily="34" charset="0"/>
              <a:cs typeface="Calibri"/>
            </a:rPr>
            <a:pPr algn="ctr"/>
            <a:t>0</a:t>
          </a:fld>
          <a:endParaRPr lang="es-CO" sz="4000" b="1">
            <a:solidFill>
              <a:schemeClr val="accent2"/>
            </a:solidFill>
            <a:latin typeface="Impact" panose="020B0806030902050204" pitchFamily="34" charset="0"/>
          </a:endParaRPr>
        </a:p>
      </xdr:txBody>
    </xdr:sp>
    <xdr:clientData/>
  </xdr:twoCellAnchor>
  <xdr:twoCellAnchor>
    <xdr:from>
      <xdr:col>15</xdr:col>
      <xdr:colOff>190499</xdr:colOff>
      <xdr:row>17</xdr:row>
      <xdr:rowOff>42334</xdr:rowOff>
    </xdr:from>
    <xdr:to>
      <xdr:col>17</xdr:col>
      <xdr:colOff>476250</xdr:colOff>
      <xdr:row>22</xdr:row>
      <xdr:rowOff>52918</xdr:rowOff>
    </xdr:to>
    <xdr:sp macro="" textlink="'Gráficos 2'!$W$6">
      <xdr:nvSpPr>
        <xdr:cNvPr id="7" name="CuadroTexto 6">
          <a:extLst>
            <a:ext uri="{FF2B5EF4-FFF2-40B4-BE49-F238E27FC236}">
              <a16:creationId xmlns:a16="http://schemas.microsoft.com/office/drawing/2014/main" id="{7426631D-F6F9-4163-99F8-B73ABACCA438}"/>
            </a:ext>
          </a:extLst>
        </xdr:cNvPr>
        <xdr:cNvSpPr txBox="1"/>
      </xdr:nvSpPr>
      <xdr:spPr>
        <a:xfrm>
          <a:off x="12496799" y="3280834"/>
          <a:ext cx="135255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4000" b="0" i="0" u="none" strike="noStrike">
              <a:solidFill>
                <a:schemeClr val="accent6"/>
              </a:solidFill>
              <a:latin typeface="Impact" panose="020B0806030902050204" pitchFamily="34" charset="0"/>
              <a:cs typeface="Calibri"/>
            </a:rPr>
            <a:pPr algn="ctr"/>
            <a:t>0</a:t>
          </a:fld>
          <a:endParaRPr lang="es-CO" sz="4000" b="1">
            <a:solidFill>
              <a:schemeClr val="accent6"/>
            </a:solidFill>
            <a:latin typeface="Impact" panose="020B0806030902050204" pitchFamily="34" charset="0"/>
          </a:endParaRPr>
        </a:p>
      </xdr:txBody>
    </xdr:sp>
    <xdr:clientData/>
  </xdr:twoCellAnchor>
  <xdr:twoCellAnchor>
    <xdr:from>
      <xdr:col>2</xdr:col>
      <xdr:colOff>476250</xdr:colOff>
      <xdr:row>30</xdr:row>
      <xdr:rowOff>1</xdr:rowOff>
    </xdr:from>
    <xdr:to>
      <xdr:col>3</xdr:col>
      <xdr:colOff>2349501</xdr:colOff>
      <xdr:row>35</xdr:row>
      <xdr:rowOff>137582</xdr:rowOff>
    </xdr:to>
    <xdr:sp macro="" textlink="">
      <xdr:nvSpPr>
        <xdr:cNvPr id="8" name="CuadroTexto 7">
          <a:extLst>
            <a:ext uri="{FF2B5EF4-FFF2-40B4-BE49-F238E27FC236}">
              <a16:creationId xmlns:a16="http://schemas.microsoft.com/office/drawing/2014/main" id="{9CCD6696-9022-49AF-8703-70FF8EF33D38}"/>
            </a:ext>
          </a:extLst>
        </xdr:cNvPr>
        <xdr:cNvSpPr txBox="1"/>
      </xdr:nvSpPr>
      <xdr:spPr>
        <a:xfrm>
          <a:off x="2000250" y="5715001"/>
          <a:ext cx="3101976" cy="109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rgbClr val="0070C0"/>
              </a:solidFill>
            </a:rPr>
            <a:t>Desempeño Competencia</a:t>
          </a:r>
          <a:r>
            <a:rPr lang="es-CO" sz="2400" b="1" baseline="0">
              <a:solidFill>
                <a:srgbClr val="0070C0"/>
              </a:solidFill>
            </a:rPr>
            <a:t> Funcional</a:t>
          </a:r>
          <a:endParaRPr lang="es-CO" sz="2400" b="1">
            <a:solidFill>
              <a:srgbClr val="0070C0"/>
            </a:solidFill>
          </a:endParaRPr>
        </a:p>
      </xdr:txBody>
    </xdr:sp>
    <xdr:clientData/>
  </xdr:twoCellAnchor>
  <xdr:twoCellAnchor>
    <xdr:from>
      <xdr:col>4</xdr:col>
      <xdr:colOff>497417</xdr:colOff>
      <xdr:row>29</xdr:row>
      <xdr:rowOff>116416</xdr:rowOff>
    </xdr:from>
    <xdr:to>
      <xdr:col>9</xdr:col>
      <xdr:colOff>560917</xdr:colOff>
      <xdr:row>35</xdr:row>
      <xdr:rowOff>74081</xdr:rowOff>
    </xdr:to>
    <xdr:sp macro="" textlink="">
      <xdr:nvSpPr>
        <xdr:cNvPr id="9" name="CuadroTexto 8">
          <a:extLst>
            <a:ext uri="{FF2B5EF4-FFF2-40B4-BE49-F238E27FC236}">
              <a16:creationId xmlns:a16="http://schemas.microsoft.com/office/drawing/2014/main" id="{514786B8-61C5-4247-94CB-6D31CA5E96D7}"/>
            </a:ext>
          </a:extLst>
        </xdr:cNvPr>
        <xdr:cNvSpPr txBox="1"/>
      </xdr:nvSpPr>
      <xdr:spPr>
        <a:xfrm>
          <a:off x="6793442" y="5640916"/>
          <a:ext cx="3330575"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2"/>
              </a:solidFill>
            </a:rPr>
            <a:t>Desempeño Competencia</a:t>
          </a:r>
          <a:r>
            <a:rPr lang="es-CO" sz="2400" b="1" baseline="0">
              <a:solidFill>
                <a:schemeClr val="accent2"/>
              </a:solidFill>
            </a:rPr>
            <a:t> Comportamental</a:t>
          </a:r>
          <a:endParaRPr lang="es-CO" sz="2400" b="1">
            <a:solidFill>
              <a:schemeClr val="accent2"/>
            </a:solidFill>
          </a:endParaRPr>
        </a:p>
      </xdr:txBody>
    </xdr:sp>
    <xdr:clientData/>
  </xdr:twoCellAnchor>
  <xdr:twoCellAnchor>
    <xdr:from>
      <xdr:col>12</xdr:col>
      <xdr:colOff>243417</xdr:colOff>
      <xdr:row>29</xdr:row>
      <xdr:rowOff>126999</xdr:rowOff>
    </xdr:from>
    <xdr:to>
      <xdr:col>19</xdr:col>
      <xdr:colOff>137584</xdr:colOff>
      <xdr:row>35</xdr:row>
      <xdr:rowOff>84664</xdr:rowOff>
    </xdr:to>
    <xdr:sp macro="" textlink="">
      <xdr:nvSpPr>
        <xdr:cNvPr id="10" name="CuadroTexto 9">
          <a:extLst>
            <a:ext uri="{FF2B5EF4-FFF2-40B4-BE49-F238E27FC236}">
              <a16:creationId xmlns:a16="http://schemas.microsoft.com/office/drawing/2014/main" id="{3E56D654-2E2D-4807-8D39-F13969289B1F}"/>
            </a:ext>
          </a:extLst>
        </xdr:cNvPr>
        <xdr:cNvSpPr txBox="1"/>
      </xdr:nvSpPr>
      <xdr:spPr>
        <a:xfrm>
          <a:off x="11635317" y="5651499"/>
          <a:ext cx="3399367"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6"/>
              </a:solidFill>
            </a:rPr>
            <a:t>Total Evaluación de Desempeño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301625</xdr:colOff>
      <xdr:row>66</xdr:row>
      <xdr:rowOff>7937</xdr:rowOff>
    </xdr:from>
    <xdr:to>
      <xdr:col>4</xdr:col>
      <xdr:colOff>222250</xdr:colOff>
      <xdr:row>72</xdr:row>
      <xdr:rowOff>261938</xdr:rowOff>
    </xdr:to>
    <xdr:graphicFrame macro="">
      <xdr:nvGraphicFramePr>
        <xdr:cNvPr id="2" name="Gráfico 1">
          <a:extLst>
            <a:ext uri="{FF2B5EF4-FFF2-40B4-BE49-F238E27FC236}">
              <a16:creationId xmlns:a16="http://schemas.microsoft.com/office/drawing/2014/main" id="{A47C34F7-B14F-40B0-A87A-10BB6553D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183619</xdr:colOff>
      <xdr:row>68</xdr:row>
      <xdr:rowOff>143932</xdr:rowOff>
    </xdr:from>
    <xdr:to>
      <xdr:col>3</xdr:col>
      <xdr:colOff>341313</xdr:colOff>
      <xdr:row>70</xdr:row>
      <xdr:rowOff>111124</xdr:rowOff>
    </xdr:to>
    <xdr:sp macro="" textlink="'Gráficos 2'!$W$4">
      <xdr:nvSpPr>
        <xdr:cNvPr id="3" name="CuadroTexto 2">
          <a:extLst>
            <a:ext uri="{FF2B5EF4-FFF2-40B4-BE49-F238E27FC236}">
              <a16:creationId xmlns:a16="http://schemas.microsoft.com/office/drawing/2014/main" id="{7E23F304-C36B-40F0-8CE4-70B99DB6F243}"/>
            </a:ext>
          </a:extLst>
        </xdr:cNvPr>
        <xdr:cNvSpPr txBox="1"/>
      </xdr:nvSpPr>
      <xdr:spPr>
        <a:xfrm>
          <a:off x="955144" y="30462007"/>
          <a:ext cx="881594"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2800" b="1" i="0" u="none" strike="noStrike">
              <a:solidFill>
                <a:srgbClr val="0070C0"/>
              </a:solidFill>
              <a:latin typeface="Impact" panose="020B0806030902050204" pitchFamily="34" charset="0"/>
              <a:cs typeface="Calibri"/>
            </a:rPr>
            <a:pPr algn="ctr"/>
            <a:t>0</a:t>
          </a:fld>
          <a:endParaRPr lang="es-CO" sz="2800" b="1">
            <a:solidFill>
              <a:srgbClr val="0070C0"/>
            </a:solidFill>
            <a:latin typeface="Impact" panose="020B0806030902050204" pitchFamily="34" charset="0"/>
          </a:endParaRPr>
        </a:p>
      </xdr:txBody>
    </xdr:sp>
    <xdr:clientData/>
  </xdr:twoCellAnchor>
  <xdr:twoCellAnchor>
    <xdr:from>
      <xdr:col>4</xdr:col>
      <xdr:colOff>301624</xdr:colOff>
      <xdr:row>66</xdr:row>
      <xdr:rowOff>0</xdr:rowOff>
    </xdr:from>
    <xdr:to>
      <xdr:col>7</xdr:col>
      <xdr:colOff>373062</xdr:colOff>
      <xdr:row>73</xdr:row>
      <xdr:rowOff>1</xdr:rowOff>
    </xdr:to>
    <xdr:graphicFrame macro="">
      <xdr:nvGraphicFramePr>
        <xdr:cNvPr id="4" name="Gráfico 3">
          <a:extLst>
            <a:ext uri="{FF2B5EF4-FFF2-40B4-BE49-F238E27FC236}">
              <a16:creationId xmlns:a16="http://schemas.microsoft.com/office/drawing/2014/main" id="{BAACA3EC-FE73-4077-B116-2C199D628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285123</xdr:colOff>
      <xdr:row>68</xdr:row>
      <xdr:rowOff>203730</xdr:rowOff>
    </xdr:from>
    <xdr:to>
      <xdr:col>6</xdr:col>
      <xdr:colOff>371475</xdr:colOff>
      <xdr:row>70</xdr:row>
      <xdr:rowOff>111125</xdr:rowOff>
    </xdr:to>
    <xdr:sp macro="" textlink="'Gráficos 2'!$W$5">
      <xdr:nvSpPr>
        <xdr:cNvPr id="5" name="CuadroTexto 4">
          <a:extLst>
            <a:ext uri="{FF2B5EF4-FFF2-40B4-BE49-F238E27FC236}">
              <a16:creationId xmlns:a16="http://schemas.microsoft.com/office/drawing/2014/main" id="{760A193C-43E1-4555-9795-3E7C0DA99D58}"/>
            </a:ext>
          </a:extLst>
        </xdr:cNvPr>
        <xdr:cNvSpPr txBox="1"/>
      </xdr:nvSpPr>
      <xdr:spPr>
        <a:xfrm>
          <a:off x="3228348" y="30521805"/>
          <a:ext cx="810252" cy="478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2800" b="0" i="0" u="none" strike="noStrike">
              <a:solidFill>
                <a:schemeClr val="accent2"/>
              </a:solidFill>
              <a:latin typeface="Impact" panose="020B0806030902050204" pitchFamily="34" charset="0"/>
              <a:cs typeface="Calibri"/>
            </a:rPr>
            <a:pPr algn="ctr"/>
            <a:t>0</a:t>
          </a:fld>
          <a:endParaRPr lang="es-CO" sz="2800" b="1">
            <a:solidFill>
              <a:schemeClr val="accent2"/>
            </a:solidFill>
            <a:latin typeface="Impact" panose="020B0806030902050204" pitchFamily="34" charset="0"/>
          </a:endParaRPr>
        </a:p>
      </xdr:txBody>
    </xdr:sp>
    <xdr:clientData/>
  </xdr:twoCellAnchor>
  <xdr:twoCellAnchor>
    <xdr:from>
      <xdr:col>7</xdr:col>
      <xdr:colOff>388938</xdr:colOff>
      <xdr:row>66</xdr:row>
      <xdr:rowOff>7937</xdr:rowOff>
    </xdr:from>
    <xdr:to>
      <xdr:col>10</xdr:col>
      <xdr:colOff>500062</xdr:colOff>
      <xdr:row>73</xdr:row>
      <xdr:rowOff>0</xdr:rowOff>
    </xdr:to>
    <xdr:graphicFrame macro="">
      <xdr:nvGraphicFramePr>
        <xdr:cNvPr id="6" name="Gráfico 5">
          <a:extLst>
            <a:ext uri="{FF2B5EF4-FFF2-40B4-BE49-F238E27FC236}">
              <a16:creationId xmlns:a16="http://schemas.microsoft.com/office/drawing/2014/main" id="{0947E5CE-10EF-44FB-A9E4-360180CA5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183572</xdr:colOff>
      <xdr:row>67</xdr:row>
      <xdr:rowOff>256647</xdr:rowOff>
    </xdr:from>
    <xdr:to>
      <xdr:col>10</xdr:col>
      <xdr:colOff>31750</xdr:colOff>
      <xdr:row>71</xdr:row>
      <xdr:rowOff>76731</xdr:rowOff>
    </xdr:to>
    <xdr:sp macro="" textlink="'Gráficos 2'!$W$6">
      <xdr:nvSpPr>
        <xdr:cNvPr id="7" name="CuadroTexto 6">
          <a:extLst>
            <a:ext uri="{FF2B5EF4-FFF2-40B4-BE49-F238E27FC236}">
              <a16:creationId xmlns:a16="http://schemas.microsoft.com/office/drawing/2014/main" id="{DB064022-9693-492A-92A2-CABD5E72BD17}"/>
            </a:ext>
          </a:extLst>
        </xdr:cNvPr>
        <xdr:cNvSpPr txBox="1"/>
      </xdr:nvSpPr>
      <xdr:spPr>
        <a:xfrm>
          <a:off x="5298497" y="30288972"/>
          <a:ext cx="1295978"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2800" b="0" i="0" u="none" strike="noStrike">
              <a:solidFill>
                <a:schemeClr val="accent6"/>
              </a:solidFill>
              <a:latin typeface="Impact" panose="020B0806030902050204" pitchFamily="34" charset="0"/>
              <a:cs typeface="Calibri"/>
            </a:rPr>
            <a:pPr algn="ctr"/>
            <a:t>0</a:t>
          </a:fld>
          <a:endParaRPr lang="es-CO" sz="2800" b="1">
            <a:solidFill>
              <a:schemeClr val="accent6"/>
            </a:solidFill>
            <a:latin typeface="Impact" panose="020B0806030902050204" pitchFamily="34" charset="0"/>
          </a:endParaRPr>
        </a:p>
      </xdr:txBody>
    </xdr:sp>
    <xdr:clientData/>
  </xdr:twoCellAnchor>
  <xdr:twoCellAnchor>
    <xdr:from>
      <xdr:col>1</xdr:col>
      <xdr:colOff>342900</xdr:colOff>
      <xdr:row>72</xdr:row>
      <xdr:rowOff>38100</xdr:rowOff>
    </xdr:from>
    <xdr:to>
      <xdr:col>4</xdr:col>
      <xdr:colOff>155575</xdr:colOff>
      <xdr:row>74</xdr:row>
      <xdr:rowOff>220662</xdr:rowOff>
    </xdr:to>
    <xdr:sp macro="" textlink="">
      <xdr:nvSpPr>
        <xdr:cNvPr id="9" name="CuadroTexto 8">
          <a:extLst>
            <a:ext uri="{FF2B5EF4-FFF2-40B4-BE49-F238E27FC236}">
              <a16:creationId xmlns:a16="http://schemas.microsoft.com/office/drawing/2014/main" id="{9F608EB5-44A0-40F6-BF3B-53C42A30D3D0}"/>
            </a:ext>
          </a:extLst>
        </xdr:cNvPr>
        <xdr:cNvSpPr txBox="1"/>
      </xdr:nvSpPr>
      <xdr:spPr>
        <a:xfrm>
          <a:off x="390525" y="31499175"/>
          <a:ext cx="1984375"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rgbClr val="0070C0"/>
              </a:solidFill>
            </a:rPr>
            <a:t>Desempeño Competencia</a:t>
          </a:r>
          <a:r>
            <a:rPr lang="es-CO" sz="1200" b="1" baseline="0">
              <a:solidFill>
                <a:srgbClr val="0070C0"/>
              </a:solidFill>
            </a:rPr>
            <a:t> Funcional</a:t>
          </a:r>
        </a:p>
        <a:p>
          <a:pPr algn="ctr"/>
          <a:r>
            <a:rPr lang="es-CO" sz="1200" b="1" baseline="0">
              <a:solidFill>
                <a:srgbClr val="0070C0"/>
              </a:solidFill>
            </a:rPr>
            <a:t>70%</a:t>
          </a:r>
          <a:endParaRPr lang="es-CO" sz="1200" b="1">
            <a:solidFill>
              <a:srgbClr val="0070C0"/>
            </a:solidFill>
          </a:endParaRPr>
        </a:p>
      </xdr:txBody>
    </xdr:sp>
    <xdr:clientData/>
  </xdr:twoCellAnchor>
  <xdr:twoCellAnchor>
    <xdr:from>
      <xdr:col>4</xdr:col>
      <xdr:colOff>546676</xdr:colOff>
      <xdr:row>72</xdr:row>
      <xdr:rowOff>87312</xdr:rowOff>
    </xdr:from>
    <xdr:to>
      <xdr:col>7</xdr:col>
      <xdr:colOff>198437</xdr:colOff>
      <xdr:row>74</xdr:row>
      <xdr:rowOff>238125</xdr:rowOff>
    </xdr:to>
    <xdr:sp macro="" textlink="">
      <xdr:nvSpPr>
        <xdr:cNvPr id="10" name="CuadroTexto 9">
          <a:extLst>
            <a:ext uri="{FF2B5EF4-FFF2-40B4-BE49-F238E27FC236}">
              <a16:creationId xmlns:a16="http://schemas.microsoft.com/office/drawing/2014/main" id="{2B3273E1-62DB-4CAD-BA2A-E9A056EED024}"/>
            </a:ext>
          </a:extLst>
        </xdr:cNvPr>
        <xdr:cNvSpPr txBox="1"/>
      </xdr:nvSpPr>
      <xdr:spPr>
        <a:xfrm>
          <a:off x="2766001" y="31548387"/>
          <a:ext cx="1823461" cy="722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2"/>
              </a:solidFill>
            </a:rPr>
            <a:t>Desempeño Competencia</a:t>
          </a:r>
          <a:r>
            <a:rPr lang="es-CO" sz="1200" b="1" baseline="0">
              <a:solidFill>
                <a:schemeClr val="accent2"/>
              </a:solidFill>
            </a:rPr>
            <a:t> Comportamental</a:t>
          </a:r>
        </a:p>
        <a:p>
          <a:pPr algn="ctr"/>
          <a:r>
            <a:rPr lang="es-CO" sz="1200" b="1" baseline="0">
              <a:solidFill>
                <a:schemeClr val="accent2"/>
              </a:solidFill>
            </a:rPr>
            <a:t>30%</a:t>
          </a:r>
          <a:endParaRPr lang="es-CO" sz="1200" b="1">
            <a:solidFill>
              <a:schemeClr val="accent2"/>
            </a:solidFill>
          </a:endParaRPr>
        </a:p>
      </xdr:txBody>
    </xdr:sp>
    <xdr:clientData/>
  </xdr:twoCellAnchor>
  <xdr:twoCellAnchor>
    <xdr:from>
      <xdr:col>7</xdr:col>
      <xdr:colOff>512810</xdr:colOff>
      <xdr:row>72</xdr:row>
      <xdr:rowOff>38100</xdr:rowOff>
    </xdr:from>
    <xdr:to>
      <xdr:col>10</xdr:col>
      <xdr:colOff>520411</xdr:colOff>
      <xdr:row>74</xdr:row>
      <xdr:rowOff>220662</xdr:rowOff>
    </xdr:to>
    <xdr:sp macro="" textlink="">
      <xdr:nvSpPr>
        <xdr:cNvPr id="11" name="CuadroTexto 10">
          <a:extLst>
            <a:ext uri="{FF2B5EF4-FFF2-40B4-BE49-F238E27FC236}">
              <a16:creationId xmlns:a16="http://schemas.microsoft.com/office/drawing/2014/main" id="{6917F044-C9BC-4964-BAF2-31EFDF9EE4DA}"/>
            </a:ext>
          </a:extLst>
        </xdr:cNvPr>
        <xdr:cNvSpPr txBox="1"/>
      </xdr:nvSpPr>
      <xdr:spPr>
        <a:xfrm>
          <a:off x="4903835" y="31499175"/>
          <a:ext cx="2179301"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6"/>
              </a:solidFill>
            </a:rPr>
            <a:t>Total Evaluación de Desempeño</a:t>
          </a:r>
        </a:p>
        <a:p>
          <a:pPr algn="ctr"/>
          <a:r>
            <a:rPr lang="es-CO" sz="1200" b="1">
              <a:solidFill>
                <a:schemeClr val="accent6"/>
              </a:solidFill>
            </a:rPr>
            <a:t>100%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109</xdr:row>
      <xdr:rowOff>104774</xdr:rowOff>
    </xdr:from>
    <xdr:to>
      <xdr:col>9</xdr:col>
      <xdr:colOff>704850</xdr:colOff>
      <xdr:row>137</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36</xdr:row>
      <xdr:rowOff>104774</xdr:rowOff>
    </xdr:from>
    <xdr:to>
      <xdr:col>5</xdr:col>
      <xdr:colOff>571500</xdr:colOff>
      <xdr:row>55</xdr:row>
      <xdr:rowOff>152400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171449</xdr:rowOff>
    </xdr:from>
    <xdr:to>
      <xdr:col>5</xdr:col>
      <xdr:colOff>590550</xdr:colOff>
      <xdr:row>75</xdr:row>
      <xdr:rowOff>9524</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295275</xdr:colOff>
      <xdr:row>36</xdr:row>
      <xdr:rowOff>1</xdr:rowOff>
    </xdr:from>
    <xdr:to>
      <xdr:col>19</xdr:col>
      <xdr:colOff>752475</xdr:colOff>
      <xdr:row>58</xdr:row>
      <xdr:rowOff>47625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304800</xdr:colOff>
      <xdr:row>59</xdr:row>
      <xdr:rowOff>171449</xdr:rowOff>
    </xdr:from>
    <xdr:to>
      <xdr:col>19</xdr:col>
      <xdr:colOff>723900</xdr:colOff>
      <xdr:row>76</xdr:row>
      <xdr:rowOff>19050</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78</xdr:row>
      <xdr:rowOff>66675</xdr:rowOff>
    </xdr:from>
    <xdr:to>
      <xdr:col>11</xdr:col>
      <xdr:colOff>585789</xdr:colOff>
      <xdr:row>107</xdr:row>
      <xdr:rowOff>90489</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19050</xdr:colOff>
      <xdr:row>83</xdr:row>
      <xdr:rowOff>9525</xdr:rowOff>
    </xdr:from>
    <xdr:to>
      <xdr:col>19</xdr:col>
      <xdr:colOff>495300</xdr:colOff>
      <xdr:row>102</xdr:row>
      <xdr:rowOff>52388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381000</xdr:colOff>
      <xdr:row>110</xdr:row>
      <xdr:rowOff>19049</xdr:rowOff>
    </xdr:from>
    <xdr:to>
      <xdr:col>19</xdr:col>
      <xdr:colOff>381000</xdr:colOff>
      <xdr:row>136</xdr:row>
      <xdr:rowOff>123824</xdr:rowOff>
    </xdr:to>
    <xdr:graphicFrame macro="">
      <xdr:nvGraphicFramePr>
        <xdr:cNvPr id="11" name="Gráfico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104775</xdr:colOff>
      <xdr:row>12</xdr:row>
      <xdr:rowOff>104774</xdr:rowOff>
    </xdr:from>
    <xdr:to>
      <xdr:col>6</xdr:col>
      <xdr:colOff>104775</xdr:colOff>
      <xdr:row>32</xdr:row>
      <xdr:rowOff>9525</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295275</xdr:colOff>
      <xdr:row>7</xdr:row>
      <xdr:rowOff>19050</xdr:rowOff>
    </xdr:from>
    <xdr:to>
      <xdr:col>19</xdr:col>
      <xdr:colOff>752475</xdr:colOff>
      <xdr:row>33</xdr:row>
      <xdr:rowOff>57150</xdr:rowOff>
    </xdr:to>
    <xdr:graphicFrame macro="">
      <xdr:nvGraphicFramePr>
        <xdr:cNvPr id="13" name="Gráfico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0.2459</cdr:x>
      <cdr:y>0.04421</cdr:y>
    </cdr:from>
    <cdr:to>
      <cdr:x>0.79672</cdr:x>
      <cdr:y>0.12744</cdr:y>
    </cdr:to>
    <cdr:sp macro="" textlink="">
      <cdr:nvSpPr>
        <cdr:cNvPr id="2" name="CuadroTexto 1"/>
        <cdr:cNvSpPr txBox="1"/>
      </cdr:nvSpPr>
      <cdr:spPr>
        <a:xfrm xmlns:a="http://schemas.openxmlformats.org/drawingml/2006/main">
          <a:off x="1428750" y="161925"/>
          <a:ext cx="32004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0.26557</cdr:x>
      <cdr:y>0.10403</cdr:y>
    </cdr:from>
    <cdr:to>
      <cdr:x>0.79344</cdr:x>
      <cdr:y>0.14824</cdr:y>
    </cdr:to>
    <cdr:sp macro="" textlink="">
      <cdr:nvSpPr>
        <cdr:cNvPr id="3" name="CuadroTexto 2"/>
        <cdr:cNvSpPr txBox="1"/>
      </cdr:nvSpPr>
      <cdr:spPr>
        <a:xfrm xmlns:a="http://schemas.openxmlformats.org/drawingml/2006/main">
          <a:off x="1543050" y="381000"/>
          <a:ext cx="30670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tocolo%20Rector-Directivo%20Rural%20(06-08-2018)%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dsanchez/Downloads/EDL_Docente_Tutor20170524_JLe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s 2"/>
      <sheetName val="INSTRUCTIVO"/>
      <sheetName val="I. ACTA DE INICIO "/>
      <sheetName val="II. ACOMPAÑAMIENTO Y VERIFICACI"/>
      <sheetName val="III. VALORACIÓN"/>
      <sheetName val="IV. REPORTE DE RESULTADOS"/>
      <sheetName val="RECTOR Valores"/>
      <sheetName val="Cumplimientos"/>
      <sheetName val="1"/>
      <sheetName val="listado-rector"/>
      <sheetName val="Gra"/>
    </sheetNames>
    <sheetDataSet>
      <sheetData sheetId="0"/>
      <sheetData sheetId="1"/>
      <sheetData sheetId="2"/>
      <sheetData sheetId="3"/>
      <sheetData sheetId="4"/>
      <sheetData sheetId="5"/>
      <sheetData sheetId="6"/>
      <sheetData sheetId="7">
        <row r="19">
          <cell r="P19" t="str">
            <v>Liderazgo</v>
          </cell>
        </row>
        <row r="20">
          <cell r="P20" t="str">
            <v>Relaciones interpersonales y comunicación</v>
          </cell>
        </row>
        <row r="21">
          <cell r="P21" t="str">
            <v>Trabajo en equipo</v>
          </cell>
        </row>
        <row r="22">
          <cell r="P22" t="str">
            <v>Negociación y mediación</v>
          </cell>
        </row>
        <row r="23">
          <cell r="P23" t="str">
            <v>Compromiso social e institucional</v>
          </cell>
        </row>
        <row r="24">
          <cell r="P24" t="str">
            <v>Iniciativa</v>
          </cell>
        </row>
        <row r="25">
          <cell r="P25" t="str">
            <v>Orientación al logro</v>
          </cell>
        </row>
      </sheetData>
      <sheetData sheetId="8">
        <row r="13">
          <cell r="BL13" t="str">
            <v>Urbano</v>
          </cell>
          <cell r="BN13">
            <v>2019</v>
          </cell>
          <cell r="BS13" t="str">
            <v>CC</v>
          </cell>
          <cell r="BT13" t="str">
            <v>No aporta evidencias</v>
          </cell>
        </row>
        <row r="14">
          <cell r="BL14" t="str">
            <v>Rural</v>
          </cell>
          <cell r="BN14">
            <v>2020</v>
          </cell>
          <cell r="BS14" t="str">
            <v>CE</v>
          </cell>
          <cell r="BT14" t="str">
            <v>No satisfactorio</v>
          </cell>
        </row>
        <row r="15">
          <cell r="BN15">
            <v>2021</v>
          </cell>
          <cell r="BT15" t="str">
            <v>Satisfactorio</v>
          </cell>
        </row>
        <row r="16">
          <cell r="BN16">
            <v>2022</v>
          </cell>
          <cell r="BT16" t="str">
            <v>Sobresaliente</v>
          </cell>
        </row>
        <row r="17">
          <cell r="BN17">
            <v>2023</v>
          </cell>
        </row>
        <row r="18">
          <cell r="BN18">
            <v>2024</v>
          </cell>
        </row>
        <row r="19">
          <cell r="BN19">
            <v>2025</v>
          </cell>
        </row>
        <row r="20">
          <cell r="BN20">
            <v>2026</v>
          </cell>
        </row>
        <row r="21">
          <cell r="BN21">
            <v>2027</v>
          </cell>
        </row>
        <row r="22">
          <cell r="BN22">
            <v>2028</v>
          </cell>
        </row>
        <row r="23">
          <cell r="BN23">
            <v>2029</v>
          </cell>
        </row>
        <row r="24">
          <cell r="BN24">
            <v>2030</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Gestiones - Tutor PTA"/>
      <sheetName val="Calificación"/>
      <sheetName val="Gráficas"/>
      <sheetName val="Recomendaciones"/>
      <sheetName val="Hoja4"/>
    </sheetNames>
    <sheetDataSet>
      <sheetData sheetId="0">
        <row r="6">
          <cell r="E6" t="str">
            <v>Hace seguimiento a la implementación de los objetivos planteados en las Sesiones de Trabajo Situado, a través de los acompañamientos a los docentes en el aula y los procesos de realimentación.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view="pageBreakPreview" zoomScale="55" zoomScaleNormal="100" zoomScaleSheetLayoutView="55" workbookViewId="0">
      <selection activeCell="K35" sqref="K35"/>
    </sheetView>
  </sheetViews>
  <sheetFormatPr baseColWidth="10" defaultRowHeight="15"/>
  <cols>
    <col min="3" max="3" width="18.42578125" customWidth="1"/>
    <col min="4" max="4" width="53.140625" customWidth="1"/>
    <col min="5" max="5" width="11.7109375" bestFit="1" customWidth="1"/>
    <col min="6" max="6" width="12.42578125" bestFit="1" customWidth="1"/>
    <col min="7" max="7" width="11.7109375" bestFit="1" customWidth="1"/>
    <col min="8" max="8" width="8.5703125" customWidth="1"/>
    <col min="9" max="9" width="4.5703125" customWidth="1"/>
    <col min="12" max="16" width="4.5703125" customWidth="1"/>
  </cols>
  <sheetData>
    <row r="1" spans="1:24">
      <c r="A1" s="1"/>
      <c r="B1" s="1"/>
      <c r="C1" s="1"/>
      <c r="D1" s="1"/>
      <c r="E1" s="1"/>
      <c r="F1" s="1"/>
      <c r="G1" s="1"/>
      <c r="H1" s="1"/>
      <c r="I1" s="1"/>
      <c r="J1" s="1"/>
      <c r="K1" s="1"/>
      <c r="L1" s="1"/>
      <c r="M1" s="1"/>
      <c r="N1" s="1"/>
      <c r="O1" s="1"/>
      <c r="P1" s="1"/>
      <c r="Q1" s="1"/>
      <c r="R1" s="1"/>
      <c r="S1" s="1"/>
      <c r="T1" s="1"/>
    </row>
    <row r="2" spans="1:24">
      <c r="A2" s="1"/>
      <c r="B2" s="1"/>
      <c r="C2" s="1"/>
      <c r="D2" s="1"/>
      <c r="E2" s="1"/>
      <c r="F2" s="1"/>
      <c r="G2" s="1"/>
      <c r="H2" s="1"/>
      <c r="I2" s="1"/>
      <c r="J2" s="1"/>
      <c r="K2" s="1"/>
      <c r="L2" s="1"/>
      <c r="M2" s="1"/>
      <c r="N2" s="1"/>
      <c r="O2" s="1"/>
      <c r="P2" s="1"/>
      <c r="Q2" s="1"/>
      <c r="R2" s="1"/>
      <c r="S2" s="1"/>
      <c r="T2" s="1"/>
    </row>
    <row r="3" spans="1:24">
      <c r="A3" s="1"/>
      <c r="B3" s="280" t="s">
        <v>119</v>
      </c>
      <c r="C3" s="280"/>
      <c r="D3" s="280"/>
      <c r="E3" s="280"/>
      <c r="F3" s="280"/>
      <c r="G3" s="280"/>
      <c r="H3" s="280"/>
      <c r="I3" s="280"/>
      <c r="J3" s="280"/>
      <c r="K3" s="280"/>
      <c r="L3" s="280"/>
      <c r="M3" s="280"/>
      <c r="N3" s="280"/>
      <c r="O3" s="280"/>
      <c r="P3" s="280"/>
      <c r="Q3" s="280"/>
      <c r="R3" s="280"/>
      <c r="S3" s="280"/>
      <c r="T3" s="280"/>
    </row>
    <row r="4" spans="1:24">
      <c r="A4" s="1"/>
      <c r="B4" s="280"/>
      <c r="C4" s="280"/>
      <c r="D4" s="280"/>
      <c r="E4" s="280"/>
      <c r="F4" s="280"/>
      <c r="G4" s="280"/>
      <c r="H4" s="280"/>
      <c r="I4" s="280"/>
      <c r="J4" s="280"/>
      <c r="K4" s="280"/>
      <c r="L4" s="280"/>
      <c r="M4" s="280"/>
      <c r="N4" s="280"/>
      <c r="O4" s="280"/>
      <c r="P4" s="280"/>
      <c r="Q4" s="280"/>
      <c r="R4" s="280"/>
      <c r="S4" s="280"/>
      <c r="T4" s="280"/>
      <c r="V4" t="s">
        <v>120</v>
      </c>
      <c r="W4" s="4">
        <f>ROUND('III. VALORACIÓN'!H46,0)</f>
        <v>0</v>
      </c>
      <c r="X4" s="4">
        <f>100-W4</f>
        <v>100</v>
      </c>
    </row>
    <row r="5" spans="1:24">
      <c r="A5" s="1"/>
      <c r="B5" s="280"/>
      <c r="C5" s="280"/>
      <c r="D5" s="280"/>
      <c r="E5" s="280"/>
      <c r="F5" s="280"/>
      <c r="G5" s="280"/>
      <c r="H5" s="280"/>
      <c r="I5" s="280"/>
      <c r="J5" s="280"/>
      <c r="K5" s="280"/>
      <c r="L5" s="280"/>
      <c r="M5" s="280"/>
      <c r="N5" s="280"/>
      <c r="O5" s="280"/>
      <c r="P5" s="280"/>
      <c r="Q5" s="280"/>
      <c r="R5" s="280"/>
      <c r="S5" s="280"/>
      <c r="T5" s="280"/>
      <c r="V5" t="s">
        <v>121</v>
      </c>
      <c r="W5" s="4">
        <f>ROUND('III. VALORACIÓN'!H68,0)</f>
        <v>0</v>
      </c>
      <c r="X5">
        <f>100-W5</f>
        <v>100</v>
      </c>
    </row>
    <row r="6" spans="1:24">
      <c r="B6" s="280"/>
      <c r="C6" s="280"/>
      <c r="D6" s="280"/>
      <c r="E6" s="280"/>
      <c r="F6" s="280"/>
      <c r="G6" s="280"/>
      <c r="H6" s="280"/>
      <c r="I6" s="280"/>
      <c r="J6" s="280"/>
      <c r="K6" s="280"/>
      <c r="L6" s="280"/>
      <c r="M6" s="280"/>
      <c r="N6" s="280"/>
      <c r="O6" s="280"/>
      <c r="P6" s="280"/>
      <c r="Q6" s="280"/>
      <c r="R6" s="280"/>
      <c r="S6" s="280"/>
      <c r="T6" s="280"/>
      <c r="V6" t="s">
        <v>122</v>
      </c>
      <c r="W6" s="4">
        <f>ROUND('III. VALORACIÓN'!E76,0)</f>
        <v>0</v>
      </c>
      <c r="X6" s="4">
        <f>100-W6</f>
        <v>100</v>
      </c>
    </row>
    <row r="7" spans="1:24">
      <c r="B7" s="1"/>
      <c r="C7" s="1"/>
      <c r="D7" s="1"/>
      <c r="E7" s="1"/>
      <c r="F7" s="1"/>
      <c r="G7" s="1"/>
      <c r="H7" s="1"/>
      <c r="I7" s="1"/>
      <c r="J7" s="1"/>
      <c r="K7" s="1"/>
      <c r="L7" s="1"/>
      <c r="M7" s="1"/>
      <c r="N7" s="1"/>
      <c r="O7" s="1"/>
      <c r="P7" s="1"/>
      <c r="Q7" s="1"/>
      <c r="R7" s="1"/>
      <c r="S7" s="1"/>
      <c r="T7" s="1"/>
    </row>
    <row r="8" spans="1:24">
      <c r="B8" s="1"/>
      <c r="C8" s="1"/>
      <c r="D8" s="1"/>
      <c r="E8" s="1"/>
      <c r="F8" s="1"/>
      <c r="G8" s="1"/>
      <c r="H8" s="1"/>
      <c r="I8" s="1"/>
      <c r="J8" s="1"/>
      <c r="K8" s="1"/>
      <c r="L8" s="1"/>
      <c r="M8" s="1"/>
      <c r="N8" s="1"/>
      <c r="O8" s="1"/>
      <c r="P8" s="1"/>
      <c r="Q8" s="1"/>
      <c r="R8" s="1"/>
      <c r="S8" s="1"/>
      <c r="T8" s="1"/>
    </row>
    <row r="9" spans="1:24">
      <c r="B9" s="1"/>
      <c r="C9" s="1"/>
      <c r="D9" s="1"/>
      <c r="E9" s="1"/>
      <c r="F9" s="1"/>
      <c r="G9" s="1"/>
      <c r="H9" s="1"/>
      <c r="I9" s="1"/>
      <c r="J9" s="1"/>
      <c r="K9" s="1"/>
      <c r="L9" s="1"/>
      <c r="M9" s="1"/>
      <c r="N9" s="1"/>
      <c r="O9" s="1"/>
      <c r="P9" s="1"/>
      <c r="Q9" s="1"/>
      <c r="R9" s="1"/>
      <c r="S9" s="1"/>
      <c r="T9" s="1"/>
    </row>
    <row r="10" spans="1:24">
      <c r="B10" s="1"/>
      <c r="C10" s="1"/>
      <c r="D10" s="1"/>
      <c r="E10" s="1"/>
      <c r="F10" s="1"/>
      <c r="G10" s="1"/>
      <c r="H10" s="1"/>
      <c r="I10" s="1"/>
      <c r="J10" s="1"/>
      <c r="K10" s="1"/>
      <c r="L10" s="1"/>
      <c r="M10" s="1"/>
      <c r="N10" s="1"/>
      <c r="O10" s="1"/>
      <c r="P10" s="1"/>
      <c r="Q10" s="1"/>
      <c r="R10" s="1"/>
      <c r="S10" s="1"/>
      <c r="T10" s="1"/>
    </row>
    <row r="11" spans="1:24">
      <c r="B11" s="1"/>
      <c r="C11" s="1"/>
      <c r="D11" s="1"/>
      <c r="E11" s="1"/>
      <c r="F11" s="1"/>
      <c r="G11" s="1"/>
      <c r="H11" s="1"/>
      <c r="I11" s="1"/>
      <c r="J11" s="1"/>
      <c r="K11" s="1"/>
      <c r="L11" s="1"/>
      <c r="M11" s="1"/>
      <c r="N11" s="1"/>
      <c r="O11" s="1"/>
      <c r="P11" s="1"/>
      <c r="Q11" s="1"/>
      <c r="R11" s="1"/>
      <c r="S11" s="1"/>
      <c r="T11" s="1"/>
    </row>
    <row r="12" spans="1:24">
      <c r="B12" s="1"/>
      <c r="C12" s="1"/>
      <c r="D12" s="1"/>
      <c r="E12" s="1"/>
      <c r="F12" s="1"/>
      <c r="G12" s="1"/>
      <c r="H12" s="1"/>
      <c r="I12" s="1"/>
      <c r="J12" s="1"/>
      <c r="K12" s="1"/>
      <c r="L12" s="1"/>
      <c r="M12" s="1"/>
      <c r="N12" s="1"/>
      <c r="O12" s="1"/>
      <c r="P12" s="1"/>
      <c r="Q12" s="1"/>
      <c r="R12" s="1"/>
      <c r="S12" s="1"/>
      <c r="T12" s="1"/>
    </row>
    <row r="13" spans="1:24">
      <c r="B13" s="1"/>
      <c r="C13" s="1"/>
      <c r="D13" s="1"/>
      <c r="E13" s="1"/>
      <c r="F13" s="1"/>
      <c r="G13" s="1"/>
      <c r="H13" s="1"/>
      <c r="I13" s="1"/>
      <c r="J13" s="1"/>
      <c r="K13" s="1"/>
      <c r="L13" s="1"/>
      <c r="M13" s="1"/>
      <c r="N13" s="1"/>
      <c r="O13" s="1"/>
      <c r="P13" s="1"/>
      <c r="Q13" s="1"/>
      <c r="R13" s="1"/>
      <c r="S13" s="1"/>
      <c r="T13" s="1"/>
    </row>
    <row r="14" spans="1:24">
      <c r="B14" s="1"/>
      <c r="C14" s="1"/>
      <c r="D14" s="1"/>
      <c r="E14" s="1"/>
      <c r="F14" s="1"/>
      <c r="G14" s="1"/>
      <c r="H14" s="1"/>
      <c r="I14" s="1"/>
      <c r="J14" s="1"/>
      <c r="K14" s="1"/>
      <c r="L14" s="1"/>
      <c r="M14" s="1"/>
      <c r="N14" s="1"/>
      <c r="O14" s="1"/>
      <c r="P14" s="1"/>
      <c r="Q14" s="1"/>
      <c r="R14" s="1"/>
      <c r="S14" s="1"/>
      <c r="T14" s="1"/>
    </row>
    <row r="15" spans="1:24">
      <c r="B15" s="1"/>
      <c r="C15" s="1"/>
      <c r="D15" s="1"/>
      <c r="E15" s="1"/>
      <c r="F15" s="1"/>
      <c r="G15" s="1"/>
      <c r="H15" s="1"/>
      <c r="I15" s="1"/>
      <c r="J15" s="1"/>
      <c r="K15" s="1"/>
      <c r="L15" s="1"/>
      <c r="M15" s="1"/>
      <c r="N15" s="1"/>
      <c r="O15" s="1"/>
      <c r="P15" s="1"/>
      <c r="Q15" s="1"/>
      <c r="R15" s="1"/>
      <c r="S15" s="1"/>
      <c r="T15" s="1"/>
    </row>
    <row r="16" spans="1:24">
      <c r="B16" s="1"/>
      <c r="C16" s="1"/>
      <c r="D16" s="1"/>
      <c r="E16" s="1"/>
      <c r="F16" s="1"/>
      <c r="G16" s="1"/>
      <c r="H16" s="1"/>
      <c r="I16" s="1"/>
      <c r="J16" s="1"/>
      <c r="K16" s="1"/>
      <c r="L16" s="1"/>
      <c r="M16" s="1"/>
      <c r="N16" s="1"/>
      <c r="O16" s="1"/>
      <c r="P16" s="1"/>
      <c r="Q16" s="1"/>
      <c r="R16" s="1"/>
      <c r="S16" s="1"/>
      <c r="T16" s="1"/>
    </row>
    <row r="17" spans="2:20">
      <c r="B17" s="1"/>
      <c r="C17" s="1"/>
      <c r="D17" s="1"/>
      <c r="E17" s="1"/>
      <c r="F17" s="1"/>
      <c r="G17" s="1"/>
      <c r="H17" s="1"/>
      <c r="I17" s="1"/>
      <c r="J17" s="1"/>
      <c r="K17" s="1"/>
      <c r="L17" s="1"/>
      <c r="M17" s="1"/>
      <c r="N17" s="1"/>
      <c r="O17" s="1"/>
      <c r="P17" s="1"/>
      <c r="Q17" s="1"/>
      <c r="R17" s="1"/>
      <c r="S17" s="1"/>
      <c r="T17" s="1"/>
    </row>
    <row r="18" spans="2:20">
      <c r="B18" s="1"/>
      <c r="C18" s="1"/>
      <c r="D18" s="1"/>
      <c r="E18" s="1"/>
      <c r="F18" s="1"/>
      <c r="G18" s="1"/>
      <c r="H18" s="1"/>
      <c r="I18" s="1"/>
      <c r="J18" s="1"/>
      <c r="K18" s="1"/>
      <c r="L18" s="1"/>
      <c r="M18" s="1"/>
      <c r="N18" s="1"/>
      <c r="O18" s="1"/>
      <c r="P18" s="1"/>
      <c r="Q18" s="1"/>
      <c r="R18" s="1"/>
      <c r="S18" s="1"/>
      <c r="T18" s="1"/>
    </row>
    <row r="19" spans="2:20">
      <c r="B19" s="1"/>
      <c r="C19" s="1"/>
      <c r="D19" s="1"/>
      <c r="E19" s="1"/>
      <c r="F19" s="1"/>
      <c r="G19" s="1"/>
      <c r="H19" s="1"/>
      <c r="I19" s="1"/>
      <c r="J19" s="1"/>
      <c r="K19" s="1"/>
      <c r="L19" s="1"/>
      <c r="M19" s="1"/>
      <c r="N19" s="1"/>
      <c r="O19" s="1"/>
      <c r="P19" s="1"/>
      <c r="Q19" s="1"/>
      <c r="R19" s="1"/>
      <c r="S19" s="1"/>
      <c r="T19" s="1"/>
    </row>
    <row r="20" spans="2:20">
      <c r="B20" s="1"/>
      <c r="C20" s="1"/>
      <c r="D20" s="1"/>
      <c r="E20" s="1"/>
      <c r="F20" s="1"/>
      <c r="G20" s="1"/>
      <c r="H20" s="1"/>
      <c r="I20" s="1"/>
      <c r="J20" s="1"/>
      <c r="K20" s="1"/>
      <c r="L20" s="1"/>
      <c r="M20" s="1"/>
      <c r="N20" s="1"/>
      <c r="O20" s="1"/>
      <c r="P20" s="1"/>
      <c r="Q20" s="1"/>
      <c r="R20" s="1"/>
      <c r="S20" s="1"/>
      <c r="T20" s="1"/>
    </row>
    <row r="21" spans="2:20">
      <c r="B21" s="1"/>
      <c r="C21" s="1"/>
      <c r="D21" s="1"/>
      <c r="E21" s="1"/>
      <c r="F21" s="1"/>
      <c r="G21" s="1"/>
      <c r="H21" s="1"/>
      <c r="I21" s="1"/>
      <c r="J21" s="1"/>
      <c r="K21" s="1"/>
      <c r="L21" s="1"/>
      <c r="M21" s="1"/>
      <c r="N21" s="1"/>
      <c r="O21" s="1"/>
      <c r="P21" s="1"/>
      <c r="Q21" s="1"/>
      <c r="R21" s="1"/>
      <c r="S21" s="1"/>
      <c r="T21" s="1"/>
    </row>
    <row r="22" spans="2:20">
      <c r="B22" s="1"/>
      <c r="C22" s="1"/>
      <c r="D22" s="1"/>
      <c r="E22" s="1"/>
      <c r="F22" s="1"/>
      <c r="G22" s="1"/>
      <c r="H22" s="1"/>
      <c r="I22" s="1"/>
      <c r="J22" s="1"/>
      <c r="K22" s="1"/>
      <c r="L22" s="1"/>
      <c r="M22" s="1"/>
      <c r="N22" s="1"/>
      <c r="O22" s="1"/>
      <c r="P22" s="1"/>
      <c r="Q22" s="1"/>
      <c r="R22" s="1"/>
      <c r="S22" s="1"/>
      <c r="T22" s="1"/>
    </row>
    <row r="23" spans="2:20">
      <c r="B23" s="1"/>
      <c r="C23" s="1"/>
      <c r="D23" s="1"/>
      <c r="E23" s="1"/>
      <c r="F23" s="1"/>
      <c r="G23" s="1"/>
      <c r="H23" s="1"/>
      <c r="I23" s="1"/>
      <c r="J23" s="1"/>
      <c r="K23" s="1"/>
      <c r="L23" s="1"/>
      <c r="M23" s="1"/>
      <c r="N23" s="1"/>
      <c r="O23" s="1"/>
      <c r="P23" s="1"/>
      <c r="Q23" s="1"/>
      <c r="R23" s="1"/>
      <c r="S23" s="1"/>
      <c r="T23" s="1"/>
    </row>
    <row r="24" spans="2:20">
      <c r="B24" s="1"/>
      <c r="C24" s="1"/>
      <c r="D24" s="1"/>
      <c r="E24" s="1"/>
      <c r="F24" s="1"/>
      <c r="G24" s="1"/>
      <c r="H24" s="1"/>
      <c r="I24" s="1"/>
      <c r="J24" s="1"/>
      <c r="K24" s="1"/>
      <c r="L24" s="1"/>
      <c r="M24" s="1"/>
      <c r="N24" s="1"/>
      <c r="O24" s="1"/>
      <c r="P24" s="1"/>
      <c r="Q24" s="1"/>
      <c r="R24" s="1"/>
      <c r="S24" s="1"/>
      <c r="T24" s="1"/>
    </row>
    <row r="25" spans="2:20">
      <c r="B25" s="1"/>
      <c r="C25" s="1"/>
      <c r="D25" s="1"/>
      <c r="E25" s="1"/>
      <c r="F25" s="1"/>
      <c r="G25" s="1"/>
      <c r="H25" s="1"/>
      <c r="I25" s="1"/>
      <c r="J25" s="1"/>
      <c r="K25" s="1"/>
      <c r="L25" s="1"/>
      <c r="M25" s="1"/>
      <c r="N25" s="1"/>
      <c r="O25" s="1"/>
      <c r="P25" s="1"/>
      <c r="Q25" s="1"/>
      <c r="R25" s="1"/>
      <c r="S25" s="1"/>
      <c r="T25" s="1"/>
    </row>
    <row r="26" spans="2:20">
      <c r="B26" s="1"/>
      <c r="C26" s="1"/>
      <c r="D26" s="1"/>
      <c r="E26" s="1"/>
      <c r="F26" s="1"/>
      <c r="G26" s="1"/>
      <c r="H26" s="1"/>
      <c r="I26" s="1"/>
      <c r="J26" s="1"/>
      <c r="K26" s="1"/>
      <c r="L26" s="1"/>
      <c r="M26" s="1"/>
      <c r="N26" s="1"/>
      <c r="O26" s="1"/>
      <c r="P26" s="1"/>
      <c r="Q26" s="1"/>
      <c r="R26" s="1"/>
      <c r="S26" s="1"/>
      <c r="T26" s="1"/>
    </row>
    <row r="27" spans="2:20">
      <c r="B27" s="1"/>
      <c r="C27" s="1"/>
      <c r="D27" s="1"/>
      <c r="E27" s="1"/>
      <c r="F27" s="1"/>
      <c r="G27" s="1"/>
      <c r="H27" s="1"/>
      <c r="I27" s="1"/>
      <c r="J27" s="1"/>
      <c r="K27" s="1"/>
      <c r="L27" s="1"/>
      <c r="M27" s="1"/>
      <c r="N27" s="1"/>
      <c r="O27" s="1"/>
      <c r="P27" s="1"/>
      <c r="Q27" s="1"/>
      <c r="R27" s="1"/>
      <c r="S27" s="1"/>
      <c r="T27" s="1"/>
    </row>
    <row r="28" spans="2:20">
      <c r="B28" s="1"/>
      <c r="C28" s="1"/>
      <c r="D28" s="1"/>
      <c r="E28" s="1"/>
      <c r="F28" s="1"/>
      <c r="G28" s="1"/>
      <c r="H28" s="1"/>
      <c r="I28" s="1"/>
      <c r="J28" s="1"/>
      <c r="K28" s="1"/>
      <c r="L28" s="1"/>
      <c r="M28" s="1"/>
      <c r="N28" s="1"/>
      <c r="O28" s="1"/>
      <c r="P28" s="1"/>
      <c r="Q28" s="1"/>
      <c r="R28" s="1"/>
      <c r="S28" s="1"/>
      <c r="T28" s="1"/>
    </row>
    <row r="29" spans="2:20">
      <c r="B29" s="1"/>
      <c r="C29" s="1"/>
      <c r="D29" s="1"/>
      <c r="E29" s="1"/>
      <c r="F29" s="1"/>
      <c r="G29" s="1"/>
      <c r="H29" s="1"/>
      <c r="I29" s="1"/>
      <c r="J29" s="1"/>
      <c r="K29" s="1"/>
      <c r="L29" s="1"/>
      <c r="M29" s="1"/>
      <c r="N29" s="1"/>
      <c r="O29" s="1"/>
      <c r="P29" s="1"/>
      <c r="Q29" s="1"/>
      <c r="R29" s="1"/>
      <c r="S29" s="1"/>
      <c r="T29" s="1"/>
    </row>
    <row r="30" spans="2:20">
      <c r="B30" s="1"/>
      <c r="C30" s="1"/>
      <c r="D30" s="1"/>
      <c r="E30" s="1"/>
      <c r="F30" s="1"/>
      <c r="G30" s="1"/>
      <c r="H30" s="1"/>
      <c r="I30" s="1"/>
      <c r="J30" s="1"/>
      <c r="K30" s="1"/>
      <c r="L30" s="1"/>
      <c r="M30" s="1"/>
      <c r="N30" s="1"/>
      <c r="O30" s="1"/>
      <c r="P30" s="1"/>
      <c r="Q30" s="1"/>
      <c r="R30" s="1"/>
      <c r="S30" s="1"/>
      <c r="T30" s="1"/>
    </row>
    <row r="31" spans="2:20">
      <c r="B31" s="1"/>
      <c r="C31" s="1"/>
      <c r="D31" s="1"/>
      <c r="E31" s="1"/>
      <c r="F31" s="1"/>
      <c r="G31" s="1"/>
      <c r="H31" s="1"/>
      <c r="I31" s="1"/>
      <c r="J31" s="1"/>
      <c r="K31" s="1"/>
      <c r="L31" s="1"/>
      <c r="M31" s="1"/>
      <c r="N31" s="1"/>
      <c r="O31" s="1"/>
      <c r="P31" s="1"/>
      <c r="Q31" s="1"/>
      <c r="R31" s="1"/>
      <c r="S31" s="1"/>
      <c r="T31" s="1"/>
    </row>
    <row r="32" spans="2:20">
      <c r="B32" s="1"/>
      <c r="C32" s="1"/>
      <c r="D32" s="1"/>
      <c r="E32" s="1"/>
      <c r="F32" s="1"/>
      <c r="G32" s="1"/>
      <c r="H32" s="1"/>
      <c r="I32" s="1"/>
      <c r="J32" s="1"/>
      <c r="K32" s="1"/>
      <c r="L32" s="1"/>
      <c r="M32" s="1"/>
      <c r="N32" s="1"/>
      <c r="O32" s="1"/>
      <c r="P32" s="1"/>
      <c r="Q32" s="1"/>
      <c r="R32" s="1"/>
      <c r="S32" s="1"/>
      <c r="T32" s="1"/>
    </row>
    <row r="33" spans="2:20">
      <c r="B33" s="1"/>
      <c r="C33" s="1"/>
      <c r="D33" s="1"/>
      <c r="E33" s="1"/>
      <c r="F33" s="1"/>
      <c r="G33" s="1"/>
      <c r="H33" s="1"/>
      <c r="I33" s="1"/>
      <c r="J33" s="1"/>
      <c r="K33" s="1"/>
      <c r="L33" s="1"/>
      <c r="M33" s="1"/>
      <c r="N33" s="1"/>
      <c r="O33" s="1"/>
      <c r="P33" s="1"/>
      <c r="Q33" s="1"/>
      <c r="R33" s="1"/>
      <c r="S33" s="1"/>
      <c r="T33" s="1"/>
    </row>
    <row r="34" spans="2:20">
      <c r="B34" s="1"/>
      <c r="C34" s="1"/>
      <c r="D34" s="1"/>
      <c r="E34" s="1"/>
      <c r="F34" s="1"/>
      <c r="G34" s="1"/>
      <c r="H34" s="1"/>
      <c r="I34" s="1"/>
      <c r="J34" s="1"/>
      <c r="K34" s="1"/>
      <c r="L34" s="1"/>
      <c r="M34" s="1"/>
      <c r="N34" s="1"/>
      <c r="O34" s="1"/>
      <c r="P34" s="1"/>
      <c r="Q34" s="1"/>
      <c r="R34" s="1"/>
      <c r="S34" s="1"/>
      <c r="T34" s="1"/>
    </row>
    <row r="35" spans="2:20">
      <c r="B35" s="1"/>
      <c r="C35" s="1"/>
      <c r="D35" s="1"/>
      <c r="E35" s="1"/>
      <c r="F35" s="1"/>
      <c r="G35" s="1"/>
      <c r="H35" s="1"/>
      <c r="I35" s="1"/>
      <c r="J35" s="1"/>
      <c r="K35" s="1"/>
      <c r="L35" s="1"/>
      <c r="M35" s="1"/>
      <c r="N35" s="1"/>
      <c r="O35" s="1"/>
      <c r="P35" s="1"/>
      <c r="Q35" s="1"/>
      <c r="R35" s="1"/>
      <c r="S35" s="1"/>
      <c r="T35" s="1"/>
    </row>
    <row r="36" spans="2:20">
      <c r="B36" s="1"/>
      <c r="C36" s="1"/>
      <c r="D36" s="1"/>
      <c r="E36" s="1"/>
      <c r="F36" s="1"/>
      <c r="G36" s="1"/>
      <c r="H36" s="1"/>
      <c r="I36" s="1"/>
      <c r="J36" s="1"/>
      <c r="K36" s="1"/>
      <c r="L36" s="1"/>
      <c r="M36" s="1"/>
      <c r="N36" s="1"/>
      <c r="O36" s="1"/>
      <c r="P36" s="1"/>
      <c r="Q36" s="1"/>
      <c r="R36" s="1"/>
      <c r="S36" s="1"/>
      <c r="T36" s="1"/>
    </row>
    <row r="37" spans="2:20">
      <c r="B37" s="1"/>
      <c r="C37" s="1"/>
      <c r="D37" s="1"/>
      <c r="E37" s="1"/>
      <c r="F37" s="1"/>
      <c r="G37" s="1"/>
      <c r="H37" s="1"/>
      <c r="I37" s="1"/>
      <c r="J37" s="1"/>
      <c r="K37" s="1"/>
      <c r="L37" s="1"/>
      <c r="M37" s="1"/>
      <c r="N37" s="1"/>
      <c r="O37" s="1"/>
      <c r="P37" s="1"/>
      <c r="Q37" s="1"/>
      <c r="R37" s="1"/>
      <c r="S37" s="1"/>
      <c r="T37" s="1"/>
    </row>
    <row r="38" spans="2:20">
      <c r="B38" s="1"/>
      <c r="C38" s="1"/>
      <c r="D38" s="1"/>
      <c r="E38" s="1"/>
      <c r="F38" s="1"/>
      <c r="G38" s="1"/>
      <c r="H38" s="1"/>
      <c r="I38" s="1"/>
      <c r="J38" s="1"/>
      <c r="K38" s="1"/>
      <c r="L38" s="1"/>
      <c r="M38" s="1"/>
      <c r="N38" s="1"/>
      <c r="O38" s="1"/>
      <c r="P38" s="1"/>
      <c r="Q38" s="1"/>
      <c r="R38" s="1"/>
      <c r="S38" s="1"/>
      <c r="T38" s="1"/>
    </row>
  </sheetData>
  <mergeCells count="1">
    <mergeCell ref="B3:T6"/>
  </mergeCells>
  <pageMargins left="0.7" right="0.7"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showGridLines="0" showRowColHeaders="0" zoomScaleNormal="100" workbookViewId="0">
      <selection activeCell="I19" sqref="I19"/>
    </sheetView>
  </sheetViews>
  <sheetFormatPr baseColWidth="10" defaultColWidth="11.42578125" defaultRowHeight="12"/>
  <cols>
    <col min="1" max="1" width="5.5703125" style="113" customWidth="1"/>
    <col min="2" max="2" width="16.28515625" style="113" customWidth="1"/>
    <col min="3" max="3" width="29.5703125" style="113" customWidth="1"/>
    <col min="4" max="4" width="31.7109375" style="113" customWidth="1"/>
    <col min="5" max="5" width="5.140625" style="113" bestFit="1" customWidth="1"/>
    <col min="6" max="6" width="31.85546875" style="113" customWidth="1"/>
    <col min="7" max="7" width="5.140625" style="113" bestFit="1" customWidth="1"/>
    <col min="8" max="8" width="30.5703125" style="113" customWidth="1"/>
    <col min="9" max="9" width="5.140625" style="113" bestFit="1" customWidth="1"/>
    <col min="10" max="16384" width="11.42578125" style="113"/>
  </cols>
  <sheetData>
    <row r="1" spans="1:9" s="102" customFormat="1">
      <c r="A1" s="631" t="s">
        <v>1473</v>
      </c>
      <c r="B1" s="631"/>
      <c r="C1" s="631"/>
      <c r="D1" s="631"/>
      <c r="E1" s="631"/>
      <c r="F1" s="631"/>
      <c r="G1" s="631"/>
      <c r="H1" s="631"/>
      <c r="I1" s="631"/>
    </row>
    <row r="2" spans="1:9" s="102" customFormat="1" ht="24">
      <c r="A2" s="293" t="s">
        <v>0</v>
      </c>
      <c r="B2" s="293"/>
      <c r="C2" s="97" t="s">
        <v>1</v>
      </c>
      <c r="D2" s="98" t="s">
        <v>23</v>
      </c>
      <c r="E2" s="98" t="s">
        <v>24</v>
      </c>
      <c r="F2" s="98" t="s">
        <v>25</v>
      </c>
      <c r="G2" s="98" t="s">
        <v>24</v>
      </c>
      <c r="H2" s="98" t="s">
        <v>26</v>
      </c>
      <c r="I2" s="98" t="s">
        <v>24</v>
      </c>
    </row>
    <row r="3" spans="1:9" s="102" customFormat="1" ht="96">
      <c r="A3" s="291" t="s">
        <v>15</v>
      </c>
      <c r="B3" s="284" t="s">
        <v>39</v>
      </c>
      <c r="C3" s="99" t="str">
        <f>'listado-preescolar'!C3</f>
        <v xml:space="preserve">Establece relación entre los procesos de enseñanza-aprendizaje y  de desarrollo como aspectos fundamentales de la planeación pedagógica para niñas y  niños en el nivel de educación de preescolar.
</v>
      </c>
      <c r="D3" s="100" t="str">
        <f>'listado-preescolar'!D3</f>
        <v>Identifica y describe los momentos del desarrollo de los niños y niñas para diseñar los ambientes y espacios que favorezcan el aprendizaje.</v>
      </c>
      <c r="E3" s="110">
        <v>3</v>
      </c>
      <c r="F3" s="100" t="str">
        <f>'listado-preescolar'!E3</f>
        <v>Propicia experiencias centradas en el arte, el juego, la literatura y la exploración del medio y atiende las preguntas que generan los estudiantes.</v>
      </c>
      <c r="G3" s="110">
        <v>2</v>
      </c>
      <c r="H3" s="100" t="str">
        <f>'listado-preescolar'!F3</f>
        <v>Domina conceptualmente las dimensiones de desarrollo infantil a su cargo.</v>
      </c>
      <c r="I3" s="110">
        <v>1</v>
      </c>
    </row>
    <row r="4" spans="1:9" s="102" customFormat="1" ht="84">
      <c r="A4" s="291"/>
      <c r="B4" s="285"/>
      <c r="C4" s="101" t="str">
        <f>'listado-preescolar'!C4</f>
        <v xml:space="preserve">
Participa en la reflexión y construcción de currículos con la realidad contextual y la diversidad de los estudiantes del nivel de Preescolar.
</v>
      </c>
      <c r="D4" s="101" t="str">
        <f>'listado-preescolar'!D4</f>
        <v>Incorpora en el desarrollo de sus clases: metodologías, materiales y recursos innovadores y apropiados y pertinentes para la edad y el desarrollo de sus estudiantes.</v>
      </c>
      <c r="E4" s="111">
        <v>3</v>
      </c>
      <c r="F4" s="101" t="str">
        <f>'listado-preescolar'!E4</f>
        <v>Lidera en su nivel, con sus pares, programas y actividades para el fortalecimiento pedagógico y didáctico que se refleje en su proyecto de aula .</v>
      </c>
      <c r="G4" s="111">
        <v>1</v>
      </c>
      <c r="H4" s="101" t="str">
        <f>'listado-preescolar'!F4</f>
        <v>Promueve actividades o proyectos que reconocen los distintos estilos y ritmos de aprendizaje de los estudiantes.</v>
      </c>
      <c r="I4" s="111">
        <v>2</v>
      </c>
    </row>
    <row r="5" spans="1:9" s="102" customFormat="1" ht="72">
      <c r="A5" s="291"/>
      <c r="B5" s="284" t="s">
        <v>40</v>
      </c>
      <c r="C5" s="100" t="str">
        <f>'listado-preescolar'!C5</f>
        <v xml:space="preserve">Planifica los procesos de enseñanza-aprendizaje, la formación por competencias y el desarrollo de dimensiones en las niñas y los niños.
</v>
      </c>
      <c r="D5" s="100" t="str">
        <f>'listado-preescolar'!D5</f>
        <v>Los planes de aula se articulan con los parámetros establecidos en el Proyecto Educativo Institucional -PEI-, y el Plan de Mejoramiento Institucional -PMI- de la institución.</v>
      </c>
      <c r="E5" s="110">
        <v>3</v>
      </c>
      <c r="F5" s="100" t="str">
        <f>'listado-preescolar'!E5</f>
        <v>Las actividades curriculares proyectadas en los planes de aula son coherentes con el modelo pedagógico de la institución.</v>
      </c>
      <c r="G5" s="110">
        <v>2</v>
      </c>
      <c r="H5" s="100" t="str">
        <f>'listado-preescolar'!F5</f>
        <v>Los contenidos desarrollados durante el periodo académico integran el entorno natural, social y económico del estudiante.</v>
      </c>
      <c r="I5" s="110">
        <v>1</v>
      </c>
    </row>
    <row r="6" spans="1:9" s="102" customFormat="1" ht="72">
      <c r="A6" s="291"/>
      <c r="B6" s="285"/>
      <c r="C6" s="101" t="str">
        <f>'listado-preescolar'!C6</f>
        <v>Planifica contenidos y actividades pedagógicas buscando la participación activa de los estudiantes y el aprendizaje significativo.</v>
      </c>
      <c r="D6" s="101" t="str">
        <f>'listado-preescolar'!D6</f>
        <v>Programa y proyecta para cada periodo académico, las actividades que requieren para el desarrollo del plan de aula atendiendo a los referentes adoptados por la institución.</v>
      </c>
      <c r="E6" s="111">
        <v>1</v>
      </c>
      <c r="F6" s="101" t="str">
        <f>'listado-preescolar'!E6</f>
        <v>Las actividades planeadas por el docente a lo largo del año tienen en cuenta el ritmo de aprendizaje de los estudiantes y son progresivas en su grado de complejidad.</v>
      </c>
      <c r="G6" s="111">
        <v>3</v>
      </c>
      <c r="H6" s="101" t="str">
        <f>'listado-preescolar'!F6</f>
        <v>Implementa actividades de aula que involucren las diversas dimensiones del desarrollo de los estudiantes.</v>
      </c>
      <c r="I6" s="111">
        <v>2</v>
      </c>
    </row>
    <row r="7" spans="1:9" s="102" customFormat="1" ht="48">
      <c r="A7" s="291"/>
      <c r="B7" s="289" t="s">
        <v>41</v>
      </c>
      <c r="C7" s="100" t="str">
        <f>'listado-preescolar'!C7</f>
        <v>Construye ambientes de aprendizaje que fomenten la autonomía y el comportamiento colaborativo en los estudiantes.</v>
      </c>
      <c r="D7" s="100" t="str">
        <f>'listado-preescolar'!D7</f>
        <v>Las actividades diseñadas y desarrolladas en el aula favorecen la autonomía e interés por el aprendizaje por parte del estudiante.</v>
      </c>
      <c r="E7" s="110">
        <v>1</v>
      </c>
      <c r="F7" s="100" t="str">
        <f>'listado-preescolar'!E7</f>
        <v>Promueve con su actitud un clima de seguridad, respeto y confianza que favorece el aprendizaje en el aula.</v>
      </c>
      <c r="G7" s="110">
        <v>2</v>
      </c>
      <c r="H7" s="100" t="str">
        <f>'listado-preescolar'!F7</f>
        <v>Adapta la metodología de enseñanza de conformidad con las características del grupo y de cada estudiante.</v>
      </c>
      <c r="I7" s="110">
        <v>3</v>
      </c>
    </row>
    <row r="8" spans="1:9" s="102" customFormat="1" ht="72">
      <c r="A8" s="291"/>
      <c r="B8" s="289"/>
      <c r="C8" s="101" t="str">
        <f>'listado-preescolar'!C8</f>
        <v>Establece, selecciona y aplica criterios pedagógicos y didácticos para articular las dimensiones del desarrollo y el aprendizaje significativo.</v>
      </c>
      <c r="D8" s="101" t="str">
        <f>'listado-preescolar'!D8</f>
        <v>Propicia desde su práctica pedagógica, metodologías que promuevan la construcción de saberes y el desarrollo integral de niños y niñas.</v>
      </c>
      <c r="E8" s="111">
        <v>3</v>
      </c>
      <c r="F8" s="101" t="str">
        <f>'listado-preescolar'!E8</f>
        <v xml:space="preserve">En los planes de aula facilita la exploración activa de los estudiantes. </v>
      </c>
      <c r="G8" s="111">
        <v>2</v>
      </c>
      <c r="H8" s="101" t="str">
        <f>'listado-preescolar'!F8</f>
        <v>Utiliza recursos didácticos pertinentes con las condiciones y características de aprendizaje de los estudiantes y registra periódicamente los avances y desarrollos.</v>
      </c>
      <c r="I8" s="111">
        <v>1</v>
      </c>
    </row>
    <row r="9" spans="1:9" s="102" customFormat="1" ht="84">
      <c r="A9" s="291"/>
      <c r="B9" s="284" t="s">
        <v>1475</v>
      </c>
      <c r="C9" s="100" t="str">
        <f>'listado-preescolar'!C9</f>
        <v>Elabora y aplica instrumentos de observación, seguimiento y evaluación del desarrollo del estudiante, según los objetivos del grado y las competencias del nivel educativo.</v>
      </c>
      <c r="D9" s="100" t="str">
        <f>'listado-preescolar'!D9</f>
        <v>Diseña procesos de evaluación considerando los ritmos de aprendizaje y las características individuales de los estudiantes, para identificar fortalezas y oportunidades de mejora en el proceso de aprendizaje.</v>
      </c>
      <c r="E9" s="110">
        <v>3</v>
      </c>
      <c r="F9" s="100" t="str">
        <f>'listado-preescolar'!E9</f>
        <v>Usa los resultados de la evaluación para ajustar la metodología de enseñanza y los recursos didácticos.</v>
      </c>
      <c r="G9" s="110">
        <v>1</v>
      </c>
      <c r="H9" s="100" t="str">
        <f>'listado-preescolar'!F9</f>
        <v>Realiza actividades diagnósticas que dan cuenta de los aprendizajes previos de los estudiantes.</v>
      </c>
      <c r="I9" s="110">
        <v>2</v>
      </c>
    </row>
    <row r="10" spans="1:9" s="102" customFormat="1" ht="60">
      <c r="A10" s="291"/>
      <c r="B10" s="290"/>
      <c r="C10" s="101" t="str">
        <f>'listado-preescolar'!C10</f>
        <v>Realiza el seguimiento y la evaluación al proceso de desarrollo de los estudiantes con un enfoque de inclusión, flexible, integral y formativo.</v>
      </c>
      <c r="D10" s="101" t="str">
        <f>'listado-preescolar'!D10</f>
        <v>Elabora registros periódicos del desarrollo y el proceso de aprendizaje de cada estudiante con las estrategias pedagógicas implementadas.</v>
      </c>
      <c r="E10" s="111">
        <v>3</v>
      </c>
      <c r="F10" s="101" t="str">
        <f>'listado-preescolar'!E10</f>
        <v>Da cuenta del rendimiento de los estudiantes basado en el seguimiento realizado a cada uno de ellos.</v>
      </c>
      <c r="G10" s="111">
        <v>1</v>
      </c>
      <c r="H10" s="101" t="str">
        <f>'listado-preescolar'!F10</f>
        <v>Retroalimenta asertiva y permanentemente los avances del aprendizaje a cada estudiante y a sus familias.</v>
      </c>
      <c r="I10" s="111">
        <v>2</v>
      </c>
    </row>
    <row r="11" spans="1:9" s="102" customFormat="1" ht="60">
      <c r="A11" s="291" t="s">
        <v>14</v>
      </c>
      <c r="B11" s="284" t="s">
        <v>43</v>
      </c>
      <c r="C11" s="100" t="str">
        <f>'listado-preescolar'!C11</f>
        <v>Aporta activamente a los procesos de articulación del nivel de preescolar con la primaria en la planeación institucional y de los procesos que se derivan de ella.</v>
      </c>
      <c r="D11" s="100" t="str">
        <f>'listado-preescolar'!D11</f>
        <v>Construye con docentes de primero de primaria estrategias que faciliten la transición de preescolar a básica.</v>
      </c>
      <c r="E11" s="110">
        <v>3</v>
      </c>
      <c r="F11" s="100" t="str">
        <f>'listado-preescolar'!E11</f>
        <v>Implementa en el aula las propuestas de formación pedagógica y articulación acordadas por la institución en la planeación institucional.</v>
      </c>
      <c r="G11" s="110">
        <v>2</v>
      </c>
      <c r="H11" s="100" t="str">
        <f>'listado-preescolar'!F11</f>
        <v>Participa en el diseño y/o ejecución de proyectos de carácter pedagógico adoptados por la institución.</v>
      </c>
      <c r="I11" s="110">
        <v>1</v>
      </c>
    </row>
    <row r="12" spans="1:9" s="102" customFormat="1" ht="108">
      <c r="A12" s="291"/>
      <c r="B12" s="285"/>
      <c r="C12" s="101" t="str">
        <f>'listado-preescolar'!C12</f>
        <v>Participa en los proyectos de mejoramiento continuo de la institución conforme a los planteamientos del Proyecto Educativo Institucional -PEI-, el Plan de Mejoramiento Institucional -PMI- y los objetivos institucionales y apoya la gestión institucional del nivel de preescolar.</v>
      </c>
      <c r="D12" s="101" t="str">
        <f>'listado-preescolar'!D12</f>
        <v>Participa de manera activa en los procesos de análisis, evaluación y formulación de actividades de mejoramiento de la planeación institucional e implementa en sus prácticas las recomendaciones planteadas en el Plan de Mejoramiento Institucional -PMI- y las evaluaciones institucionales.</v>
      </c>
      <c r="E12" s="111">
        <v>3</v>
      </c>
      <c r="F12" s="101" t="str">
        <f>'listado-preescolar'!E12</f>
        <v>Participa de manera activa en el análisis, seguimiento, evaluación y mejoramiento de la evaluación y promoción de los estudiantes.</v>
      </c>
      <c r="G12" s="111">
        <v>1</v>
      </c>
      <c r="H12" s="101" t="str">
        <f>'listado-preescolar'!F12</f>
        <v>Propone y desarrolla estrategias de acompañamiento, flexibilización curricular y apoyos particulares para los estudiantes con dificultades académicas y de convivencia.</v>
      </c>
      <c r="I12" s="111">
        <v>2</v>
      </c>
    </row>
    <row r="13" spans="1:9" s="102" customFormat="1" ht="72">
      <c r="A13" s="291"/>
      <c r="B13" s="284" t="s">
        <v>44</v>
      </c>
      <c r="C13" s="100" t="str">
        <f>'listado-preescolar'!C13</f>
        <v>Elabora y utiliza material pedagógico y didáctico pertinente para las actividades académicas del nivel educativo.</v>
      </c>
      <c r="D13" s="100" t="str">
        <f>'listado-preescolar'!D13</f>
        <v>Construye recursos pedagógicos y didácticos utilizando materiales del entorno inmediato que propicien el aprendizaje significativo.</v>
      </c>
      <c r="E13" s="110">
        <v>3</v>
      </c>
      <c r="F13" s="100" t="str">
        <f>'listado-preescolar'!E13</f>
        <v>Diseña material pedagógico y didáctico que vincula el entorno del estudiante, haciendo uso de los elementos allí presentes para el desarrollo de las actividades pedagógicas</v>
      </c>
      <c r="G13" s="110">
        <v>2</v>
      </c>
      <c r="H13" s="100" t="str">
        <f>'listado-preescolar'!F13</f>
        <v>Utiliza los materiales de apoyo de acuerdo con el grado escolar y las condiciones de aprendizaje de los estudiantes.</v>
      </c>
      <c r="I13" s="110">
        <v>1</v>
      </c>
    </row>
    <row r="14" spans="1:9" s="102" customFormat="1" ht="48">
      <c r="A14" s="291"/>
      <c r="B14" s="285"/>
      <c r="C14" s="101" t="str">
        <f>'listado-preescolar'!C14</f>
        <v>Utiliza diversos recursos educativos físicos y tecnológicos de la institución  para el desarrollo de su práctica pedagógica.</v>
      </c>
      <c r="D14" s="101" t="str">
        <f>'listado-preescolar'!D14</f>
        <v>Demuestra habilidades  para  identificar estrategias didácticas con el uso de  las TIC.</v>
      </c>
      <c r="E14" s="111">
        <v>1</v>
      </c>
      <c r="F14" s="101" t="str">
        <f>'listado-preescolar'!E14</f>
        <v>Utiliza recursos disponibles en la red para su actualización pedagógica y disciplinar mediante el uso de las TIC.</v>
      </c>
      <c r="G14" s="111">
        <v>2</v>
      </c>
      <c r="H14" s="101" t="str">
        <f>'listado-preescolar'!F14</f>
        <v>Planea y utiliza para el desarrollo de las actividades de aula, el uso de TIC de manera adecuada, pertinente y permanente.</v>
      </c>
      <c r="I14" s="111">
        <v>3</v>
      </c>
    </row>
    <row r="15" spans="1:9" s="102" customFormat="1" ht="84">
      <c r="A15" s="291" t="s">
        <v>17</v>
      </c>
      <c r="B15" s="284" t="s">
        <v>45</v>
      </c>
      <c r="C15" s="100" t="str">
        <f>'listado-preescolar'!C15</f>
        <v>Participa y promueve  la participación de los estudiantes y padres de familia en la construcción de los acuerdos de convivencia al interior de la institución.</v>
      </c>
      <c r="D15" s="100" t="str">
        <f>'listado-preescolar'!D15</f>
        <v>Contribuye al diseño e implementación de estrategias que facilitan la participación de la familia en el reconocimiento de los niños y niñas como sujetos de derechos en el proceso de formación de los estudiantes.</v>
      </c>
      <c r="E15" s="110">
        <v>3</v>
      </c>
      <c r="F15" s="100" t="str">
        <f>'listado-preescolar'!E15</f>
        <v>Desarrolla con sus estudiantes estrategias que promueven el reconocimiento y el respeto de sí mismo, de los otros y de su entorno.</v>
      </c>
      <c r="G15" s="110">
        <v>2</v>
      </c>
      <c r="H15" s="100" t="str">
        <f>'listado-preescolar'!F15</f>
        <v xml:space="preserve"> Implementa   mecanismos existentes ante un incidente que altere la convivencia en el colegio, o que ponga en riesgo a sus estudiantes. </v>
      </c>
      <c r="I15" s="110">
        <v>1</v>
      </c>
    </row>
    <row r="16" spans="1:9" s="102" customFormat="1" ht="60">
      <c r="A16" s="291"/>
      <c r="B16" s="285"/>
      <c r="C16" s="101" t="str">
        <f>'listado-preescolar'!C16</f>
        <v>Construye estrategias favorables para la resolución de conflictos entre los niños, teniendo como referente el manual de convivencia de la institución.</v>
      </c>
      <c r="D16" s="101" t="str">
        <f>'listado-preescolar'!D16</f>
        <v>Favorece escenarios de construcción de normas y acuerdos de convivencia con sus estudiantes.</v>
      </c>
      <c r="E16" s="111">
        <v>3</v>
      </c>
      <c r="F16" s="101" t="str">
        <f>'listado-preescolar'!E16</f>
        <v>Utiliza canales de comunicación pertinentes con la comunidad educativa para promover la solución pacífica de conflictos.</v>
      </c>
      <c r="G16" s="111">
        <v>1</v>
      </c>
      <c r="H16" s="101" t="str">
        <f>'listado-preescolar'!F16</f>
        <v>Crea escenarios para que los estudiantes desarrollen habilidades de resolución de conflictos mediante el diálogo.</v>
      </c>
      <c r="I16" s="111">
        <v>2</v>
      </c>
    </row>
    <row r="17" spans="1:9" s="102" customFormat="1" ht="60">
      <c r="A17" s="291"/>
      <c r="B17" s="284" t="s">
        <v>19</v>
      </c>
      <c r="C17" s="100" t="str">
        <f>'listado-preescolar'!C17</f>
        <v>Vincula la familia al proceso de enseñanza-aprendizaje del estudiante.</v>
      </c>
      <c r="D17" s="100" t="str">
        <f>'listado-preescolar'!D17</f>
        <v xml:space="preserve">Promueve actividades pedagógicas que involucren al entorno y la comunidad del estudiante que potencien su desarrollo.  </v>
      </c>
      <c r="E17" s="110">
        <v>2</v>
      </c>
      <c r="F17" s="100" t="str">
        <f>'listado-preescolar'!E17</f>
        <v>Establece canales de comunicación directos con la familia para informarla y vincularla en el proceso formativo de las niñas y los niños</v>
      </c>
      <c r="G17" s="110">
        <v>3</v>
      </c>
      <c r="H17" s="100" t="str">
        <f>'listado-preescolar'!F17</f>
        <v xml:space="preserve">Genera procesos de interacción con estudiantes de otros grados y niveles para facilitar vínculos y apoyos entre pares en la Institución educativa.  </v>
      </c>
      <c r="I17" s="110">
        <v>1</v>
      </c>
    </row>
    <row r="18" spans="1:9" s="102" customFormat="1" ht="84">
      <c r="A18" s="291"/>
      <c r="B18" s="285"/>
      <c r="C18" s="101" t="str">
        <f>'listado-preescolar'!C18</f>
        <v>Conoce las rutas y mecanismos de atención integral a la primera infancia, así como las instituciones orientadas a la atención comunitaria y que favorecen el desarrollo integral de los niños y niñas como sujetos de derecho.</v>
      </c>
      <c r="D18" s="101" t="str">
        <f>'listado-preescolar'!D18</f>
        <v>Identifica las entidades que atienden situaciones que afecten el bienestar de los estudiantes y utiliza la ruta integral de atención.</v>
      </c>
      <c r="E18" s="111">
        <v>1</v>
      </c>
      <c r="F18" s="101" t="str">
        <f>'listado-preescolar'!E18</f>
        <v>Identifica e informa a las instancias correspondientes cuando los estudiantes se encuentran afrontando situaciones psicosociales que afectan su aprendizaje o en situación de riesgo.</v>
      </c>
      <c r="G18" s="111">
        <v>2</v>
      </c>
      <c r="H18" s="101" t="str">
        <f>'listado-preescolar'!F18</f>
        <v xml:space="preserve">Involucra y promueve acciones para favorecer la atención integral en el nivel de preescolar.  </v>
      </c>
      <c r="I18" s="111">
        <v>3</v>
      </c>
    </row>
    <row r="19" spans="1:9" s="102" customFormat="1">
      <c r="E19" s="112"/>
      <c r="G19" s="112"/>
      <c r="I19" s="112"/>
    </row>
    <row r="20" spans="1:9" s="102" customFormat="1">
      <c r="B20" s="282" t="s">
        <v>27</v>
      </c>
      <c r="C20" s="283"/>
      <c r="E20" s="112"/>
      <c r="G20" s="112"/>
      <c r="I20" s="112"/>
    </row>
    <row r="21" spans="1:9" s="102" customFormat="1">
      <c r="B21" s="103" t="s">
        <v>28</v>
      </c>
      <c r="C21" s="103" t="s">
        <v>29</v>
      </c>
      <c r="E21" s="112"/>
      <c r="G21" s="112"/>
      <c r="I21" s="112"/>
    </row>
    <row r="22" spans="1:9" s="102" customFormat="1" ht="36">
      <c r="B22" s="104" t="s">
        <v>14</v>
      </c>
      <c r="C22" s="105">
        <v>0.2</v>
      </c>
      <c r="E22" s="112"/>
      <c r="G22" s="112"/>
      <c r="I22" s="112"/>
    </row>
    <row r="23" spans="1:9" s="102" customFormat="1" ht="24">
      <c r="B23" s="104" t="s">
        <v>15</v>
      </c>
      <c r="C23" s="105">
        <v>0.5</v>
      </c>
      <c r="E23" s="112"/>
      <c r="G23" s="112"/>
      <c r="I23" s="112"/>
    </row>
    <row r="24" spans="1:9" s="102" customFormat="1" ht="24.75" thickBot="1">
      <c r="B24" s="106" t="s">
        <v>17</v>
      </c>
      <c r="C24" s="107">
        <v>0.3</v>
      </c>
      <c r="E24" s="112"/>
      <c r="G24" s="112"/>
      <c r="I24" s="112"/>
    </row>
    <row r="25" spans="1:9" s="102" customFormat="1" ht="12.75" thickTop="1">
      <c r="B25" s="108" t="s">
        <v>30</v>
      </c>
      <c r="C25" s="109">
        <f>SUM(C22:C24)</f>
        <v>1</v>
      </c>
      <c r="E25" s="112"/>
      <c r="G25" s="112"/>
      <c r="I25" s="112"/>
    </row>
  </sheetData>
  <sheetProtection algorithmName="SHA-512" hashValue="ZeBjxCW/aX8Av3gd591f1xqLyN8qI4Atlx/NeIXU4PW64uJFayEGjTAK1zV5YG49Km81Thw8GPhqfqK3pUMTwQ==" saltValue="L7fv0Ak4ic3GXT+Mggk54w==" spinCount="100000" sheet="1" objects="1" scenarios="1"/>
  <mergeCells count="14">
    <mergeCell ref="A1:I1"/>
    <mergeCell ref="A2:B2"/>
    <mergeCell ref="A15:A18"/>
    <mergeCell ref="B15:B16"/>
    <mergeCell ref="B17:B18"/>
    <mergeCell ref="B20:C20"/>
    <mergeCell ref="A3:A10"/>
    <mergeCell ref="B3:B4"/>
    <mergeCell ref="B5:B6"/>
    <mergeCell ref="B7:B8"/>
    <mergeCell ref="B9:B10"/>
    <mergeCell ref="A11:A14"/>
    <mergeCell ref="B11:B12"/>
    <mergeCell ref="B13:B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38"/>
  <sheetViews>
    <sheetView view="pageBreakPreview" topLeftCell="A85" zoomScaleNormal="100" zoomScaleSheetLayoutView="100" workbookViewId="0">
      <selection activeCell="A7" sqref="A7:T35"/>
    </sheetView>
  </sheetViews>
  <sheetFormatPr baseColWidth="10" defaultRowHeight="15"/>
  <sheetData>
    <row r="1" spans="1:20">
      <c r="A1" s="634" t="s">
        <v>31</v>
      </c>
      <c r="B1" s="634"/>
      <c r="C1" s="634"/>
      <c r="D1" s="634"/>
      <c r="E1" s="634"/>
      <c r="F1" s="634"/>
      <c r="G1" s="634"/>
      <c r="H1" s="634"/>
      <c r="I1" s="636" t="str">
        <f>+IF('III. VALORACIÓN'!E76&lt;60,"No Satisfactorio",IF('III. VALORACIÓN'!E76&gt;90,"Sobresaliente","Satisfactorio"))</f>
        <v>No Satisfactorio</v>
      </c>
      <c r="J1" s="636"/>
      <c r="K1" s="636"/>
      <c r="L1" s="636"/>
      <c r="M1" s="636"/>
      <c r="N1" s="636"/>
      <c r="O1" s="636"/>
      <c r="P1" s="636"/>
      <c r="Q1" s="636"/>
      <c r="R1" s="636"/>
      <c r="S1" s="636"/>
      <c r="T1" s="636"/>
    </row>
    <row r="2" spans="1:20">
      <c r="A2" s="634"/>
      <c r="B2" s="634"/>
      <c r="C2" s="634"/>
      <c r="D2" s="634"/>
      <c r="E2" s="634"/>
      <c r="F2" s="634"/>
      <c r="G2" s="634"/>
      <c r="H2" s="634"/>
      <c r="I2" s="636"/>
      <c r="J2" s="636"/>
      <c r="K2" s="636"/>
      <c r="L2" s="636"/>
      <c r="M2" s="636"/>
      <c r="N2" s="636"/>
      <c r="O2" s="636"/>
      <c r="P2" s="636"/>
      <c r="Q2" s="636"/>
      <c r="R2" s="636"/>
      <c r="S2" s="636"/>
      <c r="T2" s="636"/>
    </row>
    <row r="3" spans="1:20">
      <c r="A3" s="634"/>
      <c r="B3" s="634"/>
      <c r="C3" s="634"/>
      <c r="D3" s="634"/>
      <c r="E3" s="634"/>
      <c r="F3" s="634"/>
      <c r="G3" s="634"/>
      <c r="H3" s="634"/>
      <c r="I3" s="636"/>
      <c r="J3" s="636"/>
      <c r="K3" s="636"/>
      <c r="L3" s="636"/>
      <c r="M3" s="636"/>
      <c r="N3" s="636"/>
      <c r="O3" s="636"/>
      <c r="P3" s="636"/>
      <c r="Q3" s="636"/>
      <c r="R3" s="636"/>
      <c r="S3" s="636"/>
      <c r="T3" s="636"/>
    </row>
    <row r="4" spans="1:20">
      <c r="A4" s="634"/>
      <c r="B4" s="634"/>
      <c r="C4" s="634"/>
      <c r="D4" s="634"/>
      <c r="E4" s="634"/>
      <c r="F4" s="634"/>
      <c r="G4" s="634"/>
      <c r="H4" s="634"/>
      <c r="I4" s="636"/>
      <c r="J4" s="636"/>
      <c r="K4" s="636"/>
      <c r="L4" s="636"/>
      <c r="M4" s="636"/>
      <c r="N4" s="636"/>
      <c r="O4" s="636"/>
      <c r="P4" s="636"/>
      <c r="Q4" s="636"/>
      <c r="R4" s="636"/>
      <c r="S4" s="636"/>
      <c r="T4" s="636"/>
    </row>
    <row r="5" spans="1:20">
      <c r="A5" s="634"/>
      <c r="B5" s="634"/>
      <c r="C5" s="634"/>
      <c r="D5" s="634"/>
      <c r="E5" s="634"/>
      <c r="F5" s="634"/>
      <c r="G5" s="634"/>
      <c r="H5" s="634"/>
      <c r="I5" s="636"/>
      <c r="J5" s="636"/>
      <c r="K5" s="636"/>
      <c r="L5" s="636"/>
      <c r="M5" s="636"/>
      <c r="N5" s="636"/>
      <c r="O5" s="636"/>
      <c r="P5" s="636"/>
      <c r="Q5" s="636"/>
      <c r="R5" s="636"/>
      <c r="S5" s="636"/>
      <c r="T5" s="636"/>
    </row>
    <row r="6" spans="1:20">
      <c r="A6" s="635"/>
      <c r="B6" s="635"/>
      <c r="C6" s="635"/>
      <c r="D6" s="635"/>
      <c r="E6" s="635"/>
      <c r="F6" s="635"/>
      <c r="G6" s="635"/>
      <c r="H6" s="635"/>
      <c r="I6" s="637"/>
      <c r="J6" s="637"/>
      <c r="K6" s="637"/>
      <c r="L6" s="637"/>
      <c r="M6" s="637"/>
      <c r="N6" s="637"/>
      <c r="O6" s="637"/>
      <c r="P6" s="637"/>
      <c r="Q6" s="637"/>
      <c r="R6" s="637"/>
      <c r="S6" s="637"/>
      <c r="T6" s="637"/>
    </row>
    <row r="7" spans="1:20">
      <c r="A7" s="638"/>
      <c r="B7" s="638"/>
      <c r="C7" s="638"/>
      <c r="D7" s="638"/>
      <c r="E7" s="638"/>
      <c r="F7" s="638"/>
      <c r="G7" s="638"/>
      <c r="H7" s="638"/>
      <c r="I7" s="638"/>
      <c r="J7" s="638"/>
      <c r="K7" s="638"/>
      <c r="L7" s="638"/>
      <c r="M7" s="638"/>
      <c r="N7" s="638"/>
      <c r="O7" s="638"/>
      <c r="P7" s="638"/>
      <c r="Q7" s="638"/>
      <c r="R7" s="638"/>
      <c r="S7" s="638"/>
      <c r="T7" s="638"/>
    </row>
    <row r="8" spans="1:20">
      <c r="A8" s="638"/>
      <c r="B8" s="638"/>
      <c r="C8" s="638"/>
      <c r="D8" s="638"/>
      <c r="E8" s="638"/>
      <c r="F8" s="638"/>
      <c r="G8" s="638"/>
      <c r="H8" s="638"/>
      <c r="I8" s="638"/>
      <c r="J8" s="638"/>
      <c r="K8" s="638"/>
      <c r="L8" s="638"/>
      <c r="M8" s="638"/>
      <c r="N8" s="638"/>
      <c r="O8" s="638"/>
      <c r="P8" s="638"/>
      <c r="Q8" s="638"/>
      <c r="R8" s="638"/>
      <c r="S8" s="638"/>
      <c r="T8" s="638"/>
    </row>
    <row r="9" spans="1:20">
      <c r="A9" s="638"/>
      <c r="B9" s="638"/>
      <c r="C9" s="638"/>
      <c r="D9" s="638"/>
      <c r="E9" s="638"/>
      <c r="F9" s="638"/>
      <c r="G9" s="638"/>
      <c r="H9" s="638"/>
      <c r="I9" s="638"/>
      <c r="J9" s="638"/>
      <c r="K9" s="638"/>
      <c r="L9" s="638"/>
      <c r="M9" s="638"/>
      <c r="N9" s="638"/>
      <c r="O9" s="638"/>
      <c r="P9" s="638"/>
      <c r="Q9" s="638"/>
      <c r="R9" s="638"/>
      <c r="S9" s="638"/>
      <c r="T9" s="638"/>
    </row>
    <row r="10" spans="1:20">
      <c r="A10" s="638"/>
      <c r="B10" s="638"/>
      <c r="C10" s="638"/>
      <c r="D10" s="638"/>
      <c r="E10" s="638"/>
      <c r="F10" s="638"/>
      <c r="G10" s="638"/>
      <c r="H10" s="638"/>
      <c r="I10" s="638"/>
      <c r="J10" s="638"/>
      <c r="K10" s="638"/>
      <c r="L10" s="638"/>
      <c r="M10" s="638"/>
      <c r="N10" s="638"/>
      <c r="O10" s="638"/>
      <c r="P10" s="638"/>
      <c r="Q10" s="638"/>
      <c r="R10" s="638"/>
      <c r="S10" s="638"/>
      <c r="T10" s="638"/>
    </row>
    <row r="11" spans="1:20">
      <c r="A11" s="638"/>
      <c r="B11" s="638"/>
      <c r="C11" s="638"/>
      <c r="D11" s="638"/>
      <c r="E11" s="638"/>
      <c r="F11" s="638"/>
      <c r="G11" s="638"/>
      <c r="H11" s="638"/>
      <c r="I11" s="638"/>
      <c r="J11" s="638"/>
      <c r="K11" s="638"/>
      <c r="L11" s="638"/>
      <c r="M11" s="638"/>
      <c r="N11" s="638"/>
      <c r="O11" s="638"/>
      <c r="P11" s="638"/>
      <c r="Q11" s="638"/>
      <c r="R11" s="638"/>
      <c r="S11" s="638"/>
      <c r="T11" s="638"/>
    </row>
    <row r="12" spans="1:20">
      <c r="A12" s="638"/>
      <c r="B12" s="638"/>
      <c r="C12" s="638"/>
      <c r="D12" s="638"/>
      <c r="E12" s="638"/>
      <c r="F12" s="638"/>
      <c r="G12" s="638"/>
      <c r="H12" s="638"/>
      <c r="I12" s="638"/>
      <c r="J12" s="638"/>
      <c r="K12" s="638"/>
      <c r="L12" s="638"/>
      <c r="M12" s="638"/>
      <c r="N12" s="638"/>
      <c r="O12" s="638"/>
      <c r="P12" s="638"/>
      <c r="Q12" s="638"/>
      <c r="R12" s="638"/>
      <c r="S12" s="638"/>
      <c r="T12" s="638"/>
    </row>
    <row r="13" spans="1:20">
      <c r="A13" s="638"/>
      <c r="B13" s="638"/>
      <c r="C13" s="638"/>
      <c r="D13" s="638"/>
      <c r="E13" s="638"/>
      <c r="F13" s="638"/>
      <c r="G13" s="638"/>
      <c r="H13" s="638"/>
      <c r="I13" s="638"/>
      <c r="J13" s="638"/>
      <c r="K13" s="638"/>
      <c r="L13" s="638"/>
      <c r="M13" s="638"/>
      <c r="N13" s="638"/>
      <c r="O13" s="638"/>
      <c r="P13" s="638"/>
      <c r="Q13" s="638"/>
      <c r="R13" s="638"/>
      <c r="S13" s="638"/>
      <c r="T13" s="638"/>
    </row>
    <row r="14" spans="1:20">
      <c r="A14" s="638"/>
      <c r="B14" s="638"/>
      <c r="C14" s="638"/>
      <c r="D14" s="638"/>
      <c r="E14" s="638"/>
      <c r="F14" s="638"/>
      <c r="G14" s="638"/>
      <c r="H14" s="638"/>
      <c r="I14" s="638"/>
      <c r="J14" s="638"/>
      <c r="K14" s="638"/>
      <c r="L14" s="638"/>
      <c r="M14" s="638"/>
      <c r="N14" s="638"/>
      <c r="O14" s="638"/>
      <c r="P14" s="638"/>
      <c r="Q14" s="638"/>
      <c r="R14" s="638"/>
      <c r="S14" s="638"/>
      <c r="T14" s="638"/>
    </row>
    <row r="15" spans="1:20">
      <c r="A15" s="638"/>
      <c r="B15" s="638"/>
      <c r="C15" s="638"/>
      <c r="D15" s="638"/>
      <c r="E15" s="638"/>
      <c r="F15" s="638"/>
      <c r="G15" s="638"/>
      <c r="H15" s="638"/>
      <c r="I15" s="638"/>
      <c r="J15" s="638"/>
      <c r="K15" s="638"/>
      <c r="L15" s="638"/>
      <c r="M15" s="638"/>
      <c r="N15" s="638"/>
      <c r="O15" s="638"/>
      <c r="P15" s="638"/>
      <c r="Q15" s="638"/>
      <c r="R15" s="638"/>
      <c r="S15" s="638"/>
      <c r="T15" s="638"/>
    </row>
    <row r="16" spans="1:20">
      <c r="A16" s="638"/>
      <c r="B16" s="638"/>
      <c r="C16" s="638"/>
      <c r="D16" s="638"/>
      <c r="E16" s="638"/>
      <c r="F16" s="638"/>
      <c r="G16" s="638"/>
      <c r="H16" s="638"/>
      <c r="I16" s="638"/>
      <c r="J16" s="638"/>
      <c r="K16" s="638"/>
      <c r="L16" s="638"/>
      <c r="M16" s="638"/>
      <c r="N16" s="638"/>
      <c r="O16" s="638"/>
      <c r="P16" s="638"/>
      <c r="Q16" s="638"/>
      <c r="R16" s="638"/>
      <c r="S16" s="638"/>
      <c r="T16" s="638"/>
    </row>
    <row r="17" spans="1:20">
      <c r="A17" s="638"/>
      <c r="B17" s="638"/>
      <c r="C17" s="638"/>
      <c r="D17" s="638"/>
      <c r="E17" s="638"/>
      <c r="F17" s="638"/>
      <c r="G17" s="638"/>
      <c r="H17" s="638"/>
      <c r="I17" s="638"/>
      <c r="J17" s="638"/>
      <c r="K17" s="638"/>
      <c r="L17" s="638"/>
      <c r="M17" s="638"/>
      <c r="N17" s="638"/>
      <c r="O17" s="638"/>
      <c r="P17" s="638"/>
      <c r="Q17" s="638"/>
      <c r="R17" s="638"/>
      <c r="S17" s="638"/>
      <c r="T17" s="638"/>
    </row>
    <row r="18" spans="1:20">
      <c r="A18" s="638"/>
      <c r="B18" s="638"/>
      <c r="C18" s="638"/>
      <c r="D18" s="638"/>
      <c r="E18" s="638"/>
      <c r="F18" s="638"/>
      <c r="G18" s="638"/>
      <c r="H18" s="638"/>
      <c r="I18" s="638"/>
      <c r="J18" s="638"/>
      <c r="K18" s="638"/>
      <c r="L18" s="638"/>
      <c r="M18" s="638"/>
      <c r="N18" s="638"/>
      <c r="O18" s="638"/>
      <c r="P18" s="638"/>
      <c r="Q18" s="638"/>
      <c r="R18" s="638"/>
      <c r="S18" s="638"/>
      <c r="T18" s="638"/>
    </row>
    <row r="19" spans="1:20">
      <c r="A19" s="638"/>
      <c r="B19" s="638"/>
      <c r="C19" s="638"/>
      <c r="D19" s="638"/>
      <c r="E19" s="638"/>
      <c r="F19" s="638"/>
      <c r="G19" s="638"/>
      <c r="H19" s="638"/>
      <c r="I19" s="638"/>
      <c r="J19" s="638"/>
      <c r="K19" s="638"/>
      <c r="L19" s="638"/>
      <c r="M19" s="638"/>
      <c r="N19" s="638"/>
      <c r="O19" s="638"/>
      <c r="P19" s="638"/>
      <c r="Q19" s="638"/>
      <c r="R19" s="638"/>
      <c r="S19" s="638"/>
      <c r="T19" s="638"/>
    </row>
    <row r="20" spans="1:20">
      <c r="A20" s="638"/>
      <c r="B20" s="638"/>
      <c r="C20" s="638"/>
      <c r="D20" s="638"/>
      <c r="E20" s="638"/>
      <c r="F20" s="638"/>
      <c r="G20" s="638"/>
      <c r="H20" s="638"/>
      <c r="I20" s="638"/>
      <c r="J20" s="638"/>
      <c r="K20" s="638"/>
      <c r="L20" s="638"/>
      <c r="M20" s="638"/>
      <c r="N20" s="638"/>
      <c r="O20" s="638"/>
      <c r="P20" s="638"/>
      <c r="Q20" s="638"/>
      <c r="R20" s="638"/>
      <c r="S20" s="638"/>
      <c r="T20" s="638"/>
    </row>
    <row r="21" spans="1:20">
      <c r="A21" s="638"/>
      <c r="B21" s="638"/>
      <c r="C21" s="638"/>
      <c r="D21" s="638"/>
      <c r="E21" s="638"/>
      <c r="F21" s="638"/>
      <c r="G21" s="638"/>
      <c r="H21" s="638"/>
      <c r="I21" s="638"/>
      <c r="J21" s="638"/>
      <c r="K21" s="638"/>
      <c r="L21" s="638"/>
      <c r="M21" s="638"/>
      <c r="N21" s="638"/>
      <c r="O21" s="638"/>
      <c r="P21" s="638"/>
      <c r="Q21" s="638"/>
      <c r="R21" s="638"/>
      <c r="S21" s="638"/>
      <c r="T21" s="638"/>
    </row>
    <row r="22" spans="1:20">
      <c r="A22" s="638"/>
      <c r="B22" s="638"/>
      <c r="C22" s="638"/>
      <c r="D22" s="638"/>
      <c r="E22" s="638"/>
      <c r="F22" s="638"/>
      <c r="G22" s="638"/>
      <c r="H22" s="638"/>
      <c r="I22" s="638"/>
      <c r="J22" s="638"/>
      <c r="K22" s="638"/>
      <c r="L22" s="638"/>
      <c r="M22" s="638"/>
      <c r="N22" s="638"/>
      <c r="O22" s="638"/>
      <c r="P22" s="638"/>
      <c r="Q22" s="638"/>
      <c r="R22" s="638"/>
      <c r="S22" s="638"/>
      <c r="T22" s="638"/>
    </row>
    <row r="23" spans="1:20">
      <c r="A23" s="638"/>
      <c r="B23" s="638"/>
      <c r="C23" s="638"/>
      <c r="D23" s="638"/>
      <c r="E23" s="638"/>
      <c r="F23" s="638"/>
      <c r="G23" s="638"/>
      <c r="H23" s="638"/>
      <c r="I23" s="638"/>
      <c r="J23" s="638"/>
      <c r="K23" s="638"/>
      <c r="L23" s="638"/>
      <c r="M23" s="638"/>
      <c r="N23" s="638"/>
      <c r="O23" s="638"/>
      <c r="P23" s="638"/>
      <c r="Q23" s="638"/>
      <c r="R23" s="638"/>
      <c r="S23" s="638"/>
      <c r="T23" s="638"/>
    </row>
    <row r="24" spans="1:20">
      <c r="A24" s="638"/>
      <c r="B24" s="638"/>
      <c r="C24" s="638"/>
      <c r="D24" s="638"/>
      <c r="E24" s="638"/>
      <c r="F24" s="638"/>
      <c r="G24" s="638"/>
      <c r="H24" s="638"/>
      <c r="I24" s="638"/>
      <c r="J24" s="638"/>
      <c r="K24" s="638"/>
      <c r="L24" s="638"/>
      <c r="M24" s="638"/>
      <c r="N24" s="638"/>
      <c r="O24" s="638"/>
      <c r="P24" s="638"/>
      <c r="Q24" s="638"/>
      <c r="R24" s="638"/>
      <c r="S24" s="638"/>
      <c r="T24" s="638"/>
    </row>
    <row r="25" spans="1:20">
      <c r="A25" s="638"/>
      <c r="B25" s="638"/>
      <c r="C25" s="638"/>
      <c r="D25" s="638"/>
      <c r="E25" s="638"/>
      <c r="F25" s="638"/>
      <c r="G25" s="638"/>
      <c r="H25" s="638"/>
      <c r="I25" s="638"/>
      <c r="J25" s="638"/>
      <c r="K25" s="638"/>
      <c r="L25" s="638"/>
      <c r="M25" s="638"/>
      <c r="N25" s="638"/>
      <c r="O25" s="638"/>
      <c r="P25" s="638"/>
      <c r="Q25" s="638"/>
      <c r="R25" s="638"/>
      <c r="S25" s="638"/>
      <c r="T25" s="638"/>
    </row>
    <row r="26" spans="1:20">
      <c r="A26" s="638"/>
      <c r="B26" s="638"/>
      <c r="C26" s="638"/>
      <c r="D26" s="638"/>
      <c r="E26" s="638"/>
      <c r="F26" s="638"/>
      <c r="G26" s="638"/>
      <c r="H26" s="638"/>
      <c r="I26" s="638"/>
      <c r="J26" s="638"/>
      <c r="K26" s="638"/>
      <c r="L26" s="638"/>
      <c r="M26" s="638"/>
      <c r="N26" s="638"/>
      <c r="O26" s="638"/>
      <c r="P26" s="638"/>
      <c r="Q26" s="638"/>
      <c r="R26" s="638"/>
      <c r="S26" s="638"/>
      <c r="T26" s="638"/>
    </row>
    <row r="27" spans="1:20">
      <c r="A27" s="638"/>
      <c r="B27" s="638"/>
      <c r="C27" s="638"/>
      <c r="D27" s="638"/>
      <c r="E27" s="638"/>
      <c r="F27" s="638"/>
      <c r="G27" s="638"/>
      <c r="H27" s="638"/>
      <c r="I27" s="638"/>
      <c r="J27" s="638"/>
      <c r="K27" s="638"/>
      <c r="L27" s="638"/>
      <c r="M27" s="638"/>
      <c r="N27" s="638"/>
      <c r="O27" s="638"/>
      <c r="P27" s="638"/>
      <c r="Q27" s="638"/>
      <c r="R27" s="638"/>
      <c r="S27" s="638"/>
      <c r="T27" s="638"/>
    </row>
    <row r="28" spans="1:20">
      <c r="A28" s="638"/>
      <c r="B28" s="638"/>
      <c r="C28" s="638"/>
      <c r="D28" s="638"/>
      <c r="E28" s="638"/>
      <c r="F28" s="638"/>
      <c r="G28" s="638"/>
      <c r="H28" s="638"/>
      <c r="I28" s="638"/>
      <c r="J28" s="638"/>
      <c r="K28" s="638"/>
      <c r="L28" s="638"/>
      <c r="M28" s="638"/>
      <c r="N28" s="638"/>
      <c r="O28" s="638"/>
      <c r="P28" s="638"/>
      <c r="Q28" s="638"/>
      <c r="R28" s="638"/>
      <c r="S28" s="638"/>
      <c r="T28" s="638"/>
    </row>
    <row r="29" spans="1:20">
      <c r="A29" s="638"/>
      <c r="B29" s="638"/>
      <c r="C29" s="638"/>
      <c r="D29" s="638"/>
      <c r="E29" s="638"/>
      <c r="F29" s="638"/>
      <c r="G29" s="638"/>
      <c r="H29" s="638"/>
      <c r="I29" s="638"/>
      <c r="J29" s="638"/>
      <c r="K29" s="638"/>
      <c r="L29" s="638"/>
      <c r="M29" s="638"/>
      <c r="N29" s="638"/>
      <c r="O29" s="638"/>
      <c r="P29" s="638"/>
      <c r="Q29" s="638"/>
      <c r="R29" s="638"/>
      <c r="S29" s="638"/>
      <c r="T29" s="638"/>
    </row>
    <row r="30" spans="1:20">
      <c r="A30" s="638"/>
      <c r="B30" s="638"/>
      <c r="C30" s="638"/>
      <c r="D30" s="638"/>
      <c r="E30" s="638"/>
      <c r="F30" s="638"/>
      <c r="G30" s="638"/>
      <c r="H30" s="638"/>
      <c r="I30" s="638"/>
      <c r="J30" s="638"/>
      <c r="K30" s="638"/>
      <c r="L30" s="638"/>
      <c r="M30" s="638"/>
      <c r="N30" s="638"/>
      <c r="O30" s="638"/>
      <c r="P30" s="638"/>
      <c r="Q30" s="638"/>
      <c r="R30" s="638"/>
      <c r="S30" s="638"/>
      <c r="T30" s="638"/>
    </row>
    <row r="31" spans="1:20">
      <c r="A31" s="638"/>
      <c r="B31" s="638"/>
      <c r="C31" s="638"/>
      <c r="D31" s="638"/>
      <c r="E31" s="638"/>
      <c r="F31" s="638"/>
      <c r="G31" s="638"/>
      <c r="H31" s="638"/>
      <c r="I31" s="638"/>
      <c r="J31" s="638"/>
      <c r="K31" s="638"/>
      <c r="L31" s="638"/>
      <c r="M31" s="638"/>
      <c r="N31" s="638"/>
      <c r="O31" s="638"/>
      <c r="P31" s="638"/>
      <c r="Q31" s="638"/>
      <c r="R31" s="638"/>
      <c r="S31" s="638"/>
      <c r="T31" s="638"/>
    </row>
    <row r="32" spans="1:20">
      <c r="A32" s="638"/>
      <c r="B32" s="638"/>
      <c r="C32" s="638"/>
      <c r="D32" s="638"/>
      <c r="E32" s="638"/>
      <c r="F32" s="638"/>
      <c r="G32" s="638"/>
      <c r="H32" s="638"/>
      <c r="I32" s="638"/>
      <c r="J32" s="638"/>
      <c r="K32" s="638"/>
      <c r="L32" s="638"/>
      <c r="M32" s="638"/>
      <c r="N32" s="638"/>
      <c r="O32" s="638"/>
      <c r="P32" s="638"/>
      <c r="Q32" s="638"/>
      <c r="R32" s="638"/>
      <c r="S32" s="638"/>
      <c r="T32" s="638"/>
    </row>
    <row r="33" spans="1:20">
      <c r="A33" s="638"/>
      <c r="B33" s="638"/>
      <c r="C33" s="638"/>
      <c r="D33" s="638"/>
      <c r="E33" s="638"/>
      <c r="F33" s="638"/>
      <c r="G33" s="638"/>
      <c r="H33" s="638"/>
      <c r="I33" s="638"/>
      <c r="J33" s="638"/>
      <c r="K33" s="638"/>
      <c r="L33" s="638"/>
      <c r="M33" s="638"/>
      <c r="N33" s="638"/>
      <c r="O33" s="638"/>
      <c r="P33" s="638"/>
      <c r="Q33" s="638"/>
      <c r="R33" s="638"/>
      <c r="S33" s="638"/>
      <c r="T33" s="638"/>
    </row>
    <row r="34" spans="1:20">
      <c r="A34" s="638"/>
      <c r="B34" s="638"/>
      <c r="C34" s="638"/>
      <c r="D34" s="638"/>
      <c r="E34" s="638"/>
      <c r="F34" s="638"/>
      <c r="G34" s="638"/>
      <c r="H34" s="638"/>
      <c r="I34" s="638"/>
      <c r="J34" s="638"/>
      <c r="K34" s="638"/>
      <c r="L34" s="638"/>
      <c r="M34" s="638"/>
      <c r="N34" s="638"/>
      <c r="O34" s="638"/>
      <c r="P34" s="638"/>
      <c r="Q34" s="638"/>
      <c r="R34" s="638"/>
      <c r="S34" s="638"/>
      <c r="T34" s="638"/>
    </row>
    <row r="35" spans="1:20">
      <c r="A35" s="638"/>
      <c r="B35" s="638"/>
      <c r="C35" s="638"/>
      <c r="D35" s="638"/>
      <c r="E35" s="638"/>
      <c r="F35" s="638"/>
      <c r="G35" s="638"/>
      <c r="H35" s="638"/>
      <c r="I35" s="638"/>
      <c r="J35" s="638"/>
      <c r="K35" s="638"/>
      <c r="L35" s="638"/>
      <c r="M35" s="638"/>
      <c r="N35" s="638"/>
      <c r="O35" s="638"/>
      <c r="P35" s="638"/>
      <c r="Q35" s="638"/>
      <c r="R35" s="638"/>
      <c r="S35" s="638"/>
      <c r="T35" s="638"/>
    </row>
    <row r="36" spans="1:20">
      <c r="A36" s="639"/>
      <c r="B36" s="639"/>
      <c r="C36" s="639"/>
      <c r="D36" s="639"/>
      <c r="E36" s="639"/>
      <c r="F36" s="639"/>
      <c r="G36" s="639"/>
      <c r="H36" s="639"/>
      <c r="I36" s="639"/>
      <c r="J36" s="639"/>
      <c r="K36" s="639"/>
      <c r="L36" s="639"/>
      <c r="M36" s="639"/>
      <c r="N36" s="639"/>
      <c r="O36" s="639"/>
      <c r="P36" s="639"/>
      <c r="Q36" s="639"/>
      <c r="R36" s="639"/>
      <c r="S36" s="639"/>
      <c r="T36" s="639"/>
    </row>
    <row r="37" spans="1:20">
      <c r="A37" s="639"/>
      <c r="B37" s="639"/>
      <c r="C37" s="639"/>
      <c r="D37" s="639"/>
      <c r="E37" s="639"/>
      <c r="F37" s="639"/>
      <c r="G37" s="639"/>
      <c r="H37" s="639"/>
      <c r="I37" s="639"/>
      <c r="J37" s="639"/>
      <c r="K37" s="639"/>
      <c r="L37" s="639"/>
      <c r="M37" s="639"/>
      <c r="N37" s="639"/>
      <c r="O37" s="639"/>
      <c r="P37" s="639"/>
      <c r="Q37" s="639"/>
      <c r="R37" s="639"/>
      <c r="S37" s="639"/>
      <c r="T37" s="639"/>
    </row>
    <row r="38" spans="1:20">
      <c r="A38" s="639"/>
      <c r="B38" s="639"/>
      <c r="C38" s="639"/>
      <c r="D38" s="639"/>
      <c r="E38" s="639"/>
      <c r="F38" s="639"/>
      <c r="G38" s="639"/>
      <c r="H38" s="639"/>
      <c r="I38" s="639"/>
      <c r="J38" s="639"/>
      <c r="K38" s="639"/>
      <c r="L38" s="639"/>
      <c r="M38" s="639"/>
      <c r="N38" s="639"/>
      <c r="O38" s="639"/>
      <c r="P38" s="639"/>
      <c r="Q38" s="639"/>
      <c r="R38" s="639"/>
      <c r="S38" s="639"/>
      <c r="T38" s="639"/>
    </row>
    <row r="39" spans="1:20">
      <c r="A39" s="639"/>
      <c r="B39" s="639"/>
      <c r="C39" s="639"/>
      <c r="D39" s="639"/>
      <c r="E39" s="639"/>
      <c r="F39" s="639"/>
      <c r="G39" s="639"/>
      <c r="H39" s="639"/>
      <c r="I39" s="639"/>
      <c r="J39" s="639"/>
      <c r="K39" s="639"/>
      <c r="L39" s="639"/>
      <c r="M39" s="639"/>
      <c r="N39" s="639"/>
      <c r="O39" s="639"/>
      <c r="P39" s="639"/>
      <c r="Q39" s="639"/>
      <c r="R39" s="639"/>
      <c r="S39" s="639"/>
      <c r="T39" s="639"/>
    </row>
    <row r="40" spans="1:20">
      <c r="A40" s="639"/>
      <c r="B40" s="639"/>
      <c r="C40" s="639"/>
      <c r="D40" s="639"/>
      <c r="E40" s="639"/>
      <c r="F40" s="639"/>
      <c r="G40" s="639"/>
      <c r="H40" s="639"/>
      <c r="I40" s="639"/>
      <c r="J40" s="639"/>
      <c r="K40" s="639"/>
      <c r="L40" s="639"/>
      <c r="M40" s="639"/>
      <c r="N40" s="639"/>
      <c r="O40" s="639"/>
      <c r="P40" s="639"/>
      <c r="Q40" s="639"/>
      <c r="R40" s="639"/>
      <c r="S40" s="639"/>
      <c r="T40" s="639"/>
    </row>
    <row r="41" spans="1:20">
      <c r="A41" s="639"/>
      <c r="B41" s="639"/>
      <c r="C41" s="639"/>
      <c r="D41" s="639"/>
      <c r="E41" s="639"/>
      <c r="F41" s="639"/>
      <c r="G41" s="639"/>
      <c r="H41" s="639"/>
      <c r="I41" s="639"/>
      <c r="J41" s="639"/>
      <c r="K41" s="639"/>
      <c r="L41" s="639"/>
      <c r="M41" s="639"/>
      <c r="N41" s="639"/>
      <c r="O41" s="639"/>
      <c r="P41" s="639"/>
      <c r="Q41" s="639"/>
      <c r="R41" s="639"/>
      <c r="S41" s="639"/>
      <c r="T41" s="639"/>
    </row>
    <row r="42" spans="1:20">
      <c r="A42" s="639"/>
      <c r="B42" s="639"/>
      <c r="C42" s="639"/>
      <c r="D42" s="639"/>
      <c r="E42" s="639"/>
      <c r="F42" s="639"/>
      <c r="G42" s="639"/>
      <c r="H42" s="639"/>
      <c r="I42" s="639"/>
      <c r="J42" s="639"/>
      <c r="K42" s="639"/>
      <c r="L42" s="639"/>
      <c r="M42" s="639"/>
      <c r="N42" s="639"/>
      <c r="O42" s="639"/>
      <c r="P42" s="639"/>
      <c r="Q42" s="639"/>
      <c r="R42" s="639"/>
      <c r="S42" s="639"/>
      <c r="T42" s="639"/>
    </row>
    <row r="43" spans="1:20">
      <c r="A43" s="639"/>
      <c r="B43" s="639"/>
      <c r="C43" s="639"/>
      <c r="D43" s="639"/>
      <c r="E43" s="639"/>
      <c r="F43" s="639"/>
      <c r="G43" s="639"/>
      <c r="H43" s="639"/>
      <c r="I43" s="639"/>
      <c r="J43" s="639"/>
      <c r="K43" s="639"/>
      <c r="L43" s="639"/>
      <c r="M43" s="639"/>
      <c r="N43" s="639"/>
      <c r="O43" s="639"/>
      <c r="P43" s="639"/>
      <c r="Q43" s="639"/>
      <c r="R43" s="639"/>
      <c r="S43" s="639"/>
      <c r="T43" s="639"/>
    </row>
    <row r="44" spans="1:20">
      <c r="A44" s="639"/>
      <c r="B44" s="639"/>
      <c r="C44" s="639"/>
      <c r="D44" s="639"/>
      <c r="E44" s="639"/>
      <c r="F44" s="639"/>
      <c r="G44" s="639"/>
      <c r="H44" s="639"/>
      <c r="I44" s="639"/>
      <c r="J44" s="639"/>
      <c r="K44" s="639"/>
      <c r="L44" s="639"/>
      <c r="M44" s="639"/>
      <c r="N44" s="639"/>
      <c r="O44" s="639"/>
      <c r="P44" s="639"/>
      <c r="Q44" s="639"/>
      <c r="R44" s="639"/>
      <c r="S44" s="639"/>
      <c r="T44" s="639"/>
    </row>
    <row r="45" spans="1:20">
      <c r="A45" s="639"/>
      <c r="B45" s="639"/>
      <c r="C45" s="639"/>
      <c r="D45" s="639"/>
      <c r="E45" s="639"/>
      <c r="F45" s="639"/>
      <c r="G45" s="639"/>
      <c r="H45" s="639"/>
      <c r="I45" s="639"/>
      <c r="J45" s="639"/>
      <c r="K45" s="639"/>
      <c r="L45" s="639"/>
      <c r="M45" s="639"/>
      <c r="N45" s="639"/>
      <c r="O45" s="639"/>
      <c r="P45" s="639"/>
      <c r="Q45" s="639"/>
      <c r="R45" s="639"/>
      <c r="S45" s="639"/>
      <c r="T45" s="639"/>
    </row>
    <row r="46" spans="1:20">
      <c r="A46" s="639"/>
      <c r="B46" s="639"/>
      <c r="C46" s="639"/>
      <c r="D46" s="639"/>
      <c r="E46" s="639"/>
      <c r="F46" s="639"/>
      <c r="G46" s="639"/>
      <c r="H46" s="639"/>
      <c r="I46" s="639"/>
      <c r="J46" s="639"/>
      <c r="K46" s="639"/>
      <c r="L46" s="639"/>
      <c r="M46" s="639"/>
      <c r="N46" s="639"/>
      <c r="O46" s="639"/>
      <c r="P46" s="639"/>
      <c r="Q46" s="639"/>
      <c r="R46" s="639"/>
      <c r="S46" s="639"/>
      <c r="T46" s="639"/>
    </row>
    <row r="47" spans="1:20">
      <c r="A47" s="639"/>
      <c r="B47" s="639"/>
      <c r="C47" s="639"/>
      <c r="D47" s="639"/>
      <c r="E47" s="639"/>
      <c r="F47" s="639"/>
      <c r="G47" s="639"/>
      <c r="H47" s="639"/>
      <c r="I47" s="639"/>
      <c r="J47" s="639"/>
      <c r="K47" s="639"/>
      <c r="L47" s="639"/>
      <c r="M47" s="639"/>
      <c r="N47" s="639"/>
      <c r="O47" s="639"/>
      <c r="P47" s="639"/>
      <c r="Q47" s="639"/>
      <c r="R47" s="639"/>
      <c r="S47" s="639"/>
      <c r="T47" s="639"/>
    </row>
    <row r="48" spans="1:20">
      <c r="A48" s="639"/>
      <c r="B48" s="639"/>
      <c r="C48" s="639"/>
      <c r="D48" s="639"/>
      <c r="E48" s="639"/>
      <c r="F48" s="639"/>
      <c r="G48" s="639"/>
      <c r="H48" s="639"/>
      <c r="I48" s="639"/>
      <c r="J48" s="639"/>
      <c r="K48" s="639"/>
      <c r="L48" s="639"/>
      <c r="M48" s="639"/>
      <c r="N48" s="639"/>
      <c r="O48" s="639"/>
      <c r="P48" s="639"/>
      <c r="Q48" s="639"/>
      <c r="R48" s="639"/>
      <c r="S48" s="639"/>
      <c r="T48" s="639"/>
    </row>
    <row r="49" spans="1:20">
      <c r="A49" s="639"/>
      <c r="B49" s="639"/>
      <c r="C49" s="639"/>
      <c r="D49" s="639"/>
      <c r="E49" s="639"/>
      <c r="F49" s="639"/>
      <c r="G49" s="639"/>
      <c r="H49" s="639"/>
      <c r="I49" s="639"/>
      <c r="J49" s="639"/>
      <c r="K49" s="639"/>
      <c r="L49" s="639"/>
      <c r="M49" s="639"/>
      <c r="N49" s="639"/>
      <c r="O49" s="639"/>
      <c r="P49" s="639"/>
      <c r="Q49" s="639"/>
      <c r="R49" s="639"/>
      <c r="S49" s="639"/>
      <c r="T49" s="639"/>
    </row>
    <row r="50" spans="1:20">
      <c r="A50" s="639"/>
      <c r="B50" s="639"/>
      <c r="C50" s="639"/>
      <c r="D50" s="639"/>
      <c r="E50" s="639"/>
      <c r="F50" s="639"/>
      <c r="G50" s="639"/>
      <c r="H50" s="639"/>
      <c r="I50" s="639"/>
      <c r="J50" s="639"/>
      <c r="K50" s="639"/>
      <c r="L50" s="639"/>
      <c r="M50" s="639"/>
      <c r="N50" s="639"/>
      <c r="O50" s="639"/>
      <c r="P50" s="639"/>
      <c r="Q50" s="639"/>
      <c r="R50" s="639"/>
      <c r="S50" s="639"/>
      <c r="T50" s="639"/>
    </row>
    <row r="51" spans="1:20">
      <c r="A51" s="639"/>
      <c r="B51" s="639"/>
      <c r="C51" s="639"/>
      <c r="D51" s="639"/>
      <c r="E51" s="639"/>
      <c r="F51" s="639"/>
      <c r="G51" s="639"/>
      <c r="H51" s="639"/>
      <c r="I51" s="639"/>
      <c r="J51" s="639"/>
      <c r="K51" s="639"/>
      <c r="L51" s="639"/>
      <c r="M51" s="639"/>
      <c r="N51" s="639"/>
      <c r="O51" s="639"/>
      <c r="P51" s="639"/>
      <c r="Q51" s="639"/>
      <c r="R51" s="639"/>
      <c r="S51" s="639"/>
      <c r="T51" s="639"/>
    </row>
    <row r="52" spans="1:20">
      <c r="A52" s="639"/>
      <c r="B52" s="639"/>
      <c r="C52" s="639"/>
      <c r="D52" s="639"/>
      <c r="E52" s="639"/>
      <c r="F52" s="639"/>
      <c r="G52" s="639"/>
      <c r="H52" s="639"/>
      <c r="I52" s="639"/>
      <c r="J52" s="639"/>
      <c r="K52" s="639"/>
      <c r="L52" s="639"/>
      <c r="M52" s="639"/>
      <c r="N52" s="639"/>
      <c r="O52" s="639"/>
      <c r="P52" s="639"/>
      <c r="Q52" s="639"/>
      <c r="R52" s="639"/>
      <c r="S52" s="639"/>
      <c r="T52" s="639"/>
    </row>
    <row r="53" spans="1:20">
      <c r="A53" s="639"/>
      <c r="B53" s="639"/>
      <c r="C53" s="639"/>
      <c r="D53" s="639"/>
      <c r="E53" s="639"/>
      <c r="F53" s="639"/>
      <c r="G53" s="639"/>
      <c r="H53" s="639"/>
      <c r="I53" s="639"/>
      <c r="J53" s="639"/>
      <c r="K53" s="639"/>
      <c r="L53" s="639"/>
      <c r="M53" s="639"/>
      <c r="N53" s="639"/>
      <c r="O53" s="639"/>
      <c r="P53" s="639"/>
      <c r="Q53" s="639"/>
      <c r="R53" s="639"/>
      <c r="S53" s="639"/>
      <c r="T53" s="639"/>
    </row>
    <row r="54" spans="1:20">
      <c r="A54" s="639"/>
      <c r="B54" s="639"/>
      <c r="C54" s="639"/>
      <c r="D54" s="639"/>
      <c r="E54" s="639"/>
      <c r="F54" s="639"/>
      <c r="G54" s="639"/>
      <c r="H54" s="639"/>
      <c r="I54" s="639"/>
      <c r="J54" s="639"/>
      <c r="K54" s="639"/>
      <c r="L54" s="639"/>
      <c r="M54" s="639"/>
      <c r="N54" s="639"/>
      <c r="O54" s="639"/>
      <c r="P54" s="639"/>
      <c r="Q54" s="639"/>
      <c r="R54" s="639"/>
      <c r="S54" s="639"/>
      <c r="T54" s="639"/>
    </row>
    <row r="55" spans="1:20">
      <c r="A55" s="639"/>
      <c r="B55" s="639"/>
      <c r="C55" s="639"/>
      <c r="D55" s="639"/>
      <c r="E55" s="639"/>
      <c r="F55" s="639"/>
      <c r="G55" s="639"/>
      <c r="H55" s="639"/>
      <c r="I55" s="639"/>
      <c r="J55" s="639"/>
      <c r="K55" s="639"/>
      <c r="L55" s="639"/>
      <c r="M55" s="639"/>
      <c r="N55" s="639"/>
      <c r="O55" s="639"/>
      <c r="P55" s="639"/>
      <c r="Q55" s="639"/>
      <c r="R55" s="639"/>
      <c r="S55" s="639"/>
      <c r="T55" s="639"/>
    </row>
    <row r="56" spans="1:20">
      <c r="A56" s="639"/>
      <c r="B56" s="639"/>
      <c r="C56" s="639"/>
      <c r="D56" s="639"/>
      <c r="E56" s="639"/>
      <c r="F56" s="639"/>
      <c r="G56" s="639"/>
      <c r="H56" s="639"/>
      <c r="I56" s="639"/>
      <c r="J56" s="639"/>
      <c r="K56" s="639"/>
      <c r="L56" s="639"/>
      <c r="M56" s="639"/>
      <c r="N56" s="639"/>
      <c r="O56" s="639"/>
      <c r="P56" s="639"/>
      <c r="Q56" s="639"/>
      <c r="R56" s="639"/>
      <c r="S56" s="639"/>
      <c r="T56" s="639"/>
    </row>
    <row r="57" spans="1:20">
      <c r="A57" s="639"/>
      <c r="B57" s="639"/>
      <c r="C57" s="639"/>
      <c r="D57" s="639"/>
      <c r="E57" s="639"/>
      <c r="F57" s="639"/>
      <c r="G57" s="639"/>
      <c r="H57" s="639"/>
      <c r="I57" s="639"/>
      <c r="J57" s="639"/>
      <c r="K57" s="639"/>
      <c r="L57" s="639"/>
      <c r="M57" s="639"/>
      <c r="N57" s="639"/>
      <c r="O57" s="639"/>
      <c r="P57" s="639"/>
      <c r="Q57" s="639"/>
      <c r="R57" s="639"/>
      <c r="S57" s="639"/>
      <c r="T57" s="639"/>
    </row>
    <row r="58" spans="1:20">
      <c r="A58" s="639"/>
      <c r="B58" s="639"/>
      <c r="C58" s="639"/>
      <c r="D58" s="639"/>
      <c r="E58" s="639"/>
      <c r="F58" s="639"/>
      <c r="G58" s="639"/>
      <c r="H58" s="639"/>
      <c r="I58" s="639"/>
      <c r="J58" s="639"/>
      <c r="K58" s="639"/>
      <c r="L58" s="639"/>
      <c r="M58" s="639"/>
      <c r="N58" s="639"/>
      <c r="O58" s="639"/>
      <c r="P58" s="639"/>
      <c r="Q58" s="639"/>
      <c r="R58" s="639"/>
      <c r="S58" s="639"/>
      <c r="T58" s="639"/>
    </row>
    <row r="59" spans="1:20">
      <c r="A59" s="639"/>
      <c r="B59" s="639"/>
      <c r="C59" s="639"/>
      <c r="D59" s="639"/>
      <c r="E59" s="639"/>
      <c r="F59" s="639"/>
      <c r="G59" s="639"/>
      <c r="H59" s="639"/>
      <c r="I59" s="639"/>
      <c r="J59" s="639"/>
      <c r="K59" s="639"/>
      <c r="L59" s="639"/>
      <c r="M59" s="639"/>
      <c r="N59" s="639"/>
      <c r="O59" s="639"/>
      <c r="P59" s="639"/>
      <c r="Q59" s="639"/>
      <c r="R59" s="639"/>
      <c r="S59" s="639"/>
      <c r="T59" s="639"/>
    </row>
    <row r="60" spans="1:20">
      <c r="A60" s="640"/>
      <c r="B60" s="640"/>
      <c r="C60" s="640"/>
      <c r="D60" s="640"/>
      <c r="E60" s="640"/>
      <c r="F60" s="640"/>
      <c r="G60" s="640"/>
      <c r="H60" s="640"/>
      <c r="I60" s="640"/>
      <c r="J60" s="640"/>
      <c r="K60" s="640"/>
      <c r="L60" s="640"/>
      <c r="M60" s="640"/>
      <c r="N60" s="640"/>
      <c r="O60" s="640"/>
      <c r="P60" s="640"/>
      <c r="Q60" s="640"/>
      <c r="R60" s="640"/>
      <c r="S60" s="640"/>
      <c r="T60" s="640"/>
    </row>
    <row r="61" spans="1:20">
      <c r="A61" s="640"/>
      <c r="B61" s="640"/>
      <c r="C61" s="640"/>
      <c r="D61" s="640"/>
      <c r="E61" s="640"/>
      <c r="F61" s="640"/>
      <c r="G61" s="640"/>
      <c r="H61" s="640"/>
      <c r="I61" s="640"/>
      <c r="J61" s="640"/>
      <c r="K61" s="640"/>
      <c r="L61" s="640"/>
      <c r="M61" s="640"/>
      <c r="N61" s="640"/>
      <c r="O61" s="640"/>
      <c r="P61" s="640"/>
      <c r="Q61" s="640"/>
      <c r="R61" s="640"/>
      <c r="S61" s="640"/>
      <c r="T61" s="640"/>
    </row>
    <row r="62" spans="1:20">
      <c r="A62" s="640"/>
      <c r="B62" s="640"/>
      <c r="C62" s="640"/>
      <c r="D62" s="640"/>
      <c r="E62" s="640"/>
      <c r="F62" s="640"/>
      <c r="G62" s="640"/>
      <c r="H62" s="640"/>
      <c r="I62" s="640"/>
      <c r="J62" s="640"/>
      <c r="K62" s="640"/>
      <c r="L62" s="640"/>
      <c r="M62" s="640"/>
      <c r="N62" s="640"/>
      <c r="O62" s="640"/>
      <c r="P62" s="640"/>
      <c r="Q62" s="640"/>
      <c r="R62" s="640"/>
      <c r="S62" s="640"/>
      <c r="T62" s="640"/>
    </row>
    <row r="63" spans="1:20">
      <c r="A63" s="640"/>
      <c r="B63" s="640"/>
      <c r="C63" s="640"/>
      <c r="D63" s="640"/>
      <c r="E63" s="640"/>
      <c r="F63" s="640"/>
      <c r="G63" s="640"/>
      <c r="H63" s="640"/>
      <c r="I63" s="640"/>
      <c r="J63" s="640"/>
      <c r="K63" s="640"/>
      <c r="L63" s="640"/>
      <c r="M63" s="640"/>
      <c r="N63" s="640"/>
      <c r="O63" s="640"/>
      <c r="P63" s="640"/>
      <c r="Q63" s="640"/>
      <c r="R63" s="640"/>
      <c r="S63" s="640"/>
      <c r="T63" s="640"/>
    </row>
    <row r="64" spans="1:20">
      <c r="A64" s="640"/>
      <c r="B64" s="640"/>
      <c r="C64" s="640"/>
      <c r="D64" s="640"/>
      <c r="E64" s="640"/>
      <c r="F64" s="640"/>
      <c r="G64" s="640"/>
      <c r="H64" s="640"/>
      <c r="I64" s="640"/>
      <c r="J64" s="640"/>
      <c r="K64" s="640"/>
      <c r="L64" s="640"/>
      <c r="M64" s="640"/>
      <c r="N64" s="640"/>
      <c r="O64" s="640"/>
      <c r="P64" s="640"/>
      <c r="Q64" s="640"/>
      <c r="R64" s="640"/>
      <c r="S64" s="640"/>
      <c r="T64" s="640"/>
    </row>
    <row r="65" spans="1:20">
      <c r="A65" s="640"/>
      <c r="B65" s="640"/>
      <c r="C65" s="640"/>
      <c r="D65" s="640"/>
      <c r="E65" s="640"/>
      <c r="F65" s="640"/>
      <c r="G65" s="640"/>
      <c r="H65" s="640"/>
      <c r="I65" s="640"/>
      <c r="J65" s="640"/>
      <c r="K65" s="640"/>
      <c r="L65" s="640"/>
      <c r="M65" s="640"/>
      <c r="N65" s="640"/>
      <c r="O65" s="640"/>
      <c r="P65" s="640"/>
      <c r="Q65" s="640"/>
      <c r="R65" s="640"/>
      <c r="S65" s="640"/>
      <c r="T65" s="640"/>
    </row>
    <row r="66" spans="1:20">
      <c r="A66" s="640"/>
      <c r="B66" s="640"/>
      <c r="C66" s="640"/>
      <c r="D66" s="640"/>
      <c r="E66" s="640"/>
      <c r="F66" s="640"/>
      <c r="G66" s="640"/>
      <c r="H66" s="640"/>
      <c r="I66" s="640"/>
      <c r="J66" s="640"/>
      <c r="K66" s="640"/>
      <c r="L66" s="640"/>
      <c r="M66" s="640"/>
      <c r="N66" s="640"/>
      <c r="O66" s="640"/>
      <c r="P66" s="640"/>
      <c r="Q66" s="640"/>
      <c r="R66" s="640"/>
      <c r="S66" s="640"/>
      <c r="T66" s="640"/>
    </row>
    <row r="67" spans="1:20">
      <c r="A67" s="640"/>
      <c r="B67" s="640"/>
      <c r="C67" s="640"/>
      <c r="D67" s="640"/>
      <c r="E67" s="640"/>
      <c r="F67" s="640"/>
      <c r="G67" s="640"/>
      <c r="H67" s="640"/>
      <c r="I67" s="640"/>
      <c r="J67" s="640"/>
      <c r="K67" s="640"/>
      <c r="L67" s="640"/>
      <c r="M67" s="640"/>
      <c r="N67" s="640"/>
      <c r="O67" s="640"/>
      <c r="P67" s="640"/>
      <c r="Q67" s="640"/>
      <c r="R67" s="640"/>
      <c r="S67" s="640"/>
      <c r="T67" s="640"/>
    </row>
    <row r="68" spans="1:20">
      <c r="A68" s="640"/>
      <c r="B68" s="640"/>
      <c r="C68" s="640"/>
      <c r="D68" s="640"/>
      <c r="E68" s="640"/>
      <c r="F68" s="640"/>
      <c r="G68" s="640"/>
      <c r="H68" s="640"/>
      <c r="I68" s="640"/>
      <c r="J68" s="640"/>
      <c r="K68" s="640"/>
      <c r="L68" s="640"/>
      <c r="M68" s="640"/>
      <c r="N68" s="640"/>
      <c r="O68" s="640"/>
      <c r="P68" s="640"/>
      <c r="Q68" s="640"/>
      <c r="R68" s="640"/>
      <c r="S68" s="640"/>
      <c r="T68" s="640"/>
    </row>
    <row r="69" spans="1:20">
      <c r="A69" s="640"/>
      <c r="B69" s="640"/>
      <c r="C69" s="640"/>
      <c r="D69" s="640"/>
      <c r="E69" s="640"/>
      <c r="F69" s="640"/>
      <c r="G69" s="640"/>
      <c r="H69" s="640"/>
      <c r="I69" s="640"/>
      <c r="J69" s="640"/>
      <c r="K69" s="640"/>
      <c r="L69" s="640"/>
      <c r="M69" s="640"/>
      <c r="N69" s="640"/>
      <c r="O69" s="640"/>
      <c r="P69" s="640"/>
      <c r="Q69" s="640"/>
      <c r="R69" s="640"/>
      <c r="S69" s="640"/>
      <c r="T69" s="640"/>
    </row>
    <row r="70" spans="1:20">
      <c r="A70" s="640"/>
      <c r="B70" s="640"/>
      <c r="C70" s="640"/>
      <c r="D70" s="640"/>
      <c r="E70" s="640"/>
      <c r="F70" s="640"/>
      <c r="G70" s="640"/>
      <c r="H70" s="640"/>
      <c r="I70" s="640"/>
      <c r="J70" s="640"/>
      <c r="K70" s="640"/>
      <c r="L70" s="640"/>
      <c r="M70" s="640"/>
      <c r="N70" s="640"/>
      <c r="O70" s="640"/>
      <c r="P70" s="640"/>
      <c r="Q70" s="640"/>
      <c r="R70" s="640"/>
      <c r="S70" s="640"/>
      <c r="T70" s="640"/>
    </row>
    <row r="71" spans="1:20">
      <c r="A71" s="640"/>
      <c r="B71" s="640"/>
      <c r="C71" s="640"/>
      <c r="D71" s="640"/>
      <c r="E71" s="640"/>
      <c r="F71" s="640"/>
      <c r="G71" s="640"/>
      <c r="H71" s="640"/>
      <c r="I71" s="640"/>
      <c r="J71" s="640"/>
      <c r="K71" s="640"/>
      <c r="L71" s="640"/>
      <c r="M71" s="640"/>
      <c r="N71" s="640"/>
      <c r="O71" s="640"/>
      <c r="P71" s="640"/>
      <c r="Q71" s="640"/>
      <c r="R71" s="640"/>
      <c r="S71" s="640"/>
      <c r="T71" s="640"/>
    </row>
    <row r="72" spans="1:20">
      <c r="A72" s="640"/>
      <c r="B72" s="640"/>
      <c r="C72" s="640"/>
      <c r="D72" s="640"/>
      <c r="E72" s="640"/>
      <c r="F72" s="640"/>
      <c r="G72" s="640"/>
      <c r="H72" s="640"/>
      <c r="I72" s="640"/>
      <c r="J72" s="640"/>
      <c r="K72" s="640"/>
      <c r="L72" s="640"/>
      <c r="M72" s="640"/>
      <c r="N72" s="640"/>
      <c r="O72" s="640"/>
      <c r="P72" s="640"/>
      <c r="Q72" s="640"/>
      <c r="R72" s="640"/>
      <c r="S72" s="640"/>
      <c r="T72" s="640"/>
    </row>
    <row r="73" spans="1:20">
      <c r="A73" s="640"/>
      <c r="B73" s="640"/>
      <c r="C73" s="640"/>
      <c r="D73" s="640"/>
      <c r="E73" s="640"/>
      <c r="F73" s="640"/>
      <c r="G73" s="640"/>
      <c r="H73" s="640"/>
      <c r="I73" s="640"/>
      <c r="J73" s="640"/>
      <c r="K73" s="640"/>
      <c r="L73" s="640"/>
      <c r="M73" s="640"/>
      <c r="N73" s="640"/>
      <c r="O73" s="640"/>
      <c r="P73" s="640"/>
      <c r="Q73" s="640"/>
      <c r="R73" s="640"/>
      <c r="S73" s="640"/>
      <c r="T73" s="640"/>
    </row>
    <row r="74" spans="1:20">
      <c r="A74" s="640"/>
      <c r="B74" s="640"/>
      <c r="C74" s="640"/>
      <c r="D74" s="640"/>
      <c r="E74" s="640"/>
      <c r="F74" s="640"/>
      <c r="G74" s="640"/>
      <c r="H74" s="640"/>
      <c r="I74" s="640"/>
      <c r="J74" s="640"/>
      <c r="K74" s="640"/>
      <c r="L74" s="640"/>
      <c r="M74" s="640"/>
      <c r="N74" s="640"/>
      <c r="O74" s="640"/>
      <c r="P74" s="640"/>
      <c r="Q74" s="640"/>
      <c r="R74" s="640"/>
      <c r="S74" s="640"/>
      <c r="T74" s="640"/>
    </row>
    <row r="75" spans="1:20">
      <c r="A75" s="640"/>
      <c r="B75" s="640"/>
      <c r="C75" s="640"/>
      <c r="D75" s="640"/>
      <c r="E75" s="640"/>
      <c r="F75" s="640"/>
      <c r="G75" s="640"/>
      <c r="H75" s="640"/>
      <c r="I75" s="640"/>
      <c r="J75" s="640"/>
      <c r="K75" s="640"/>
      <c r="L75" s="640"/>
      <c r="M75" s="640"/>
      <c r="N75" s="640"/>
      <c r="O75" s="640"/>
      <c r="P75" s="640"/>
      <c r="Q75" s="640"/>
      <c r="R75" s="640"/>
      <c r="S75" s="640"/>
      <c r="T75" s="640"/>
    </row>
    <row r="76" spans="1:20">
      <c r="A76" s="640"/>
      <c r="B76" s="640"/>
      <c r="C76" s="640"/>
      <c r="D76" s="640"/>
      <c r="E76" s="640"/>
      <c r="F76" s="640"/>
      <c r="G76" s="640"/>
      <c r="H76" s="640"/>
      <c r="I76" s="640"/>
      <c r="J76" s="640"/>
      <c r="K76" s="640"/>
      <c r="L76" s="640"/>
      <c r="M76" s="640"/>
      <c r="N76" s="640"/>
      <c r="O76" s="640"/>
      <c r="P76" s="640"/>
      <c r="Q76" s="640"/>
      <c r="R76" s="640"/>
      <c r="S76" s="640"/>
      <c r="T76" s="640"/>
    </row>
    <row r="77" spans="1:20">
      <c r="A77" s="640"/>
      <c r="B77" s="640"/>
      <c r="C77" s="640"/>
      <c r="D77" s="640"/>
      <c r="E77" s="640"/>
      <c r="F77" s="640"/>
      <c r="G77" s="640"/>
      <c r="H77" s="640"/>
      <c r="I77" s="640"/>
      <c r="J77" s="640"/>
      <c r="K77" s="640"/>
      <c r="L77" s="640"/>
      <c r="M77" s="640"/>
      <c r="N77" s="640"/>
      <c r="O77" s="640"/>
      <c r="P77" s="640"/>
      <c r="Q77" s="640"/>
      <c r="R77" s="640"/>
      <c r="S77" s="640"/>
      <c r="T77" s="640"/>
    </row>
    <row r="78" spans="1:20">
      <c r="A78" s="632"/>
      <c r="B78" s="632"/>
      <c r="C78" s="632"/>
      <c r="D78" s="632"/>
      <c r="E78" s="632"/>
      <c r="F78" s="632"/>
      <c r="G78" s="632"/>
      <c r="H78" s="632"/>
      <c r="I78" s="632"/>
      <c r="J78" s="632"/>
      <c r="K78" s="632"/>
      <c r="L78" s="632"/>
      <c r="M78" s="632"/>
      <c r="N78" s="632"/>
      <c r="O78" s="632"/>
      <c r="P78" s="632"/>
      <c r="Q78" s="632"/>
      <c r="R78" s="632"/>
      <c r="S78" s="632"/>
      <c r="T78" s="632"/>
    </row>
    <row r="79" spans="1:20">
      <c r="A79" s="632"/>
      <c r="B79" s="632"/>
      <c r="C79" s="632"/>
      <c r="D79" s="632"/>
      <c r="E79" s="632"/>
      <c r="F79" s="632"/>
      <c r="G79" s="632"/>
      <c r="H79" s="632"/>
      <c r="I79" s="632"/>
      <c r="J79" s="632"/>
      <c r="K79" s="632"/>
      <c r="L79" s="632"/>
      <c r="M79" s="632"/>
      <c r="N79" s="632"/>
      <c r="O79" s="632"/>
      <c r="P79" s="632"/>
      <c r="Q79" s="632"/>
      <c r="R79" s="632"/>
      <c r="S79" s="632"/>
      <c r="T79" s="632"/>
    </row>
    <row r="80" spans="1:20">
      <c r="A80" s="632"/>
      <c r="B80" s="632"/>
      <c r="C80" s="632"/>
      <c r="D80" s="632"/>
      <c r="E80" s="632"/>
      <c r="F80" s="632"/>
      <c r="G80" s="632"/>
      <c r="H80" s="632"/>
      <c r="I80" s="632"/>
      <c r="J80" s="632"/>
      <c r="K80" s="632"/>
      <c r="L80" s="632"/>
      <c r="M80" s="632"/>
      <c r="N80" s="632"/>
      <c r="O80" s="632"/>
      <c r="P80" s="632"/>
      <c r="Q80" s="632"/>
      <c r="R80" s="632"/>
      <c r="S80" s="632"/>
      <c r="T80" s="632"/>
    </row>
    <row r="81" spans="1:20">
      <c r="A81" s="632"/>
      <c r="B81" s="632"/>
      <c r="C81" s="632"/>
      <c r="D81" s="632"/>
      <c r="E81" s="632"/>
      <c r="F81" s="632"/>
      <c r="G81" s="632"/>
      <c r="H81" s="632"/>
      <c r="I81" s="632"/>
      <c r="J81" s="632"/>
      <c r="K81" s="632"/>
      <c r="L81" s="632"/>
      <c r="M81" s="632"/>
      <c r="N81" s="632"/>
      <c r="O81" s="632"/>
      <c r="P81" s="632"/>
      <c r="Q81" s="632"/>
      <c r="R81" s="632"/>
      <c r="S81" s="632"/>
      <c r="T81" s="632"/>
    </row>
    <row r="82" spans="1:20">
      <c r="A82" s="632"/>
      <c r="B82" s="632"/>
      <c r="C82" s="632"/>
      <c r="D82" s="632"/>
      <c r="E82" s="632"/>
      <c r="F82" s="632"/>
      <c r="G82" s="632"/>
      <c r="H82" s="632"/>
      <c r="I82" s="632"/>
      <c r="J82" s="632"/>
      <c r="K82" s="632"/>
      <c r="L82" s="632"/>
      <c r="M82" s="632"/>
      <c r="N82" s="632"/>
      <c r="O82" s="632"/>
      <c r="P82" s="632"/>
      <c r="Q82" s="632"/>
      <c r="R82" s="632"/>
      <c r="S82" s="632"/>
      <c r="T82" s="632"/>
    </row>
    <row r="83" spans="1:20">
      <c r="A83" s="632"/>
      <c r="B83" s="632"/>
      <c r="C83" s="632"/>
      <c r="D83" s="632"/>
      <c r="E83" s="632"/>
      <c r="F83" s="632"/>
      <c r="G83" s="632"/>
      <c r="H83" s="632"/>
      <c r="I83" s="632"/>
      <c r="J83" s="632"/>
      <c r="K83" s="632"/>
      <c r="L83" s="632"/>
      <c r="M83" s="632"/>
      <c r="N83" s="632"/>
      <c r="O83" s="632"/>
      <c r="P83" s="632"/>
      <c r="Q83" s="632"/>
      <c r="R83" s="632"/>
      <c r="S83" s="632"/>
      <c r="T83" s="632"/>
    </row>
    <row r="84" spans="1:20">
      <c r="A84" s="632"/>
      <c r="B84" s="632"/>
      <c r="C84" s="632"/>
      <c r="D84" s="632"/>
      <c r="E84" s="632"/>
      <c r="F84" s="632"/>
      <c r="G84" s="632"/>
      <c r="H84" s="632"/>
      <c r="I84" s="632"/>
      <c r="J84" s="632"/>
      <c r="K84" s="632"/>
      <c r="L84" s="632"/>
      <c r="M84" s="632"/>
      <c r="N84" s="632"/>
      <c r="O84" s="632"/>
      <c r="P84" s="632"/>
      <c r="Q84" s="632"/>
      <c r="R84" s="632"/>
      <c r="S84" s="632"/>
      <c r="T84" s="632"/>
    </row>
    <row r="85" spans="1:20">
      <c r="A85" s="632"/>
      <c r="B85" s="632"/>
      <c r="C85" s="632"/>
      <c r="D85" s="632"/>
      <c r="E85" s="632"/>
      <c r="F85" s="632"/>
      <c r="G85" s="632"/>
      <c r="H85" s="632"/>
      <c r="I85" s="632"/>
      <c r="J85" s="632"/>
      <c r="K85" s="632"/>
      <c r="L85" s="632"/>
      <c r="M85" s="632"/>
      <c r="N85" s="632"/>
      <c r="O85" s="632"/>
      <c r="P85" s="632"/>
      <c r="Q85" s="632"/>
      <c r="R85" s="632"/>
      <c r="S85" s="632"/>
      <c r="T85" s="632"/>
    </row>
    <row r="86" spans="1:20">
      <c r="A86" s="632"/>
      <c r="B86" s="632"/>
      <c r="C86" s="632"/>
      <c r="D86" s="632"/>
      <c r="E86" s="632"/>
      <c r="F86" s="632"/>
      <c r="G86" s="632"/>
      <c r="H86" s="632"/>
      <c r="I86" s="632"/>
      <c r="J86" s="632"/>
      <c r="K86" s="632"/>
      <c r="L86" s="632"/>
      <c r="M86" s="632"/>
      <c r="N86" s="632"/>
      <c r="O86" s="632"/>
      <c r="P86" s="632"/>
      <c r="Q86" s="632"/>
      <c r="R86" s="632"/>
      <c r="S86" s="632"/>
      <c r="T86" s="632"/>
    </row>
    <row r="87" spans="1:20">
      <c r="A87" s="632"/>
      <c r="B87" s="632"/>
      <c r="C87" s="632"/>
      <c r="D87" s="632"/>
      <c r="E87" s="632"/>
      <c r="F87" s="632"/>
      <c r="G87" s="632"/>
      <c r="H87" s="632"/>
      <c r="I87" s="632"/>
      <c r="J87" s="632"/>
      <c r="K87" s="632"/>
      <c r="L87" s="632"/>
      <c r="M87" s="632"/>
      <c r="N87" s="632"/>
      <c r="O87" s="632"/>
      <c r="P87" s="632"/>
      <c r="Q87" s="632"/>
      <c r="R87" s="632"/>
      <c r="S87" s="632"/>
      <c r="T87" s="632"/>
    </row>
    <row r="88" spans="1:20">
      <c r="A88" s="632"/>
      <c r="B88" s="632"/>
      <c r="C88" s="632"/>
      <c r="D88" s="632"/>
      <c r="E88" s="632"/>
      <c r="F88" s="632"/>
      <c r="G88" s="632"/>
      <c r="H88" s="632"/>
      <c r="I88" s="632"/>
      <c r="J88" s="632"/>
      <c r="K88" s="632"/>
      <c r="L88" s="632"/>
      <c r="M88" s="632"/>
      <c r="N88" s="632"/>
      <c r="O88" s="632"/>
      <c r="P88" s="632"/>
      <c r="Q88" s="632"/>
      <c r="R88" s="632"/>
      <c r="S88" s="632"/>
      <c r="T88" s="632"/>
    </row>
    <row r="89" spans="1:20">
      <c r="A89" s="632"/>
      <c r="B89" s="632"/>
      <c r="C89" s="632"/>
      <c r="D89" s="632"/>
      <c r="E89" s="632"/>
      <c r="F89" s="632"/>
      <c r="G89" s="632"/>
      <c r="H89" s="632"/>
      <c r="I89" s="632"/>
      <c r="J89" s="632"/>
      <c r="K89" s="632"/>
      <c r="L89" s="632"/>
      <c r="M89" s="632"/>
      <c r="N89" s="632"/>
      <c r="O89" s="632"/>
      <c r="P89" s="632"/>
      <c r="Q89" s="632"/>
      <c r="R89" s="632"/>
      <c r="S89" s="632"/>
      <c r="T89" s="632"/>
    </row>
    <row r="90" spans="1:20">
      <c r="A90" s="632"/>
      <c r="B90" s="632"/>
      <c r="C90" s="632"/>
      <c r="D90" s="632"/>
      <c r="E90" s="632"/>
      <c r="F90" s="632"/>
      <c r="G90" s="632"/>
      <c r="H90" s="632"/>
      <c r="I90" s="632"/>
      <c r="J90" s="632"/>
      <c r="K90" s="632"/>
      <c r="L90" s="632"/>
      <c r="M90" s="632"/>
      <c r="N90" s="632"/>
      <c r="O90" s="632"/>
      <c r="P90" s="632"/>
      <c r="Q90" s="632"/>
      <c r="R90" s="632"/>
      <c r="S90" s="632"/>
      <c r="T90" s="632"/>
    </row>
    <row r="91" spans="1:20">
      <c r="A91" s="632"/>
      <c r="B91" s="632"/>
      <c r="C91" s="632"/>
      <c r="D91" s="632"/>
      <c r="E91" s="632"/>
      <c r="F91" s="632"/>
      <c r="G91" s="632"/>
      <c r="H91" s="632"/>
      <c r="I91" s="632"/>
      <c r="J91" s="632"/>
      <c r="K91" s="632"/>
      <c r="L91" s="632"/>
      <c r="M91" s="632"/>
      <c r="N91" s="632"/>
      <c r="O91" s="632"/>
      <c r="P91" s="632"/>
      <c r="Q91" s="632"/>
      <c r="R91" s="632"/>
      <c r="S91" s="632"/>
      <c r="T91" s="632"/>
    </row>
    <row r="92" spans="1:20">
      <c r="A92" s="632"/>
      <c r="B92" s="632"/>
      <c r="C92" s="632"/>
      <c r="D92" s="632"/>
      <c r="E92" s="632"/>
      <c r="F92" s="632"/>
      <c r="G92" s="632"/>
      <c r="H92" s="632"/>
      <c r="I92" s="632"/>
      <c r="J92" s="632"/>
      <c r="K92" s="632"/>
      <c r="L92" s="632"/>
      <c r="M92" s="632"/>
      <c r="N92" s="632"/>
      <c r="O92" s="632"/>
      <c r="P92" s="632"/>
      <c r="Q92" s="632"/>
      <c r="R92" s="632"/>
      <c r="S92" s="632"/>
      <c r="T92" s="632"/>
    </row>
    <row r="93" spans="1:20">
      <c r="A93" s="632"/>
      <c r="B93" s="632"/>
      <c r="C93" s="632"/>
      <c r="D93" s="632"/>
      <c r="E93" s="632"/>
      <c r="F93" s="632"/>
      <c r="G93" s="632"/>
      <c r="H93" s="632"/>
      <c r="I93" s="632"/>
      <c r="J93" s="632"/>
      <c r="K93" s="632"/>
      <c r="L93" s="632"/>
      <c r="M93" s="632"/>
      <c r="N93" s="632"/>
      <c r="O93" s="632"/>
      <c r="P93" s="632"/>
      <c r="Q93" s="632"/>
      <c r="R93" s="632"/>
      <c r="S93" s="632"/>
      <c r="T93" s="632"/>
    </row>
    <row r="94" spans="1:20">
      <c r="A94" s="632"/>
      <c r="B94" s="632"/>
      <c r="C94" s="632"/>
      <c r="D94" s="632"/>
      <c r="E94" s="632"/>
      <c r="F94" s="632"/>
      <c r="G94" s="632"/>
      <c r="H94" s="632"/>
      <c r="I94" s="632"/>
      <c r="J94" s="632"/>
      <c r="K94" s="632"/>
      <c r="L94" s="632"/>
      <c r="M94" s="632"/>
      <c r="N94" s="632"/>
      <c r="O94" s="632"/>
      <c r="P94" s="632"/>
      <c r="Q94" s="632"/>
      <c r="R94" s="632"/>
      <c r="S94" s="632"/>
      <c r="T94" s="632"/>
    </row>
    <row r="95" spans="1:20">
      <c r="A95" s="632"/>
      <c r="B95" s="632"/>
      <c r="C95" s="632"/>
      <c r="D95" s="632"/>
      <c r="E95" s="632"/>
      <c r="F95" s="632"/>
      <c r="G95" s="632"/>
      <c r="H95" s="632"/>
      <c r="I95" s="632"/>
      <c r="J95" s="632"/>
      <c r="K95" s="632"/>
      <c r="L95" s="632"/>
      <c r="M95" s="632"/>
      <c r="N95" s="632"/>
      <c r="O95" s="632"/>
      <c r="P95" s="632"/>
      <c r="Q95" s="632"/>
      <c r="R95" s="632"/>
      <c r="S95" s="632"/>
      <c r="T95" s="632"/>
    </row>
    <row r="96" spans="1:20">
      <c r="A96" s="632"/>
      <c r="B96" s="632"/>
      <c r="C96" s="632"/>
      <c r="D96" s="632"/>
      <c r="E96" s="632"/>
      <c r="F96" s="632"/>
      <c r="G96" s="632"/>
      <c r="H96" s="632"/>
      <c r="I96" s="632"/>
      <c r="J96" s="632"/>
      <c r="K96" s="632"/>
      <c r="L96" s="632"/>
      <c r="M96" s="632"/>
      <c r="N96" s="632"/>
      <c r="O96" s="632"/>
      <c r="P96" s="632"/>
      <c r="Q96" s="632"/>
      <c r="R96" s="632"/>
      <c r="S96" s="632"/>
      <c r="T96" s="632"/>
    </row>
    <row r="97" spans="1:20">
      <c r="A97" s="632"/>
      <c r="B97" s="632"/>
      <c r="C97" s="632"/>
      <c r="D97" s="632"/>
      <c r="E97" s="632"/>
      <c r="F97" s="632"/>
      <c r="G97" s="632"/>
      <c r="H97" s="632"/>
      <c r="I97" s="632"/>
      <c r="J97" s="632"/>
      <c r="K97" s="632"/>
      <c r="L97" s="632"/>
      <c r="M97" s="632"/>
      <c r="N97" s="632"/>
      <c r="O97" s="632"/>
      <c r="P97" s="632"/>
      <c r="Q97" s="632"/>
      <c r="R97" s="632"/>
      <c r="S97" s="632"/>
      <c r="T97" s="632"/>
    </row>
    <row r="98" spans="1:20">
      <c r="A98" s="632"/>
      <c r="B98" s="632"/>
      <c r="C98" s="632"/>
      <c r="D98" s="632"/>
      <c r="E98" s="632"/>
      <c r="F98" s="632"/>
      <c r="G98" s="632"/>
      <c r="H98" s="632"/>
      <c r="I98" s="632"/>
      <c r="J98" s="632"/>
      <c r="K98" s="632"/>
      <c r="L98" s="632"/>
      <c r="M98" s="632"/>
      <c r="N98" s="632"/>
      <c r="O98" s="632"/>
      <c r="P98" s="632"/>
      <c r="Q98" s="632"/>
      <c r="R98" s="632"/>
      <c r="S98" s="632"/>
      <c r="T98" s="632"/>
    </row>
    <row r="99" spans="1:20">
      <c r="A99" s="632"/>
      <c r="B99" s="632"/>
      <c r="C99" s="632"/>
      <c r="D99" s="632"/>
      <c r="E99" s="632"/>
      <c r="F99" s="632"/>
      <c r="G99" s="632"/>
      <c r="H99" s="632"/>
      <c r="I99" s="632"/>
      <c r="J99" s="632"/>
      <c r="K99" s="632"/>
      <c r="L99" s="632"/>
      <c r="M99" s="632"/>
      <c r="N99" s="632"/>
      <c r="O99" s="632"/>
      <c r="P99" s="632"/>
      <c r="Q99" s="632"/>
      <c r="R99" s="632"/>
      <c r="S99" s="632"/>
      <c r="T99" s="632"/>
    </row>
    <row r="100" spans="1:20">
      <c r="A100" s="632"/>
      <c r="B100" s="632"/>
      <c r="C100" s="632"/>
      <c r="D100" s="632"/>
      <c r="E100" s="632"/>
      <c r="F100" s="632"/>
      <c r="G100" s="632"/>
      <c r="H100" s="632"/>
      <c r="I100" s="632"/>
      <c r="J100" s="632"/>
      <c r="K100" s="632"/>
      <c r="L100" s="632"/>
      <c r="M100" s="632"/>
      <c r="N100" s="632"/>
      <c r="O100" s="632"/>
      <c r="P100" s="632"/>
      <c r="Q100" s="632"/>
      <c r="R100" s="632"/>
      <c r="S100" s="632"/>
      <c r="T100" s="632"/>
    </row>
    <row r="101" spans="1:20">
      <c r="A101" s="632"/>
      <c r="B101" s="632"/>
      <c r="C101" s="632"/>
      <c r="D101" s="632"/>
      <c r="E101" s="632"/>
      <c r="F101" s="632"/>
      <c r="G101" s="632"/>
      <c r="H101" s="632"/>
      <c r="I101" s="632"/>
      <c r="J101" s="632"/>
      <c r="K101" s="632"/>
      <c r="L101" s="632"/>
      <c r="M101" s="632"/>
      <c r="N101" s="632"/>
      <c r="O101" s="632"/>
      <c r="P101" s="632"/>
      <c r="Q101" s="632"/>
      <c r="R101" s="632"/>
      <c r="S101" s="632"/>
      <c r="T101" s="632"/>
    </row>
    <row r="102" spans="1:20">
      <c r="A102" s="632"/>
      <c r="B102" s="632"/>
      <c r="C102" s="632"/>
      <c r="D102" s="632"/>
      <c r="E102" s="632"/>
      <c r="F102" s="632"/>
      <c r="G102" s="632"/>
      <c r="H102" s="632"/>
      <c r="I102" s="632"/>
      <c r="J102" s="632"/>
      <c r="K102" s="632"/>
      <c r="L102" s="632"/>
      <c r="M102" s="632"/>
      <c r="N102" s="632"/>
      <c r="O102" s="632"/>
      <c r="P102" s="632"/>
      <c r="Q102" s="632"/>
      <c r="R102" s="632"/>
      <c r="S102" s="632"/>
      <c r="T102" s="632"/>
    </row>
    <row r="103" spans="1:20">
      <c r="A103" s="632"/>
      <c r="B103" s="632"/>
      <c r="C103" s="632"/>
      <c r="D103" s="632"/>
      <c r="E103" s="632"/>
      <c r="F103" s="632"/>
      <c r="G103" s="632"/>
      <c r="H103" s="632"/>
      <c r="I103" s="632"/>
      <c r="J103" s="632"/>
      <c r="K103" s="632"/>
      <c r="L103" s="632"/>
      <c r="M103" s="632"/>
      <c r="N103" s="632"/>
      <c r="O103" s="632"/>
      <c r="P103" s="632"/>
      <c r="Q103" s="632"/>
      <c r="R103" s="632"/>
      <c r="S103" s="632"/>
      <c r="T103" s="632"/>
    </row>
    <row r="104" spans="1:20">
      <c r="A104" s="632"/>
      <c r="B104" s="632"/>
      <c r="C104" s="632"/>
      <c r="D104" s="632"/>
      <c r="E104" s="632"/>
      <c r="F104" s="632"/>
      <c r="G104" s="632"/>
      <c r="H104" s="632"/>
      <c r="I104" s="632"/>
      <c r="J104" s="632"/>
      <c r="K104" s="632"/>
      <c r="L104" s="632"/>
      <c r="M104" s="632"/>
      <c r="N104" s="632"/>
      <c r="O104" s="632"/>
      <c r="P104" s="632"/>
      <c r="Q104" s="632"/>
      <c r="R104" s="632"/>
      <c r="S104" s="632"/>
      <c r="T104" s="632"/>
    </row>
    <row r="105" spans="1:20">
      <c r="A105" s="632"/>
      <c r="B105" s="632"/>
      <c r="C105" s="632"/>
      <c r="D105" s="632"/>
      <c r="E105" s="632"/>
      <c r="F105" s="632"/>
      <c r="G105" s="632"/>
      <c r="H105" s="632"/>
      <c r="I105" s="632"/>
      <c r="J105" s="632"/>
      <c r="K105" s="632"/>
      <c r="L105" s="632"/>
      <c r="M105" s="632"/>
      <c r="N105" s="632"/>
      <c r="O105" s="632"/>
      <c r="P105" s="632"/>
      <c r="Q105" s="632"/>
      <c r="R105" s="632"/>
      <c r="S105" s="632"/>
      <c r="T105" s="632"/>
    </row>
    <row r="106" spans="1:20">
      <c r="A106" s="632"/>
      <c r="B106" s="632"/>
      <c r="C106" s="632"/>
      <c r="D106" s="632"/>
      <c r="E106" s="632"/>
      <c r="F106" s="632"/>
      <c r="G106" s="632"/>
      <c r="H106" s="632"/>
      <c r="I106" s="632"/>
      <c r="J106" s="632"/>
      <c r="K106" s="632"/>
      <c r="L106" s="632"/>
      <c r="M106" s="632"/>
      <c r="N106" s="632"/>
      <c r="O106" s="632"/>
      <c r="P106" s="632"/>
      <c r="Q106" s="632"/>
      <c r="R106" s="632"/>
      <c r="S106" s="632"/>
      <c r="T106" s="632"/>
    </row>
    <row r="107" spans="1:20">
      <c r="A107" s="632"/>
      <c r="B107" s="632"/>
      <c r="C107" s="632"/>
      <c r="D107" s="632"/>
      <c r="E107" s="632"/>
      <c r="F107" s="632"/>
      <c r="G107" s="632"/>
      <c r="H107" s="632"/>
      <c r="I107" s="632"/>
      <c r="J107" s="632"/>
      <c r="K107" s="632"/>
      <c r="L107" s="632"/>
      <c r="M107" s="632"/>
      <c r="N107" s="632"/>
      <c r="O107" s="632"/>
      <c r="P107" s="632"/>
      <c r="Q107" s="632"/>
      <c r="R107" s="632"/>
      <c r="S107" s="632"/>
      <c r="T107" s="632"/>
    </row>
    <row r="108" spans="1:20">
      <c r="A108" s="632"/>
      <c r="B108" s="632"/>
      <c r="C108" s="632"/>
      <c r="D108" s="632"/>
      <c r="E108" s="632"/>
      <c r="F108" s="632"/>
      <c r="G108" s="632"/>
      <c r="H108" s="632"/>
      <c r="I108" s="632"/>
      <c r="J108" s="632"/>
      <c r="K108" s="632"/>
      <c r="L108" s="632"/>
      <c r="M108" s="632"/>
      <c r="N108" s="632"/>
      <c r="O108" s="632"/>
      <c r="P108" s="632"/>
      <c r="Q108" s="632"/>
      <c r="R108" s="632"/>
      <c r="S108" s="632"/>
      <c r="T108" s="632"/>
    </row>
    <row r="109" spans="1:20">
      <c r="A109" s="632"/>
      <c r="B109" s="632"/>
      <c r="C109" s="632"/>
      <c r="D109" s="632"/>
      <c r="E109" s="632"/>
      <c r="F109" s="632"/>
      <c r="G109" s="632"/>
      <c r="H109" s="632"/>
      <c r="I109" s="632"/>
      <c r="J109" s="632"/>
      <c r="K109" s="632"/>
      <c r="L109" s="632"/>
      <c r="M109" s="632"/>
      <c r="N109" s="632"/>
      <c r="O109" s="632"/>
      <c r="P109" s="632"/>
      <c r="Q109" s="632"/>
      <c r="R109" s="632"/>
      <c r="S109" s="632"/>
      <c r="T109" s="632"/>
    </row>
    <row r="110" spans="1:20">
      <c r="A110" s="633"/>
      <c r="B110" s="633"/>
      <c r="C110" s="633"/>
      <c r="D110" s="633"/>
      <c r="E110" s="633"/>
      <c r="F110" s="633"/>
      <c r="G110" s="633"/>
      <c r="H110" s="633"/>
      <c r="I110" s="633"/>
      <c r="J110" s="633"/>
      <c r="K110" s="633"/>
      <c r="L110" s="633"/>
      <c r="M110" s="633"/>
      <c r="N110" s="633"/>
      <c r="O110" s="633"/>
      <c r="P110" s="633"/>
      <c r="Q110" s="633"/>
      <c r="R110" s="633"/>
      <c r="S110" s="633"/>
      <c r="T110" s="633"/>
    </row>
    <row r="111" spans="1:20">
      <c r="A111" s="633"/>
      <c r="B111" s="633"/>
      <c r="C111" s="633"/>
      <c r="D111" s="633"/>
      <c r="E111" s="633"/>
      <c r="F111" s="633"/>
      <c r="G111" s="633"/>
      <c r="H111" s="633"/>
      <c r="I111" s="633"/>
      <c r="J111" s="633"/>
      <c r="K111" s="633"/>
      <c r="L111" s="633"/>
      <c r="M111" s="633"/>
      <c r="N111" s="633"/>
      <c r="O111" s="633"/>
      <c r="P111" s="633"/>
      <c r="Q111" s="633"/>
      <c r="R111" s="633"/>
      <c r="S111" s="633"/>
      <c r="T111" s="633"/>
    </row>
    <row r="112" spans="1:20">
      <c r="A112" s="633"/>
      <c r="B112" s="633"/>
      <c r="C112" s="633"/>
      <c r="D112" s="633"/>
      <c r="E112" s="633"/>
      <c r="F112" s="633"/>
      <c r="G112" s="633"/>
      <c r="H112" s="633"/>
      <c r="I112" s="633"/>
      <c r="J112" s="633"/>
      <c r="K112" s="633"/>
      <c r="L112" s="633"/>
      <c r="M112" s="633"/>
      <c r="N112" s="633"/>
      <c r="O112" s="633"/>
      <c r="P112" s="633"/>
      <c r="Q112" s="633"/>
      <c r="R112" s="633"/>
      <c r="S112" s="633"/>
      <c r="T112" s="633"/>
    </row>
    <row r="113" spans="1:20">
      <c r="A113" s="633"/>
      <c r="B113" s="633"/>
      <c r="C113" s="633"/>
      <c r="D113" s="633"/>
      <c r="E113" s="633"/>
      <c r="F113" s="633"/>
      <c r="G113" s="633"/>
      <c r="H113" s="633"/>
      <c r="I113" s="633"/>
      <c r="J113" s="633"/>
      <c r="K113" s="633"/>
      <c r="L113" s="633"/>
      <c r="M113" s="633"/>
      <c r="N113" s="633"/>
      <c r="O113" s="633"/>
      <c r="P113" s="633"/>
      <c r="Q113" s="633"/>
      <c r="R113" s="633"/>
      <c r="S113" s="633"/>
      <c r="T113" s="633"/>
    </row>
    <row r="114" spans="1:20">
      <c r="A114" s="633"/>
      <c r="B114" s="633"/>
      <c r="C114" s="633"/>
      <c r="D114" s="633"/>
      <c r="E114" s="633"/>
      <c r="F114" s="633"/>
      <c r="G114" s="633"/>
      <c r="H114" s="633"/>
      <c r="I114" s="633"/>
      <c r="J114" s="633"/>
      <c r="K114" s="633"/>
      <c r="L114" s="633"/>
      <c r="M114" s="633"/>
      <c r="N114" s="633"/>
      <c r="O114" s="633"/>
      <c r="P114" s="633"/>
      <c r="Q114" s="633"/>
      <c r="R114" s="633"/>
      <c r="S114" s="633"/>
      <c r="T114" s="633"/>
    </row>
    <row r="115" spans="1:20">
      <c r="A115" s="633"/>
      <c r="B115" s="633"/>
      <c r="C115" s="633"/>
      <c r="D115" s="633"/>
      <c r="E115" s="633"/>
      <c r="F115" s="633"/>
      <c r="G115" s="633"/>
      <c r="H115" s="633"/>
      <c r="I115" s="633"/>
      <c r="J115" s="633"/>
      <c r="K115" s="633"/>
      <c r="L115" s="633"/>
      <c r="M115" s="633"/>
      <c r="N115" s="633"/>
      <c r="O115" s="633"/>
      <c r="P115" s="633"/>
      <c r="Q115" s="633"/>
      <c r="R115" s="633"/>
      <c r="S115" s="633"/>
      <c r="T115" s="633"/>
    </row>
    <row r="116" spans="1:20">
      <c r="A116" s="633"/>
      <c r="B116" s="633"/>
      <c r="C116" s="633"/>
      <c r="D116" s="633"/>
      <c r="E116" s="633"/>
      <c r="F116" s="633"/>
      <c r="G116" s="633"/>
      <c r="H116" s="633"/>
      <c r="I116" s="633"/>
      <c r="J116" s="633"/>
      <c r="K116" s="633"/>
      <c r="L116" s="633"/>
      <c r="M116" s="633"/>
      <c r="N116" s="633"/>
      <c r="O116" s="633"/>
      <c r="P116" s="633"/>
      <c r="Q116" s="633"/>
      <c r="R116" s="633"/>
      <c r="S116" s="633"/>
      <c r="T116" s="633"/>
    </row>
    <row r="117" spans="1:20">
      <c r="A117" s="633"/>
      <c r="B117" s="633"/>
      <c r="C117" s="633"/>
      <c r="D117" s="633"/>
      <c r="E117" s="633"/>
      <c r="F117" s="633"/>
      <c r="G117" s="633"/>
      <c r="H117" s="633"/>
      <c r="I117" s="633"/>
      <c r="J117" s="633"/>
      <c r="K117" s="633"/>
      <c r="L117" s="633"/>
      <c r="M117" s="633"/>
      <c r="N117" s="633"/>
      <c r="O117" s="633"/>
      <c r="P117" s="633"/>
      <c r="Q117" s="633"/>
      <c r="R117" s="633"/>
      <c r="S117" s="633"/>
      <c r="T117" s="633"/>
    </row>
    <row r="118" spans="1:20">
      <c r="A118" s="633"/>
      <c r="B118" s="633"/>
      <c r="C118" s="633"/>
      <c r="D118" s="633"/>
      <c r="E118" s="633"/>
      <c r="F118" s="633"/>
      <c r="G118" s="633"/>
      <c r="H118" s="633"/>
      <c r="I118" s="633"/>
      <c r="J118" s="633"/>
      <c r="K118" s="633"/>
      <c r="L118" s="633"/>
      <c r="M118" s="633"/>
      <c r="N118" s="633"/>
      <c r="O118" s="633"/>
      <c r="P118" s="633"/>
      <c r="Q118" s="633"/>
      <c r="R118" s="633"/>
      <c r="S118" s="633"/>
      <c r="T118" s="633"/>
    </row>
    <row r="119" spans="1:20">
      <c r="A119" s="633"/>
      <c r="B119" s="633"/>
      <c r="C119" s="633"/>
      <c r="D119" s="633"/>
      <c r="E119" s="633"/>
      <c r="F119" s="633"/>
      <c r="G119" s="633"/>
      <c r="H119" s="633"/>
      <c r="I119" s="633"/>
      <c r="J119" s="633"/>
      <c r="K119" s="633"/>
      <c r="L119" s="633"/>
      <c r="M119" s="633"/>
      <c r="N119" s="633"/>
      <c r="O119" s="633"/>
      <c r="P119" s="633"/>
      <c r="Q119" s="633"/>
      <c r="R119" s="633"/>
      <c r="S119" s="633"/>
      <c r="T119" s="633"/>
    </row>
    <row r="120" spans="1:20">
      <c r="A120" s="633"/>
      <c r="B120" s="633"/>
      <c r="C120" s="633"/>
      <c r="D120" s="633"/>
      <c r="E120" s="633"/>
      <c r="F120" s="633"/>
      <c r="G120" s="633"/>
      <c r="H120" s="633"/>
      <c r="I120" s="633"/>
      <c r="J120" s="633"/>
      <c r="K120" s="633"/>
      <c r="L120" s="633"/>
      <c r="M120" s="633"/>
      <c r="N120" s="633"/>
      <c r="O120" s="633"/>
      <c r="P120" s="633"/>
      <c r="Q120" s="633"/>
      <c r="R120" s="633"/>
      <c r="S120" s="633"/>
      <c r="T120" s="633"/>
    </row>
    <row r="121" spans="1:20">
      <c r="A121" s="633"/>
      <c r="B121" s="633"/>
      <c r="C121" s="633"/>
      <c r="D121" s="633"/>
      <c r="E121" s="633"/>
      <c r="F121" s="633"/>
      <c r="G121" s="633"/>
      <c r="H121" s="633"/>
      <c r="I121" s="633"/>
      <c r="J121" s="633"/>
      <c r="K121" s="633"/>
      <c r="L121" s="633"/>
      <c r="M121" s="633"/>
      <c r="N121" s="633"/>
      <c r="O121" s="633"/>
      <c r="P121" s="633"/>
      <c r="Q121" s="633"/>
      <c r="R121" s="633"/>
      <c r="S121" s="633"/>
      <c r="T121" s="633"/>
    </row>
    <row r="122" spans="1:20">
      <c r="A122" s="633"/>
      <c r="B122" s="633"/>
      <c r="C122" s="633"/>
      <c r="D122" s="633"/>
      <c r="E122" s="633"/>
      <c r="F122" s="633"/>
      <c r="G122" s="633"/>
      <c r="H122" s="633"/>
      <c r="I122" s="633"/>
      <c r="J122" s="633"/>
      <c r="K122" s="633"/>
      <c r="L122" s="633"/>
      <c r="M122" s="633"/>
      <c r="N122" s="633"/>
      <c r="O122" s="633"/>
      <c r="P122" s="633"/>
      <c r="Q122" s="633"/>
      <c r="R122" s="633"/>
      <c r="S122" s="633"/>
      <c r="T122" s="633"/>
    </row>
    <row r="123" spans="1:20">
      <c r="A123" s="633"/>
      <c r="B123" s="633"/>
      <c r="C123" s="633"/>
      <c r="D123" s="633"/>
      <c r="E123" s="633"/>
      <c r="F123" s="633"/>
      <c r="G123" s="633"/>
      <c r="H123" s="633"/>
      <c r="I123" s="633"/>
      <c r="J123" s="633"/>
      <c r="K123" s="633"/>
      <c r="L123" s="633"/>
      <c r="M123" s="633"/>
      <c r="N123" s="633"/>
      <c r="O123" s="633"/>
      <c r="P123" s="633"/>
      <c r="Q123" s="633"/>
      <c r="R123" s="633"/>
      <c r="S123" s="633"/>
      <c r="T123" s="633"/>
    </row>
    <row r="124" spans="1:20">
      <c r="A124" s="633"/>
      <c r="B124" s="633"/>
      <c r="C124" s="633"/>
      <c r="D124" s="633"/>
      <c r="E124" s="633"/>
      <c r="F124" s="633"/>
      <c r="G124" s="633"/>
      <c r="H124" s="633"/>
      <c r="I124" s="633"/>
      <c r="J124" s="633"/>
      <c r="K124" s="633"/>
      <c r="L124" s="633"/>
      <c r="M124" s="633"/>
      <c r="N124" s="633"/>
      <c r="O124" s="633"/>
      <c r="P124" s="633"/>
      <c r="Q124" s="633"/>
      <c r="R124" s="633"/>
      <c r="S124" s="633"/>
      <c r="T124" s="633"/>
    </row>
    <row r="125" spans="1:20">
      <c r="A125" s="633"/>
      <c r="B125" s="633"/>
      <c r="C125" s="633"/>
      <c r="D125" s="633"/>
      <c r="E125" s="633"/>
      <c r="F125" s="633"/>
      <c r="G125" s="633"/>
      <c r="H125" s="633"/>
      <c r="I125" s="633"/>
      <c r="J125" s="633"/>
      <c r="K125" s="633"/>
      <c r="L125" s="633"/>
      <c r="M125" s="633"/>
      <c r="N125" s="633"/>
      <c r="O125" s="633"/>
      <c r="P125" s="633"/>
      <c r="Q125" s="633"/>
      <c r="R125" s="633"/>
      <c r="S125" s="633"/>
      <c r="T125" s="633"/>
    </row>
    <row r="126" spans="1:20">
      <c r="A126" s="633"/>
      <c r="B126" s="633"/>
      <c r="C126" s="633"/>
      <c r="D126" s="633"/>
      <c r="E126" s="633"/>
      <c r="F126" s="633"/>
      <c r="G126" s="633"/>
      <c r="H126" s="633"/>
      <c r="I126" s="633"/>
      <c r="J126" s="633"/>
      <c r="K126" s="633"/>
      <c r="L126" s="633"/>
      <c r="M126" s="633"/>
      <c r="N126" s="633"/>
      <c r="O126" s="633"/>
      <c r="P126" s="633"/>
      <c r="Q126" s="633"/>
      <c r="R126" s="633"/>
      <c r="S126" s="633"/>
      <c r="T126" s="633"/>
    </row>
    <row r="127" spans="1:20">
      <c r="A127" s="633"/>
      <c r="B127" s="633"/>
      <c r="C127" s="633"/>
      <c r="D127" s="633"/>
      <c r="E127" s="633"/>
      <c r="F127" s="633"/>
      <c r="G127" s="633"/>
      <c r="H127" s="633"/>
      <c r="I127" s="633"/>
      <c r="J127" s="633"/>
      <c r="K127" s="633"/>
      <c r="L127" s="633"/>
      <c r="M127" s="633"/>
      <c r="N127" s="633"/>
      <c r="O127" s="633"/>
      <c r="P127" s="633"/>
      <c r="Q127" s="633"/>
      <c r="R127" s="633"/>
      <c r="S127" s="633"/>
      <c r="T127" s="633"/>
    </row>
    <row r="128" spans="1:20">
      <c r="A128" s="633"/>
      <c r="B128" s="633"/>
      <c r="C128" s="633"/>
      <c r="D128" s="633"/>
      <c r="E128" s="633"/>
      <c r="F128" s="633"/>
      <c r="G128" s="633"/>
      <c r="H128" s="633"/>
      <c r="I128" s="633"/>
      <c r="J128" s="633"/>
      <c r="K128" s="633"/>
      <c r="L128" s="633"/>
      <c r="M128" s="633"/>
      <c r="N128" s="633"/>
      <c r="O128" s="633"/>
      <c r="P128" s="633"/>
      <c r="Q128" s="633"/>
      <c r="R128" s="633"/>
      <c r="S128" s="633"/>
      <c r="T128" s="633"/>
    </row>
    <row r="129" spans="1:20">
      <c r="A129" s="633"/>
      <c r="B129" s="633"/>
      <c r="C129" s="633"/>
      <c r="D129" s="633"/>
      <c r="E129" s="633"/>
      <c r="F129" s="633"/>
      <c r="G129" s="633"/>
      <c r="H129" s="633"/>
      <c r="I129" s="633"/>
      <c r="J129" s="633"/>
      <c r="K129" s="633"/>
      <c r="L129" s="633"/>
      <c r="M129" s="633"/>
      <c r="N129" s="633"/>
      <c r="O129" s="633"/>
      <c r="P129" s="633"/>
      <c r="Q129" s="633"/>
      <c r="R129" s="633"/>
      <c r="S129" s="633"/>
      <c r="T129" s="633"/>
    </row>
    <row r="130" spans="1:20">
      <c r="A130" s="633"/>
      <c r="B130" s="633"/>
      <c r="C130" s="633"/>
      <c r="D130" s="633"/>
      <c r="E130" s="633"/>
      <c r="F130" s="633"/>
      <c r="G130" s="633"/>
      <c r="H130" s="633"/>
      <c r="I130" s="633"/>
      <c r="J130" s="633"/>
      <c r="K130" s="633"/>
      <c r="L130" s="633"/>
      <c r="M130" s="633"/>
      <c r="N130" s="633"/>
      <c r="O130" s="633"/>
      <c r="P130" s="633"/>
      <c r="Q130" s="633"/>
      <c r="R130" s="633"/>
      <c r="S130" s="633"/>
      <c r="T130" s="633"/>
    </row>
    <row r="131" spans="1:20">
      <c r="A131" s="633"/>
      <c r="B131" s="633"/>
      <c r="C131" s="633"/>
      <c r="D131" s="633"/>
      <c r="E131" s="633"/>
      <c r="F131" s="633"/>
      <c r="G131" s="633"/>
      <c r="H131" s="633"/>
      <c r="I131" s="633"/>
      <c r="J131" s="633"/>
      <c r="K131" s="633"/>
      <c r="L131" s="633"/>
      <c r="M131" s="633"/>
      <c r="N131" s="633"/>
      <c r="O131" s="633"/>
      <c r="P131" s="633"/>
      <c r="Q131" s="633"/>
      <c r="R131" s="633"/>
      <c r="S131" s="633"/>
      <c r="T131" s="633"/>
    </row>
    <row r="132" spans="1:20">
      <c r="A132" s="633"/>
      <c r="B132" s="633"/>
      <c r="C132" s="633"/>
      <c r="D132" s="633"/>
      <c r="E132" s="633"/>
      <c r="F132" s="633"/>
      <c r="G132" s="633"/>
      <c r="H132" s="633"/>
      <c r="I132" s="633"/>
      <c r="J132" s="633"/>
      <c r="K132" s="633"/>
      <c r="L132" s="633"/>
      <c r="M132" s="633"/>
      <c r="N132" s="633"/>
      <c r="O132" s="633"/>
      <c r="P132" s="633"/>
      <c r="Q132" s="633"/>
      <c r="R132" s="633"/>
      <c r="S132" s="633"/>
      <c r="T132" s="633"/>
    </row>
    <row r="133" spans="1:20">
      <c r="A133" s="633"/>
      <c r="B133" s="633"/>
      <c r="C133" s="633"/>
      <c r="D133" s="633"/>
      <c r="E133" s="633"/>
      <c r="F133" s="633"/>
      <c r="G133" s="633"/>
      <c r="H133" s="633"/>
      <c r="I133" s="633"/>
      <c r="J133" s="633"/>
      <c r="K133" s="633"/>
      <c r="L133" s="633"/>
      <c r="M133" s="633"/>
      <c r="N133" s="633"/>
      <c r="O133" s="633"/>
      <c r="P133" s="633"/>
      <c r="Q133" s="633"/>
      <c r="R133" s="633"/>
      <c r="S133" s="633"/>
      <c r="T133" s="633"/>
    </row>
    <row r="134" spans="1:20">
      <c r="A134" s="633"/>
      <c r="B134" s="633"/>
      <c r="C134" s="633"/>
      <c r="D134" s="633"/>
      <c r="E134" s="633"/>
      <c r="F134" s="633"/>
      <c r="G134" s="633"/>
      <c r="H134" s="633"/>
      <c r="I134" s="633"/>
      <c r="J134" s="633"/>
      <c r="K134" s="633"/>
      <c r="L134" s="633"/>
      <c r="M134" s="633"/>
      <c r="N134" s="633"/>
      <c r="O134" s="633"/>
      <c r="P134" s="633"/>
      <c r="Q134" s="633"/>
      <c r="R134" s="633"/>
      <c r="S134" s="633"/>
      <c r="T134" s="633"/>
    </row>
    <row r="135" spans="1:20">
      <c r="A135" s="633"/>
      <c r="B135" s="633"/>
      <c r="C135" s="633"/>
      <c r="D135" s="633"/>
      <c r="E135" s="633"/>
      <c r="F135" s="633"/>
      <c r="G135" s="633"/>
      <c r="H135" s="633"/>
      <c r="I135" s="633"/>
      <c r="J135" s="633"/>
      <c r="K135" s="633"/>
      <c r="L135" s="633"/>
      <c r="M135" s="633"/>
      <c r="N135" s="633"/>
      <c r="O135" s="633"/>
      <c r="P135" s="633"/>
      <c r="Q135" s="633"/>
      <c r="R135" s="633"/>
      <c r="S135" s="633"/>
      <c r="T135" s="633"/>
    </row>
    <row r="136" spans="1:20">
      <c r="A136" s="633"/>
      <c r="B136" s="633"/>
      <c r="C136" s="633"/>
      <c r="D136" s="633"/>
      <c r="E136" s="633"/>
      <c r="F136" s="633"/>
      <c r="G136" s="633"/>
      <c r="H136" s="633"/>
      <c r="I136" s="633"/>
      <c r="J136" s="633"/>
      <c r="K136" s="633"/>
      <c r="L136" s="633"/>
      <c r="M136" s="633"/>
      <c r="N136" s="633"/>
      <c r="O136" s="633"/>
      <c r="P136" s="633"/>
      <c r="Q136" s="633"/>
      <c r="R136" s="633"/>
      <c r="S136" s="633"/>
      <c r="T136" s="633"/>
    </row>
    <row r="137" spans="1:20">
      <c r="A137" s="633"/>
      <c r="B137" s="633"/>
      <c r="C137" s="633"/>
      <c r="D137" s="633"/>
      <c r="E137" s="633"/>
      <c r="F137" s="633"/>
      <c r="G137" s="633"/>
      <c r="H137" s="633"/>
      <c r="I137" s="633"/>
      <c r="J137" s="633"/>
      <c r="K137" s="633"/>
      <c r="L137" s="633"/>
      <c r="M137" s="633"/>
      <c r="N137" s="633"/>
      <c r="O137" s="633"/>
      <c r="P137" s="633"/>
      <c r="Q137" s="633"/>
      <c r="R137" s="633"/>
      <c r="S137" s="633"/>
      <c r="T137" s="633"/>
    </row>
    <row r="138" spans="1:20">
      <c r="A138" s="633"/>
      <c r="B138" s="633"/>
      <c r="C138" s="633"/>
      <c r="D138" s="633"/>
      <c r="E138" s="633"/>
      <c r="F138" s="633"/>
      <c r="G138" s="633"/>
      <c r="H138" s="633"/>
      <c r="I138" s="633"/>
      <c r="J138" s="633"/>
      <c r="K138" s="633"/>
      <c r="L138" s="633"/>
      <c r="M138" s="633"/>
      <c r="N138" s="633"/>
      <c r="O138" s="633"/>
      <c r="P138" s="633"/>
      <c r="Q138" s="633"/>
      <c r="R138" s="633"/>
      <c r="S138" s="633"/>
      <c r="T138" s="633"/>
    </row>
  </sheetData>
  <mergeCells count="7">
    <mergeCell ref="A78:T109"/>
    <mergeCell ref="A110:T138"/>
    <mergeCell ref="A1:H6"/>
    <mergeCell ref="I1:T6"/>
    <mergeCell ref="A7:T35"/>
    <mergeCell ref="A36:T59"/>
    <mergeCell ref="A60:T77"/>
  </mergeCells>
  <conditionalFormatting sqref="I1:T6">
    <cfRule type="containsText" dxfId="5" priority="1" operator="containsText" text="No Satisfactorio">
      <formula>NOT(ISERROR(SEARCH("No Satisfactorio",I1)))</formula>
    </cfRule>
    <cfRule type="containsText" dxfId="4" priority="2" operator="containsText" text="Sobresaliente">
      <formula>NOT(ISERROR(SEARCH("Sobresaliente",I1)))</formula>
    </cfRule>
    <cfRule type="containsText" dxfId="3" priority="3" operator="containsText" text="Satisfactorio">
      <formula>NOT(ISERROR(SEARCH("Satisfactorio",I1)))</formula>
    </cfRule>
    <cfRule type="containsText" dxfId="2" priority="4" operator="containsText" text="No Satisfactorio">
      <formula>NOT(ISERROR(SEARCH("No Satisfactorio",I1)))</formula>
    </cfRule>
    <cfRule type="cellIs" dxfId="1" priority="5" operator="equal">
      <formula>"""Satisfactorio"""</formula>
    </cfRule>
    <cfRule type="cellIs" dxfId="0" priority="6" operator="equal">
      <formula>"""No Satisfactorio"""</formula>
    </cfRule>
  </conditionalFormatting>
  <pageMargins left="0.7" right="0.7" top="0.75" bottom="0.75" header="0.3" footer="0.3"/>
  <pageSetup scale="3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22"/>
  <sheetViews>
    <sheetView topLeftCell="C1" workbookViewId="0">
      <selection activeCell="L22" sqref="L22"/>
    </sheetView>
  </sheetViews>
  <sheetFormatPr baseColWidth="10" defaultRowHeight="15"/>
  <cols>
    <col min="2" max="2" width="32.85546875" bestFit="1" customWidth="1"/>
    <col min="4" max="4" width="6.5703125" customWidth="1"/>
    <col min="5" max="5" width="7.5703125" customWidth="1"/>
    <col min="6" max="6" width="6" customWidth="1"/>
    <col min="7" max="7" width="7.42578125" bestFit="1" customWidth="1"/>
    <col min="8" max="8" width="8.140625" bestFit="1" customWidth="1"/>
    <col min="10" max="10" width="8.7109375" customWidth="1"/>
    <col min="11" max="11" width="7.85546875" customWidth="1"/>
    <col min="12" max="12" width="44.5703125" customWidth="1"/>
  </cols>
  <sheetData>
    <row r="1" spans="2:12">
      <c r="C1" s="2"/>
      <c r="H1" s="2"/>
    </row>
    <row r="2" spans="2:12">
      <c r="C2" s="2"/>
      <c r="H2" s="2"/>
    </row>
    <row r="3" spans="2:12">
      <c r="C3" s="2"/>
      <c r="H3" s="2"/>
    </row>
    <row r="4" spans="2:12">
      <c r="C4" s="2"/>
      <c r="H4" s="2"/>
    </row>
    <row r="5" spans="2:12">
      <c r="C5" s="2"/>
      <c r="H5" s="2"/>
    </row>
    <row r="6" spans="2:12">
      <c r="C6" s="2"/>
      <c r="H6" s="2"/>
    </row>
    <row r="7" spans="2:12" ht="15.75" thickBot="1">
      <c r="C7" s="2"/>
      <c r="H7" s="2"/>
    </row>
    <row r="8" spans="2:12" ht="15.75" thickBot="1">
      <c r="C8" s="2"/>
      <c r="H8" s="2"/>
      <c r="L8" s="8" t="s">
        <v>103</v>
      </c>
    </row>
    <row r="9" spans="2:12" ht="15.75" thickBot="1">
      <c r="B9" t="s">
        <v>14</v>
      </c>
      <c r="C9" s="2">
        <f>+'III. VALORACIÓN'!G54/20</f>
        <v>0</v>
      </c>
      <c r="G9" t="s">
        <v>33</v>
      </c>
      <c r="H9" s="2">
        <f>+'III. VALORACIÓN'!F54/3</f>
        <v>0</v>
      </c>
      <c r="L9" s="9" t="s">
        <v>104</v>
      </c>
    </row>
    <row r="10" spans="2:12" ht="15.75" thickBot="1">
      <c r="B10" t="s">
        <v>15</v>
      </c>
      <c r="C10" s="2">
        <f>+'III. VALORACIÓN'!G46/50</f>
        <v>0</v>
      </c>
      <c r="G10" t="s">
        <v>34</v>
      </c>
      <c r="H10" s="2">
        <f>+'III. VALORACIÓN'!F56/3</f>
        <v>0</v>
      </c>
      <c r="L10" s="5" t="s">
        <v>97</v>
      </c>
    </row>
    <row r="11" spans="2:12" ht="15.75" thickBot="1">
      <c r="B11" t="s">
        <v>17</v>
      </c>
      <c r="C11" s="2">
        <f>+'III. VALORACIÓN'!G58/30</f>
        <v>0</v>
      </c>
      <c r="G11" t="s">
        <v>35</v>
      </c>
      <c r="H11" s="2">
        <f>+'III. VALORACIÓN'!F46/3</f>
        <v>0</v>
      </c>
      <c r="L11" s="6" t="s">
        <v>98</v>
      </c>
    </row>
    <row r="12" spans="2:12" ht="15.75" thickBot="1">
      <c r="G12" t="s">
        <v>36</v>
      </c>
      <c r="H12" s="2">
        <f>+'III. VALORACIÓN'!F48/3</f>
        <v>0</v>
      </c>
      <c r="L12" s="5" t="s">
        <v>99</v>
      </c>
    </row>
    <row r="13" spans="2:12" ht="15.75" thickBot="1">
      <c r="C13" s="2"/>
      <c r="G13" t="s">
        <v>75</v>
      </c>
      <c r="H13" s="2">
        <f>+'III. VALORACIÓN'!F50/3</f>
        <v>0</v>
      </c>
      <c r="L13" s="6" t="s">
        <v>100</v>
      </c>
    </row>
    <row r="14" spans="2:12" ht="15.75" thickBot="1">
      <c r="C14" s="2"/>
      <c r="G14" t="s">
        <v>76</v>
      </c>
      <c r="H14" s="2">
        <f>+'III. VALORACIÓN'!F52/3</f>
        <v>0</v>
      </c>
      <c r="L14" s="5" t="s">
        <v>101</v>
      </c>
    </row>
    <row r="15" spans="2:12" ht="15.75" thickBot="1">
      <c r="C15" s="2"/>
      <c r="G15" t="s">
        <v>37</v>
      </c>
      <c r="H15" s="2">
        <f>+'III. VALORACIÓN'!F58/3</f>
        <v>0</v>
      </c>
      <c r="L15" s="7" t="s">
        <v>102</v>
      </c>
    </row>
    <row r="16" spans="2:12">
      <c r="C16" s="2"/>
      <c r="G16" t="s">
        <v>38</v>
      </c>
      <c r="H16" s="2">
        <f>+'III. VALORACIÓN'!F60/3</f>
        <v>0</v>
      </c>
    </row>
    <row r="17" spans="3:13">
      <c r="C17" s="2"/>
    </row>
    <row r="18" spans="3:13">
      <c r="C18" s="2"/>
    </row>
    <row r="19" spans="3:13">
      <c r="C19" s="2"/>
      <c r="L19">
        <f>+'III. VALORACIÓN'!D68</f>
        <v>0</v>
      </c>
      <c r="M19" s="3">
        <f>+'III. VALORACIÓN'!E68/100</f>
        <v>0</v>
      </c>
    </row>
    <row r="20" spans="3:13">
      <c r="C20" s="2"/>
      <c r="H20" s="2"/>
      <c r="L20">
        <f>+'III. VALORACIÓN'!D69</f>
        <v>0</v>
      </c>
      <c r="M20" s="3">
        <f>+'III. VALORACIÓN'!E69/100</f>
        <v>0</v>
      </c>
    </row>
    <row r="21" spans="3:13">
      <c r="C21" s="2"/>
      <c r="H21" s="2"/>
      <c r="L21">
        <f>+'III. VALORACIÓN'!D70</f>
        <v>0</v>
      </c>
      <c r="M21" s="3">
        <f>+'III. VALORACIÓN'!E70/100</f>
        <v>0</v>
      </c>
    </row>
    <row r="22" spans="3:13">
      <c r="C22" s="2"/>
      <c r="H22"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16DDB-F2EE-47CA-B34E-2C8353736834}">
  <dimension ref="B1:BT137"/>
  <sheetViews>
    <sheetView topLeftCell="BK1" zoomScale="120" zoomScaleNormal="120" workbookViewId="0">
      <selection activeCell="BP5" sqref="BP5"/>
    </sheetView>
  </sheetViews>
  <sheetFormatPr baseColWidth="10" defaultRowHeight="14.25"/>
  <cols>
    <col min="1" max="1" width="5.85546875" style="232" customWidth="1"/>
    <col min="2" max="2" width="6.28515625" style="232" customWidth="1"/>
    <col min="3" max="3" width="46.5703125" style="232" customWidth="1"/>
    <col min="4" max="4" width="11.42578125" style="232" customWidth="1"/>
    <col min="5" max="5" width="13.28515625" style="232" customWidth="1"/>
    <col min="6" max="6" width="10" style="232" customWidth="1"/>
    <col min="7" max="11" width="13.28515625" style="232" customWidth="1"/>
    <col min="12" max="12" width="6.42578125" style="232" customWidth="1"/>
    <col min="13" max="19" width="13.28515625" style="232" customWidth="1"/>
    <col min="20" max="24" width="12.5703125" style="232" customWidth="1"/>
    <col min="25" max="25" width="25.85546875" style="232" customWidth="1"/>
    <col min="26" max="26" width="21.140625" style="232" customWidth="1"/>
    <col min="27" max="61" width="12.5703125" style="232" customWidth="1"/>
    <col min="62" max="67" width="11.42578125" style="232"/>
    <col min="68" max="68" width="45" style="232" bestFit="1" customWidth="1"/>
    <col min="69" max="16384" width="11.42578125" style="232"/>
  </cols>
  <sheetData>
    <row r="1" spans="2:72">
      <c r="K1" s="254"/>
    </row>
    <row r="7" spans="2:72" ht="15" customHeight="1">
      <c r="C7" s="253"/>
      <c r="G7" s="239"/>
      <c r="H7" s="251"/>
      <c r="I7" s="251"/>
      <c r="J7" s="251"/>
      <c r="K7" s="251"/>
      <c r="L7" s="251"/>
    </row>
    <row r="8" spans="2:72">
      <c r="C8" s="252"/>
      <c r="G8" s="251"/>
      <c r="H8" s="251"/>
      <c r="I8" s="251"/>
      <c r="J8" s="251"/>
      <c r="K8" s="251"/>
      <c r="L8" s="251"/>
    </row>
    <row r="9" spans="2:72" ht="21" customHeight="1" thickBot="1">
      <c r="C9" s="248" t="s">
        <v>162</v>
      </c>
      <c r="H9" s="243"/>
      <c r="I9" s="243"/>
      <c r="J9" s="243"/>
      <c r="K9" s="243"/>
      <c r="L9" s="243"/>
    </row>
    <row r="10" spans="2:72" ht="24" customHeight="1" thickTop="1" thickBot="1">
      <c r="B10" s="239"/>
      <c r="C10" s="250" t="s">
        <v>163</v>
      </c>
      <c r="D10" s="249">
        <f>LEN(C10)</f>
        <v>19</v>
      </c>
      <c r="F10" s="239"/>
      <c r="G10" s="243"/>
      <c r="H10" s="243"/>
      <c r="I10" s="243"/>
      <c r="J10" s="243"/>
      <c r="K10" s="243"/>
      <c r="L10" s="243"/>
      <c r="M10" s="239"/>
      <c r="N10" s="239"/>
      <c r="O10" s="239"/>
      <c r="P10" s="239"/>
      <c r="Q10" s="239"/>
      <c r="R10" s="239"/>
      <c r="S10" s="239"/>
    </row>
    <row r="11" spans="2:72" ht="15" thickTop="1">
      <c r="B11" s="239"/>
      <c r="C11" s="247"/>
      <c r="D11" s="247"/>
      <c r="E11" s="247"/>
      <c r="F11" s="239"/>
      <c r="G11" s="243"/>
      <c r="H11" s="243"/>
      <c r="I11" s="243"/>
      <c r="J11" s="243"/>
      <c r="K11" s="243"/>
      <c r="L11" s="243"/>
      <c r="M11" s="239"/>
      <c r="N11" s="239"/>
      <c r="O11" s="239"/>
      <c r="P11" s="239"/>
      <c r="Q11" s="239"/>
      <c r="R11" s="239"/>
      <c r="S11" s="239"/>
    </row>
    <row r="12" spans="2:72" ht="21" customHeight="1" thickBot="1">
      <c r="B12" s="239"/>
      <c r="C12" s="248" t="s">
        <v>164</v>
      </c>
      <c r="D12" s="247"/>
      <c r="E12" s="247"/>
      <c r="F12" s="239"/>
      <c r="G12" s="243"/>
      <c r="H12" s="243"/>
      <c r="I12" s="243"/>
      <c r="J12" s="243"/>
      <c r="K12" s="243"/>
      <c r="L12" s="243"/>
      <c r="M12" s="239"/>
      <c r="N12" s="239"/>
      <c r="O12" s="239"/>
      <c r="P12" s="239"/>
      <c r="Q12" s="239"/>
      <c r="R12" s="239"/>
      <c r="S12" s="239"/>
      <c r="X12" s="232" t="s">
        <v>165</v>
      </c>
      <c r="Y12" s="232" t="s">
        <v>163</v>
      </c>
      <c r="Z12" s="232" t="s">
        <v>166</v>
      </c>
      <c r="AA12" s="232" t="s">
        <v>167</v>
      </c>
      <c r="AB12" s="232" t="s">
        <v>168</v>
      </c>
      <c r="AC12" s="232" t="s">
        <v>169</v>
      </c>
      <c r="AD12" s="232" t="s">
        <v>170</v>
      </c>
      <c r="AE12" s="232" t="s">
        <v>171</v>
      </c>
      <c r="AF12" s="232" t="s">
        <v>172</v>
      </c>
      <c r="AG12" s="232" t="s">
        <v>173</v>
      </c>
      <c r="AH12" s="232" t="s">
        <v>174</v>
      </c>
      <c r="AI12" s="232" t="s">
        <v>175</v>
      </c>
      <c r="AJ12" s="232" t="s">
        <v>176</v>
      </c>
      <c r="AK12" s="232" t="s">
        <v>177</v>
      </c>
      <c r="AL12" s="232" t="s">
        <v>178</v>
      </c>
      <c r="AM12" s="232" t="s">
        <v>179</v>
      </c>
      <c r="AN12" s="232" t="s">
        <v>180</v>
      </c>
      <c r="AO12" s="232" t="s">
        <v>181</v>
      </c>
      <c r="AP12" s="232" t="s">
        <v>182</v>
      </c>
      <c r="AQ12" s="232" t="s">
        <v>183</v>
      </c>
      <c r="AR12" s="232" t="s">
        <v>184</v>
      </c>
      <c r="AS12" s="232" t="s">
        <v>185</v>
      </c>
      <c r="AT12" s="232" t="s">
        <v>186</v>
      </c>
      <c r="AU12" s="232" t="s">
        <v>187</v>
      </c>
      <c r="AV12" s="232" t="s">
        <v>188</v>
      </c>
      <c r="AW12" s="232" t="s">
        <v>189</v>
      </c>
      <c r="AX12" s="232" t="s">
        <v>190</v>
      </c>
      <c r="AY12" s="232" t="s">
        <v>191</v>
      </c>
      <c r="AZ12" s="232" t="s">
        <v>192</v>
      </c>
      <c r="BA12" s="232" t="s">
        <v>193</v>
      </c>
      <c r="BB12" s="232" t="s">
        <v>194</v>
      </c>
      <c r="BC12" s="232" t="s">
        <v>195</v>
      </c>
      <c r="BD12" s="232" t="s">
        <v>196</v>
      </c>
      <c r="BE12" s="232" t="s">
        <v>197</v>
      </c>
      <c r="BF12" s="232" t="s">
        <v>198</v>
      </c>
      <c r="BG12" s="232" t="s">
        <v>199</v>
      </c>
      <c r="BH12" s="232" t="s">
        <v>200</v>
      </c>
      <c r="BJ12" s="232" t="s">
        <v>201</v>
      </c>
      <c r="BK12" s="232" t="s">
        <v>202</v>
      </c>
      <c r="BL12" s="232" t="s">
        <v>203</v>
      </c>
      <c r="BM12" s="232" t="s">
        <v>204</v>
      </c>
      <c r="BN12" s="232" t="s">
        <v>205</v>
      </c>
      <c r="BO12" s="232" t="s">
        <v>206</v>
      </c>
      <c r="BP12" s="232" t="s">
        <v>0</v>
      </c>
      <c r="BQ12" s="232" t="s">
        <v>207</v>
      </c>
      <c r="BR12" s="232" t="s">
        <v>208</v>
      </c>
      <c r="BS12" s="232" t="s">
        <v>209</v>
      </c>
      <c r="BT12" s="232" t="s">
        <v>1577</v>
      </c>
    </row>
    <row r="13" spans="2:72" ht="24" customHeight="1" thickTop="1" thickBot="1">
      <c r="B13" s="239"/>
      <c r="C13" s="246"/>
      <c r="D13" s="245" t="s">
        <v>210</v>
      </c>
      <c r="E13" s="244" t="e">
        <v>#N/A</v>
      </c>
      <c r="F13" s="239"/>
      <c r="G13" s="243"/>
      <c r="H13" s="243"/>
      <c r="I13" s="243"/>
      <c r="J13" s="243"/>
      <c r="K13" s="243"/>
      <c r="L13" s="243"/>
      <c r="M13" s="239"/>
      <c r="N13" s="239"/>
      <c r="O13" s="239"/>
      <c r="P13" s="239"/>
      <c r="Q13" s="239"/>
      <c r="R13" s="239"/>
      <c r="S13" s="239"/>
      <c r="X13" s="232" t="s">
        <v>163</v>
      </c>
      <c r="Y13" s="233" t="s">
        <v>211</v>
      </c>
      <c r="Z13" s="232" t="s">
        <v>196</v>
      </c>
      <c r="AA13" s="232" t="s">
        <v>168</v>
      </c>
      <c r="AB13" s="232" t="s">
        <v>212</v>
      </c>
      <c r="AC13" s="232" t="s">
        <v>213</v>
      </c>
      <c r="AD13" s="232" t="s">
        <v>214</v>
      </c>
      <c r="AE13" s="232" t="s">
        <v>215</v>
      </c>
      <c r="AF13" s="232" t="s">
        <v>216</v>
      </c>
      <c r="AG13" s="232" t="s">
        <v>217</v>
      </c>
      <c r="AH13" s="232" t="s">
        <v>218</v>
      </c>
      <c r="AI13" s="232" t="s">
        <v>219</v>
      </c>
      <c r="AJ13" s="232" t="s">
        <v>220</v>
      </c>
      <c r="AK13" s="232" t="s">
        <v>221</v>
      </c>
      <c r="AL13" s="232" t="s">
        <v>222</v>
      </c>
      <c r="AM13" s="232" t="s">
        <v>223</v>
      </c>
      <c r="AN13" s="232" t="s">
        <v>224</v>
      </c>
      <c r="AO13" s="232" t="s">
        <v>225</v>
      </c>
      <c r="AP13" s="232" t="s">
        <v>226</v>
      </c>
      <c r="AQ13" s="232" t="s">
        <v>227</v>
      </c>
      <c r="AR13" s="232" t="s">
        <v>228</v>
      </c>
      <c r="AS13" s="232" t="s">
        <v>229</v>
      </c>
      <c r="AT13" s="232" t="s">
        <v>230</v>
      </c>
      <c r="AU13" s="232" t="s">
        <v>231</v>
      </c>
      <c r="AV13" s="232" t="s">
        <v>232</v>
      </c>
      <c r="AW13" s="232" t="s">
        <v>233</v>
      </c>
      <c r="AX13" s="232" t="s">
        <v>234</v>
      </c>
      <c r="AY13" s="232" t="s">
        <v>235</v>
      </c>
      <c r="AZ13" s="232" t="s">
        <v>236</v>
      </c>
      <c r="BA13" s="232" t="s">
        <v>237</v>
      </c>
      <c r="BB13" s="232" t="s">
        <v>238</v>
      </c>
      <c r="BC13" s="232" t="s">
        <v>239</v>
      </c>
      <c r="BD13" s="232" t="s">
        <v>240</v>
      </c>
      <c r="BE13" s="232" t="s">
        <v>241</v>
      </c>
      <c r="BF13" s="232" t="s">
        <v>242</v>
      </c>
      <c r="BG13" s="232" t="s">
        <v>243</v>
      </c>
      <c r="BH13" s="232" t="s">
        <v>244</v>
      </c>
      <c r="BJ13" s="232" t="s">
        <v>245</v>
      </c>
      <c r="BK13" s="232" t="s">
        <v>246</v>
      </c>
      <c r="BL13" s="232" t="s">
        <v>247</v>
      </c>
      <c r="BM13" s="232">
        <v>1</v>
      </c>
      <c r="BN13" s="232">
        <v>2019</v>
      </c>
      <c r="BO13" s="232" t="s">
        <v>248</v>
      </c>
      <c r="BP13" s="232" t="s">
        <v>249</v>
      </c>
      <c r="BQ13" s="232" t="s">
        <v>250</v>
      </c>
      <c r="BR13" s="232" t="s">
        <v>251</v>
      </c>
      <c r="BS13" s="232" t="s">
        <v>252</v>
      </c>
      <c r="BT13" s="232" t="s">
        <v>1514</v>
      </c>
    </row>
    <row r="14" spans="2:72" ht="15" thickTop="1">
      <c r="B14" s="239"/>
      <c r="C14" s="239"/>
      <c r="D14" s="239"/>
      <c r="E14" s="239"/>
      <c r="F14" s="239"/>
      <c r="G14" s="239"/>
      <c r="H14" s="239"/>
      <c r="I14" s="239"/>
      <c r="J14" s="239"/>
      <c r="K14" s="239"/>
      <c r="L14" s="239"/>
      <c r="M14" s="239"/>
      <c r="N14" s="239"/>
      <c r="O14" s="239"/>
      <c r="P14" s="239"/>
      <c r="Q14" s="239"/>
      <c r="R14" s="239"/>
      <c r="S14" s="239"/>
      <c r="X14" s="232" t="s">
        <v>166</v>
      </c>
      <c r="Y14" s="233" t="s">
        <v>253</v>
      </c>
      <c r="Z14" s="232" t="s">
        <v>168</v>
      </c>
      <c r="AA14" s="232" t="s">
        <v>169</v>
      </c>
      <c r="AB14" s="232" t="s">
        <v>254</v>
      </c>
      <c r="AC14" s="232" t="s">
        <v>255</v>
      </c>
      <c r="AE14" s="232" t="s">
        <v>256</v>
      </c>
      <c r="AF14" s="232" t="s">
        <v>257</v>
      </c>
      <c r="AG14" s="232" t="s">
        <v>258</v>
      </c>
      <c r="AH14" s="232" t="s">
        <v>259</v>
      </c>
      <c r="AI14" s="232" t="s">
        <v>260</v>
      </c>
      <c r="AJ14" s="232" t="s">
        <v>261</v>
      </c>
      <c r="AK14" s="232" t="s">
        <v>262</v>
      </c>
      <c r="AL14" s="232" t="s">
        <v>263</v>
      </c>
      <c r="AM14" s="232" t="s">
        <v>264</v>
      </c>
      <c r="AN14" s="232" t="s">
        <v>265</v>
      </c>
      <c r="AO14" s="232" t="s">
        <v>266</v>
      </c>
      <c r="AP14" s="232" t="s">
        <v>267</v>
      </c>
      <c r="AQ14" s="232" t="s">
        <v>268</v>
      </c>
      <c r="AR14" s="232" t="s">
        <v>269</v>
      </c>
      <c r="AS14" s="232" t="s">
        <v>270</v>
      </c>
      <c r="AT14" s="232" t="s">
        <v>271</v>
      </c>
      <c r="AU14" s="232" t="s">
        <v>272</v>
      </c>
      <c r="AV14" s="232" t="s">
        <v>273</v>
      </c>
      <c r="AW14" s="232" t="s">
        <v>274</v>
      </c>
      <c r="AX14" s="232" t="s">
        <v>275</v>
      </c>
      <c r="AY14" s="232" t="s">
        <v>276</v>
      </c>
      <c r="AZ14" s="232" t="s">
        <v>277</v>
      </c>
      <c r="BA14" s="232" t="s">
        <v>278</v>
      </c>
      <c r="BB14" s="232" t="s">
        <v>279</v>
      </c>
      <c r="BC14" s="232" t="s">
        <v>280</v>
      </c>
      <c r="BD14" s="232" t="s">
        <v>281</v>
      </c>
      <c r="BE14" s="232" t="s">
        <v>282</v>
      </c>
      <c r="BF14" s="232" t="s">
        <v>283</v>
      </c>
      <c r="BG14" s="232" t="s">
        <v>284</v>
      </c>
      <c r="BH14" s="232" t="s">
        <v>285</v>
      </c>
      <c r="BK14" s="232" t="s">
        <v>286</v>
      </c>
      <c r="BL14" s="232" t="s">
        <v>287</v>
      </c>
      <c r="BM14" s="232">
        <v>2</v>
      </c>
      <c r="BN14" s="232">
        <v>2020</v>
      </c>
      <c r="BO14" s="232" t="s">
        <v>288</v>
      </c>
      <c r="BP14" s="232" t="s">
        <v>289</v>
      </c>
      <c r="BQ14" s="232" t="s">
        <v>290</v>
      </c>
      <c r="BR14" s="232" t="s">
        <v>291</v>
      </c>
      <c r="BS14" s="232" t="s">
        <v>292</v>
      </c>
      <c r="BT14" s="232" t="s">
        <v>1462</v>
      </c>
    </row>
    <row r="15" spans="2:72" ht="15.75" customHeight="1">
      <c r="B15" s="242"/>
      <c r="C15" s="242"/>
      <c r="D15" s="242"/>
      <c r="E15" s="242"/>
      <c r="F15" s="242"/>
      <c r="G15" s="242"/>
      <c r="H15" s="239"/>
      <c r="I15" s="239"/>
      <c r="J15" s="239"/>
      <c r="K15" s="239"/>
      <c r="L15" s="239"/>
      <c r="M15" s="239"/>
      <c r="N15" s="239"/>
      <c r="O15" s="239"/>
      <c r="P15" s="239"/>
      <c r="Q15" s="239"/>
      <c r="R15" s="239"/>
      <c r="S15" s="239"/>
      <c r="X15" s="232" t="s">
        <v>167</v>
      </c>
      <c r="Y15" s="233" t="s">
        <v>293</v>
      </c>
      <c r="Z15" s="232" t="s">
        <v>192</v>
      </c>
      <c r="AA15" s="232" t="s">
        <v>294</v>
      </c>
      <c r="AB15" s="232" t="s">
        <v>295</v>
      </c>
      <c r="AC15" s="232" t="s">
        <v>296</v>
      </c>
      <c r="AE15" s="232" t="s">
        <v>297</v>
      </c>
      <c r="AF15" s="232" t="s">
        <v>298</v>
      </c>
      <c r="AG15" s="232" t="s">
        <v>299</v>
      </c>
      <c r="AH15" s="232" t="s">
        <v>300</v>
      </c>
      <c r="AI15" s="232" t="s">
        <v>301</v>
      </c>
      <c r="AJ15" s="232" t="s">
        <v>302</v>
      </c>
      <c r="AK15" s="232" t="s">
        <v>303</v>
      </c>
      <c r="AL15" s="232" t="s">
        <v>304</v>
      </c>
      <c r="AM15" s="232" t="s">
        <v>305</v>
      </c>
      <c r="AN15" s="232" t="s">
        <v>306</v>
      </c>
      <c r="AO15" s="232" t="s">
        <v>307</v>
      </c>
      <c r="AP15" s="232" t="s">
        <v>308</v>
      </c>
      <c r="AQ15" s="232" t="s">
        <v>309</v>
      </c>
      <c r="AR15" s="232" t="s">
        <v>310</v>
      </c>
      <c r="AS15" s="232" t="s">
        <v>311</v>
      </c>
      <c r="AT15" s="232" t="s">
        <v>312</v>
      </c>
      <c r="AU15" s="232" t="s">
        <v>313</v>
      </c>
      <c r="AV15" s="232" t="s">
        <v>314</v>
      </c>
      <c r="AW15" s="232" t="s">
        <v>315</v>
      </c>
      <c r="AX15" s="232" t="s">
        <v>316</v>
      </c>
      <c r="AY15" s="232" t="s">
        <v>317</v>
      </c>
      <c r="AZ15" s="232" t="s">
        <v>318</v>
      </c>
      <c r="BA15" s="232" t="s">
        <v>319</v>
      </c>
      <c r="BB15" s="232" t="s">
        <v>320</v>
      </c>
      <c r="BD15" s="232" t="s">
        <v>321</v>
      </c>
      <c r="BE15" s="232" t="s">
        <v>322</v>
      </c>
      <c r="BF15" s="232" t="s">
        <v>323</v>
      </c>
      <c r="BG15" s="232" t="s">
        <v>324</v>
      </c>
      <c r="BH15" s="232" t="s">
        <v>325</v>
      </c>
      <c r="BM15" s="232">
        <v>3</v>
      </c>
      <c r="BN15" s="232">
        <v>2021</v>
      </c>
      <c r="BO15" s="232" t="s">
        <v>326</v>
      </c>
      <c r="BP15" s="232" t="s">
        <v>327</v>
      </c>
      <c r="BQ15" s="232" t="s">
        <v>328</v>
      </c>
      <c r="BT15" s="232" t="s">
        <v>1463</v>
      </c>
    </row>
    <row r="16" spans="2:72" ht="14.25" customHeight="1">
      <c r="B16" s="242"/>
      <c r="C16" s="242"/>
      <c r="D16" s="242"/>
      <c r="E16" s="242"/>
      <c r="F16" s="242"/>
      <c r="G16" s="242"/>
      <c r="H16" s="239"/>
      <c r="I16" s="239"/>
      <c r="J16" s="239"/>
      <c r="K16" s="239"/>
      <c r="L16" s="239"/>
      <c r="N16" s="239"/>
      <c r="O16" s="239"/>
      <c r="P16" s="239"/>
      <c r="Q16" s="239"/>
      <c r="R16" s="239"/>
      <c r="S16" s="239"/>
      <c r="Y16" s="233" t="s">
        <v>329</v>
      </c>
      <c r="Z16" s="232" t="s">
        <v>169</v>
      </c>
      <c r="AA16" s="232" t="s">
        <v>171</v>
      </c>
      <c r="AB16" s="232" t="s">
        <v>330</v>
      </c>
      <c r="AC16" s="232" t="s">
        <v>331</v>
      </c>
      <c r="AE16" s="232" t="s">
        <v>332</v>
      </c>
      <c r="AF16" s="232" t="s">
        <v>333</v>
      </c>
      <c r="AG16" s="232" t="s">
        <v>334</v>
      </c>
      <c r="AH16" s="232" t="s">
        <v>335</v>
      </c>
      <c r="AI16" s="232" t="s">
        <v>336</v>
      </c>
      <c r="AJ16" s="232" t="s">
        <v>337</v>
      </c>
      <c r="AK16" s="232" t="s">
        <v>338</v>
      </c>
      <c r="AL16" s="232" t="s">
        <v>339</v>
      </c>
      <c r="AM16" s="232" t="s">
        <v>340</v>
      </c>
      <c r="AN16" s="232" t="s">
        <v>341</v>
      </c>
      <c r="AO16" s="232" t="s">
        <v>342</v>
      </c>
      <c r="AP16" s="232" t="s">
        <v>343</v>
      </c>
      <c r="AQ16" s="232" t="s">
        <v>344</v>
      </c>
      <c r="AR16" s="232" t="s">
        <v>345</v>
      </c>
      <c r="AS16" s="232" t="s">
        <v>346</v>
      </c>
      <c r="AT16" s="232" t="s">
        <v>347</v>
      </c>
      <c r="AU16" s="232" t="s">
        <v>348</v>
      </c>
      <c r="AV16" s="232" t="s">
        <v>349</v>
      </c>
      <c r="AW16" s="232" t="s">
        <v>350</v>
      </c>
      <c r="AX16" s="232" t="s">
        <v>351</v>
      </c>
      <c r="AY16" s="232" t="s">
        <v>352</v>
      </c>
      <c r="AZ16" s="232" t="s">
        <v>353</v>
      </c>
      <c r="BA16" s="232" t="s">
        <v>354</v>
      </c>
      <c r="BB16" s="232" t="s">
        <v>355</v>
      </c>
      <c r="BD16" s="232" t="s">
        <v>356</v>
      </c>
      <c r="BE16" s="232" t="s">
        <v>357</v>
      </c>
      <c r="BF16" s="232" t="s">
        <v>358</v>
      </c>
      <c r="BG16" s="232" t="s">
        <v>359</v>
      </c>
      <c r="BH16" s="232" t="s">
        <v>360</v>
      </c>
      <c r="BM16" s="232">
        <v>4</v>
      </c>
      <c r="BN16" s="232">
        <v>2022</v>
      </c>
      <c r="BP16" s="232" t="s">
        <v>361</v>
      </c>
      <c r="BQ16" s="232" t="s">
        <v>362</v>
      </c>
      <c r="BT16" s="232" t="s">
        <v>1464</v>
      </c>
    </row>
    <row r="17" spans="2:68" ht="14.25" customHeight="1">
      <c r="B17" s="242"/>
      <c r="C17" s="242"/>
      <c r="D17" s="242"/>
      <c r="E17" s="242"/>
      <c r="F17" s="242"/>
      <c r="G17" s="242"/>
      <c r="H17" s="239"/>
      <c r="I17" s="239"/>
      <c r="J17" s="239"/>
      <c r="K17" s="239"/>
      <c r="L17" s="239"/>
      <c r="N17" s="239"/>
      <c r="O17" s="239"/>
      <c r="P17" s="239"/>
      <c r="Q17" s="239"/>
      <c r="R17" s="239"/>
      <c r="S17" s="239"/>
      <c r="Y17" s="233" t="s">
        <v>363</v>
      </c>
      <c r="Z17" s="232" t="s">
        <v>294</v>
      </c>
      <c r="AA17" s="232" t="s">
        <v>172</v>
      </c>
      <c r="AB17" s="232" t="s">
        <v>364</v>
      </c>
      <c r="AC17" s="232" t="s">
        <v>365</v>
      </c>
      <c r="AE17" s="232" t="s">
        <v>366</v>
      </c>
      <c r="AF17" s="232" t="s">
        <v>367</v>
      </c>
      <c r="AG17" s="232" t="s">
        <v>368</v>
      </c>
      <c r="AH17" s="232" t="s">
        <v>369</v>
      </c>
      <c r="AI17" s="232" t="s">
        <v>370</v>
      </c>
      <c r="AJ17" s="232" t="s">
        <v>371</v>
      </c>
      <c r="AK17" s="232" t="s">
        <v>372</v>
      </c>
      <c r="AL17" s="232" t="s">
        <v>373</v>
      </c>
      <c r="AM17" s="232" t="s">
        <v>374</v>
      </c>
      <c r="AN17" s="232" t="s">
        <v>375</v>
      </c>
      <c r="AO17" s="232" t="s">
        <v>376</v>
      </c>
      <c r="AP17" s="232" t="s">
        <v>377</v>
      </c>
      <c r="AQ17" s="232" t="s">
        <v>378</v>
      </c>
      <c r="AR17" s="232" t="s">
        <v>379</v>
      </c>
      <c r="AS17" s="232" t="s">
        <v>380</v>
      </c>
      <c r="AT17" s="232" t="s">
        <v>381</v>
      </c>
      <c r="AU17" s="232" t="s">
        <v>382</v>
      </c>
      <c r="AV17" s="232" t="s">
        <v>383</v>
      </c>
      <c r="AW17" s="232" t="s">
        <v>384</v>
      </c>
      <c r="AX17" s="232" t="s">
        <v>385</v>
      </c>
      <c r="AY17" s="232" t="s">
        <v>386</v>
      </c>
      <c r="AZ17" s="232" t="s">
        <v>387</v>
      </c>
      <c r="BA17" s="232" t="s">
        <v>388</v>
      </c>
      <c r="BB17" s="232" t="s">
        <v>389</v>
      </c>
      <c r="BD17" s="232" t="s">
        <v>390</v>
      </c>
      <c r="BE17" s="232" t="s">
        <v>391</v>
      </c>
      <c r="BG17" s="232" t="s">
        <v>392</v>
      </c>
      <c r="BM17" s="232">
        <v>5</v>
      </c>
      <c r="BN17" s="232">
        <v>2023</v>
      </c>
      <c r="BP17" s="232" t="s">
        <v>393</v>
      </c>
    </row>
    <row r="18" spans="2:68">
      <c r="B18" s="242"/>
      <c r="C18" s="242"/>
      <c r="D18" s="242"/>
      <c r="E18" s="242"/>
      <c r="F18" s="242"/>
      <c r="G18" s="242"/>
      <c r="N18" s="239"/>
      <c r="O18" s="239"/>
      <c r="P18" s="239"/>
      <c r="Q18" s="239"/>
      <c r="R18" s="239"/>
      <c r="S18" s="239"/>
      <c r="Y18" s="233" t="s">
        <v>394</v>
      </c>
      <c r="Z18" s="232" t="s">
        <v>171</v>
      </c>
      <c r="AA18" s="232" t="s">
        <v>173</v>
      </c>
      <c r="AB18" s="232" t="s">
        <v>395</v>
      </c>
      <c r="AC18" s="232" t="s">
        <v>396</v>
      </c>
      <c r="AE18" s="232" t="s">
        <v>397</v>
      </c>
      <c r="AF18" s="232" t="s">
        <v>398</v>
      </c>
      <c r="AG18" s="232" t="s">
        <v>399</v>
      </c>
      <c r="AH18" s="232" t="s">
        <v>400</v>
      </c>
      <c r="AI18" s="232" t="s">
        <v>401</v>
      </c>
      <c r="AJ18" s="232" t="s">
        <v>402</v>
      </c>
      <c r="AK18" s="232" t="s">
        <v>403</v>
      </c>
      <c r="AL18" s="232" t="s">
        <v>404</v>
      </c>
      <c r="AM18" s="232" t="s">
        <v>405</v>
      </c>
      <c r="AN18" s="232" t="s">
        <v>406</v>
      </c>
      <c r="AO18" s="232" t="s">
        <v>407</v>
      </c>
      <c r="AP18" s="232" t="s">
        <v>408</v>
      </c>
      <c r="AQ18" s="232" t="s">
        <v>409</v>
      </c>
      <c r="AR18" s="232" t="s">
        <v>410</v>
      </c>
      <c r="AS18" s="232" t="s">
        <v>411</v>
      </c>
      <c r="AT18" s="232" t="s">
        <v>412</v>
      </c>
      <c r="AU18" s="232" t="s">
        <v>413</v>
      </c>
      <c r="AV18" s="232" t="s">
        <v>414</v>
      </c>
      <c r="AW18" s="232" t="s">
        <v>415</v>
      </c>
      <c r="AX18" s="232" t="s">
        <v>416</v>
      </c>
      <c r="AY18" s="232" t="s">
        <v>417</v>
      </c>
      <c r="AZ18" s="232" t="s">
        <v>418</v>
      </c>
      <c r="BA18" s="232" t="s">
        <v>419</v>
      </c>
      <c r="BB18" s="232" t="s">
        <v>420</v>
      </c>
      <c r="BD18" s="232" t="s">
        <v>421</v>
      </c>
      <c r="BE18" s="232" t="s">
        <v>422</v>
      </c>
      <c r="BG18" s="232" t="s">
        <v>423</v>
      </c>
      <c r="BM18" s="232">
        <v>6</v>
      </c>
      <c r="BN18" s="232">
        <v>2024</v>
      </c>
      <c r="BP18" s="232" t="s">
        <v>114</v>
      </c>
    </row>
    <row r="19" spans="2:68">
      <c r="B19" s="242"/>
      <c r="C19" s="242"/>
      <c r="D19" s="242"/>
      <c r="E19" s="242"/>
      <c r="F19" s="242"/>
      <c r="G19" s="242"/>
      <c r="M19" s="281"/>
      <c r="N19" s="239"/>
      <c r="O19" s="239"/>
      <c r="P19" s="239"/>
      <c r="Q19" s="239"/>
      <c r="R19" s="239"/>
      <c r="S19" s="239"/>
      <c r="Y19" s="233" t="s">
        <v>424</v>
      </c>
      <c r="Z19" s="232" t="s">
        <v>172</v>
      </c>
      <c r="AA19" s="232" t="s">
        <v>174</v>
      </c>
      <c r="AB19" s="232" t="s">
        <v>425</v>
      </c>
      <c r="AC19" s="232" t="s">
        <v>426</v>
      </c>
      <c r="AE19" s="232" t="s">
        <v>427</v>
      </c>
      <c r="AF19" s="232" t="s">
        <v>428</v>
      </c>
      <c r="AG19" s="232" t="s">
        <v>429</v>
      </c>
      <c r="AH19" s="232" t="s">
        <v>430</v>
      </c>
      <c r="AI19" s="232" t="s">
        <v>431</v>
      </c>
      <c r="AJ19" s="232" t="s">
        <v>432</v>
      </c>
      <c r="AK19" s="232" t="s">
        <v>433</v>
      </c>
      <c r="AL19" s="232" t="s">
        <v>434</v>
      </c>
      <c r="AM19" s="232" t="s">
        <v>435</v>
      </c>
      <c r="AN19" s="232" t="s">
        <v>436</v>
      </c>
      <c r="AO19" s="232" t="s">
        <v>437</v>
      </c>
      <c r="AP19" s="232" t="s">
        <v>438</v>
      </c>
      <c r="AQ19" s="232" t="s">
        <v>439</v>
      </c>
      <c r="AR19" s="232" t="s">
        <v>440</v>
      </c>
      <c r="AS19" s="232" t="s">
        <v>441</v>
      </c>
      <c r="AT19" s="232" t="s">
        <v>442</v>
      </c>
      <c r="AU19" s="232" t="s">
        <v>443</v>
      </c>
      <c r="AV19" s="232" t="s">
        <v>444</v>
      </c>
      <c r="AW19" s="232" t="s">
        <v>445</v>
      </c>
      <c r="AX19" s="232" t="s">
        <v>446</v>
      </c>
      <c r="AY19" s="232" t="s">
        <v>447</v>
      </c>
      <c r="AZ19" s="232" t="s">
        <v>448</v>
      </c>
      <c r="BA19" s="232" t="s">
        <v>449</v>
      </c>
      <c r="BB19" s="232" t="s">
        <v>450</v>
      </c>
      <c r="BD19" s="232" t="s">
        <v>451</v>
      </c>
      <c r="BE19" s="232" t="s">
        <v>452</v>
      </c>
      <c r="BM19" s="232">
        <v>7</v>
      </c>
      <c r="BN19" s="232">
        <v>2025</v>
      </c>
      <c r="BP19" s="232" t="s">
        <v>453</v>
      </c>
    </row>
    <row r="20" spans="2:68">
      <c r="B20" s="242"/>
      <c r="C20" s="242"/>
      <c r="D20" s="242"/>
      <c r="E20" s="242"/>
      <c r="F20" s="242"/>
      <c r="G20" s="242"/>
      <c r="M20" s="281"/>
      <c r="N20" s="239"/>
      <c r="O20" s="239"/>
      <c r="P20" s="239"/>
      <c r="Q20" s="239"/>
      <c r="R20" s="239"/>
      <c r="S20" s="239"/>
      <c r="Y20" s="233" t="s">
        <v>454</v>
      </c>
      <c r="Z20" s="232" t="s">
        <v>173</v>
      </c>
      <c r="AA20" s="232" t="s">
        <v>175</v>
      </c>
      <c r="AB20" s="232" t="s">
        <v>455</v>
      </c>
      <c r="AC20" s="232" t="s">
        <v>456</v>
      </c>
      <c r="AE20" s="232" t="s">
        <v>457</v>
      </c>
      <c r="AF20" s="232" t="s">
        <v>458</v>
      </c>
      <c r="AG20" s="232" t="s">
        <v>459</v>
      </c>
      <c r="AH20" s="232" t="s">
        <v>460</v>
      </c>
      <c r="AI20" s="232" t="s">
        <v>461</v>
      </c>
      <c r="AJ20" s="232" t="s">
        <v>462</v>
      </c>
      <c r="AK20" s="232" t="s">
        <v>463</v>
      </c>
      <c r="AL20" s="232" t="s">
        <v>464</v>
      </c>
      <c r="AM20" s="232" t="s">
        <v>465</v>
      </c>
      <c r="AN20" s="232" t="s">
        <v>466</v>
      </c>
      <c r="AO20" s="232" t="s">
        <v>467</v>
      </c>
      <c r="AP20" s="232" t="s">
        <v>468</v>
      </c>
      <c r="AQ20" s="232" t="s">
        <v>469</v>
      </c>
      <c r="AR20" s="232" t="s">
        <v>470</v>
      </c>
      <c r="AS20" s="232" t="s">
        <v>471</v>
      </c>
      <c r="AT20" s="232" t="s">
        <v>472</v>
      </c>
      <c r="AU20" s="232" t="s">
        <v>473</v>
      </c>
      <c r="AV20" s="232" t="s">
        <v>474</v>
      </c>
      <c r="AW20" s="232" t="s">
        <v>475</v>
      </c>
      <c r="AX20" s="232" t="s">
        <v>476</v>
      </c>
      <c r="AY20" s="232" t="s">
        <v>477</v>
      </c>
      <c r="BA20" s="232" t="s">
        <v>478</v>
      </c>
      <c r="BB20" s="232" t="s">
        <v>479</v>
      </c>
      <c r="BD20" s="232" t="s">
        <v>480</v>
      </c>
      <c r="BE20" s="232" t="s">
        <v>481</v>
      </c>
      <c r="BM20" s="232">
        <v>8</v>
      </c>
      <c r="BN20" s="232">
        <v>2026</v>
      </c>
      <c r="BP20" s="232" t="s">
        <v>482</v>
      </c>
    </row>
    <row r="21" spans="2:68">
      <c r="B21" s="242"/>
      <c r="C21" s="242"/>
      <c r="D21" s="242"/>
      <c r="E21" s="242"/>
      <c r="F21" s="242"/>
      <c r="G21" s="242"/>
      <c r="N21" s="239"/>
      <c r="O21" s="239"/>
      <c r="P21" s="239"/>
      <c r="Q21" s="239"/>
      <c r="R21" s="239"/>
      <c r="S21" s="239"/>
      <c r="Y21" s="233" t="s">
        <v>483</v>
      </c>
      <c r="Z21" s="232" t="s">
        <v>174</v>
      </c>
      <c r="AA21" s="232" t="s">
        <v>176</v>
      </c>
      <c r="AB21" s="232" t="s">
        <v>484</v>
      </c>
      <c r="AC21" s="232" t="s">
        <v>485</v>
      </c>
      <c r="AE21" s="232" t="s">
        <v>486</v>
      </c>
      <c r="AF21" s="232" t="s">
        <v>487</v>
      </c>
      <c r="AG21" s="232" t="s">
        <v>488</v>
      </c>
      <c r="AH21" s="232" t="s">
        <v>489</v>
      </c>
      <c r="AI21" s="232" t="s">
        <v>490</v>
      </c>
      <c r="AJ21" s="232" t="s">
        <v>491</v>
      </c>
      <c r="AK21" s="232" t="s">
        <v>492</v>
      </c>
      <c r="AL21" s="232" t="s">
        <v>493</v>
      </c>
      <c r="AM21" s="232" t="s">
        <v>494</v>
      </c>
      <c r="AN21" s="232" t="s">
        <v>495</v>
      </c>
      <c r="AO21" s="232" t="s">
        <v>496</v>
      </c>
      <c r="AP21" s="232" t="s">
        <v>497</v>
      </c>
      <c r="AQ21" s="232" t="s">
        <v>498</v>
      </c>
      <c r="AR21" s="232" t="s">
        <v>499</v>
      </c>
      <c r="AS21" s="232" t="s">
        <v>500</v>
      </c>
      <c r="AT21" s="232" t="s">
        <v>501</v>
      </c>
      <c r="AU21" s="232" t="s">
        <v>502</v>
      </c>
      <c r="AV21" s="232" t="s">
        <v>503</v>
      </c>
      <c r="AW21" s="232" t="s">
        <v>504</v>
      </c>
      <c r="AX21" s="232" t="s">
        <v>505</v>
      </c>
      <c r="AY21" s="232" t="s">
        <v>506</v>
      </c>
      <c r="BA21" s="232" t="s">
        <v>507</v>
      </c>
      <c r="BB21" s="232" t="s">
        <v>508</v>
      </c>
      <c r="BD21" s="232" t="s">
        <v>509</v>
      </c>
      <c r="BE21" s="232" t="s">
        <v>510</v>
      </c>
      <c r="BM21" s="232">
        <v>9</v>
      </c>
      <c r="BN21" s="232">
        <v>2027</v>
      </c>
      <c r="BP21" s="232" t="s">
        <v>511</v>
      </c>
    </row>
    <row r="22" spans="2:68" ht="14.25" customHeight="1">
      <c r="B22" s="242"/>
      <c r="C22" s="242"/>
      <c r="D22" s="242"/>
      <c r="E22" s="242"/>
      <c r="F22" s="242"/>
      <c r="G22" s="242"/>
      <c r="M22" s="281"/>
      <c r="N22" s="239"/>
      <c r="O22" s="239"/>
      <c r="P22" s="239"/>
      <c r="Q22" s="239"/>
      <c r="R22" s="239"/>
      <c r="S22" s="239"/>
      <c r="Y22" s="233" t="s">
        <v>512</v>
      </c>
      <c r="Z22" s="232" t="s">
        <v>193</v>
      </c>
      <c r="AA22" s="232" t="s">
        <v>177</v>
      </c>
      <c r="AB22" s="232" t="s">
        <v>513</v>
      </c>
      <c r="AC22" s="232" t="s">
        <v>514</v>
      </c>
      <c r="AE22" s="232" t="s">
        <v>515</v>
      </c>
      <c r="AF22" s="232" t="s">
        <v>516</v>
      </c>
      <c r="AG22" s="232" t="s">
        <v>517</v>
      </c>
      <c r="AH22" s="232" t="s">
        <v>518</v>
      </c>
      <c r="AI22" s="232" t="s">
        <v>519</v>
      </c>
      <c r="AJ22" s="232" t="s">
        <v>520</v>
      </c>
      <c r="AK22" s="232" t="s">
        <v>521</v>
      </c>
      <c r="AL22" s="232" t="s">
        <v>522</v>
      </c>
      <c r="AM22" s="232" t="s">
        <v>523</v>
      </c>
      <c r="AN22" s="232" t="s">
        <v>524</v>
      </c>
      <c r="AO22" s="232" t="s">
        <v>525</v>
      </c>
      <c r="AP22" s="232" t="s">
        <v>526</v>
      </c>
      <c r="AQ22" s="232" t="s">
        <v>527</v>
      </c>
      <c r="AR22" s="232" t="s">
        <v>528</v>
      </c>
      <c r="AS22" s="232" t="s">
        <v>529</v>
      </c>
      <c r="AT22" s="232" t="s">
        <v>530</v>
      </c>
      <c r="AU22" s="232" t="s">
        <v>531</v>
      </c>
      <c r="AV22" s="232" t="s">
        <v>532</v>
      </c>
      <c r="AW22" s="232" t="s">
        <v>533</v>
      </c>
      <c r="AX22" s="232" t="s">
        <v>534</v>
      </c>
      <c r="AY22" s="232" t="s">
        <v>535</v>
      </c>
      <c r="BA22" s="232" t="s">
        <v>536</v>
      </c>
      <c r="BB22" s="232" t="s">
        <v>537</v>
      </c>
      <c r="BD22" s="232" t="s">
        <v>538</v>
      </c>
      <c r="BM22" s="232">
        <v>10</v>
      </c>
      <c r="BN22" s="232">
        <v>2028</v>
      </c>
      <c r="BP22" s="232" t="s">
        <v>19</v>
      </c>
    </row>
    <row r="23" spans="2:68" ht="14.25" customHeight="1">
      <c r="B23" s="242"/>
      <c r="C23" s="242"/>
      <c r="D23" s="242"/>
      <c r="E23" s="242"/>
      <c r="F23" s="242"/>
      <c r="G23" s="242"/>
      <c r="M23" s="281"/>
      <c r="N23" s="239"/>
      <c r="O23" s="239"/>
      <c r="P23" s="239"/>
      <c r="Q23" s="239"/>
      <c r="R23" s="239"/>
      <c r="S23" s="239"/>
      <c r="Y23" s="233" t="s">
        <v>539</v>
      </c>
      <c r="Z23" s="232" t="s">
        <v>175</v>
      </c>
      <c r="AA23" s="232" t="s">
        <v>178</v>
      </c>
      <c r="AB23" s="232" t="s">
        <v>540</v>
      </c>
      <c r="AC23" s="232" t="s">
        <v>541</v>
      </c>
      <c r="AE23" s="232" t="s">
        <v>542</v>
      </c>
      <c r="AF23" s="232" t="s">
        <v>543</v>
      </c>
      <c r="AG23" s="232" t="s">
        <v>544</v>
      </c>
      <c r="AH23" s="232" t="s">
        <v>545</v>
      </c>
      <c r="AI23" s="232" t="s">
        <v>546</v>
      </c>
      <c r="AJ23" s="232" t="s">
        <v>547</v>
      </c>
      <c r="AK23" s="232" t="s">
        <v>548</v>
      </c>
      <c r="AL23" s="232" t="s">
        <v>549</v>
      </c>
      <c r="AM23" s="232" t="s">
        <v>550</v>
      </c>
      <c r="AN23" s="232" t="s">
        <v>551</v>
      </c>
      <c r="AO23" s="232" t="s">
        <v>552</v>
      </c>
      <c r="AP23" s="232" t="s">
        <v>553</v>
      </c>
      <c r="AQ23" s="232" t="s">
        <v>554</v>
      </c>
      <c r="AR23" s="232" t="s">
        <v>555</v>
      </c>
      <c r="AS23" s="232" t="s">
        <v>556</v>
      </c>
      <c r="AT23" s="232" t="s">
        <v>557</v>
      </c>
      <c r="AU23" s="232" t="s">
        <v>558</v>
      </c>
      <c r="AV23" s="232" t="s">
        <v>559</v>
      </c>
      <c r="AW23" s="232" t="s">
        <v>560</v>
      </c>
      <c r="AX23" s="232" t="s">
        <v>561</v>
      </c>
      <c r="AY23" s="232" t="s">
        <v>562</v>
      </c>
      <c r="BA23" s="232" t="s">
        <v>563</v>
      </c>
      <c r="BB23" s="232" t="s">
        <v>564</v>
      </c>
      <c r="BD23" s="232" t="s">
        <v>565</v>
      </c>
      <c r="BN23" s="232">
        <v>2029</v>
      </c>
      <c r="BP23" s="232" t="s">
        <v>109</v>
      </c>
    </row>
    <row r="24" spans="2:68">
      <c r="B24" s="239"/>
      <c r="C24" s="239"/>
      <c r="D24" s="239"/>
      <c r="E24" s="239"/>
      <c r="F24" s="241"/>
      <c r="G24" s="241"/>
      <c r="H24" s="241"/>
      <c r="I24" s="241"/>
      <c r="J24" s="241"/>
      <c r="K24" s="241"/>
      <c r="L24" s="241"/>
      <c r="N24" s="239"/>
      <c r="O24" s="239"/>
      <c r="P24" s="239"/>
      <c r="Q24" s="239"/>
      <c r="R24" s="239"/>
      <c r="S24" s="239"/>
      <c r="Y24" s="233" t="s">
        <v>566</v>
      </c>
      <c r="Z24" s="232" t="s">
        <v>176</v>
      </c>
      <c r="AA24" s="232" t="s">
        <v>179</v>
      </c>
      <c r="AB24" s="232" t="s">
        <v>567</v>
      </c>
      <c r="AC24" s="232" t="s">
        <v>568</v>
      </c>
      <c r="AE24" s="232" t="s">
        <v>569</v>
      </c>
      <c r="AF24" s="232" t="s">
        <v>570</v>
      </c>
      <c r="AG24" s="232" t="s">
        <v>571</v>
      </c>
      <c r="AH24" s="232" t="s">
        <v>572</v>
      </c>
      <c r="AI24" s="232" t="s">
        <v>573</v>
      </c>
      <c r="AJ24" s="232" t="s">
        <v>574</v>
      </c>
      <c r="AK24" s="232" t="s">
        <v>575</v>
      </c>
      <c r="AL24" s="232" t="s">
        <v>576</v>
      </c>
      <c r="AM24" s="232" t="s">
        <v>577</v>
      </c>
      <c r="AN24" s="232" t="s">
        <v>578</v>
      </c>
      <c r="AO24" s="232" t="s">
        <v>579</v>
      </c>
      <c r="AP24" s="232" t="s">
        <v>580</v>
      </c>
      <c r="AQ24" s="232" t="s">
        <v>581</v>
      </c>
      <c r="AR24" s="232" t="s">
        <v>582</v>
      </c>
      <c r="AS24" s="232" t="s">
        <v>583</v>
      </c>
      <c r="AT24" s="232" t="s">
        <v>584</v>
      </c>
      <c r="AU24" s="232" t="s">
        <v>585</v>
      </c>
      <c r="AV24" s="232" t="s">
        <v>586</v>
      </c>
      <c r="AW24" s="232" t="s">
        <v>587</v>
      </c>
      <c r="AX24" s="232" t="s">
        <v>588</v>
      </c>
      <c r="AY24" s="232" t="s">
        <v>589</v>
      </c>
      <c r="BA24" s="232" t="s">
        <v>590</v>
      </c>
      <c r="BB24" s="232" t="s">
        <v>591</v>
      </c>
      <c r="BN24" s="232">
        <v>2030</v>
      </c>
      <c r="BP24" s="232" t="s">
        <v>592</v>
      </c>
    </row>
    <row r="25" spans="2:68" ht="14.25" customHeight="1">
      <c r="B25" s="239"/>
      <c r="C25" s="239"/>
      <c r="D25" s="239"/>
      <c r="E25" s="238"/>
      <c r="F25" s="240"/>
      <c r="G25" s="240"/>
      <c r="H25" s="241"/>
      <c r="I25" s="240"/>
      <c r="J25" s="240"/>
      <c r="K25" s="240"/>
      <c r="L25" s="240"/>
      <c r="M25" s="281"/>
      <c r="N25" s="239"/>
      <c r="O25" s="239"/>
      <c r="P25" s="239"/>
      <c r="Q25" s="239"/>
      <c r="R25" s="239"/>
      <c r="S25" s="239"/>
      <c r="Y25" s="233" t="s">
        <v>593</v>
      </c>
      <c r="Z25" s="232" t="s">
        <v>179</v>
      </c>
      <c r="AA25" s="232" t="s">
        <v>180</v>
      </c>
      <c r="AB25" s="232" t="s">
        <v>594</v>
      </c>
      <c r="AC25" s="232" t="s">
        <v>595</v>
      </c>
      <c r="AE25" s="232" t="s">
        <v>596</v>
      </c>
      <c r="AF25" s="232" t="s">
        <v>597</v>
      </c>
      <c r="AG25" s="232" t="s">
        <v>598</v>
      </c>
      <c r="AH25" s="232" t="s">
        <v>599</v>
      </c>
      <c r="AI25" s="232" t="s">
        <v>600</v>
      </c>
      <c r="AJ25" s="232" t="s">
        <v>601</v>
      </c>
      <c r="AK25" s="232" t="s">
        <v>602</v>
      </c>
      <c r="AL25" s="232" t="s">
        <v>603</v>
      </c>
      <c r="AM25" s="232" t="s">
        <v>604</v>
      </c>
      <c r="AN25" s="232" t="s">
        <v>605</v>
      </c>
      <c r="AO25" s="232" t="s">
        <v>606</v>
      </c>
      <c r="AP25" s="232" t="s">
        <v>607</v>
      </c>
      <c r="AQ25" s="232" t="s">
        <v>608</v>
      </c>
      <c r="AR25" s="232" t="s">
        <v>609</v>
      </c>
      <c r="AS25" s="232" t="s">
        <v>610</v>
      </c>
      <c r="AU25" s="232" t="s">
        <v>611</v>
      </c>
      <c r="AV25" s="232" t="s">
        <v>612</v>
      </c>
      <c r="AW25" s="232" t="s">
        <v>613</v>
      </c>
      <c r="AX25" s="232" t="s">
        <v>614</v>
      </c>
      <c r="AY25" s="232" t="s">
        <v>615</v>
      </c>
      <c r="BA25" s="232" t="s">
        <v>616</v>
      </c>
      <c r="BB25" s="232" t="s">
        <v>617</v>
      </c>
      <c r="BP25" s="232" t="s">
        <v>618</v>
      </c>
    </row>
    <row r="26" spans="2:68" ht="14.25" customHeight="1">
      <c r="B26" s="239"/>
      <c r="C26" s="239"/>
      <c r="D26" s="239"/>
      <c r="E26" s="238"/>
      <c r="F26" s="240"/>
      <c r="G26" s="240"/>
      <c r="H26" s="240"/>
      <c r="I26" s="240"/>
      <c r="J26" s="240"/>
      <c r="K26" s="240"/>
      <c r="L26" s="240"/>
      <c r="M26" s="281"/>
      <c r="N26" s="239"/>
      <c r="O26" s="239"/>
      <c r="P26" s="239"/>
      <c r="Q26" s="239"/>
      <c r="R26" s="239"/>
      <c r="S26" s="239"/>
      <c r="Y26" s="233" t="s">
        <v>619</v>
      </c>
      <c r="Z26" s="232" t="s">
        <v>177</v>
      </c>
      <c r="AA26" s="232" t="s">
        <v>181</v>
      </c>
      <c r="AB26" s="232" t="s">
        <v>620</v>
      </c>
      <c r="AC26" s="232" t="s">
        <v>621</v>
      </c>
      <c r="AE26" s="232" t="s">
        <v>622</v>
      </c>
      <c r="AF26" s="232" t="s">
        <v>623</v>
      </c>
      <c r="AG26" s="232" t="s">
        <v>624</v>
      </c>
      <c r="AH26" s="232" t="s">
        <v>625</v>
      </c>
      <c r="AI26" s="232" t="s">
        <v>626</v>
      </c>
      <c r="AJ26" s="232" t="s">
        <v>627</v>
      </c>
      <c r="AK26" s="232" t="s">
        <v>628</v>
      </c>
      <c r="AL26" s="232" t="s">
        <v>629</v>
      </c>
      <c r="AM26" s="232" t="s">
        <v>630</v>
      </c>
      <c r="AN26" s="232" t="s">
        <v>631</v>
      </c>
      <c r="AO26" s="232" t="s">
        <v>632</v>
      </c>
      <c r="AP26" s="232" t="s">
        <v>633</v>
      </c>
      <c r="AQ26" s="232" t="s">
        <v>634</v>
      </c>
      <c r="AR26" s="232" t="s">
        <v>635</v>
      </c>
      <c r="AS26" s="232" t="s">
        <v>636</v>
      </c>
      <c r="AU26" s="232" t="s">
        <v>637</v>
      </c>
      <c r="AV26" s="232" t="s">
        <v>638</v>
      </c>
      <c r="AW26" s="232" t="s">
        <v>639</v>
      </c>
      <c r="AX26" s="232" t="s">
        <v>640</v>
      </c>
      <c r="AY26" s="232" t="s">
        <v>641</v>
      </c>
      <c r="BA26" s="232" t="s">
        <v>642</v>
      </c>
      <c r="BP26" s="232" t="s">
        <v>111</v>
      </c>
    </row>
    <row r="27" spans="2:68" ht="14.25" customHeight="1">
      <c r="B27" s="239"/>
      <c r="C27" s="239"/>
      <c r="D27" s="239"/>
      <c r="E27" s="240"/>
      <c r="F27" s="240"/>
      <c r="G27" s="240"/>
      <c r="H27" s="240"/>
      <c r="I27" s="240"/>
      <c r="J27" s="240"/>
      <c r="K27" s="240"/>
      <c r="L27" s="240"/>
      <c r="N27" s="239"/>
      <c r="O27" s="239"/>
      <c r="P27" s="239"/>
      <c r="Q27" s="239"/>
      <c r="R27" s="239"/>
      <c r="S27" s="239"/>
      <c r="Y27" s="233" t="s">
        <v>643</v>
      </c>
      <c r="Z27" s="232" t="s">
        <v>178</v>
      </c>
      <c r="AA27" s="232" t="s">
        <v>182</v>
      </c>
      <c r="AB27" s="232" t="s">
        <v>644</v>
      </c>
      <c r="AC27" s="232" t="s">
        <v>645</v>
      </c>
      <c r="AE27" s="232" t="s">
        <v>646</v>
      </c>
      <c r="AF27" s="232" t="s">
        <v>647</v>
      </c>
      <c r="AG27" s="232" t="s">
        <v>648</v>
      </c>
      <c r="AH27" s="232" t="s">
        <v>649</v>
      </c>
      <c r="AI27" s="232" t="s">
        <v>650</v>
      </c>
      <c r="AJ27" s="232" t="s">
        <v>651</v>
      </c>
      <c r="AK27" s="232" t="s">
        <v>652</v>
      </c>
      <c r="AL27" s="232" t="s">
        <v>653</v>
      </c>
      <c r="AM27" s="232" t="s">
        <v>654</v>
      </c>
      <c r="AN27" s="232" t="s">
        <v>655</v>
      </c>
      <c r="AO27" s="232" t="s">
        <v>656</v>
      </c>
      <c r="AP27" s="232" t="s">
        <v>657</v>
      </c>
      <c r="AQ27" s="232" t="s">
        <v>658</v>
      </c>
      <c r="AR27" s="232" t="s">
        <v>659</v>
      </c>
      <c r="AS27" s="232" t="s">
        <v>660</v>
      </c>
      <c r="AV27" s="232" t="s">
        <v>661</v>
      </c>
      <c r="AW27" s="232" t="s">
        <v>662</v>
      </c>
      <c r="AX27" s="232" t="s">
        <v>663</v>
      </c>
      <c r="AY27" s="232" t="s">
        <v>664</v>
      </c>
      <c r="BA27" s="232" t="s">
        <v>665</v>
      </c>
      <c r="BP27" s="232" t="s">
        <v>113</v>
      </c>
    </row>
    <row r="28" spans="2:68" ht="14.25" customHeight="1">
      <c r="B28" s="240"/>
      <c r="C28" s="240"/>
      <c r="D28" s="240"/>
      <c r="E28" s="240"/>
      <c r="F28" s="240"/>
      <c r="G28" s="240"/>
      <c r="H28" s="240"/>
      <c r="I28" s="240"/>
      <c r="J28" s="240"/>
      <c r="K28" s="240"/>
      <c r="L28" s="240"/>
      <c r="M28" s="236"/>
      <c r="N28" s="236"/>
      <c r="O28" s="239"/>
      <c r="P28" s="239"/>
      <c r="Q28" s="239"/>
      <c r="R28" s="239"/>
      <c r="S28" s="239"/>
      <c r="Y28" s="233" t="s">
        <v>666</v>
      </c>
      <c r="Z28" s="232" t="s">
        <v>197</v>
      </c>
      <c r="AA28" s="232" t="s">
        <v>183</v>
      </c>
      <c r="AB28" s="232" t="s">
        <v>667</v>
      </c>
      <c r="AC28" s="232" t="s">
        <v>668</v>
      </c>
      <c r="AE28" s="232" t="s">
        <v>669</v>
      </c>
      <c r="AF28" s="232" t="s">
        <v>670</v>
      </c>
      <c r="AG28" s="232" t="s">
        <v>671</v>
      </c>
      <c r="AH28" s="232" t="s">
        <v>672</v>
      </c>
      <c r="AI28" s="232" t="s">
        <v>673</v>
      </c>
      <c r="AJ28" s="232" t="s">
        <v>674</v>
      </c>
      <c r="AK28" s="232" t="s">
        <v>675</v>
      </c>
      <c r="AL28" s="232" t="s">
        <v>676</v>
      </c>
      <c r="AM28" s="232" t="s">
        <v>677</v>
      </c>
      <c r="AN28" s="232" t="s">
        <v>678</v>
      </c>
      <c r="AP28" s="232" t="s">
        <v>679</v>
      </c>
      <c r="AQ28" s="232" t="s">
        <v>680</v>
      </c>
      <c r="AR28" s="232" t="s">
        <v>681</v>
      </c>
      <c r="AS28" s="232" t="s">
        <v>682</v>
      </c>
      <c r="AV28" s="232" t="s">
        <v>683</v>
      </c>
      <c r="AW28" s="232" t="s">
        <v>684</v>
      </c>
      <c r="AX28" s="232" t="s">
        <v>685</v>
      </c>
      <c r="AY28" s="232" t="s">
        <v>686</v>
      </c>
      <c r="BA28" s="232" t="s">
        <v>687</v>
      </c>
    </row>
    <row r="29" spans="2:68" ht="14.25" customHeight="1">
      <c r="B29" s="240"/>
      <c r="C29" s="240"/>
      <c r="D29" s="240"/>
      <c r="E29" s="240"/>
      <c r="F29" s="240"/>
      <c r="G29" s="240"/>
      <c r="H29" s="240"/>
      <c r="I29" s="240"/>
      <c r="J29" s="240"/>
      <c r="K29" s="240"/>
      <c r="L29" s="240"/>
      <c r="M29" s="236"/>
      <c r="N29" s="236"/>
      <c r="O29" s="239"/>
      <c r="P29" s="239"/>
      <c r="Q29" s="239"/>
      <c r="R29" s="239"/>
      <c r="S29" s="239"/>
      <c r="Y29" s="233" t="s">
        <v>688</v>
      </c>
      <c r="Z29" s="232" t="s">
        <v>198</v>
      </c>
      <c r="AA29" s="232" t="s">
        <v>184</v>
      </c>
      <c r="AB29" s="232" t="s">
        <v>689</v>
      </c>
      <c r="AC29" s="232" t="s">
        <v>690</v>
      </c>
      <c r="AE29" s="232" t="s">
        <v>691</v>
      </c>
      <c r="AF29" s="232" t="s">
        <v>692</v>
      </c>
      <c r="AG29" s="232" t="s">
        <v>693</v>
      </c>
      <c r="AI29" s="232" t="s">
        <v>694</v>
      </c>
      <c r="AJ29" s="232" t="s">
        <v>695</v>
      </c>
      <c r="AK29" s="232" t="s">
        <v>696</v>
      </c>
      <c r="AL29" s="232" t="s">
        <v>697</v>
      </c>
      <c r="AM29" s="232" t="s">
        <v>698</v>
      </c>
      <c r="AN29" s="232" t="s">
        <v>699</v>
      </c>
      <c r="AP29" s="232" t="s">
        <v>700</v>
      </c>
      <c r="AQ29" s="232" t="s">
        <v>701</v>
      </c>
      <c r="AR29" s="232" t="s">
        <v>702</v>
      </c>
      <c r="AS29" s="232" t="s">
        <v>703</v>
      </c>
      <c r="AV29" s="232" t="s">
        <v>704</v>
      </c>
      <c r="AW29" s="232" t="s">
        <v>705</v>
      </c>
      <c r="AX29" s="232" t="s">
        <v>706</v>
      </c>
      <c r="AY29" s="232" t="s">
        <v>707</v>
      </c>
      <c r="BA29" s="232" t="s">
        <v>708</v>
      </c>
    </row>
    <row r="30" spans="2:68" ht="14.25" customHeight="1">
      <c r="B30" s="240"/>
      <c r="C30" s="240"/>
      <c r="D30" s="240"/>
      <c r="E30" s="240"/>
      <c r="F30" s="240"/>
      <c r="G30" s="240"/>
      <c r="H30" s="240"/>
      <c r="I30" s="240"/>
      <c r="J30" s="240"/>
      <c r="K30" s="240"/>
      <c r="L30" s="240"/>
      <c r="M30" s="236"/>
      <c r="N30" s="236"/>
      <c r="O30" s="239"/>
      <c r="P30" s="239"/>
      <c r="Q30" s="239"/>
      <c r="R30" s="239"/>
      <c r="S30" s="239"/>
      <c r="Y30" s="233" t="s">
        <v>709</v>
      </c>
      <c r="Z30" s="232" t="s">
        <v>180</v>
      </c>
      <c r="AA30" s="232" t="s">
        <v>185</v>
      </c>
      <c r="AB30" s="232" t="s">
        <v>710</v>
      </c>
      <c r="AC30" s="232" t="s">
        <v>711</v>
      </c>
      <c r="AE30" s="232" t="s">
        <v>712</v>
      </c>
      <c r="AF30" s="232" t="s">
        <v>713</v>
      </c>
      <c r="AG30" s="232" t="s">
        <v>714</v>
      </c>
      <c r="AI30" s="232" t="s">
        <v>715</v>
      </c>
      <c r="AJ30" s="232" t="s">
        <v>716</v>
      </c>
      <c r="AK30" s="232" t="s">
        <v>717</v>
      </c>
      <c r="AL30" s="232" t="s">
        <v>718</v>
      </c>
      <c r="AM30" s="232" t="s">
        <v>719</v>
      </c>
      <c r="AN30" s="232" t="s">
        <v>720</v>
      </c>
      <c r="AP30" s="232" t="s">
        <v>721</v>
      </c>
      <c r="AQ30" s="232" t="s">
        <v>722</v>
      </c>
      <c r="AR30" s="232" t="s">
        <v>723</v>
      </c>
      <c r="AS30" s="232" t="s">
        <v>724</v>
      </c>
      <c r="AV30" s="232" t="s">
        <v>725</v>
      </c>
      <c r="AW30" s="232" t="s">
        <v>726</v>
      </c>
      <c r="AX30" s="232" t="s">
        <v>727</v>
      </c>
      <c r="AY30" s="232" t="s">
        <v>728</v>
      </c>
      <c r="BA30" s="232" t="s">
        <v>729</v>
      </c>
    </row>
    <row r="31" spans="2:68" ht="14.25" customHeight="1">
      <c r="B31" s="239"/>
      <c r="C31" s="234"/>
      <c r="D31" s="234"/>
      <c r="E31" s="234"/>
      <c r="F31" s="234"/>
      <c r="G31" s="234"/>
      <c r="H31" s="234"/>
      <c r="I31" s="234"/>
      <c r="J31" s="234"/>
      <c r="K31" s="234"/>
      <c r="L31" s="234"/>
      <c r="M31" s="238"/>
      <c r="N31" s="236"/>
      <c r="O31" s="239"/>
      <c r="P31" s="239"/>
      <c r="Q31" s="239"/>
      <c r="R31" s="239"/>
      <c r="S31" s="239"/>
      <c r="Y31" s="233" t="s">
        <v>730</v>
      </c>
      <c r="Z31" s="232" t="s">
        <v>181</v>
      </c>
      <c r="AA31" s="232" t="s">
        <v>731</v>
      </c>
      <c r="AB31" s="232" t="s">
        <v>732</v>
      </c>
      <c r="AC31" s="232" t="s">
        <v>733</v>
      </c>
      <c r="AE31" s="232" t="s">
        <v>734</v>
      </c>
      <c r="AF31" s="232" t="s">
        <v>735</v>
      </c>
      <c r="AG31" s="232" t="s">
        <v>736</v>
      </c>
      <c r="AI31" s="232" t="s">
        <v>737</v>
      </c>
      <c r="AJ31" s="232" t="s">
        <v>738</v>
      </c>
      <c r="AK31" s="232" t="s">
        <v>739</v>
      </c>
      <c r="AL31" s="232" t="s">
        <v>740</v>
      </c>
      <c r="AM31" s="232" t="s">
        <v>741</v>
      </c>
      <c r="AN31" s="232" t="s">
        <v>742</v>
      </c>
      <c r="AP31" s="232" t="s">
        <v>743</v>
      </c>
      <c r="AQ31" s="232" t="s">
        <v>744</v>
      </c>
      <c r="AR31" s="232" t="s">
        <v>745</v>
      </c>
      <c r="AS31" s="232" t="s">
        <v>746</v>
      </c>
      <c r="AV31" s="232" t="s">
        <v>747</v>
      </c>
      <c r="AW31" s="232" t="s">
        <v>748</v>
      </c>
      <c r="AX31" s="232" t="s">
        <v>749</v>
      </c>
      <c r="AY31" s="232" t="s">
        <v>750</v>
      </c>
      <c r="BA31" s="232" t="s">
        <v>751</v>
      </c>
    </row>
    <row r="32" spans="2:68" ht="14.25" customHeight="1">
      <c r="B32" s="239"/>
      <c r="C32" s="234"/>
      <c r="D32" s="234"/>
      <c r="E32" s="234"/>
      <c r="F32" s="234"/>
      <c r="G32" s="234"/>
      <c r="H32" s="234"/>
      <c r="I32" s="234"/>
      <c r="J32" s="234"/>
      <c r="K32" s="234"/>
      <c r="L32" s="234"/>
      <c r="M32" s="238"/>
      <c r="N32" s="236"/>
      <c r="O32" s="239"/>
      <c r="P32" s="239"/>
      <c r="Q32" s="239"/>
      <c r="R32" s="239"/>
      <c r="S32" s="239"/>
      <c r="Y32" s="233" t="s">
        <v>752</v>
      </c>
      <c r="Z32" s="232" t="s">
        <v>182</v>
      </c>
      <c r="AA32" s="232" t="s">
        <v>187</v>
      </c>
      <c r="AB32" s="232" t="s">
        <v>753</v>
      </c>
      <c r="AC32" s="232" t="s">
        <v>754</v>
      </c>
      <c r="AE32" s="232" t="s">
        <v>755</v>
      </c>
      <c r="AF32" s="232" t="s">
        <v>756</v>
      </c>
      <c r="AG32" s="232" t="s">
        <v>757</v>
      </c>
      <c r="AI32" s="232" t="s">
        <v>758</v>
      </c>
      <c r="AJ32" s="232" t="s">
        <v>759</v>
      </c>
      <c r="AK32" s="232" t="s">
        <v>760</v>
      </c>
      <c r="AL32" s="232" t="s">
        <v>761</v>
      </c>
      <c r="AM32" s="232" t="s">
        <v>762</v>
      </c>
      <c r="AN32" s="232" t="s">
        <v>763</v>
      </c>
      <c r="AP32" s="232" t="s">
        <v>764</v>
      </c>
      <c r="AQ32" s="232" t="s">
        <v>765</v>
      </c>
      <c r="AR32" s="232" t="s">
        <v>766</v>
      </c>
      <c r="AS32" s="232" t="s">
        <v>767</v>
      </c>
      <c r="AV32" s="232" t="s">
        <v>768</v>
      </c>
      <c r="AW32" s="232" t="s">
        <v>769</v>
      </c>
      <c r="AX32" s="232" t="s">
        <v>770</v>
      </c>
      <c r="AY32" s="232" t="s">
        <v>771</v>
      </c>
    </row>
    <row r="33" spans="2:51" ht="14.25" customHeight="1">
      <c r="B33" s="239"/>
      <c r="C33" s="234"/>
      <c r="D33" s="234"/>
      <c r="E33" s="234"/>
      <c r="F33" s="234"/>
      <c r="G33" s="234"/>
      <c r="H33" s="234"/>
      <c r="I33" s="234"/>
      <c r="J33" s="234"/>
      <c r="K33" s="234"/>
      <c r="L33" s="234"/>
      <c r="M33" s="238"/>
      <c r="N33" s="236"/>
      <c r="O33" s="239"/>
      <c r="P33" s="239"/>
      <c r="Q33" s="239"/>
      <c r="R33" s="239"/>
      <c r="S33" s="239"/>
      <c r="Y33" s="233" t="s">
        <v>772</v>
      </c>
      <c r="Z33" s="232" t="s">
        <v>183</v>
      </c>
      <c r="AA33" s="232" t="s">
        <v>188</v>
      </c>
      <c r="AB33" s="232" t="s">
        <v>773</v>
      </c>
      <c r="AC33" s="232" t="s">
        <v>774</v>
      </c>
      <c r="AE33" s="232" t="s">
        <v>775</v>
      </c>
      <c r="AF33" s="232" t="s">
        <v>776</v>
      </c>
      <c r="AG33" s="232" t="s">
        <v>777</v>
      </c>
      <c r="AI33" s="232" t="s">
        <v>778</v>
      </c>
      <c r="AJ33" s="232" t="s">
        <v>779</v>
      </c>
      <c r="AK33" s="232" t="s">
        <v>780</v>
      </c>
      <c r="AL33" s="232" t="s">
        <v>781</v>
      </c>
      <c r="AM33" s="232" t="s">
        <v>782</v>
      </c>
      <c r="AN33" s="232" t="s">
        <v>783</v>
      </c>
      <c r="AP33" s="232" t="s">
        <v>784</v>
      </c>
      <c r="AQ33" s="232" t="s">
        <v>785</v>
      </c>
      <c r="AR33" s="232" t="s">
        <v>786</v>
      </c>
      <c r="AS33" s="232" t="s">
        <v>787</v>
      </c>
      <c r="AV33" s="232" t="s">
        <v>788</v>
      </c>
      <c r="AW33" s="232" t="s">
        <v>789</v>
      </c>
      <c r="AX33" s="232" t="s">
        <v>790</v>
      </c>
      <c r="AY33" s="232" t="s">
        <v>791</v>
      </c>
    </row>
    <row r="34" spans="2:51" ht="14.25" customHeight="1">
      <c r="B34" s="239"/>
      <c r="C34" s="234"/>
      <c r="D34" s="234"/>
      <c r="E34" s="234"/>
      <c r="F34" s="234"/>
      <c r="G34" s="234"/>
      <c r="H34" s="234"/>
      <c r="I34" s="234"/>
      <c r="J34" s="234"/>
      <c r="K34" s="234"/>
      <c r="L34" s="234"/>
      <c r="M34" s="238"/>
      <c r="N34" s="236"/>
      <c r="O34" s="239"/>
      <c r="P34" s="239"/>
      <c r="Q34" s="239"/>
      <c r="R34" s="239"/>
      <c r="S34" s="239"/>
      <c r="Y34" s="233" t="s">
        <v>792</v>
      </c>
      <c r="Z34" s="232" t="s">
        <v>184</v>
      </c>
      <c r="AA34" s="232" t="s">
        <v>189</v>
      </c>
      <c r="AB34" s="232" t="s">
        <v>793</v>
      </c>
      <c r="AC34" s="232" t="s">
        <v>794</v>
      </c>
      <c r="AE34" s="232" t="s">
        <v>795</v>
      </c>
      <c r="AF34" s="232" t="s">
        <v>796</v>
      </c>
      <c r="AG34" s="232" t="s">
        <v>797</v>
      </c>
      <c r="AI34" s="232" t="s">
        <v>798</v>
      </c>
      <c r="AJ34" s="232" t="s">
        <v>799</v>
      </c>
      <c r="AK34" s="232" t="s">
        <v>800</v>
      </c>
      <c r="AL34" s="232" t="s">
        <v>801</v>
      </c>
      <c r="AM34" s="232" t="s">
        <v>802</v>
      </c>
      <c r="AN34" s="232" t="s">
        <v>803</v>
      </c>
      <c r="AP34" s="232" t="s">
        <v>804</v>
      </c>
      <c r="AQ34" s="232" t="s">
        <v>805</v>
      </c>
      <c r="AR34" s="232" t="s">
        <v>806</v>
      </c>
      <c r="AS34" s="232" t="s">
        <v>807</v>
      </c>
      <c r="AV34" s="232" t="s">
        <v>808</v>
      </c>
      <c r="AW34" s="232" t="s">
        <v>809</v>
      </c>
      <c r="AX34" s="232" t="s">
        <v>810</v>
      </c>
      <c r="AY34" s="232" t="s">
        <v>811</v>
      </c>
    </row>
    <row r="35" spans="2:51" ht="14.25" customHeight="1">
      <c r="B35" s="239"/>
      <c r="C35" s="234"/>
      <c r="D35" s="234"/>
      <c r="E35" s="234"/>
      <c r="F35" s="234"/>
      <c r="G35" s="234"/>
      <c r="H35" s="234"/>
      <c r="I35" s="234"/>
      <c r="J35" s="234"/>
      <c r="K35" s="234"/>
      <c r="L35" s="234"/>
      <c r="M35" s="238"/>
      <c r="N35" s="236"/>
      <c r="O35" s="239"/>
      <c r="P35" s="239"/>
      <c r="Q35" s="239"/>
      <c r="R35" s="239"/>
      <c r="S35" s="239"/>
      <c r="Y35" s="233" t="s">
        <v>812</v>
      </c>
      <c r="Z35" s="232" t="s">
        <v>185</v>
      </c>
      <c r="AA35" s="232" t="s">
        <v>190</v>
      </c>
      <c r="AB35" s="232" t="s">
        <v>813</v>
      </c>
      <c r="AC35" s="232" t="s">
        <v>814</v>
      </c>
      <c r="AE35" s="232" t="s">
        <v>815</v>
      </c>
      <c r="AF35" s="232" t="s">
        <v>816</v>
      </c>
      <c r="AG35" s="232" t="s">
        <v>817</v>
      </c>
      <c r="AI35" s="232" t="s">
        <v>818</v>
      </c>
      <c r="AJ35" s="232" t="s">
        <v>819</v>
      </c>
      <c r="AK35" s="232" t="s">
        <v>820</v>
      </c>
      <c r="AL35" s="232" t="s">
        <v>821</v>
      </c>
      <c r="AM35" s="232" t="s">
        <v>822</v>
      </c>
      <c r="AN35" s="232" t="s">
        <v>823</v>
      </c>
      <c r="AP35" s="232" t="s">
        <v>824</v>
      </c>
      <c r="AQ35" s="232" t="s">
        <v>825</v>
      </c>
      <c r="AR35" s="232" t="s">
        <v>826</v>
      </c>
      <c r="AS35" s="232" t="s">
        <v>827</v>
      </c>
      <c r="AV35" s="232" t="s">
        <v>828</v>
      </c>
      <c r="AW35" s="232" t="s">
        <v>829</v>
      </c>
      <c r="AX35" s="232" t="s">
        <v>830</v>
      </c>
      <c r="AY35" s="232" t="s">
        <v>831</v>
      </c>
    </row>
    <row r="36" spans="2:51" ht="14.25" customHeight="1">
      <c r="B36" s="239"/>
      <c r="C36" s="234"/>
      <c r="D36" s="234"/>
      <c r="E36" s="234"/>
      <c r="F36" s="234"/>
      <c r="G36" s="234"/>
      <c r="H36" s="234"/>
      <c r="I36" s="234"/>
      <c r="J36" s="234"/>
      <c r="K36" s="234"/>
      <c r="L36" s="234"/>
      <c r="M36" s="238"/>
      <c r="N36" s="236"/>
      <c r="O36" s="239"/>
      <c r="P36" s="239"/>
      <c r="Q36" s="239"/>
      <c r="R36" s="239"/>
      <c r="S36" s="239"/>
      <c r="Y36" s="233" t="s">
        <v>832</v>
      </c>
      <c r="Z36" s="232" t="s">
        <v>194</v>
      </c>
      <c r="AA36" s="232" t="s">
        <v>191</v>
      </c>
      <c r="AB36" s="232" t="s">
        <v>833</v>
      </c>
      <c r="AE36" s="232" t="s">
        <v>834</v>
      </c>
      <c r="AF36" s="232" t="s">
        <v>835</v>
      </c>
      <c r="AG36" s="232" t="s">
        <v>836</v>
      </c>
      <c r="AI36" s="232" t="s">
        <v>837</v>
      </c>
      <c r="AJ36" s="232" t="s">
        <v>838</v>
      </c>
      <c r="AK36" s="232" t="s">
        <v>839</v>
      </c>
      <c r="AL36" s="232" t="s">
        <v>840</v>
      </c>
      <c r="AM36" s="232" t="s">
        <v>841</v>
      </c>
      <c r="AN36" s="232" t="s">
        <v>842</v>
      </c>
      <c r="AP36" s="232" t="s">
        <v>843</v>
      </c>
      <c r="AQ36" s="232" t="s">
        <v>844</v>
      </c>
      <c r="AR36" s="232" t="s">
        <v>845</v>
      </c>
      <c r="AS36" s="232" t="s">
        <v>846</v>
      </c>
      <c r="AV36" s="232" t="s">
        <v>847</v>
      </c>
      <c r="AW36" s="232" t="s">
        <v>848</v>
      </c>
      <c r="AX36" s="232" t="s">
        <v>849</v>
      </c>
      <c r="AY36" s="232" t="s">
        <v>850</v>
      </c>
    </row>
    <row r="37" spans="2:51" ht="14.25" customHeight="1">
      <c r="C37" s="234"/>
      <c r="D37" s="234"/>
      <c r="E37" s="234"/>
      <c r="F37" s="234"/>
      <c r="G37" s="234"/>
      <c r="H37" s="234"/>
      <c r="I37" s="234"/>
      <c r="J37" s="234"/>
      <c r="K37" s="234"/>
      <c r="L37" s="234"/>
      <c r="M37" s="238"/>
      <c r="N37" s="236"/>
      <c r="Y37" s="233" t="s">
        <v>851</v>
      </c>
      <c r="Z37" s="232" t="s">
        <v>186</v>
      </c>
      <c r="AA37" s="232" t="s">
        <v>192</v>
      </c>
      <c r="AB37" s="232" t="s">
        <v>852</v>
      </c>
      <c r="AE37" s="232" t="s">
        <v>853</v>
      </c>
      <c r="AF37" s="232" t="s">
        <v>854</v>
      </c>
      <c r="AG37" s="232" t="s">
        <v>855</v>
      </c>
      <c r="AI37" s="232" t="s">
        <v>856</v>
      </c>
      <c r="AJ37" s="232" t="s">
        <v>857</v>
      </c>
      <c r="AK37" s="232" t="s">
        <v>858</v>
      </c>
      <c r="AL37" s="232" t="s">
        <v>859</v>
      </c>
      <c r="AM37" s="232" t="s">
        <v>860</v>
      </c>
      <c r="AN37" s="232" t="s">
        <v>861</v>
      </c>
      <c r="AP37" s="232" t="s">
        <v>862</v>
      </c>
      <c r="AQ37" s="232" t="s">
        <v>863</v>
      </c>
      <c r="AR37" s="232" t="s">
        <v>864</v>
      </c>
      <c r="AS37" s="232" t="s">
        <v>865</v>
      </c>
      <c r="AV37" s="232" t="s">
        <v>866</v>
      </c>
      <c r="AW37" s="232" t="s">
        <v>867</v>
      </c>
      <c r="AX37" s="232" t="s">
        <v>868</v>
      </c>
      <c r="AY37" s="232" t="s">
        <v>869</v>
      </c>
    </row>
    <row r="38" spans="2:51" ht="14.25" customHeight="1">
      <c r="C38" s="234"/>
      <c r="D38" s="234"/>
      <c r="E38" s="234"/>
      <c r="F38" s="234"/>
      <c r="G38" s="234"/>
      <c r="H38" s="234"/>
      <c r="I38" s="234"/>
      <c r="J38" s="234"/>
      <c r="K38" s="234"/>
      <c r="L38" s="234"/>
      <c r="M38" s="238"/>
      <c r="N38" s="236"/>
      <c r="Y38" s="233" t="s">
        <v>870</v>
      </c>
      <c r="Z38" s="232" t="s">
        <v>187</v>
      </c>
      <c r="AA38" s="232" t="s">
        <v>193</v>
      </c>
      <c r="AB38" s="232" t="s">
        <v>871</v>
      </c>
      <c r="AE38" s="232" t="s">
        <v>872</v>
      </c>
      <c r="AF38" s="232" t="s">
        <v>873</v>
      </c>
      <c r="AG38" s="232" t="s">
        <v>874</v>
      </c>
      <c r="AI38" s="232" t="s">
        <v>875</v>
      </c>
      <c r="AK38" s="232" t="s">
        <v>876</v>
      </c>
      <c r="AL38" s="232" t="s">
        <v>877</v>
      </c>
      <c r="AM38" s="232" t="s">
        <v>878</v>
      </c>
      <c r="AN38" s="232" t="s">
        <v>879</v>
      </c>
      <c r="AP38" s="232" t="s">
        <v>880</v>
      </c>
      <c r="AQ38" s="232" t="s">
        <v>881</v>
      </c>
      <c r="AR38" s="232" t="s">
        <v>882</v>
      </c>
      <c r="AS38" s="232" t="s">
        <v>883</v>
      </c>
      <c r="AV38" s="232" t="s">
        <v>884</v>
      </c>
      <c r="AW38" s="232" t="s">
        <v>885</v>
      </c>
      <c r="AX38" s="232" t="s">
        <v>886</v>
      </c>
      <c r="AY38" s="232" t="s">
        <v>887</v>
      </c>
    </row>
    <row r="39" spans="2:51" ht="14.25" customHeight="1">
      <c r="C39" s="234"/>
      <c r="D39" s="234"/>
      <c r="E39" s="234"/>
      <c r="F39" s="234"/>
      <c r="G39" s="234"/>
      <c r="H39" s="234"/>
      <c r="I39" s="234"/>
      <c r="J39" s="234"/>
      <c r="K39" s="234"/>
      <c r="L39" s="234"/>
      <c r="M39" s="237"/>
      <c r="N39" s="236"/>
      <c r="Y39" s="233" t="s">
        <v>888</v>
      </c>
      <c r="Z39" s="232" t="s">
        <v>889</v>
      </c>
      <c r="AA39" s="232" t="s">
        <v>194</v>
      </c>
      <c r="AB39" s="232" t="s">
        <v>890</v>
      </c>
      <c r="AE39" s="232" t="s">
        <v>891</v>
      </c>
      <c r="AF39" s="232" t="s">
        <v>892</v>
      </c>
      <c r="AG39" s="232" t="s">
        <v>893</v>
      </c>
      <c r="AI39" s="232" t="s">
        <v>894</v>
      </c>
      <c r="AK39" s="232" t="s">
        <v>895</v>
      </c>
      <c r="AL39" s="232" t="s">
        <v>896</v>
      </c>
      <c r="AM39" s="232" t="s">
        <v>897</v>
      </c>
      <c r="AN39" s="232" t="s">
        <v>898</v>
      </c>
      <c r="AP39" s="232" t="s">
        <v>899</v>
      </c>
      <c r="AQ39" s="232" t="s">
        <v>900</v>
      </c>
      <c r="AR39" s="232" t="s">
        <v>901</v>
      </c>
      <c r="AS39" s="232" t="s">
        <v>902</v>
      </c>
      <c r="AV39" s="232" t="s">
        <v>903</v>
      </c>
      <c r="AX39" s="232" t="s">
        <v>904</v>
      </c>
      <c r="AY39" s="232" t="s">
        <v>905</v>
      </c>
    </row>
    <row r="40" spans="2:51" ht="15" customHeight="1">
      <c r="C40" s="234"/>
      <c r="D40" s="234"/>
      <c r="E40" s="234"/>
      <c r="F40" s="234"/>
      <c r="G40" s="234"/>
      <c r="H40" s="234"/>
      <c r="I40" s="234"/>
      <c r="J40" s="234"/>
      <c r="K40" s="234"/>
      <c r="L40" s="234"/>
      <c r="M40" s="235"/>
      <c r="N40" s="236"/>
      <c r="Y40" s="233" t="s">
        <v>906</v>
      </c>
      <c r="Z40" s="232" t="s">
        <v>188</v>
      </c>
      <c r="AA40" s="232" t="s">
        <v>889</v>
      </c>
      <c r="AB40" s="232" t="s">
        <v>907</v>
      </c>
      <c r="AE40" s="232" t="s">
        <v>908</v>
      </c>
      <c r="AF40" s="232" t="s">
        <v>909</v>
      </c>
      <c r="AI40" s="232" t="s">
        <v>910</v>
      </c>
      <c r="AK40" s="232" t="s">
        <v>911</v>
      </c>
      <c r="AL40" s="232" t="s">
        <v>912</v>
      </c>
      <c r="AM40" s="232" t="s">
        <v>913</v>
      </c>
      <c r="AN40" s="232" t="s">
        <v>914</v>
      </c>
      <c r="AP40" s="232" t="s">
        <v>915</v>
      </c>
      <c r="AQ40" s="232" t="s">
        <v>916</v>
      </c>
      <c r="AR40" s="232" t="s">
        <v>917</v>
      </c>
      <c r="AS40" s="232" t="s">
        <v>918</v>
      </c>
      <c r="AV40" s="232" t="s">
        <v>919</v>
      </c>
      <c r="AX40" s="232" t="s">
        <v>920</v>
      </c>
      <c r="AY40" s="232" t="s">
        <v>921</v>
      </c>
    </row>
    <row r="41" spans="2:51" ht="14.25" customHeight="1">
      <c r="C41" s="234"/>
      <c r="D41" s="234"/>
      <c r="E41" s="234"/>
      <c r="F41" s="234"/>
      <c r="G41" s="234"/>
      <c r="H41" s="234"/>
      <c r="I41" s="234"/>
      <c r="J41" s="234"/>
      <c r="K41" s="234"/>
      <c r="L41" s="234"/>
      <c r="M41" s="235"/>
      <c r="Y41" s="233" t="s">
        <v>922</v>
      </c>
      <c r="Z41" s="232" t="s">
        <v>189</v>
      </c>
      <c r="AA41" s="232" t="s">
        <v>196</v>
      </c>
      <c r="AB41" s="232" t="s">
        <v>923</v>
      </c>
      <c r="AE41" s="232" t="s">
        <v>924</v>
      </c>
      <c r="AF41" s="232" t="s">
        <v>925</v>
      </c>
      <c r="AI41" s="232" t="s">
        <v>926</v>
      </c>
      <c r="AK41" s="232" t="s">
        <v>927</v>
      </c>
      <c r="AL41" s="232" t="s">
        <v>928</v>
      </c>
      <c r="AM41" s="232" t="s">
        <v>929</v>
      </c>
      <c r="AN41" s="232" t="s">
        <v>930</v>
      </c>
      <c r="AP41" s="232" t="s">
        <v>931</v>
      </c>
      <c r="AQ41" s="232" t="s">
        <v>932</v>
      </c>
      <c r="AR41" s="232" t="s">
        <v>933</v>
      </c>
      <c r="AS41" s="232" t="s">
        <v>934</v>
      </c>
      <c r="AV41" s="232" t="s">
        <v>935</v>
      </c>
      <c r="AX41" s="232" t="s">
        <v>936</v>
      </c>
      <c r="AY41" s="232" t="s">
        <v>937</v>
      </c>
    </row>
    <row r="42" spans="2:51" ht="14.25" customHeight="1">
      <c r="C42" s="234"/>
      <c r="D42" s="234"/>
      <c r="E42" s="234"/>
      <c r="F42" s="234"/>
      <c r="G42" s="234"/>
      <c r="H42" s="234"/>
      <c r="I42" s="234"/>
      <c r="J42" s="234"/>
      <c r="K42" s="234"/>
      <c r="L42" s="234"/>
      <c r="M42" s="235"/>
      <c r="Y42" s="233" t="s">
        <v>938</v>
      </c>
      <c r="Z42" s="232" t="s">
        <v>190</v>
      </c>
      <c r="AA42" s="232" t="s">
        <v>197</v>
      </c>
      <c r="AB42" s="232" t="s">
        <v>939</v>
      </c>
      <c r="AE42" s="232" t="s">
        <v>940</v>
      </c>
      <c r="AF42" s="232" t="s">
        <v>941</v>
      </c>
      <c r="AI42" s="232" t="s">
        <v>942</v>
      </c>
      <c r="AK42" s="232" t="s">
        <v>943</v>
      </c>
      <c r="AL42" s="232" t="s">
        <v>944</v>
      </c>
      <c r="AM42" s="232" t="s">
        <v>945</v>
      </c>
      <c r="AN42" s="232" t="s">
        <v>946</v>
      </c>
      <c r="AP42" s="232" t="s">
        <v>947</v>
      </c>
      <c r="AR42" s="232" t="s">
        <v>948</v>
      </c>
      <c r="AS42" s="232" t="s">
        <v>949</v>
      </c>
      <c r="AV42" s="232" t="s">
        <v>950</v>
      </c>
      <c r="AX42" s="232" t="s">
        <v>951</v>
      </c>
      <c r="AY42" s="232" t="s">
        <v>952</v>
      </c>
    </row>
    <row r="43" spans="2:51" ht="14.25" customHeight="1">
      <c r="C43" s="234"/>
      <c r="D43" s="234"/>
      <c r="E43" s="234"/>
      <c r="F43" s="234"/>
      <c r="G43" s="234"/>
      <c r="H43" s="234"/>
      <c r="I43" s="234"/>
      <c r="J43" s="234"/>
      <c r="K43" s="234"/>
      <c r="L43" s="234"/>
      <c r="Y43" s="233" t="s">
        <v>953</v>
      </c>
      <c r="Z43" s="232" t="s">
        <v>191</v>
      </c>
      <c r="AA43" s="232" t="s">
        <v>198</v>
      </c>
      <c r="AB43" s="232" t="s">
        <v>954</v>
      </c>
      <c r="AE43" s="232" t="s">
        <v>955</v>
      </c>
      <c r="AF43" s="232" t="s">
        <v>956</v>
      </c>
      <c r="AI43" s="232" t="s">
        <v>957</v>
      </c>
      <c r="AL43" s="232" t="s">
        <v>958</v>
      </c>
      <c r="AM43" s="232" t="s">
        <v>959</v>
      </c>
      <c r="AN43" s="232" t="s">
        <v>960</v>
      </c>
      <c r="AR43" s="232" t="s">
        <v>961</v>
      </c>
      <c r="AS43" s="232" t="s">
        <v>962</v>
      </c>
      <c r="AV43" s="232" t="s">
        <v>963</v>
      </c>
      <c r="AX43" s="232" t="s">
        <v>964</v>
      </c>
      <c r="AY43" s="232" t="s">
        <v>965</v>
      </c>
    </row>
    <row r="44" spans="2:51" ht="14.25" customHeight="1">
      <c r="C44" s="234"/>
      <c r="D44" s="234"/>
      <c r="E44" s="234"/>
      <c r="F44" s="234"/>
      <c r="G44" s="234"/>
      <c r="H44" s="234"/>
      <c r="I44" s="234"/>
      <c r="J44" s="234"/>
      <c r="K44" s="234"/>
      <c r="L44" s="234"/>
      <c r="Y44" s="233" t="s">
        <v>966</v>
      </c>
      <c r="Z44" s="232" t="s">
        <v>199</v>
      </c>
      <c r="AA44" s="232" t="s">
        <v>199</v>
      </c>
      <c r="AB44" s="232" t="s">
        <v>967</v>
      </c>
      <c r="AE44" s="232" t="s">
        <v>968</v>
      </c>
      <c r="AF44" s="232" t="s">
        <v>969</v>
      </c>
      <c r="AI44" s="232" t="s">
        <v>970</v>
      </c>
      <c r="AL44" s="232" t="s">
        <v>971</v>
      </c>
      <c r="AN44" s="232" t="s">
        <v>972</v>
      </c>
      <c r="AR44" s="232" t="s">
        <v>973</v>
      </c>
      <c r="AS44" s="232" t="s">
        <v>974</v>
      </c>
      <c r="AV44" s="232" t="s">
        <v>975</v>
      </c>
      <c r="AX44" s="232" t="s">
        <v>976</v>
      </c>
      <c r="AY44" s="232" t="s">
        <v>977</v>
      </c>
    </row>
    <row r="45" spans="2:51" ht="14.25" customHeight="1">
      <c r="C45" s="234"/>
      <c r="D45" s="234"/>
      <c r="E45" s="234"/>
      <c r="F45" s="234"/>
      <c r="G45" s="234"/>
      <c r="H45" s="234"/>
      <c r="I45" s="234"/>
      <c r="J45" s="234"/>
      <c r="K45" s="234"/>
      <c r="L45" s="234"/>
      <c r="Y45" s="233" t="s">
        <v>978</v>
      </c>
      <c r="Z45" s="232" t="s">
        <v>200</v>
      </c>
      <c r="AA45" s="232" t="s">
        <v>200</v>
      </c>
      <c r="AB45" s="232" t="s">
        <v>979</v>
      </c>
      <c r="AE45" s="232" t="s">
        <v>980</v>
      </c>
      <c r="AF45" s="232" t="s">
        <v>981</v>
      </c>
      <c r="AI45" s="232" t="s">
        <v>982</v>
      </c>
      <c r="AL45" s="232" t="s">
        <v>983</v>
      </c>
      <c r="AN45" s="232" t="s">
        <v>984</v>
      </c>
      <c r="AR45" s="232" t="s">
        <v>985</v>
      </c>
      <c r="AS45" s="232" t="s">
        <v>986</v>
      </c>
      <c r="AV45" s="232" t="s">
        <v>987</v>
      </c>
      <c r="AX45" s="232" t="s">
        <v>988</v>
      </c>
      <c r="AY45" s="232" t="s">
        <v>989</v>
      </c>
    </row>
    <row r="46" spans="2:51" ht="14.25" customHeight="1">
      <c r="C46" s="234"/>
      <c r="D46" s="234"/>
      <c r="E46" s="234"/>
      <c r="F46" s="234"/>
      <c r="G46" s="234"/>
      <c r="H46" s="234"/>
      <c r="I46" s="234"/>
      <c r="J46" s="234"/>
      <c r="K46" s="234"/>
      <c r="L46" s="234"/>
      <c r="Y46" s="233" t="s">
        <v>990</v>
      </c>
      <c r="AB46" s="232" t="s">
        <v>991</v>
      </c>
      <c r="AE46" s="232" t="s">
        <v>992</v>
      </c>
      <c r="AF46" s="232" t="s">
        <v>993</v>
      </c>
      <c r="AI46" s="232" t="s">
        <v>994</v>
      </c>
      <c r="AL46" s="232" t="s">
        <v>995</v>
      </c>
      <c r="AN46" s="232" t="s">
        <v>996</v>
      </c>
      <c r="AR46" s="232" t="s">
        <v>997</v>
      </c>
      <c r="AS46" s="232" t="s">
        <v>998</v>
      </c>
      <c r="AV46" s="232" t="s">
        <v>999</v>
      </c>
      <c r="AX46" s="232" t="s">
        <v>1000</v>
      </c>
      <c r="AY46" s="232" t="s">
        <v>1001</v>
      </c>
    </row>
    <row r="47" spans="2:51" ht="14.25" customHeight="1">
      <c r="C47" s="234"/>
      <c r="D47" s="234"/>
      <c r="E47" s="234"/>
      <c r="F47" s="234"/>
      <c r="G47" s="234"/>
      <c r="H47" s="234"/>
      <c r="I47" s="234"/>
      <c r="J47" s="234"/>
      <c r="K47" s="234"/>
      <c r="L47" s="234"/>
      <c r="Y47" s="233" t="s">
        <v>1002</v>
      </c>
      <c r="AB47" s="232" t="s">
        <v>1003</v>
      </c>
      <c r="AE47" s="232" t="s">
        <v>1004</v>
      </c>
      <c r="AF47" s="232" t="s">
        <v>1005</v>
      </c>
      <c r="AI47" s="232" t="s">
        <v>1006</v>
      </c>
      <c r="AL47" s="232" t="s">
        <v>1007</v>
      </c>
      <c r="AN47" s="232" t="s">
        <v>1008</v>
      </c>
      <c r="AR47" s="232" t="s">
        <v>1009</v>
      </c>
      <c r="AS47" s="232" t="s">
        <v>1010</v>
      </c>
      <c r="AV47" s="232" t="s">
        <v>1011</v>
      </c>
      <c r="AX47" s="232" t="s">
        <v>1012</v>
      </c>
      <c r="AY47" s="232" t="s">
        <v>1013</v>
      </c>
    </row>
    <row r="48" spans="2:51" ht="14.25" customHeight="1">
      <c r="C48" s="234"/>
      <c r="D48" s="234"/>
      <c r="E48" s="234"/>
      <c r="F48" s="234"/>
      <c r="G48" s="234"/>
      <c r="H48" s="234"/>
      <c r="I48" s="234"/>
      <c r="J48" s="234"/>
      <c r="K48" s="234"/>
      <c r="L48" s="234"/>
      <c r="Y48" s="233" t="s">
        <v>1014</v>
      </c>
      <c r="AB48" s="232" t="s">
        <v>1015</v>
      </c>
      <c r="AE48" s="232" t="s">
        <v>1016</v>
      </c>
      <c r="AF48" s="232" t="s">
        <v>1017</v>
      </c>
      <c r="AI48" s="232" t="s">
        <v>1018</v>
      </c>
      <c r="AL48" s="232" t="s">
        <v>1019</v>
      </c>
      <c r="AN48" s="232" t="s">
        <v>1020</v>
      </c>
      <c r="AR48" s="232" t="s">
        <v>1021</v>
      </c>
      <c r="AS48" s="232" t="s">
        <v>1022</v>
      </c>
      <c r="AV48" s="232" t="s">
        <v>1023</v>
      </c>
      <c r="AX48" s="232" t="s">
        <v>1024</v>
      </c>
      <c r="AY48" s="232" t="s">
        <v>1025</v>
      </c>
    </row>
    <row r="49" spans="25:51">
      <c r="Y49" s="233" t="s">
        <v>1026</v>
      </c>
      <c r="AB49" s="232" t="s">
        <v>1027</v>
      </c>
      <c r="AE49" s="232" t="s">
        <v>1028</v>
      </c>
      <c r="AF49" s="232" t="s">
        <v>1029</v>
      </c>
      <c r="AI49" s="232" t="s">
        <v>1030</v>
      </c>
      <c r="AL49" s="232" t="s">
        <v>1031</v>
      </c>
      <c r="AN49" s="232" t="s">
        <v>1032</v>
      </c>
      <c r="AR49" s="232" t="s">
        <v>1033</v>
      </c>
      <c r="AS49" s="232" t="s">
        <v>1034</v>
      </c>
      <c r="AV49" s="232" t="s">
        <v>1035</v>
      </c>
      <c r="AX49" s="232" t="s">
        <v>1036</v>
      </c>
      <c r="AY49" s="232" t="s">
        <v>1037</v>
      </c>
    </row>
    <row r="50" spans="25:51">
      <c r="Y50" s="233" t="s">
        <v>1038</v>
      </c>
      <c r="AB50" s="232" t="s">
        <v>1039</v>
      </c>
      <c r="AE50" s="232" t="s">
        <v>1040</v>
      </c>
      <c r="AF50" s="232" t="s">
        <v>1041</v>
      </c>
      <c r="AI50" s="232" t="s">
        <v>1042</v>
      </c>
      <c r="AL50" s="232" t="s">
        <v>1043</v>
      </c>
      <c r="AR50" s="232" t="s">
        <v>1044</v>
      </c>
      <c r="AS50" s="232" t="s">
        <v>1045</v>
      </c>
      <c r="AV50" s="232" t="s">
        <v>1046</v>
      </c>
      <c r="AX50" s="232" t="s">
        <v>1047</v>
      </c>
      <c r="AY50" s="232" t="s">
        <v>1048</v>
      </c>
    </row>
    <row r="51" spans="25:51">
      <c r="Y51" s="233" t="s">
        <v>1049</v>
      </c>
      <c r="AB51" s="232" t="s">
        <v>1050</v>
      </c>
      <c r="AE51" s="232" t="s">
        <v>1051</v>
      </c>
      <c r="AF51" s="232" t="s">
        <v>1052</v>
      </c>
      <c r="AI51" s="232" t="s">
        <v>1053</v>
      </c>
      <c r="AL51" s="232" t="s">
        <v>1054</v>
      </c>
      <c r="AR51" s="232" t="s">
        <v>1055</v>
      </c>
      <c r="AS51" s="232" t="s">
        <v>1056</v>
      </c>
      <c r="AV51" s="232" t="s">
        <v>1057</v>
      </c>
      <c r="AX51" s="232" t="s">
        <v>1058</v>
      </c>
      <c r="AY51" s="232" t="s">
        <v>1059</v>
      </c>
    </row>
    <row r="52" spans="25:51">
      <c r="Y52" s="233" t="s">
        <v>1060</v>
      </c>
      <c r="AB52" s="232" t="s">
        <v>1061</v>
      </c>
      <c r="AE52" s="232" t="s">
        <v>1062</v>
      </c>
      <c r="AF52" s="232" t="s">
        <v>1063</v>
      </c>
      <c r="AI52" s="232" t="s">
        <v>1064</v>
      </c>
      <c r="AL52" s="232" t="s">
        <v>1065</v>
      </c>
      <c r="AR52" s="232" t="s">
        <v>1066</v>
      </c>
      <c r="AS52" s="232" t="s">
        <v>1067</v>
      </c>
      <c r="AV52" s="232" t="s">
        <v>1068</v>
      </c>
      <c r="AX52" s="232" t="s">
        <v>1069</v>
      </c>
      <c r="AY52" s="232" t="s">
        <v>1070</v>
      </c>
    </row>
    <row r="53" spans="25:51">
      <c r="Y53" s="233" t="s">
        <v>1071</v>
      </c>
      <c r="AB53" s="232" t="s">
        <v>1072</v>
      </c>
      <c r="AE53" s="232" t="s">
        <v>1073</v>
      </c>
      <c r="AF53" s="232" t="s">
        <v>1074</v>
      </c>
      <c r="AI53" s="232" t="s">
        <v>1075</v>
      </c>
      <c r="AL53" s="232" t="s">
        <v>1076</v>
      </c>
      <c r="AR53" s="232" t="s">
        <v>1077</v>
      </c>
      <c r="AV53" s="232" t="s">
        <v>1078</v>
      </c>
      <c r="AX53" s="232" t="s">
        <v>1079</v>
      </c>
      <c r="AY53" s="232" t="s">
        <v>1080</v>
      </c>
    </row>
    <row r="54" spans="25:51">
      <c r="Y54" s="233" t="s">
        <v>1081</v>
      </c>
      <c r="AB54" s="232" t="s">
        <v>1082</v>
      </c>
      <c r="AE54" s="232" t="s">
        <v>1083</v>
      </c>
      <c r="AF54" s="232" t="s">
        <v>1084</v>
      </c>
      <c r="AI54" s="232" t="s">
        <v>1085</v>
      </c>
      <c r="AL54" s="232" t="s">
        <v>1086</v>
      </c>
      <c r="AR54" s="232" t="s">
        <v>1087</v>
      </c>
      <c r="AV54" s="232" t="s">
        <v>1088</v>
      </c>
      <c r="AX54" s="232" t="s">
        <v>1089</v>
      </c>
      <c r="AY54" s="232" t="s">
        <v>1090</v>
      </c>
    </row>
    <row r="55" spans="25:51">
      <c r="Y55" s="233" t="s">
        <v>1091</v>
      </c>
      <c r="AB55" s="232" t="s">
        <v>1092</v>
      </c>
      <c r="AE55" s="232" t="s">
        <v>1093</v>
      </c>
      <c r="AF55" s="232" t="s">
        <v>1094</v>
      </c>
      <c r="AL55" s="232" t="s">
        <v>1095</v>
      </c>
      <c r="AR55" s="232" t="s">
        <v>1096</v>
      </c>
      <c r="AV55" s="232" t="s">
        <v>1097</v>
      </c>
      <c r="AX55" s="232" t="s">
        <v>1098</v>
      </c>
    </row>
    <row r="56" spans="25:51">
      <c r="Y56" s="233" t="s">
        <v>1099</v>
      </c>
      <c r="AB56" s="232" t="s">
        <v>1100</v>
      </c>
      <c r="AE56" s="232" t="s">
        <v>1101</v>
      </c>
      <c r="AF56" s="232" t="s">
        <v>1102</v>
      </c>
      <c r="AL56" s="232" t="s">
        <v>1103</v>
      </c>
      <c r="AR56" s="232" t="s">
        <v>1104</v>
      </c>
      <c r="AV56" s="232" t="s">
        <v>1105</v>
      </c>
      <c r="AX56" s="232" t="s">
        <v>1106</v>
      </c>
    </row>
    <row r="57" spans="25:51">
      <c r="Y57" s="233" t="s">
        <v>1107</v>
      </c>
      <c r="AB57" s="232" t="s">
        <v>1108</v>
      </c>
      <c r="AE57" s="232" t="s">
        <v>1109</v>
      </c>
      <c r="AF57" s="232" t="s">
        <v>1110</v>
      </c>
      <c r="AL57" s="232" t="s">
        <v>1111</v>
      </c>
      <c r="AR57" s="232" t="s">
        <v>1112</v>
      </c>
      <c r="AV57" s="232" t="s">
        <v>1113</v>
      </c>
      <c r="AX57" s="232" t="s">
        <v>1114</v>
      </c>
    </row>
    <row r="58" spans="25:51">
      <c r="Y58" s="233" t="s">
        <v>1115</v>
      </c>
      <c r="AB58" s="232" t="s">
        <v>1116</v>
      </c>
      <c r="AE58" s="232" t="s">
        <v>1117</v>
      </c>
      <c r="AF58" s="232" t="s">
        <v>1118</v>
      </c>
      <c r="AL58" s="232" t="s">
        <v>1119</v>
      </c>
      <c r="AR58" s="232" t="s">
        <v>1120</v>
      </c>
      <c r="AV58" s="232" t="s">
        <v>1121</v>
      </c>
      <c r="AX58" s="232" t="s">
        <v>1122</v>
      </c>
    </row>
    <row r="59" spans="25:51">
      <c r="Y59" s="233" t="s">
        <v>1123</v>
      </c>
      <c r="AB59" s="232" t="s">
        <v>1124</v>
      </c>
      <c r="AF59" s="232" t="s">
        <v>1125</v>
      </c>
      <c r="AL59" s="232" t="s">
        <v>1126</v>
      </c>
      <c r="AR59" s="232" t="s">
        <v>1127</v>
      </c>
      <c r="AV59" s="232" t="s">
        <v>1128</v>
      </c>
      <c r="AX59" s="232" t="s">
        <v>1129</v>
      </c>
    </row>
    <row r="60" spans="25:51">
      <c r="Y60" s="233" t="s">
        <v>1130</v>
      </c>
      <c r="AB60" s="232" t="s">
        <v>1131</v>
      </c>
      <c r="AF60" s="232" t="s">
        <v>1132</v>
      </c>
      <c r="AL60" s="232" t="s">
        <v>1133</v>
      </c>
      <c r="AR60" s="232" t="s">
        <v>1134</v>
      </c>
      <c r="AV60" s="232" t="s">
        <v>1135</v>
      </c>
    </row>
    <row r="61" spans="25:51">
      <c r="Y61" s="233" t="s">
        <v>1136</v>
      </c>
      <c r="AB61" s="232" t="s">
        <v>1137</v>
      </c>
      <c r="AF61" s="232" t="s">
        <v>1138</v>
      </c>
      <c r="AL61" s="232" t="s">
        <v>1139</v>
      </c>
      <c r="AR61" s="232" t="s">
        <v>1140</v>
      </c>
      <c r="AV61" s="232" t="s">
        <v>1141</v>
      </c>
    </row>
    <row r="62" spans="25:51">
      <c r="Y62" s="233" t="s">
        <v>1142</v>
      </c>
      <c r="AB62" s="232" t="s">
        <v>1143</v>
      </c>
      <c r="AF62" s="232" t="s">
        <v>1144</v>
      </c>
      <c r="AL62" s="232" t="s">
        <v>1145</v>
      </c>
      <c r="AR62" s="232" t="s">
        <v>1146</v>
      </c>
      <c r="AV62" s="232" t="s">
        <v>1147</v>
      </c>
    </row>
    <row r="63" spans="25:51">
      <c r="Y63" s="233" t="s">
        <v>1148</v>
      </c>
      <c r="AB63" s="232" t="s">
        <v>1149</v>
      </c>
      <c r="AF63" s="232" t="s">
        <v>1150</v>
      </c>
      <c r="AL63" s="232" t="s">
        <v>1151</v>
      </c>
      <c r="AR63" s="232" t="s">
        <v>1152</v>
      </c>
      <c r="AV63" s="232" t="s">
        <v>1153</v>
      </c>
    </row>
    <row r="64" spans="25:51">
      <c r="Y64" s="233" t="s">
        <v>1154</v>
      </c>
      <c r="AB64" s="232" t="s">
        <v>1155</v>
      </c>
      <c r="AF64" s="232" t="s">
        <v>1156</v>
      </c>
      <c r="AL64" s="232" t="s">
        <v>1157</v>
      </c>
      <c r="AR64" s="232" t="s">
        <v>1158</v>
      </c>
      <c r="AV64" s="232" t="s">
        <v>1159</v>
      </c>
    </row>
    <row r="65" spans="25:48">
      <c r="Y65" s="233" t="s">
        <v>1160</v>
      </c>
      <c r="AB65" s="232" t="s">
        <v>1161</v>
      </c>
      <c r="AF65" s="232" t="s">
        <v>1162</v>
      </c>
      <c r="AL65" s="232" t="s">
        <v>1163</v>
      </c>
      <c r="AR65" s="232" t="s">
        <v>1164</v>
      </c>
      <c r="AV65" s="232" t="s">
        <v>1165</v>
      </c>
    </row>
    <row r="66" spans="25:48">
      <c r="Y66" s="233" t="s">
        <v>1166</v>
      </c>
      <c r="AB66" s="232" t="s">
        <v>1167</v>
      </c>
      <c r="AF66" s="232" t="s">
        <v>1168</v>
      </c>
      <c r="AL66" s="232" t="s">
        <v>1169</v>
      </c>
      <c r="AR66" s="232" t="s">
        <v>1170</v>
      </c>
      <c r="AV66" s="232" t="s">
        <v>1171</v>
      </c>
    </row>
    <row r="67" spans="25:48">
      <c r="Y67" s="233" t="s">
        <v>1172</v>
      </c>
      <c r="AB67" s="232" t="s">
        <v>1173</v>
      </c>
      <c r="AF67" s="232" t="s">
        <v>1174</v>
      </c>
      <c r="AL67" s="232" t="s">
        <v>1175</v>
      </c>
      <c r="AR67" s="232" t="s">
        <v>1176</v>
      </c>
      <c r="AV67" s="232" t="s">
        <v>1177</v>
      </c>
    </row>
    <row r="68" spans="25:48">
      <c r="Y68" s="233" t="s">
        <v>1178</v>
      </c>
      <c r="AB68" s="232" t="s">
        <v>1179</v>
      </c>
      <c r="AF68" s="232" t="s">
        <v>1180</v>
      </c>
      <c r="AL68" s="232" t="s">
        <v>1181</v>
      </c>
      <c r="AR68" s="232" t="s">
        <v>1182</v>
      </c>
      <c r="AV68" s="232" t="s">
        <v>1183</v>
      </c>
    </row>
    <row r="69" spans="25:48">
      <c r="Y69" s="233" t="s">
        <v>1184</v>
      </c>
      <c r="AB69" s="232" t="s">
        <v>1185</v>
      </c>
      <c r="AF69" s="232" t="s">
        <v>1186</v>
      </c>
      <c r="AL69" s="232" t="s">
        <v>1187</v>
      </c>
      <c r="AR69" s="232" t="s">
        <v>1188</v>
      </c>
      <c r="AV69" s="232" t="s">
        <v>1189</v>
      </c>
    </row>
    <row r="70" spans="25:48">
      <c r="Y70" s="233" t="s">
        <v>1190</v>
      </c>
      <c r="AB70" s="232" t="s">
        <v>1191</v>
      </c>
      <c r="AF70" s="232" t="s">
        <v>1192</v>
      </c>
      <c r="AL70" s="232" t="s">
        <v>1193</v>
      </c>
      <c r="AR70" s="232" t="s">
        <v>1194</v>
      </c>
      <c r="AV70" s="232" t="s">
        <v>1195</v>
      </c>
    </row>
    <row r="71" spans="25:48">
      <c r="Y71" s="233" t="s">
        <v>1196</v>
      </c>
      <c r="AB71" s="232" t="s">
        <v>1197</v>
      </c>
      <c r="AF71" s="232" t="s">
        <v>1198</v>
      </c>
      <c r="AL71" s="232" t="s">
        <v>1199</v>
      </c>
      <c r="AR71" s="232" t="s">
        <v>1200</v>
      </c>
      <c r="AV71" s="232" t="s">
        <v>1201</v>
      </c>
    </row>
    <row r="72" spans="25:48">
      <c r="Y72" s="233" t="s">
        <v>1202</v>
      </c>
      <c r="AB72" s="232" t="s">
        <v>1203</v>
      </c>
      <c r="AF72" s="232" t="s">
        <v>1204</v>
      </c>
      <c r="AL72" s="232" t="s">
        <v>1205</v>
      </c>
      <c r="AR72" s="232" t="s">
        <v>1206</v>
      </c>
      <c r="AV72" s="232" t="s">
        <v>1207</v>
      </c>
    </row>
    <row r="73" spans="25:48">
      <c r="Y73" s="233" t="s">
        <v>1208</v>
      </c>
      <c r="AB73" s="232" t="s">
        <v>1209</v>
      </c>
      <c r="AF73" s="232" t="s">
        <v>1210</v>
      </c>
      <c r="AL73" s="232" t="s">
        <v>1211</v>
      </c>
      <c r="AR73" s="232" t="s">
        <v>1212</v>
      </c>
      <c r="AV73" s="232" t="s">
        <v>1213</v>
      </c>
    </row>
    <row r="74" spans="25:48">
      <c r="Y74" s="233" t="s">
        <v>1214</v>
      </c>
      <c r="AB74" s="232" t="s">
        <v>1215</v>
      </c>
      <c r="AF74" s="232" t="s">
        <v>1216</v>
      </c>
      <c r="AL74" s="232" t="s">
        <v>1217</v>
      </c>
      <c r="AR74" s="232" t="s">
        <v>1218</v>
      </c>
      <c r="AV74" s="232" t="s">
        <v>1219</v>
      </c>
    </row>
    <row r="75" spans="25:48">
      <c r="Y75" s="233" t="s">
        <v>1220</v>
      </c>
      <c r="AB75" s="232" t="s">
        <v>1221</v>
      </c>
      <c r="AF75" s="232" t="s">
        <v>1222</v>
      </c>
      <c r="AL75" s="232" t="s">
        <v>1223</v>
      </c>
      <c r="AR75" s="232" t="s">
        <v>1224</v>
      </c>
      <c r="AV75" s="232" t="s">
        <v>1225</v>
      </c>
    </row>
    <row r="76" spans="25:48">
      <c r="Y76" s="233" t="s">
        <v>1226</v>
      </c>
      <c r="AB76" s="232" t="s">
        <v>1227</v>
      </c>
      <c r="AF76" s="232" t="s">
        <v>1228</v>
      </c>
      <c r="AL76" s="232" t="s">
        <v>1229</v>
      </c>
      <c r="AR76" s="232" t="s">
        <v>1230</v>
      </c>
      <c r="AV76" s="232" t="s">
        <v>1231</v>
      </c>
    </row>
    <row r="77" spans="25:48">
      <c r="Y77" s="233" t="s">
        <v>1232</v>
      </c>
      <c r="AB77" s="232" t="s">
        <v>1233</v>
      </c>
      <c r="AF77" s="232" t="s">
        <v>1234</v>
      </c>
      <c r="AL77" s="232" t="s">
        <v>1235</v>
      </c>
      <c r="AV77" s="232" t="s">
        <v>1236</v>
      </c>
    </row>
    <row r="78" spans="25:48">
      <c r="Y78" s="233" t="s">
        <v>1237</v>
      </c>
      <c r="AB78" s="232" t="s">
        <v>1238</v>
      </c>
      <c r="AF78" s="232" t="s">
        <v>1239</v>
      </c>
      <c r="AL78" s="232" t="s">
        <v>1240</v>
      </c>
      <c r="AV78" s="232" t="s">
        <v>1241</v>
      </c>
    </row>
    <row r="79" spans="25:48">
      <c r="Y79" s="233" t="s">
        <v>1242</v>
      </c>
      <c r="AB79" s="232" t="s">
        <v>1243</v>
      </c>
      <c r="AF79" s="232" t="s">
        <v>1244</v>
      </c>
      <c r="AL79" s="232" t="s">
        <v>1245</v>
      </c>
      <c r="AV79" s="232" t="s">
        <v>1246</v>
      </c>
    </row>
    <row r="80" spans="25:48">
      <c r="Y80" s="233" t="s">
        <v>1247</v>
      </c>
      <c r="AB80" s="232" t="s">
        <v>1248</v>
      </c>
      <c r="AF80" s="232" t="s">
        <v>1249</v>
      </c>
      <c r="AL80" s="232" t="s">
        <v>1250</v>
      </c>
      <c r="AV80" s="232" t="s">
        <v>1251</v>
      </c>
    </row>
    <row r="81" spans="25:48">
      <c r="Y81" s="233" t="s">
        <v>1252</v>
      </c>
      <c r="AB81" s="232" t="s">
        <v>1253</v>
      </c>
      <c r="AF81" s="232" t="s">
        <v>1254</v>
      </c>
      <c r="AL81" s="232" t="s">
        <v>1255</v>
      </c>
      <c r="AV81" s="232" t="s">
        <v>1256</v>
      </c>
    </row>
    <row r="82" spans="25:48">
      <c r="Y82" s="233" t="s">
        <v>1257</v>
      </c>
      <c r="AB82" s="232" t="s">
        <v>1258</v>
      </c>
      <c r="AF82" s="232" t="s">
        <v>1259</v>
      </c>
      <c r="AL82" s="232" t="s">
        <v>1260</v>
      </c>
      <c r="AV82" s="232" t="s">
        <v>1261</v>
      </c>
    </row>
    <row r="83" spans="25:48">
      <c r="Y83" s="233" t="s">
        <v>1262</v>
      </c>
      <c r="AB83" s="232" t="s">
        <v>1263</v>
      </c>
      <c r="AF83" s="232" t="s">
        <v>1264</v>
      </c>
      <c r="AL83" s="232" t="s">
        <v>1265</v>
      </c>
      <c r="AV83" s="232" t="s">
        <v>1266</v>
      </c>
    </row>
    <row r="84" spans="25:48">
      <c r="Y84" s="233" t="s">
        <v>1267</v>
      </c>
      <c r="AB84" s="232" t="s">
        <v>1268</v>
      </c>
      <c r="AF84" s="232" t="s">
        <v>1269</v>
      </c>
      <c r="AL84" s="232" t="s">
        <v>1270</v>
      </c>
      <c r="AV84" s="232" t="s">
        <v>1271</v>
      </c>
    </row>
    <row r="85" spans="25:48">
      <c r="Y85" s="233" t="s">
        <v>1272</v>
      </c>
      <c r="AB85" s="232" t="s">
        <v>1273</v>
      </c>
      <c r="AF85" s="232" t="s">
        <v>1274</v>
      </c>
      <c r="AL85" s="232" t="s">
        <v>1275</v>
      </c>
      <c r="AV85" s="232" t="s">
        <v>1276</v>
      </c>
    </row>
    <row r="86" spans="25:48">
      <c r="Y86" s="233" t="s">
        <v>1277</v>
      </c>
      <c r="AB86" s="232" t="s">
        <v>1278</v>
      </c>
      <c r="AF86" s="232" t="s">
        <v>1279</v>
      </c>
      <c r="AL86" s="232" t="s">
        <v>1280</v>
      </c>
      <c r="AV86" s="232" t="s">
        <v>1281</v>
      </c>
    </row>
    <row r="87" spans="25:48">
      <c r="Y87" s="233" t="s">
        <v>1282</v>
      </c>
      <c r="AB87" s="232" t="s">
        <v>1283</v>
      </c>
      <c r="AF87" s="232" t="s">
        <v>1284</v>
      </c>
      <c r="AL87" s="232" t="s">
        <v>1285</v>
      </c>
      <c r="AV87" s="232" t="s">
        <v>1286</v>
      </c>
    </row>
    <row r="88" spans="25:48">
      <c r="Y88" s="233" t="s">
        <v>1287</v>
      </c>
      <c r="AB88" s="232" t="s">
        <v>1288</v>
      </c>
      <c r="AF88" s="232" t="s">
        <v>1289</v>
      </c>
      <c r="AL88" s="232" t="s">
        <v>1290</v>
      </c>
      <c r="AV88" s="232" t="s">
        <v>1291</v>
      </c>
    </row>
    <row r="89" spans="25:48">
      <c r="Y89" s="233" t="s">
        <v>1292</v>
      </c>
      <c r="AB89" s="232" t="s">
        <v>1293</v>
      </c>
      <c r="AF89" s="232" t="s">
        <v>1294</v>
      </c>
      <c r="AL89" s="232" t="s">
        <v>1295</v>
      </c>
      <c r="AV89" s="232" t="s">
        <v>1296</v>
      </c>
    </row>
    <row r="90" spans="25:48">
      <c r="Y90" s="233" t="s">
        <v>1297</v>
      </c>
      <c r="AB90" s="232" t="s">
        <v>1298</v>
      </c>
      <c r="AF90" s="232" t="s">
        <v>1299</v>
      </c>
      <c r="AL90" s="232" t="s">
        <v>1300</v>
      </c>
      <c r="AV90" s="232" t="s">
        <v>1301</v>
      </c>
    </row>
    <row r="91" spans="25:48">
      <c r="Y91" s="233" t="s">
        <v>1302</v>
      </c>
      <c r="AB91" s="232" t="s">
        <v>1303</v>
      </c>
      <c r="AF91" s="232" t="s">
        <v>1304</v>
      </c>
      <c r="AL91" s="232" t="s">
        <v>1305</v>
      </c>
      <c r="AV91" s="232" t="s">
        <v>1306</v>
      </c>
    </row>
    <row r="92" spans="25:48">
      <c r="Y92" s="233" t="s">
        <v>1307</v>
      </c>
      <c r="AB92" s="232" t="s">
        <v>1308</v>
      </c>
      <c r="AF92" s="232" t="s">
        <v>1309</v>
      </c>
      <c r="AL92" s="232" t="s">
        <v>1310</v>
      </c>
      <c r="AV92" s="232" t="s">
        <v>1311</v>
      </c>
    </row>
    <row r="93" spans="25:48">
      <c r="Y93" s="233" t="s">
        <v>1312</v>
      </c>
      <c r="AB93" s="232" t="s">
        <v>1313</v>
      </c>
      <c r="AF93" s="232" t="s">
        <v>1314</v>
      </c>
      <c r="AL93" s="232" t="s">
        <v>1315</v>
      </c>
      <c r="AV93" s="232" t="s">
        <v>1316</v>
      </c>
    </row>
    <row r="94" spans="25:48">
      <c r="Y94" s="233" t="s">
        <v>1317</v>
      </c>
      <c r="AB94" s="232" t="s">
        <v>1318</v>
      </c>
      <c r="AF94" s="232" t="s">
        <v>1319</v>
      </c>
      <c r="AL94" s="232" t="s">
        <v>1320</v>
      </c>
      <c r="AV94" s="232" t="s">
        <v>1321</v>
      </c>
    </row>
    <row r="95" spans="25:48">
      <c r="Y95" s="233" t="s">
        <v>1322</v>
      </c>
      <c r="AB95" s="232" t="s">
        <v>1323</v>
      </c>
      <c r="AF95" s="232" t="s">
        <v>1324</v>
      </c>
      <c r="AL95" s="232" t="s">
        <v>1325</v>
      </c>
      <c r="AV95" s="232" t="s">
        <v>1326</v>
      </c>
    </row>
    <row r="96" spans="25:48">
      <c r="Y96" s="233" t="s">
        <v>1327</v>
      </c>
      <c r="AB96" s="232" t="s">
        <v>1328</v>
      </c>
      <c r="AF96" s="232" t="s">
        <v>1329</v>
      </c>
      <c r="AL96" s="232" t="s">
        <v>1330</v>
      </c>
      <c r="AV96" s="232" t="s">
        <v>1331</v>
      </c>
    </row>
    <row r="97" spans="25:48">
      <c r="Y97" s="233" t="s">
        <v>1332</v>
      </c>
      <c r="AB97" s="232" t="s">
        <v>1333</v>
      </c>
      <c r="AF97" s="232" t="s">
        <v>1334</v>
      </c>
      <c r="AL97" s="232" t="s">
        <v>1335</v>
      </c>
      <c r="AV97" s="232" t="s">
        <v>1336</v>
      </c>
    </row>
    <row r="98" spans="25:48">
      <c r="Y98" s="233" t="s">
        <v>1337</v>
      </c>
      <c r="AB98" s="232" t="s">
        <v>1338</v>
      </c>
      <c r="AF98" s="232" t="s">
        <v>1339</v>
      </c>
      <c r="AL98" s="232" t="s">
        <v>1340</v>
      </c>
      <c r="AV98" s="232" t="s">
        <v>1341</v>
      </c>
    </row>
    <row r="99" spans="25:48">
      <c r="Y99" s="233" t="s">
        <v>1342</v>
      </c>
      <c r="AB99" s="232" t="s">
        <v>1343</v>
      </c>
      <c r="AF99" s="232" t="s">
        <v>1344</v>
      </c>
      <c r="AL99" s="232" t="s">
        <v>1345</v>
      </c>
      <c r="AV99" s="232" t="s">
        <v>1346</v>
      </c>
    </row>
    <row r="100" spans="25:48">
      <c r="Y100" s="233" t="s">
        <v>1347</v>
      </c>
      <c r="AB100" s="232" t="s">
        <v>1348</v>
      </c>
      <c r="AF100" s="232" t="s">
        <v>1349</v>
      </c>
      <c r="AL100" s="232" t="s">
        <v>1350</v>
      </c>
    </row>
    <row r="101" spans="25:48">
      <c r="Y101" s="233" t="s">
        <v>1351</v>
      </c>
      <c r="AB101" s="232" t="s">
        <v>1352</v>
      </c>
      <c r="AF101" s="232" t="s">
        <v>1353</v>
      </c>
      <c r="AL101" s="232" t="s">
        <v>1354</v>
      </c>
    </row>
    <row r="102" spans="25:48">
      <c r="Y102" s="233" t="s">
        <v>1355</v>
      </c>
      <c r="AB102" s="232" t="s">
        <v>1356</v>
      </c>
      <c r="AF102" s="232" t="s">
        <v>1357</v>
      </c>
      <c r="AL102" s="232" t="s">
        <v>1358</v>
      </c>
    </row>
    <row r="103" spans="25:48">
      <c r="Y103" s="233" t="s">
        <v>1359</v>
      </c>
      <c r="AB103" s="232" t="s">
        <v>1360</v>
      </c>
      <c r="AF103" s="232" t="s">
        <v>1361</v>
      </c>
      <c r="AL103" s="232" t="s">
        <v>1362</v>
      </c>
    </row>
    <row r="104" spans="25:48">
      <c r="Y104" s="233" t="s">
        <v>1363</v>
      </c>
      <c r="AB104" s="232" t="s">
        <v>1364</v>
      </c>
      <c r="AF104" s="232" t="s">
        <v>1365</v>
      </c>
      <c r="AL104" s="232" t="s">
        <v>1366</v>
      </c>
    </row>
    <row r="105" spans="25:48">
      <c r="Y105" s="233" t="s">
        <v>1367</v>
      </c>
      <c r="AB105" s="232" t="s">
        <v>1368</v>
      </c>
      <c r="AF105" s="232" t="s">
        <v>1369</v>
      </c>
      <c r="AL105" s="232" t="s">
        <v>1370</v>
      </c>
    </row>
    <row r="106" spans="25:48">
      <c r="Y106" s="233" t="s">
        <v>1371</v>
      </c>
      <c r="AB106" s="232" t="s">
        <v>1372</v>
      </c>
      <c r="AF106" s="232" t="s">
        <v>1373</v>
      </c>
      <c r="AL106" s="232" t="s">
        <v>1374</v>
      </c>
    </row>
    <row r="107" spans="25:48">
      <c r="AB107" s="232" t="s">
        <v>1375</v>
      </c>
      <c r="AF107" s="232" t="s">
        <v>1376</v>
      </c>
      <c r="AL107" s="232" t="s">
        <v>1377</v>
      </c>
    </row>
    <row r="108" spans="25:48">
      <c r="AB108" s="232" t="s">
        <v>1378</v>
      </c>
      <c r="AF108" s="232" t="s">
        <v>1379</v>
      </c>
      <c r="AL108" s="232" t="s">
        <v>1380</v>
      </c>
    </row>
    <row r="109" spans="25:48">
      <c r="AB109" s="232" t="s">
        <v>1381</v>
      </c>
      <c r="AF109" s="232" t="s">
        <v>1382</v>
      </c>
      <c r="AL109" s="232" t="s">
        <v>1383</v>
      </c>
    </row>
    <row r="110" spans="25:48">
      <c r="AB110" s="232" t="s">
        <v>1384</v>
      </c>
      <c r="AF110" s="232" t="s">
        <v>1385</v>
      </c>
      <c r="AL110" s="232" t="s">
        <v>1386</v>
      </c>
    </row>
    <row r="111" spans="25:48">
      <c r="AB111" s="232" t="s">
        <v>1387</v>
      </c>
      <c r="AF111" s="232" t="s">
        <v>1388</v>
      </c>
      <c r="AL111" s="232" t="s">
        <v>1389</v>
      </c>
    </row>
    <row r="112" spans="25:48">
      <c r="AB112" s="232" t="s">
        <v>1390</v>
      </c>
      <c r="AF112" s="232" t="s">
        <v>1391</v>
      </c>
      <c r="AL112" s="232" t="s">
        <v>1392</v>
      </c>
    </row>
    <row r="113" spans="28:38">
      <c r="AB113" s="232" t="s">
        <v>1393</v>
      </c>
      <c r="AF113" s="232" t="s">
        <v>1394</v>
      </c>
      <c r="AL113" s="232" t="s">
        <v>1395</v>
      </c>
    </row>
    <row r="114" spans="28:38">
      <c r="AB114" s="232" t="s">
        <v>1396</v>
      </c>
      <c r="AF114" s="232" t="s">
        <v>1397</v>
      </c>
      <c r="AL114" s="232" t="s">
        <v>1398</v>
      </c>
    </row>
    <row r="115" spans="28:38">
      <c r="AB115" s="232" t="s">
        <v>1399</v>
      </c>
      <c r="AF115" s="232" t="s">
        <v>1400</v>
      </c>
      <c r="AL115" s="232" t="s">
        <v>1401</v>
      </c>
    </row>
    <row r="116" spans="28:38">
      <c r="AB116" s="232" t="s">
        <v>1402</v>
      </c>
      <c r="AF116" s="232" t="s">
        <v>1403</v>
      </c>
      <c r="AL116" s="232" t="s">
        <v>1404</v>
      </c>
    </row>
    <row r="117" spans="28:38">
      <c r="AB117" s="232" t="s">
        <v>1405</v>
      </c>
      <c r="AF117" s="232" t="s">
        <v>1406</v>
      </c>
      <c r="AL117" s="232" t="s">
        <v>1407</v>
      </c>
    </row>
    <row r="118" spans="28:38">
      <c r="AB118" s="232" t="s">
        <v>1408</v>
      </c>
      <c r="AF118" s="232" t="s">
        <v>1409</v>
      </c>
      <c r="AL118" s="232" t="s">
        <v>1410</v>
      </c>
    </row>
    <row r="119" spans="28:38">
      <c r="AB119" s="232" t="s">
        <v>1411</v>
      </c>
      <c r="AF119" s="232" t="s">
        <v>1412</v>
      </c>
      <c r="AL119" s="232" t="s">
        <v>1413</v>
      </c>
    </row>
    <row r="120" spans="28:38">
      <c r="AB120" s="232" t="s">
        <v>1414</v>
      </c>
      <c r="AF120" s="232" t="s">
        <v>1415</v>
      </c>
      <c r="AL120" s="232" t="s">
        <v>1416</v>
      </c>
    </row>
    <row r="121" spans="28:38">
      <c r="AB121" s="232" t="s">
        <v>1417</v>
      </c>
      <c r="AF121" s="232" t="s">
        <v>1418</v>
      </c>
      <c r="AL121" s="232" t="s">
        <v>1419</v>
      </c>
    </row>
    <row r="122" spans="28:38">
      <c r="AB122" s="232" t="s">
        <v>1420</v>
      </c>
      <c r="AF122" s="232" t="s">
        <v>1421</v>
      </c>
      <c r="AL122" s="232" t="s">
        <v>1422</v>
      </c>
    </row>
    <row r="123" spans="28:38">
      <c r="AB123" s="232" t="s">
        <v>1423</v>
      </c>
      <c r="AF123" s="232" t="s">
        <v>1424</v>
      </c>
      <c r="AL123" s="232" t="s">
        <v>1425</v>
      </c>
    </row>
    <row r="124" spans="28:38">
      <c r="AB124" s="232" t="s">
        <v>1426</v>
      </c>
      <c r="AF124" s="232" t="s">
        <v>1427</v>
      </c>
      <c r="AL124" s="232" t="s">
        <v>1428</v>
      </c>
    </row>
    <row r="125" spans="28:38">
      <c r="AB125" s="232" t="s">
        <v>1429</v>
      </c>
      <c r="AF125" s="232" t="s">
        <v>1430</v>
      </c>
      <c r="AL125" s="232" t="s">
        <v>1431</v>
      </c>
    </row>
    <row r="126" spans="28:38">
      <c r="AB126" s="232" t="s">
        <v>1432</v>
      </c>
      <c r="AF126" s="232" t="s">
        <v>1433</v>
      </c>
      <c r="AL126" s="232" t="s">
        <v>1434</v>
      </c>
    </row>
    <row r="127" spans="28:38">
      <c r="AB127" s="232" t="s">
        <v>1435</v>
      </c>
      <c r="AF127" s="232" t="s">
        <v>1436</v>
      </c>
      <c r="AL127" s="232" t="s">
        <v>1437</v>
      </c>
    </row>
    <row r="128" spans="28:38">
      <c r="AB128" s="232" t="s">
        <v>1438</v>
      </c>
      <c r="AF128" s="232" t="s">
        <v>1439</v>
      </c>
      <c r="AL128" s="232" t="s">
        <v>1440</v>
      </c>
    </row>
    <row r="129" spans="28:32">
      <c r="AB129" s="232" t="s">
        <v>1441</v>
      </c>
      <c r="AF129" s="232" t="s">
        <v>1442</v>
      </c>
    </row>
    <row r="130" spans="28:32">
      <c r="AB130" s="232" t="s">
        <v>1443</v>
      </c>
      <c r="AF130" s="232" t="s">
        <v>1444</v>
      </c>
    </row>
    <row r="131" spans="28:32">
      <c r="AB131" s="232" t="s">
        <v>1445</v>
      </c>
      <c r="AF131" s="232" t="s">
        <v>1446</v>
      </c>
    </row>
    <row r="132" spans="28:32">
      <c r="AB132" s="232" t="s">
        <v>1447</v>
      </c>
      <c r="AF132" s="232" t="s">
        <v>1448</v>
      </c>
    </row>
    <row r="133" spans="28:32">
      <c r="AB133" s="232" t="s">
        <v>1449</v>
      </c>
      <c r="AF133" s="232" t="s">
        <v>1450</v>
      </c>
    </row>
    <row r="134" spans="28:32">
      <c r="AB134" s="232" t="s">
        <v>1451</v>
      </c>
      <c r="AF134" s="232" t="s">
        <v>1452</v>
      </c>
    </row>
    <row r="135" spans="28:32">
      <c r="AB135" s="232" t="s">
        <v>1453</v>
      </c>
      <c r="AF135" s="232" t="s">
        <v>1454</v>
      </c>
    </row>
    <row r="136" spans="28:32">
      <c r="AB136" s="232" t="s">
        <v>1455</v>
      </c>
    </row>
    <row r="137" spans="28:32">
      <c r="AB137" s="232" t="s">
        <v>1456</v>
      </c>
    </row>
  </sheetData>
  <mergeCells count="3">
    <mergeCell ref="M19:M20"/>
    <mergeCell ref="M22:M23"/>
    <mergeCell ref="M25:M26"/>
  </mergeCells>
  <conditionalFormatting sqref="E13">
    <cfRule type="expression" dxfId="233" priority="1">
      <formula>IF($D$10=0,1,0)</formula>
    </cfRule>
    <cfRule type="expression" dxfId="232" priority="4">
      <formula>LEN(TRIM($C$13))=0</formula>
    </cfRule>
  </conditionalFormatting>
  <conditionalFormatting sqref="C13 C10">
    <cfRule type="expression" dxfId="231" priority="3">
      <formula>LEN(TRIM(C10))=0</formula>
    </cfRule>
  </conditionalFormatting>
  <conditionalFormatting sqref="C13">
    <cfRule type="expression" dxfId="230" priority="2">
      <formula>IF($D$10=0,1,0)</formula>
    </cfRule>
  </conditionalFormatting>
  <dataValidations count="2">
    <dataValidation type="list" allowBlank="1" showInputMessage="1" showErrorMessage="1" promptTitle="Clase de territorio" prompt="Seleccione la clase de territorio que desea consultar:Entidad Territorial Certifica o Departamento" sqref="C10" xr:uid="{00000000-0002-0000-0800-000001000000}">
      <formula1>$X$13:$X$14</formula1>
    </dataValidation>
    <dataValidation type="list" allowBlank="1" showInputMessage="1" showErrorMessage="1" promptTitle="Territorio de consulta" prompt="Elija la entidad territorial certificada o el departamento de su interés" sqref="C13" xr:uid="{00000000-0002-0000-0800-000000000000}">
      <formula1>INDIRECT($C$10)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topLeftCell="A10" workbookViewId="0">
      <selection activeCell="C11" sqref="C11"/>
    </sheetView>
  </sheetViews>
  <sheetFormatPr baseColWidth="10" defaultRowHeight="12"/>
  <cols>
    <col min="1" max="1" width="11.42578125" style="96"/>
    <col min="2" max="2" width="14.28515625" style="96" customWidth="1"/>
    <col min="3" max="3" width="33" style="96" customWidth="1"/>
    <col min="4" max="4" width="40.7109375" style="96" customWidth="1"/>
    <col min="5" max="5" width="40" style="96" customWidth="1"/>
    <col min="6" max="6" width="39.85546875" style="96" customWidth="1"/>
    <col min="7" max="16384" width="11.42578125" style="96"/>
  </cols>
  <sheetData>
    <row r="1" spans="1:6" ht="15">
      <c r="A1" s="292" t="s">
        <v>22</v>
      </c>
      <c r="B1" s="292"/>
      <c r="C1" s="292"/>
      <c r="D1" s="292"/>
      <c r="E1" s="292"/>
      <c r="F1" s="292"/>
    </row>
    <row r="2" spans="1:6">
      <c r="A2" s="293" t="s">
        <v>0</v>
      </c>
      <c r="B2" s="293"/>
      <c r="C2" s="97" t="s">
        <v>1</v>
      </c>
      <c r="D2" s="98" t="s">
        <v>23</v>
      </c>
      <c r="E2" s="98" t="s">
        <v>25</v>
      </c>
      <c r="F2" s="98" t="s">
        <v>26</v>
      </c>
    </row>
    <row r="3" spans="1:6" ht="84">
      <c r="A3" s="286" t="s">
        <v>15</v>
      </c>
      <c r="B3" s="284" t="s">
        <v>39</v>
      </c>
      <c r="C3" s="99" t="s">
        <v>1476</v>
      </c>
      <c r="D3" s="100" t="s">
        <v>80</v>
      </c>
      <c r="E3" s="100" t="s">
        <v>81</v>
      </c>
      <c r="F3" s="100" t="s">
        <v>57</v>
      </c>
    </row>
    <row r="4" spans="1:6" ht="81" customHeight="1">
      <c r="A4" s="287"/>
      <c r="B4" s="285"/>
      <c r="C4" s="101" t="s">
        <v>1477</v>
      </c>
      <c r="D4" s="101" t="s">
        <v>52</v>
      </c>
      <c r="E4" s="101" t="s">
        <v>1478</v>
      </c>
      <c r="F4" s="101" t="s">
        <v>58</v>
      </c>
    </row>
    <row r="5" spans="1:6" ht="60">
      <c r="A5" s="287"/>
      <c r="B5" s="284" t="s">
        <v>40</v>
      </c>
      <c r="C5" s="100" t="s">
        <v>82</v>
      </c>
      <c r="D5" s="100" t="s">
        <v>83</v>
      </c>
      <c r="E5" s="100" t="s">
        <v>59</v>
      </c>
      <c r="F5" s="100" t="s">
        <v>60</v>
      </c>
    </row>
    <row r="6" spans="1:6" ht="48">
      <c r="A6" s="287"/>
      <c r="B6" s="285"/>
      <c r="C6" s="101" t="s">
        <v>46</v>
      </c>
      <c r="D6" s="101" t="s">
        <v>53</v>
      </c>
      <c r="E6" s="101" t="s">
        <v>1479</v>
      </c>
      <c r="F6" s="101" t="s">
        <v>84</v>
      </c>
    </row>
    <row r="7" spans="1:6" ht="48">
      <c r="A7" s="287"/>
      <c r="B7" s="289" t="s">
        <v>41</v>
      </c>
      <c r="C7" s="100" t="s">
        <v>47</v>
      </c>
      <c r="D7" s="100" t="s">
        <v>1480</v>
      </c>
      <c r="E7" s="100" t="s">
        <v>61</v>
      </c>
      <c r="F7" s="100" t="s">
        <v>62</v>
      </c>
    </row>
    <row r="8" spans="1:6" ht="48">
      <c r="A8" s="287"/>
      <c r="B8" s="289"/>
      <c r="C8" s="101" t="s">
        <v>1481</v>
      </c>
      <c r="D8" s="101" t="s">
        <v>54</v>
      </c>
      <c r="E8" s="101" t="s">
        <v>85</v>
      </c>
      <c r="F8" s="101" t="s">
        <v>1482</v>
      </c>
    </row>
    <row r="9" spans="1:6" ht="60">
      <c r="A9" s="287"/>
      <c r="B9" s="284" t="s">
        <v>1475</v>
      </c>
      <c r="C9" s="100" t="s">
        <v>48</v>
      </c>
      <c r="D9" s="100" t="s">
        <v>86</v>
      </c>
      <c r="E9" s="100" t="s">
        <v>63</v>
      </c>
      <c r="F9" s="100" t="s">
        <v>87</v>
      </c>
    </row>
    <row r="10" spans="1:6" ht="48">
      <c r="A10" s="288"/>
      <c r="B10" s="290"/>
      <c r="C10" s="101" t="s">
        <v>1483</v>
      </c>
      <c r="D10" s="101" t="s">
        <v>55</v>
      </c>
      <c r="E10" s="101" t="s">
        <v>64</v>
      </c>
      <c r="F10" s="101" t="s">
        <v>65</v>
      </c>
    </row>
    <row r="11" spans="1:6" ht="60">
      <c r="A11" s="291" t="s">
        <v>14</v>
      </c>
      <c r="B11" s="284" t="s">
        <v>43</v>
      </c>
      <c r="C11" s="100" t="s">
        <v>1578</v>
      </c>
      <c r="D11" s="100" t="s">
        <v>77</v>
      </c>
      <c r="E11" s="100" t="s">
        <v>66</v>
      </c>
      <c r="F11" s="100" t="s">
        <v>67</v>
      </c>
    </row>
    <row r="12" spans="1:6" ht="96">
      <c r="A12" s="291"/>
      <c r="B12" s="285"/>
      <c r="C12" s="101" t="s">
        <v>78</v>
      </c>
      <c r="D12" s="101" t="s">
        <v>79</v>
      </c>
      <c r="E12" s="101" t="s">
        <v>68</v>
      </c>
      <c r="F12" s="101" t="s">
        <v>1484</v>
      </c>
    </row>
    <row r="13" spans="1:6" ht="48">
      <c r="A13" s="291"/>
      <c r="B13" s="284" t="s">
        <v>44</v>
      </c>
      <c r="C13" s="100" t="s">
        <v>49</v>
      </c>
      <c r="D13" s="100" t="s">
        <v>1485</v>
      </c>
      <c r="E13" s="100" t="s">
        <v>69</v>
      </c>
      <c r="F13" s="100" t="s">
        <v>70</v>
      </c>
    </row>
    <row r="14" spans="1:6" ht="48">
      <c r="A14" s="291"/>
      <c r="B14" s="285"/>
      <c r="C14" s="101" t="s">
        <v>1486</v>
      </c>
      <c r="D14" s="101" t="s">
        <v>1487</v>
      </c>
      <c r="E14" s="101" t="s">
        <v>71</v>
      </c>
      <c r="F14" s="101" t="s">
        <v>72</v>
      </c>
    </row>
    <row r="15" spans="1:6" ht="60">
      <c r="A15" s="291" t="s">
        <v>17</v>
      </c>
      <c r="B15" s="284" t="s">
        <v>45</v>
      </c>
      <c r="C15" s="100" t="s">
        <v>1488</v>
      </c>
      <c r="D15" s="100" t="s">
        <v>56</v>
      </c>
      <c r="E15" s="100" t="s">
        <v>1489</v>
      </c>
      <c r="F15" s="100" t="s">
        <v>1490</v>
      </c>
    </row>
    <row r="16" spans="1:6" ht="48">
      <c r="A16" s="291"/>
      <c r="B16" s="285"/>
      <c r="C16" s="101" t="s">
        <v>50</v>
      </c>
      <c r="D16" s="101" t="s">
        <v>88</v>
      </c>
      <c r="E16" s="101" t="s">
        <v>89</v>
      </c>
      <c r="F16" s="101" t="s">
        <v>73</v>
      </c>
    </row>
    <row r="17" spans="1:6" ht="36">
      <c r="A17" s="291"/>
      <c r="B17" s="284" t="s">
        <v>19</v>
      </c>
      <c r="C17" s="100" t="s">
        <v>90</v>
      </c>
      <c r="D17" s="100" t="s">
        <v>1491</v>
      </c>
      <c r="E17" s="100" t="s">
        <v>74</v>
      </c>
      <c r="F17" s="100" t="s">
        <v>91</v>
      </c>
    </row>
    <row r="18" spans="1:6" ht="72">
      <c r="A18" s="291"/>
      <c r="B18" s="285"/>
      <c r="C18" s="101" t="s">
        <v>51</v>
      </c>
      <c r="D18" s="101" t="s">
        <v>92</v>
      </c>
      <c r="E18" s="101" t="s">
        <v>1492</v>
      </c>
      <c r="F18" s="101" t="s">
        <v>93</v>
      </c>
    </row>
    <row r="19" spans="1:6">
      <c r="A19" s="102"/>
      <c r="B19" s="102"/>
      <c r="C19" s="102"/>
      <c r="D19" s="102"/>
      <c r="E19" s="102"/>
      <c r="F19" s="102"/>
    </row>
    <row r="20" spans="1:6">
      <c r="A20" s="102"/>
      <c r="B20" s="282" t="s">
        <v>27</v>
      </c>
      <c r="C20" s="283"/>
      <c r="D20" s="102"/>
      <c r="E20" s="102"/>
      <c r="F20" s="102"/>
    </row>
    <row r="21" spans="1:6">
      <c r="A21" s="102"/>
      <c r="B21" s="103" t="s">
        <v>28</v>
      </c>
      <c r="C21" s="103" t="s">
        <v>29</v>
      </c>
      <c r="D21" s="102"/>
      <c r="E21" s="102"/>
      <c r="F21" s="102"/>
    </row>
    <row r="22" spans="1:6" ht="36">
      <c r="A22" s="102"/>
      <c r="B22" s="104" t="s">
        <v>14</v>
      </c>
      <c r="C22" s="105">
        <v>0.2</v>
      </c>
      <c r="D22" s="102"/>
      <c r="E22" s="102"/>
      <c r="F22" s="102"/>
    </row>
    <row r="23" spans="1:6" ht="15" customHeight="1">
      <c r="A23" s="102"/>
      <c r="B23" s="104" t="s">
        <v>15</v>
      </c>
      <c r="C23" s="105">
        <v>0.5</v>
      </c>
      <c r="D23" s="102"/>
      <c r="E23" s="102"/>
      <c r="F23" s="102"/>
    </row>
    <row r="24" spans="1:6" ht="24.75" thickBot="1">
      <c r="A24" s="102"/>
      <c r="B24" s="106" t="s">
        <v>17</v>
      </c>
      <c r="C24" s="107">
        <v>0.3</v>
      </c>
      <c r="D24" s="102"/>
      <c r="E24" s="102"/>
      <c r="F24" s="102"/>
    </row>
    <row r="25" spans="1:6" ht="12.75" thickTop="1">
      <c r="A25" s="102"/>
      <c r="B25" s="108" t="s">
        <v>30</v>
      </c>
      <c r="C25" s="109">
        <f>SUM(C22:C24)</f>
        <v>1</v>
      </c>
      <c r="D25" s="102"/>
      <c r="E25" s="102"/>
      <c r="F25" s="102"/>
    </row>
  </sheetData>
  <mergeCells count="14">
    <mergeCell ref="A1:F1"/>
    <mergeCell ref="A2:B2"/>
    <mergeCell ref="A15:A18"/>
    <mergeCell ref="B15:B16"/>
    <mergeCell ref="B17:B18"/>
    <mergeCell ref="B20:C20"/>
    <mergeCell ref="B3:B4"/>
    <mergeCell ref="B5:B6"/>
    <mergeCell ref="A3:A10"/>
    <mergeCell ref="B7:B8"/>
    <mergeCell ref="B9:B10"/>
    <mergeCell ref="A11:A14"/>
    <mergeCell ref="B11:B12"/>
    <mergeCell ref="B13:B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DA3B9-C3C4-4658-80DE-956C2BB1BFEC}">
  <sheetPr>
    <tabColor theme="0" tint="-0.499984740745262"/>
    <pageSetUpPr fitToPage="1"/>
  </sheetPr>
  <dimension ref="A1:L80"/>
  <sheetViews>
    <sheetView showGridLines="0" tabSelected="1" zoomScaleNormal="100" zoomScaleSheetLayoutView="100" workbookViewId="0">
      <selection activeCell="I19" sqref="I19"/>
    </sheetView>
  </sheetViews>
  <sheetFormatPr baseColWidth="10" defaultColWidth="0" defaultRowHeight="0" customHeight="1" zeroHeight="1"/>
  <cols>
    <col min="1" max="1" width="0.7109375" style="37" customWidth="1"/>
    <col min="2" max="2" width="11.7109375" style="37" customWidth="1"/>
    <col min="3" max="11" width="10.85546875" style="37" customWidth="1"/>
    <col min="12" max="12" width="0.7109375" style="37" customWidth="1"/>
    <col min="13" max="16384" width="5.28515625" style="37" hidden="1"/>
  </cols>
  <sheetData>
    <row r="1" spans="2:11" ht="12.75" customHeight="1"/>
    <row r="2" spans="2:11" ht="47.25" customHeight="1">
      <c r="B2" s="389" t="s">
        <v>1498</v>
      </c>
      <c r="C2" s="389"/>
      <c r="D2" s="389"/>
      <c r="E2" s="389"/>
      <c r="F2" s="389"/>
      <c r="G2" s="389"/>
      <c r="H2" s="389"/>
      <c r="I2" s="389"/>
      <c r="J2" s="389"/>
      <c r="K2" s="389"/>
    </row>
    <row r="3" spans="2:11" s="122" customFormat="1" ht="6.75" customHeight="1">
      <c r="B3" s="121"/>
      <c r="C3" s="121"/>
      <c r="D3" s="121"/>
      <c r="E3" s="121"/>
      <c r="F3" s="121"/>
      <c r="G3" s="121"/>
      <c r="H3" s="121"/>
      <c r="I3" s="121"/>
      <c r="J3" s="121"/>
      <c r="K3" s="121"/>
    </row>
    <row r="4" spans="2:11" s="89" customFormat="1" ht="291" customHeight="1">
      <c r="B4" s="323" t="s">
        <v>1582</v>
      </c>
      <c r="C4" s="323"/>
      <c r="D4" s="323"/>
      <c r="E4" s="323"/>
      <c r="F4" s="323"/>
      <c r="G4" s="323"/>
      <c r="H4" s="323"/>
      <c r="I4" s="323"/>
      <c r="J4" s="323"/>
      <c r="K4" s="323"/>
    </row>
    <row r="5" spans="2:11" s="89" customFormat="1" ht="199.5" customHeight="1">
      <c r="B5" s="323" t="s">
        <v>1499</v>
      </c>
      <c r="C5" s="323"/>
      <c r="D5" s="323"/>
      <c r="E5" s="323"/>
      <c r="F5" s="323"/>
      <c r="G5" s="323"/>
      <c r="H5" s="323"/>
      <c r="I5" s="323"/>
      <c r="J5" s="323"/>
      <c r="K5" s="323"/>
    </row>
    <row r="6" spans="2:11" s="89" customFormat="1" ht="292.5" customHeight="1">
      <c r="B6" s="390" t="s">
        <v>1500</v>
      </c>
      <c r="C6" s="391"/>
      <c r="D6" s="391"/>
      <c r="E6" s="391"/>
      <c r="F6" s="391"/>
      <c r="G6" s="391"/>
      <c r="H6" s="391"/>
      <c r="I6" s="391"/>
      <c r="J6" s="391"/>
      <c r="K6" s="391"/>
    </row>
    <row r="7" spans="2:11" s="89" customFormat="1" ht="101.25" customHeight="1">
      <c r="B7" s="322" t="s">
        <v>1501</v>
      </c>
      <c r="C7" s="322"/>
      <c r="D7" s="322"/>
      <c r="E7" s="322"/>
      <c r="F7" s="322"/>
      <c r="G7" s="322"/>
      <c r="H7" s="322"/>
      <c r="I7" s="322"/>
      <c r="J7" s="322"/>
      <c r="K7" s="322"/>
    </row>
    <row r="8" spans="2:11" s="89" customFormat="1" ht="24.75" customHeight="1">
      <c r="B8" s="392" t="s">
        <v>1502</v>
      </c>
      <c r="C8" s="393"/>
      <c r="D8" s="393"/>
      <c r="E8" s="393"/>
      <c r="F8" s="393"/>
      <c r="G8" s="393"/>
      <c r="H8" s="393"/>
      <c r="I8" s="393"/>
      <c r="J8" s="393"/>
      <c r="K8" s="393"/>
    </row>
    <row r="9" spans="2:11" s="89" customFormat="1" ht="27.75" customHeight="1" thickBot="1">
      <c r="B9" s="383" t="s">
        <v>1503</v>
      </c>
      <c r="C9" s="384"/>
      <c r="D9" s="384"/>
      <c r="E9" s="384"/>
      <c r="F9" s="384"/>
      <c r="G9" s="384"/>
      <c r="H9" s="384"/>
      <c r="I9" s="384"/>
      <c r="J9" s="384"/>
      <c r="K9" s="384"/>
    </row>
    <row r="10" spans="2:11" s="88" customFormat="1" ht="5.25" customHeight="1" thickTop="1">
      <c r="B10" s="123"/>
      <c r="C10" s="124"/>
      <c r="D10" s="124"/>
      <c r="E10" s="124"/>
      <c r="F10" s="124"/>
      <c r="G10" s="124"/>
      <c r="H10" s="124"/>
      <c r="I10" s="124"/>
      <c r="J10" s="124"/>
      <c r="K10" s="124"/>
    </row>
    <row r="11" spans="2:11" s="88" customFormat="1" ht="48" customHeight="1">
      <c r="B11" s="385" t="s">
        <v>1504</v>
      </c>
      <c r="C11" s="386"/>
      <c r="D11" s="386"/>
      <c r="E11" s="386"/>
      <c r="F11" s="386"/>
      <c r="G11" s="386"/>
      <c r="H11" s="386"/>
      <c r="I11" s="386"/>
      <c r="J11" s="386"/>
      <c r="K11" s="386"/>
    </row>
    <row r="12" spans="2:11" ht="21" customHeight="1">
      <c r="B12" s="378" t="s">
        <v>124</v>
      </c>
      <c r="C12" s="378"/>
      <c r="D12" s="378"/>
      <c r="E12" s="378"/>
      <c r="F12" s="378"/>
      <c r="G12" s="378"/>
      <c r="H12" s="378"/>
      <c r="I12" s="378"/>
      <c r="J12" s="378"/>
      <c r="K12" s="378"/>
    </row>
    <row r="13" spans="2:11" s="122" customFormat="1" ht="3.75" customHeight="1">
      <c r="B13" s="277"/>
      <c r="C13" s="277"/>
      <c r="D13" s="277"/>
      <c r="E13" s="277"/>
      <c r="F13" s="277"/>
      <c r="G13" s="277"/>
      <c r="H13" s="277"/>
      <c r="I13" s="277"/>
      <c r="J13" s="277"/>
      <c r="K13" s="277"/>
    </row>
    <row r="14" spans="2:11" s="89" customFormat="1" ht="90.75" customHeight="1">
      <c r="B14" s="377" t="s">
        <v>1505</v>
      </c>
      <c r="C14" s="387"/>
      <c r="D14" s="387"/>
      <c r="E14" s="387"/>
      <c r="F14" s="387"/>
      <c r="G14" s="387"/>
      <c r="H14" s="387"/>
      <c r="I14" s="387"/>
      <c r="J14" s="387"/>
      <c r="K14" s="387"/>
    </row>
    <row r="15" spans="2:11" ht="21" customHeight="1">
      <c r="B15" s="378" t="s">
        <v>1506</v>
      </c>
      <c r="C15" s="378"/>
      <c r="D15" s="378"/>
      <c r="E15" s="378"/>
      <c r="F15" s="378"/>
      <c r="G15" s="378"/>
      <c r="H15" s="378"/>
      <c r="I15" s="378"/>
      <c r="J15" s="378"/>
      <c r="K15" s="378"/>
    </row>
    <row r="16" spans="2:11" s="122" customFormat="1" ht="7.5" customHeight="1">
      <c r="B16" s="277"/>
      <c r="C16" s="277"/>
      <c r="D16" s="277"/>
      <c r="E16" s="277"/>
      <c r="F16" s="277"/>
      <c r="G16" s="277"/>
      <c r="H16" s="277"/>
      <c r="I16" s="277"/>
      <c r="J16" s="277"/>
      <c r="K16" s="277"/>
    </row>
    <row r="17" spans="2:11" s="89" customFormat="1" ht="56.25" customHeight="1">
      <c r="B17" s="388" t="s">
        <v>1507</v>
      </c>
      <c r="C17" s="388"/>
      <c r="D17" s="388"/>
      <c r="E17" s="388"/>
      <c r="F17" s="388"/>
      <c r="G17" s="388"/>
      <c r="H17" s="388"/>
      <c r="I17" s="388"/>
      <c r="J17" s="388"/>
      <c r="K17" s="388"/>
    </row>
    <row r="18" spans="2:11" ht="21" customHeight="1">
      <c r="B18" s="376" t="s">
        <v>1508</v>
      </c>
      <c r="C18" s="376"/>
      <c r="D18" s="376"/>
      <c r="E18" s="376"/>
      <c r="F18" s="376"/>
      <c r="G18" s="376"/>
      <c r="H18" s="376"/>
      <c r="I18" s="376"/>
      <c r="J18" s="376"/>
      <c r="K18" s="376"/>
    </row>
    <row r="19" spans="2:11" s="122" customFormat="1" ht="6.75" customHeight="1">
      <c r="B19" s="277"/>
      <c r="C19" s="277"/>
      <c r="D19" s="277"/>
      <c r="E19" s="277"/>
      <c r="F19" s="277"/>
      <c r="G19" s="277"/>
      <c r="H19" s="277"/>
      <c r="I19" s="277"/>
      <c r="J19" s="277"/>
      <c r="K19" s="277"/>
    </row>
    <row r="20" spans="2:11" s="122" customFormat="1" ht="68.25" customHeight="1">
      <c r="B20" s="377" t="s">
        <v>1509</v>
      </c>
      <c r="C20" s="377"/>
      <c r="D20" s="377"/>
      <c r="E20" s="377"/>
      <c r="F20" s="377"/>
      <c r="G20" s="377"/>
      <c r="H20" s="377"/>
      <c r="I20" s="377"/>
      <c r="J20" s="377"/>
      <c r="K20" s="377"/>
    </row>
    <row r="21" spans="2:11" ht="21" customHeight="1">
      <c r="B21" s="378" t="s">
        <v>1510</v>
      </c>
      <c r="C21" s="378"/>
      <c r="D21" s="378"/>
      <c r="E21" s="378"/>
      <c r="F21" s="378"/>
      <c r="G21" s="378"/>
      <c r="H21" s="378"/>
      <c r="I21" s="378"/>
      <c r="J21" s="378"/>
      <c r="K21" s="378"/>
    </row>
    <row r="22" spans="2:11" s="122" customFormat="1" ht="7.5" customHeight="1">
      <c r="B22" s="277"/>
      <c r="C22" s="277"/>
      <c r="D22" s="277"/>
      <c r="E22" s="277"/>
      <c r="F22" s="277"/>
      <c r="G22" s="277"/>
      <c r="H22" s="277"/>
      <c r="I22" s="277"/>
      <c r="J22" s="277"/>
      <c r="K22" s="277"/>
    </row>
    <row r="23" spans="2:11" s="122" customFormat="1" ht="21" customHeight="1">
      <c r="B23" s="379" t="s">
        <v>1511</v>
      </c>
      <c r="C23" s="377"/>
      <c r="D23" s="377"/>
      <c r="E23" s="377"/>
      <c r="F23" s="377"/>
      <c r="G23" s="377"/>
      <c r="H23" s="377"/>
      <c r="I23" s="377"/>
      <c r="J23" s="377"/>
      <c r="K23" s="377"/>
    </row>
    <row r="24" spans="2:11" ht="26.25" customHeight="1" thickBot="1">
      <c r="B24" s="380" t="s">
        <v>1512</v>
      </c>
      <c r="C24" s="381"/>
      <c r="D24" s="381"/>
      <c r="E24" s="381"/>
      <c r="F24" s="381"/>
      <c r="G24" s="381"/>
      <c r="H24" s="381"/>
      <c r="I24" s="381"/>
      <c r="J24" s="381"/>
      <c r="K24" s="381"/>
    </row>
    <row r="25" spans="2:11" s="122" customFormat="1" ht="7.5" customHeight="1" thickTop="1">
      <c r="B25" s="382"/>
      <c r="C25" s="382"/>
      <c r="D25" s="382"/>
      <c r="E25" s="382"/>
      <c r="F25" s="382"/>
      <c r="G25" s="382"/>
      <c r="H25" s="382"/>
      <c r="I25" s="382"/>
      <c r="J25" s="382"/>
      <c r="K25" s="382"/>
    </row>
    <row r="26" spans="2:11" s="122" customFormat="1" ht="21" customHeight="1">
      <c r="B26" s="354" t="s">
        <v>1513</v>
      </c>
      <c r="C26" s="354"/>
      <c r="D26" s="354"/>
      <c r="E26" s="354"/>
      <c r="F26" s="354"/>
      <c r="G26" s="354"/>
      <c r="H26" s="354"/>
      <c r="I26" s="354"/>
      <c r="J26" s="354"/>
      <c r="K26" s="354"/>
    </row>
    <row r="27" spans="2:11" ht="8.25" customHeight="1">
      <c r="B27" s="368"/>
      <c r="C27" s="368"/>
      <c r="D27" s="368"/>
      <c r="E27" s="368"/>
      <c r="F27" s="368"/>
      <c r="G27" s="368"/>
      <c r="H27" s="368"/>
      <c r="I27" s="368"/>
      <c r="J27" s="368"/>
      <c r="K27" s="368"/>
    </row>
    <row r="28" spans="2:11" ht="45.75" customHeight="1" thickBot="1">
      <c r="B28" s="369" t="s">
        <v>1583</v>
      </c>
      <c r="C28" s="370"/>
      <c r="D28" s="370"/>
      <c r="E28" s="370"/>
      <c r="F28" s="370"/>
      <c r="G28" s="370"/>
      <c r="H28" s="370"/>
      <c r="I28" s="370"/>
      <c r="J28" s="370"/>
      <c r="K28" s="370"/>
    </row>
    <row r="29" spans="2:11" s="89" customFormat="1" ht="20.25" customHeight="1" thickBot="1">
      <c r="B29" s="125"/>
      <c r="C29" s="345" t="s">
        <v>1461</v>
      </c>
      <c r="D29" s="346"/>
      <c r="E29" s="347" t="s">
        <v>2</v>
      </c>
      <c r="F29" s="347"/>
      <c r="G29" s="347"/>
      <c r="H29" s="347"/>
      <c r="I29" s="347"/>
      <c r="J29" s="346"/>
      <c r="K29" s="125"/>
    </row>
    <row r="30" spans="2:11" s="89" customFormat="1" ht="24.75" customHeight="1">
      <c r="B30" s="125"/>
      <c r="C30" s="371" t="s">
        <v>1514</v>
      </c>
      <c r="D30" s="372"/>
      <c r="E30" s="373" t="s">
        <v>1515</v>
      </c>
      <c r="F30" s="374"/>
      <c r="G30" s="374"/>
      <c r="H30" s="374"/>
      <c r="I30" s="374"/>
      <c r="J30" s="375"/>
      <c r="K30" s="126"/>
    </row>
    <row r="31" spans="2:11" s="95" customFormat="1" ht="24.75" customHeight="1">
      <c r="B31" s="125"/>
      <c r="C31" s="361" t="s">
        <v>1462</v>
      </c>
      <c r="D31" s="362"/>
      <c r="E31" s="363" t="s">
        <v>1516</v>
      </c>
      <c r="F31" s="364"/>
      <c r="G31" s="364"/>
      <c r="H31" s="364"/>
      <c r="I31" s="364"/>
      <c r="J31" s="365"/>
      <c r="K31" s="126"/>
    </row>
    <row r="32" spans="2:11" s="94" customFormat="1" ht="24.75" customHeight="1">
      <c r="B32" s="125"/>
      <c r="C32" s="361" t="s">
        <v>1463</v>
      </c>
      <c r="D32" s="362"/>
      <c r="E32" s="363" t="s">
        <v>1517</v>
      </c>
      <c r="F32" s="364"/>
      <c r="G32" s="364"/>
      <c r="H32" s="364"/>
      <c r="I32" s="364"/>
      <c r="J32" s="365"/>
      <c r="K32" s="126"/>
    </row>
    <row r="33" spans="2:11" s="94" customFormat="1" ht="24.75" customHeight="1" thickBot="1">
      <c r="B33" s="125"/>
      <c r="C33" s="366" t="s">
        <v>1464</v>
      </c>
      <c r="D33" s="367"/>
      <c r="E33" s="363" t="s">
        <v>1518</v>
      </c>
      <c r="F33" s="364"/>
      <c r="G33" s="364"/>
      <c r="H33" s="364"/>
      <c r="I33" s="364"/>
      <c r="J33" s="365"/>
      <c r="K33" s="126"/>
    </row>
    <row r="34" spans="2:11" s="279" customFormat="1" ht="12.75" customHeight="1">
      <c r="B34" s="127"/>
      <c r="C34" s="128"/>
      <c r="D34" s="128"/>
      <c r="E34" s="129"/>
      <c r="F34" s="129"/>
      <c r="G34" s="129"/>
      <c r="H34" s="129"/>
      <c r="I34" s="129"/>
      <c r="J34" s="129"/>
      <c r="K34" s="129"/>
    </row>
    <row r="35" spans="2:11" s="122" customFormat="1" ht="21" customHeight="1">
      <c r="B35" s="354" t="s">
        <v>1519</v>
      </c>
      <c r="C35" s="354"/>
      <c r="D35" s="354"/>
      <c r="E35" s="354"/>
      <c r="F35" s="354"/>
      <c r="G35" s="354"/>
      <c r="H35" s="354"/>
      <c r="I35" s="354"/>
      <c r="J35" s="354"/>
      <c r="K35" s="354"/>
    </row>
    <row r="36" spans="2:11" ht="6" customHeight="1">
      <c r="B36" s="130"/>
      <c r="C36" s="276"/>
      <c r="D36" s="276"/>
      <c r="E36" s="276"/>
      <c r="F36" s="276"/>
      <c r="G36" s="276"/>
      <c r="H36" s="276"/>
      <c r="I36" s="276"/>
      <c r="J36" s="276"/>
      <c r="K36" s="276"/>
    </row>
    <row r="37" spans="2:11" ht="54" customHeight="1">
      <c r="B37" s="355" t="s">
        <v>1520</v>
      </c>
      <c r="C37" s="356"/>
      <c r="D37" s="356"/>
      <c r="E37" s="356"/>
      <c r="F37" s="356"/>
      <c r="G37" s="356"/>
      <c r="H37" s="356"/>
      <c r="I37" s="356"/>
      <c r="J37" s="356"/>
      <c r="K37" s="356"/>
    </row>
    <row r="38" spans="2:11" ht="26.25" customHeight="1" thickBot="1">
      <c r="B38" s="357" t="s">
        <v>1521</v>
      </c>
      <c r="C38" s="358"/>
      <c r="D38" s="358"/>
      <c r="E38" s="358"/>
      <c r="F38" s="358"/>
      <c r="G38" s="358"/>
      <c r="H38" s="358"/>
      <c r="I38" s="358"/>
      <c r="J38" s="358"/>
      <c r="K38" s="358"/>
    </row>
    <row r="39" spans="2:11" ht="3.75" customHeight="1" thickTop="1">
      <c r="B39" s="130"/>
      <c r="C39" s="276"/>
      <c r="D39" s="276"/>
      <c r="E39" s="276"/>
      <c r="F39" s="276"/>
      <c r="G39" s="276"/>
      <c r="H39" s="276"/>
      <c r="I39" s="276"/>
      <c r="J39" s="276"/>
      <c r="K39" s="276"/>
    </row>
    <row r="40" spans="2:11" s="122" customFormat="1" ht="21" customHeight="1">
      <c r="B40" s="359" t="s">
        <v>137</v>
      </c>
      <c r="C40" s="359"/>
      <c r="D40" s="359"/>
      <c r="E40" s="359"/>
      <c r="F40" s="359"/>
      <c r="G40" s="359"/>
      <c r="H40" s="359"/>
      <c r="I40" s="359"/>
      <c r="J40" s="359"/>
      <c r="K40" s="359"/>
    </row>
    <row r="41" spans="2:11" s="122" customFormat="1" ht="7.5" customHeight="1">
      <c r="B41" s="277"/>
      <c r="C41" s="277"/>
      <c r="D41" s="277"/>
      <c r="E41" s="277"/>
      <c r="F41" s="277"/>
      <c r="G41" s="277"/>
      <c r="H41" s="277"/>
      <c r="I41" s="277"/>
      <c r="J41" s="277"/>
      <c r="K41" s="277"/>
    </row>
    <row r="42" spans="2:11" s="122" customFormat="1" ht="92.25" customHeight="1">
      <c r="B42" s="360" t="s">
        <v>1522</v>
      </c>
      <c r="C42" s="360"/>
      <c r="D42" s="360"/>
      <c r="E42" s="360"/>
      <c r="F42" s="360"/>
      <c r="G42" s="360"/>
      <c r="H42" s="360"/>
      <c r="I42" s="360"/>
      <c r="J42" s="360"/>
      <c r="K42" s="360"/>
    </row>
    <row r="43" spans="2:11" s="89" customFormat="1" ht="23.25" customHeight="1">
      <c r="B43" s="359" t="s">
        <v>1523</v>
      </c>
      <c r="C43" s="359"/>
      <c r="D43" s="359"/>
      <c r="E43" s="359"/>
      <c r="F43" s="359"/>
      <c r="G43" s="359"/>
      <c r="H43" s="359"/>
      <c r="I43" s="359"/>
      <c r="J43" s="359"/>
      <c r="K43" s="359"/>
    </row>
    <row r="44" spans="2:11" s="88" customFormat="1" ht="6.75" customHeight="1">
      <c r="B44" s="131"/>
      <c r="C44" s="277"/>
      <c r="D44" s="277"/>
      <c r="E44" s="277"/>
      <c r="F44" s="277"/>
      <c r="G44" s="277"/>
      <c r="H44" s="277"/>
      <c r="I44" s="277"/>
      <c r="J44" s="277"/>
      <c r="K44" s="277"/>
    </row>
    <row r="45" spans="2:11" ht="79.5" customHeight="1" thickBot="1">
      <c r="B45" s="339" t="s">
        <v>1524</v>
      </c>
      <c r="C45" s="344"/>
      <c r="D45" s="344"/>
      <c r="E45" s="344"/>
      <c r="F45" s="344"/>
      <c r="G45" s="344"/>
      <c r="H45" s="344"/>
      <c r="I45" s="344"/>
      <c r="J45" s="344"/>
      <c r="K45" s="344"/>
    </row>
    <row r="46" spans="2:11" s="89" customFormat="1" ht="20.25" customHeight="1" thickBot="1">
      <c r="B46" s="278" t="s">
        <v>24</v>
      </c>
      <c r="C46" s="345" t="s">
        <v>1461</v>
      </c>
      <c r="D46" s="346"/>
      <c r="E46" s="347" t="s">
        <v>2</v>
      </c>
      <c r="F46" s="347"/>
      <c r="G46" s="347"/>
      <c r="H46" s="347"/>
      <c r="I46" s="347"/>
      <c r="J46" s="347"/>
      <c r="K46" s="346"/>
    </row>
    <row r="47" spans="2:11" s="89" customFormat="1" ht="20.25" customHeight="1">
      <c r="B47" s="132">
        <v>0</v>
      </c>
      <c r="C47" s="348" t="s">
        <v>1525</v>
      </c>
      <c r="D47" s="348"/>
      <c r="E47" s="349" t="s">
        <v>1526</v>
      </c>
      <c r="F47" s="349"/>
      <c r="G47" s="349"/>
      <c r="H47" s="349"/>
      <c r="I47" s="349"/>
      <c r="J47" s="349"/>
      <c r="K47" s="350"/>
    </row>
    <row r="48" spans="2:11" s="95" customFormat="1" ht="15.75" customHeight="1">
      <c r="B48" s="133">
        <v>1</v>
      </c>
      <c r="C48" s="351" t="s">
        <v>1462</v>
      </c>
      <c r="D48" s="351"/>
      <c r="E48" s="352" t="s">
        <v>1495</v>
      </c>
      <c r="F48" s="352"/>
      <c r="G48" s="352"/>
      <c r="H48" s="352"/>
      <c r="I48" s="352"/>
      <c r="J48" s="352"/>
      <c r="K48" s="353"/>
    </row>
    <row r="49" spans="2:11" s="94" customFormat="1" ht="18" customHeight="1">
      <c r="B49" s="134">
        <v>2</v>
      </c>
      <c r="C49" s="333" t="s">
        <v>1463</v>
      </c>
      <c r="D49" s="333"/>
      <c r="E49" s="334" t="s">
        <v>1494</v>
      </c>
      <c r="F49" s="334"/>
      <c r="G49" s="334"/>
      <c r="H49" s="334"/>
      <c r="I49" s="334"/>
      <c r="J49" s="334"/>
      <c r="K49" s="335"/>
    </row>
    <row r="50" spans="2:11" s="94" customFormat="1" ht="16.5" customHeight="1" thickBot="1">
      <c r="B50" s="135">
        <v>3</v>
      </c>
      <c r="C50" s="336" t="s">
        <v>1464</v>
      </c>
      <c r="D50" s="336"/>
      <c r="E50" s="337" t="s">
        <v>1493</v>
      </c>
      <c r="F50" s="337"/>
      <c r="G50" s="337"/>
      <c r="H50" s="337"/>
      <c r="I50" s="337"/>
      <c r="J50" s="337"/>
      <c r="K50" s="338"/>
    </row>
    <row r="51" spans="2:11" s="279" customFormat="1" ht="12.75" customHeight="1">
      <c r="B51" s="127"/>
      <c r="C51" s="128"/>
      <c r="D51" s="128"/>
      <c r="E51" s="129"/>
      <c r="F51" s="129"/>
      <c r="G51" s="129"/>
      <c r="H51" s="129"/>
      <c r="I51" s="129"/>
      <c r="J51" s="129"/>
      <c r="K51" s="129"/>
    </row>
    <row r="52" spans="2:11" s="136" customFormat="1" ht="74.25" customHeight="1" thickBot="1">
      <c r="B52" s="339" t="s">
        <v>1527</v>
      </c>
      <c r="C52" s="339"/>
      <c r="D52" s="339"/>
      <c r="E52" s="339"/>
      <c r="F52" s="339"/>
      <c r="G52" s="339"/>
      <c r="H52" s="339"/>
      <c r="I52" s="339"/>
      <c r="J52" s="339"/>
      <c r="K52" s="339"/>
    </row>
    <row r="53" spans="2:11" s="89" customFormat="1" ht="31.5" customHeight="1" thickBot="1">
      <c r="B53" s="93"/>
      <c r="C53" s="93"/>
      <c r="D53" s="340" t="s">
        <v>1465</v>
      </c>
      <c r="E53" s="341"/>
      <c r="F53" s="341"/>
      <c r="G53" s="342" t="s">
        <v>1461</v>
      </c>
      <c r="H53" s="343"/>
      <c r="I53" s="38"/>
      <c r="J53" s="38"/>
      <c r="K53" s="93"/>
    </row>
    <row r="54" spans="2:11" s="38" customFormat="1" ht="17.25" customHeight="1">
      <c r="B54" s="92"/>
      <c r="D54" s="324" t="s">
        <v>1466</v>
      </c>
      <c r="E54" s="325"/>
      <c r="F54" s="325"/>
      <c r="G54" s="325" t="s">
        <v>1462</v>
      </c>
      <c r="H54" s="326"/>
      <c r="K54" s="87"/>
    </row>
    <row r="55" spans="2:11" s="38" customFormat="1" ht="16.5" customHeight="1">
      <c r="B55" s="92"/>
      <c r="D55" s="327" t="s">
        <v>1467</v>
      </c>
      <c r="E55" s="328"/>
      <c r="F55" s="328"/>
      <c r="G55" s="328" t="s">
        <v>1463</v>
      </c>
      <c r="H55" s="329"/>
      <c r="K55" s="87"/>
    </row>
    <row r="56" spans="2:11" s="38" customFormat="1" ht="16.5" customHeight="1" thickBot="1">
      <c r="B56" s="92"/>
      <c r="D56" s="330" t="s">
        <v>1468</v>
      </c>
      <c r="E56" s="331"/>
      <c r="F56" s="331"/>
      <c r="G56" s="331" t="s">
        <v>1464</v>
      </c>
      <c r="H56" s="332"/>
      <c r="K56" s="87"/>
    </row>
    <row r="57" spans="2:11" s="38" customFormat="1" ht="8.25" customHeight="1">
      <c r="B57" s="118"/>
      <c r="C57" s="37"/>
      <c r="D57" s="91"/>
      <c r="E57" s="91"/>
      <c r="F57" s="91"/>
      <c r="G57" s="91"/>
      <c r="H57" s="91"/>
      <c r="I57" s="37"/>
      <c r="J57" s="37"/>
      <c r="K57" s="117"/>
    </row>
    <row r="58" spans="2:11" ht="130.5" customHeight="1">
      <c r="B58" s="319" t="s">
        <v>1528</v>
      </c>
      <c r="C58" s="319"/>
      <c r="D58" s="319"/>
      <c r="E58" s="319"/>
      <c r="F58" s="319"/>
      <c r="G58" s="319"/>
      <c r="H58" s="319"/>
      <c r="I58" s="319"/>
      <c r="J58" s="319"/>
      <c r="K58" s="319"/>
    </row>
    <row r="59" spans="2:11" ht="27" customHeight="1" thickBot="1">
      <c r="B59" s="320" t="s">
        <v>1529</v>
      </c>
      <c r="C59" s="321"/>
      <c r="D59" s="321"/>
      <c r="E59" s="321"/>
      <c r="F59" s="321"/>
      <c r="G59" s="321"/>
      <c r="H59" s="321"/>
      <c r="I59" s="321"/>
      <c r="J59" s="321"/>
      <c r="K59" s="321"/>
    </row>
    <row r="60" spans="2:11" s="122" customFormat="1" ht="6" customHeight="1" thickTop="1">
      <c r="B60" s="277"/>
      <c r="C60" s="277"/>
      <c r="D60" s="277"/>
      <c r="E60" s="277"/>
      <c r="F60" s="277"/>
      <c r="G60" s="277"/>
      <c r="H60" s="277"/>
      <c r="I60" s="277"/>
      <c r="J60" s="277"/>
      <c r="K60" s="277"/>
    </row>
    <row r="61" spans="2:11" ht="27" customHeight="1">
      <c r="B61" s="299" t="s">
        <v>1530</v>
      </c>
      <c r="C61" s="299"/>
      <c r="D61" s="299"/>
      <c r="E61" s="299"/>
      <c r="F61" s="299"/>
      <c r="G61" s="299"/>
      <c r="H61" s="299"/>
      <c r="I61" s="299"/>
      <c r="J61" s="299"/>
      <c r="K61" s="299"/>
    </row>
    <row r="62" spans="2:11" s="122" customFormat="1" ht="6" customHeight="1">
      <c r="B62" s="277"/>
      <c r="C62" s="277"/>
      <c r="D62" s="277"/>
      <c r="E62" s="277"/>
      <c r="F62" s="277"/>
      <c r="G62" s="277"/>
      <c r="H62" s="277"/>
      <c r="I62" s="277"/>
      <c r="J62" s="277"/>
      <c r="K62" s="277"/>
    </row>
    <row r="63" spans="2:11" ht="60" customHeight="1">
      <c r="B63" s="322" t="s">
        <v>1531</v>
      </c>
      <c r="C63" s="323"/>
      <c r="D63" s="323"/>
      <c r="E63" s="323"/>
      <c r="F63" s="323"/>
      <c r="G63" s="323"/>
      <c r="H63" s="323"/>
      <c r="I63" s="323"/>
      <c r="J63" s="323"/>
      <c r="K63" s="323"/>
    </row>
    <row r="64" spans="2:11" s="89" customFormat="1" ht="25.5" customHeight="1">
      <c r="B64" s="299" t="s">
        <v>1532</v>
      </c>
      <c r="C64" s="299"/>
      <c r="D64" s="299"/>
      <c r="E64" s="299"/>
      <c r="F64" s="299"/>
      <c r="G64" s="299"/>
      <c r="H64" s="299"/>
      <c r="I64" s="299"/>
      <c r="J64" s="299"/>
      <c r="K64" s="299"/>
    </row>
    <row r="65" spans="2:11" s="88" customFormat="1" ht="6.75" customHeight="1">
      <c r="B65" s="277"/>
      <c r="C65" s="277"/>
      <c r="D65" s="277"/>
      <c r="E65" s="277"/>
      <c r="F65" s="277"/>
      <c r="G65" s="277"/>
      <c r="H65" s="277"/>
      <c r="I65" s="277"/>
      <c r="J65" s="277"/>
      <c r="K65" s="277"/>
    </row>
    <row r="66" spans="2:11" ht="70.5" customHeight="1" thickBot="1">
      <c r="B66" s="323" t="s">
        <v>1533</v>
      </c>
      <c r="C66" s="323"/>
      <c r="D66" s="323"/>
      <c r="E66" s="323"/>
      <c r="F66" s="323"/>
      <c r="G66" s="323"/>
      <c r="H66" s="323"/>
      <c r="I66" s="323"/>
      <c r="J66" s="323"/>
      <c r="K66" s="323"/>
    </row>
    <row r="67" spans="2:11" s="89" customFormat="1" ht="20.25" customHeight="1" thickBot="1">
      <c r="B67" s="93"/>
      <c r="C67" s="93"/>
      <c r="D67" s="304" t="s">
        <v>1469</v>
      </c>
      <c r="E67" s="305"/>
      <c r="F67" s="306"/>
      <c r="G67" s="307" t="s">
        <v>1461</v>
      </c>
      <c r="H67" s="308"/>
      <c r="K67" s="93"/>
    </row>
    <row r="68" spans="2:11" s="38" customFormat="1" ht="16.5" customHeight="1">
      <c r="B68" s="92"/>
      <c r="D68" s="309" t="s">
        <v>1470</v>
      </c>
      <c r="E68" s="310"/>
      <c r="F68" s="311"/>
      <c r="G68" s="312" t="s">
        <v>1462</v>
      </c>
      <c r="H68" s="313"/>
      <c r="K68" s="87"/>
    </row>
    <row r="69" spans="2:11" s="38" customFormat="1" ht="16.5" customHeight="1">
      <c r="B69" s="92"/>
      <c r="D69" s="314" t="s">
        <v>1471</v>
      </c>
      <c r="E69" s="315"/>
      <c r="F69" s="316"/>
      <c r="G69" s="317" t="s">
        <v>1463</v>
      </c>
      <c r="H69" s="318"/>
      <c r="K69" s="87"/>
    </row>
    <row r="70" spans="2:11" s="38" customFormat="1" ht="16.5" customHeight="1" thickBot="1">
      <c r="B70" s="92"/>
      <c r="D70" s="294" t="s">
        <v>1472</v>
      </c>
      <c r="E70" s="295"/>
      <c r="F70" s="296"/>
      <c r="G70" s="297" t="s">
        <v>1464</v>
      </c>
      <c r="H70" s="298"/>
      <c r="K70" s="87"/>
    </row>
    <row r="71" spans="2:11" s="38" customFormat="1" ht="13.5" customHeight="1">
      <c r="B71" s="118"/>
      <c r="C71" s="37"/>
      <c r="D71" s="91"/>
      <c r="E71" s="91"/>
      <c r="F71" s="91"/>
      <c r="G71" s="91"/>
      <c r="H71" s="91"/>
      <c r="I71" s="90"/>
      <c r="J71" s="90"/>
      <c r="K71" s="117"/>
    </row>
    <row r="72" spans="2:11" ht="25.5" customHeight="1">
      <c r="B72" s="299" t="s">
        <v>1534</v>
      </c>
      <c r="C72" s="299"/>
      <c r="D72" s="299"/>
      <c r="E72" s="299"/>
      <c r="F72" s="299"/>
      <c r="G72" s="299"/>
      <c r="H72" s="299"/>
      <c r="I72" s="299"/>
      <c r="J72" s="299"/>
      <c r="K72" s="299"/>
    </row>
    <row r="73" spans="2:11" s="122" customFormat="1" ht="7.5" customHeight="1">
      <c r="B73" s="277"/>
      <c r="C73" s="277"/>
      <c r="D73" s="277"/>
      <c r="E73" s="277"/>
      <c r="F73" s="277"/>
      <c r="G73" s="277"/>
      <c r="H73" s="277"/>
      <c r="I73" s="277"/>
      <c r="J73" s="277"/>
      <c r="K73" s="277"/>
    </row>
    <row r="74" spans="2:11" ht="66.75" customHeight="1">
      <c r="B74" s="300" t="s">
        <v>1535</v>
      </c>
      <c r="C74" s="301"/>
      <c r="D74" s="301"/>
      <c r="E74" s="301"/>
      <c r="F74" s="301"/>
      <c r="G74" s="301"/>
      <c r="H74" s="301"/>
      <c r="I74" s="301"/>
      <c r="J74" s="301"/>
      <c r="K74" s="301"/>
    </row>
    <row r="75" spans="2:11" s="89" customFormat="1" ht="27.75" customHeight="1">
      <c r="B75" s="299" t="s">
        <v>1536</v>
      </c>
      <c r="C75" s="299"/>
      <c r="D75" s="299"/>
      <c r="E75" s="299"/>
      <c r="F75" s="299"/>
      <c r="G75" s="299"/>
      <c r="H75" s="299"/>
      <c r="I75" s="299"/>
      <c r="J75" s="299"/>
      <c r="K75" s="299"/>
    </row>
    <row r="76" spans="2:11" ht="33" customHeight="1">
      <c r="B76" s="302" t="s">
        <v>1537</v>
      </c>
      <c r="C76" s="303"/>
      <c r="D76" s="303"/>
      <c r="E76" s="303"/>
      <c r="F76" s="303"/>
      <c r="G76" s="303"/>
      <c r="H76" s="303"/>
      <c r="I76" s="303"/>
      <c r="J76" s="303"/>
      <c r="K76" s="303"/>
    </row>
    <row r="77" spans="2:11" s="88" customFormat="1" ht="39.75" customHeight="1">
      <c r="B77" s="37"/>
      <c r="C77" s="37"/>
      <c r="D77" s="37"/>
      <c r="E77" s="37"/>
      <c r="F77" s="37"/>
      <c r="G77" s="37"/>
      <c r="H77" s="37"/>
      <c r="I77" s="37"/>
      <c r="J77" s="37"/>
      <c r="K77" s="37"/>
    </row>
    <row r="78" spans="2:11" ht="0" hidden="1" customHeight="1"/>
    <row r="79" spans="2:11" ht="0" hidden="1" customHeight="1"/>
    <row r="80" spans="2:11" ht="0" hidden="1" customHeight="1"/>
  </sheetData>
  <sheetProtection algorithmName="SHA-512" hashValue="kkrSh122UVXTfGUxISalYMhXEhNtU7mwLRwPUK7yf3JnlQgK61uJXOgADS9Pu95fKdBRCMSB7tW7T5VVLQbgLg==" saltValue="HEI6Q8pbCpYLuJJ/07zyJQ==" spinCount="100000" sheet="1" objects="1" scenarios="1"/>
  <mergeCells count="75">
    <mergeCell ref="B17:K17"/>
    <mergeCell ref="B2:K2"/>
    <mergeCell ref="B4:K4"/>
    <mergeCell ref="B5:K5"/>
    <mergeCell ref="B6:K6"/>
    <mergeCell ref="B7:K7"/>
    <mergeCell ref="B8:K8"/>
    <mergeCell ref="B9:K9"/>
    <mergeCell ref="B11:K11"/>
    <mergeCell ref="B12:K12"/>
    <mergeCell ref="B14:K14"/>
    <mergeCell ref="B15:K15"/>
    <mergeCell ref="C30:D30"/>
    <mergeCell ref="E30:J30"/>
    <mergeCell ref="B18:K18"/>
    <mergeCell ref="B20:K20"/>
    <mergeCell ref="B21:K21"/>
    <mergeCell ref="B23:K23"/>
    <mergeCell ref="B24:K24"/>
    <mergeCell ref="B25:K25"/>
    <mergeCell ref="B26:K26"/>
    <mergeCell ref="B27:K27"/>
    <mergeCell ref="B28:K28"/>
    <mergeCell ref="C29:D29"/>
    <mergeCell ref="E29:J29"/>
    <mergeCell ref="B43:K43"/>
    <mergeCell ref="C31:D31"/>
    <mergeCell ref="E31:J31"/>
    <mergeCell ref="C32:D32"/>
    <mergeCell ref="E32:J32"/>
    <mergeCell ref="C33:D33"/>
    <mergeCell ref="E33:J33"/>
    <mergeCell ref="B35:K35"/>
    <mergeCell ref="B37:K37"/>
    <mergeCell ref="B38:K38"/>
    <mergeCell ref="B40:K40"/>
    <mergeCell ref="B42:K42"/>
    <mergeCell ref="D53:F53"/>
    <mergeCell ref="G53:H53"/>
    <mergeCell ref="B45:K45"/>
    <mergeCell ref="C46:D46"/>
    <mergeCell ref="E46:K46"/>
    <mergeCell ref="C47:D47"/>
    <mergeCell ref="E47:K47"/>
    <mergeCell ref="C48:D48"/>
    <mergeCell ref="E48:K48"/>
    <mergeCell ref="C49:D49"/>
    <mergeCell ref="E49:K49"/>
    <mergeCell ref="C50:D50"/>
    <mergeCell ref="E50:K50"/>
    <mergeCell ref="B52:K52"/>
    <mergeCell ref="B66:K66"/>
    <mergeCell ref="D54:F54"/>
    <mergeCell ref="G54:H54"/>
    <mergeCell ref="D55:F55"/>
    <mergeCell ref="G55:H55"/>
    <mergeCell ref="D56:F56"/>
    <mergeCell ref="G56:H56"/>
    <mergeCell ref="B58:K58"/>
    <mergeCell ref="B59:K59"/>
    <mergeCell ref="B61:K61"/>
    <mergeCell ref="B63:K63"/>
    <mergeCell ref="B64:K64"/>
    <mergeCell ref="B76:K76"/>
    <mergeCell ref="D67:F67"/>
    <mergeCell ref="G67:H67"/>
    <mergeCell ref="D68:F68"/>
    <mergeCell ref="G68:H68"/>
    <mergeCell ref="D69:F69"/>
    <mergeCell ref="G69:H69"/>
    <mergeCell ref="D70:F70"/>
    <mergeCell ref="G70:H70"/>
    <mergeCell ref="B72:K72"/>
    <mergeCell ref="B74:K74"/>
    <mergeCell ref="B75:K75"/>
  </mergeCells>
  <pageMargins left="0.39370078740157483" right="0.39370078740157483" top="1.1811023622047245" bottom="0.78740157480314965" header="0.31496062992125984" footer="0.31496062992125984"/>
  <pageSetup scale="89" fitToHeight="0" orientation="portrait" r:id="rId1"/>
  <headerFooter>
    <oddHeader>&amp;L&amp;"-,Negrita"&amp;9EVALUACIÓN ORDINARIA PERIÓDICA DE DESEMPEÑO ANUAL&amp;R&amp;G</oddHeader>
    <oddFooter>&amp;C&amp;7
Calle 43 No. 57 -14 Centro Administrativo Nacional, CAN, Bogotá D.C.
PBX: (57 - 1) 222 2800 - Fax 222 4953
&amp;"Arial,Negrita"www.mineducación.gov.co - atencionalciudadano@mineducacion.gov.co</oddFooter>
  </headerFooter>
  <rowBreaks count="2" manualBreakCount="2">
    <brk id="44" max="11" man="1"/>
    <brk id="76"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1C5C1-67B4-4C1B-A906-04D7EFD475AB}">
  <sheetPr>
    <tabColor theme="4" tint="-0.249977111117893"/>
    <pageSetUpPr fitToPage="1"/>
  </sheetPr>
  <dimension ref="A1:XFD368"/>
  <sheetViews>
    <sheetView showGridLines="0" zoomScaleNormal="100" zoomScaleSheetLayoutView="100" zoomScalePageLayoutView="87" workbookViewId="0">
      <selection activeCell="D19" sqref="D19:K19"/>
    </sheetView>
  </sheetViews>
  <sheetFormatPr baseColWidth="10" defaultColWidth="0" defaultRowHeight="0" customHeight="1" zeroHeight="1"/>
  <cols>
    <col min="1" max="1" width="0.7109375" style="137" customWidth="1"/>
    <col min="2" max="11" width="15.7109375" style="138" customWidth="1"/>
    <col min="12" max="12" width="0.7109375" style="137" customWidth="1"/>
    <col min="13" max="13" width="12.5703125" style="137" hidden="1" customWidth="1"/>
    <col min="14" max="18" width="0" style="137" hidden="1" customWidth="1"/>
    <col min="19" max="16384" width="12.5703125" style="137" hidden="1"/>
  </cols>
  <sheetData>
    <row r="1" spans="1:16384" ht="18.75" customHeight="1">
      <c r="B1" s="403" t="s">
        <v>1538</v>
      </c>
      <c r="C1" s="403"/>
      <c r="D1" s="403"/>
      <c r="E1" s="403"/>
      <c r="F1" s="403"/>
      <c r="G1" s="403"/>
      <c r="H1" s="403"/>
      <c r="I1" s="403"/>
      <c r="J1" s="403"/>
      <c r="K1" s="403"/>
    </row>
    <row r="2" spans="1:16384" ht="3.75" customHeight="1">
      <c r="B2" s="119"/>
      <c r="C2" s="119"/>
      <c r="D2" s="119"/>
      <c r="E2" s="119"/>
      <c r="F2" s="119"/>
      <c r="G2" s="119"/>
      <c r="H2" s="119"/>
      <c r="I2" s="119"/>
      <c r="J2" s="119"/>
      <c r="K2" s="119"/>
    </row>
    <row r="3" spans="1:16384" ht="23.25" customHeight="1">
      <c r="B3" s="404" t="s">
        <v>1575</v>
      </c>
      <c r="C3" s="405"/>
      <c r="D3" s="405"/>
      <c r="E3" s="405"/>
      <c r="F3" s="405"/>
      <c r="G3" s="405"/>
      <c r="H3" s="405"/>
      <c r="I3" s="405"/>
      <c r="J3" s="405"/>
      <c r="K3" s="406"/>
    </row>
    <row r="4" spans="1:16384" ht="6" customHeight="1" thickBot="1">
      <c r="A4" s="138"/>
      <c r="B4" s="120"/>
      <c r="C4" s="120"/>
      <c r="D4" s="120"/>
      <c r="E4" s="120"/>
      <c r="F4" s="120"/>
      <c r="G4" s="120"/>
      <c r="H4" s="120"/>
      <c r="I4" s="120"/>
      <c r="J4" s="120"/>
      <c r="K4" s="120"/>
      <c r="L4" s="138"/>
    </row>
    <row r="5" spans="1:16384" s="140" customFormat="1" ht="19.5" customHeight="1" thickBot="1">
      <c r="A5" s="138"/>
      <c r="B5" s="407" t="s">
        <v>1539</v>
      </c>
      <c r="C5" s="408"/>
      <c r="D5" s="408"/>
      <c r="E5" s="408"/>
      <c r="F5" s="408"/>
      <c r="G5" s="408"/>
      <c r="H5" s="408"/>
      <c r="I5" s="408"/>
      <c r="J5" s="408"/>
      <c r="K5" s="409"/>
      <c r="L5" s="138"/>
      <c r="M5" s="139"/>
    </row>
    <row r="6" spans="1:16384" s="144" customFormat="1" ht="8.25" customHeight="1">
      <c r="A6" s="141"/>
      <c r="B6" s="410"/>
      <c r="C6" s="410"/>
      <c r="D6" s="410"/>
      <c r="E6" s="410"/>
      <c r="F6" s="410"/>
      <c r="G6" s="410"/>
      <c r="H6" s="410"/>
      <c r="I6" s="410"/>
      <c r="J6" s="410"/>
      <c r="K6" s="410"/>
      <c r="L6" s="141"/>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142"/>
      <c r="KV6" s="142"/>
      <c r="KW6" s="142"/>
      <c r="KX6" s="142"/>
      <c r="KY6" s="142"/>
      <c r="KZ6" s="142"/>
      <c r="LA6" s="142"/>
      <c r="LB6" s="142"/>
      <c r="LC6" s="142"/>
      <c r="LD6" s="142"/>
      <c r="LE6" s="142"/>
      <c r="LF6" s="142"/>
      <c r="LG6" s="142"/>
      <c r="LH6" s="142"/>
      <c r="LI6" s="142"/>
      <c r="LJ6" s="142"/>
      <c r="LK6" s="142"/>
      <c r="LL6" s="142"/>
      <c r="LM6" s="142"/>
      <c r="LN6" s="142"/>
      <c r="LO6" s="142"/>
      <c r="LP6" s="142"/>
      <c r="LQ6" s="142"/>
      <c r="LR6" s="142"/>
      <c r="LS6" s="142"/>
      <c r="LT6" s="142"/>
      <c r="LU6" s="142"/>
      <c r="LV6" s="142"/>
      <c r="LW6" s="142"/>
      <c r="LX6" s="142"/>
      <c r="LY6" s="142"/>
      <c r="LZ6" s="142"/>
      <c r="MA6" s="142"/>
      <c r="MB6" s="142"/>
      <c r="MC6" s="142"/>
      <c r="MD6" s="142"/>
      <c r="ME6" s="142"/>
      <c r="MF6" s="142"/>
      <c r="MG6" s="142"/>
      <c r="MH6" s="142"/>
      <c r="MI6" s="142"/>
      <c r="MJ6" s="142"/>
      <c r="MK6" s="142"/>
      <c r="ML6" s="142"/>
      <c r="MM6" s="142"/>
      <c r="MN6" s="142"/>
      <c r="MO6" s="142"/>
      <c r="MP6" s="142"/>
      <c r="MQ6" s="142"/>
      <c r="MR6" s="142"/>
      <c r="MS6" s="142"/>
      <c r="MT6" s="142"/>
      <c r="MU6" s="142"/>
      <c r="MV6" s="142"/>
      <c r="MW6" s="142"/>
      <c r="MX6" s="142"/>
      <c r="MY6" s="142"/>
      <c r="MZ6" s="142"/>
      <c r="NA6" s="142"/>
      <c r="NB6" s="142"/>
      <c r="NC6" s="142"/>
      <c r="ND6" s="142"/>
      <c r="NE6" s="142"/>
      <c r="NF6" s="142"/>
      <c r="NG6" s="142"/>
      <c r="NH6" s="142"/>
      <c r="NI6" s="142"/>
      <c r="NJ6" s="142"/>
      <c r="NK6" s="142"/>
      <c r="NL6" s="142"/>
      <c r="NM6" s="142"/>
      <c r="NN6" s="142"/>
      <c r="NO6" s="142"/>
      <c r="NP6" s="142"/>
      <c r="NQ6" s="142"/>
      <c r="NR6" s="142"/>
      <c r="NS6" s="142"/>
      <c r="NT6" s="142"/>
      <c r="NU6" s="142"/>
      <c r="NV6" s="142"/>
      <c r="NW6" s="142"/>
      <c r="NX6" s="142"/>
      <c r="NY6" s="142"/>
      <c r="NZ6" s="142"/>
      <c r="OA6" s="142"/>
      <c r="OB6" s="142"/>
      <c r="OC6" s="142"/>
      <c r="OD6" s="142"/>
      <c r="OE6" s="142"/>
      <c r="OF6" s="142"/>
      <c r="OG6" s="142"/>
      <c r="OH6" s="142"/>
      <c r="OI6" s="142"/>
      <c r="OJ6" s="142"/>
      <c r="OK6" s="142"/>
      <c r="OL6" s="142"/>
      <c r="OM6" s="142"/>
      <c r="ON6" s="142"/>
      <c r="OO6" s="142"/>
      <c r="OP6" s="142"/>
      <c r="OQ6" s="142"/>
      <c r="OR6" s="142"/>
      <c r="OS6" s="142"/>
      <c r="OT6" s="142"/>
      <c r="OU6" s="142"/>
      <c r="OV6" s="142"/>
      <c r="OW6" s="142"/>
      <c r="OX6" s="142"/>
      <c r="OY6" s="142"/>
      <c r="OZ6" s="142"/>
      <c r="PA6" s="142"/>
      <c r="PB6" s="142"/>
      <c r="PC6" s="142"/>
      <c r="PD6" s="142"/>
      <c r="PE6" s="142"/>
      <c r="PF6" s="142"/>
      <c r="PG6" s="142"/>
      <c r="PH6" s="142"/>
      <c r="PI6" s="142"/>
      <c r="PJ6" s="142"/>
      <c r="PK6" s="142"/>
      <c r="PL6" s="142"/>
      <c r="PM6" s="142"/>
      <c r="PN6" s="142"/>
      <c r="PO6" s="142"/>
      <c r="PP6" s="142"/>
      <c r="PQ6" s="142"/>
      <c r="PR6" s="142"/>
      <c r="PS6" s="142"/>
      <c r="PT6" s="142"/>
      <c r="PU6" s="142"/>
      <c r="PV6" s="142"/>
      <c r="PW6" s="142"/>
      <c r="PX6" s="142"/>
      <c r="PY6" s="142"/>
      <c r="PZ6" s="142"/>
      <c r="QA6" s="142"/>
      <c r="QB6" s="142"/>
      <c r="QC6" s="142"/>
      <c r="QD6" s="142"/>
      <c r="QE6" s="142"/>
      <c r="QF6" s="142"/>
      <c r="QG6" s="142"/>
      <c r="QH6" s="142"/>
      <c r="QI6" s="142"/>
      <c r="QJ6" s="142"/>
      <c r="QK6" s="142"/>
      <c r="QL6" s="142"/>
      <c r="QM6" s="142"/>
      <c r="QN6" s="142"/>
      <c r="QO6" s="142"/>
      <c r="QP6" s="142"/>
      <c r="QQ6" s="142"/>
      <c r="QR6" s="142"/>
      <c r="QS6" s="142"/>
      <c r="QT6" s="142"/>
      <c r="QU6" s="142"/>
      <c r="QV6" s="142"/>
      <c r="QW6" s="142"/>
      <c r="QX6" s="142"/>
      <c r="QY6" s="142"/>
      <c r="QZ6" s="142"/>
      <c r="RA6" s="142"/>
      <c r="RB6" s="142"/>
      <c r="RC6" s="142"/>
      <c r="RD6" s="142"/>
      <c r="RE6" s="142"/>
      <c r="RF6" s="142"/>
      <c r="RG6" s="142"/>
      <c r="RH6" s="142"/>
      <c r="RI6" s="142"/>
      <c r="RJ6" s="142"/>
      <c r="RK6" s="142"/>
      <c r="RL6" s="142"/>
      <c r="RM6" s="142"/>
      <c r="RN6" s="142"/>
      <c r="RO6" s="142"/>
      <c r="RP6" s="142"/>
      <c r="RQ6" s="142"/>
      <c r="RR6" s="142"/>
      <c r="RS6" s="142"/>
      <c r="RT6" s="142"/>
      <c r="RU6" s="142"/>
      <c r="RV6" s="142"/>
      <c r="RW6" s="142"/>
      <c r="RX6" s="142"/>
      <c r="RY6" s="142"/>
      <c r="RZ6" s="142"/>
      <c r="SA6" s="142"/>
      <c r="SB6" s="142"/>
      <c r="SC6" s="142"/>
      <c r="SD6" s="142"/>
      <c r="SE6" s="142"/>
      <c r="SF6" s="142"/>
      <c r="SG6" s="142"/>
      <c r="SH6" s="142"/>
      <c r="SI6" s="142"/>
      <c r="SJ6" s="142"/>
      <c r="SK6" s="142"/>
      <c r="SL6" s="142"/>
      <c r="SM6" s="142"/>
      <c r="SN6" s="142"/>
      <c r="SO6" s="142"/>
      <c r="SP6" s="142"/>
      <c r="SQ6" s="142"/>
      <c r="SR6" s="142"/>
      <c r="SS6" s="142"/>
      <c r="ST6" s="142"/>
      <c r="SU6" s="142"/>
      <c r="SV6" s="142"/>
      <c r="SW6" s="142"/>
      <c r="SX6" s="142"/>
      <c r="SY6" s="142"/>
      <c r="SZ6" s="142"/>
      <c r="TA6" s="142"/>
      <c r="TB6" s="142"/>
      <c r="TC6" s="142"/>
      <c r="TD6" s="142"/>
      <c r="TE6" s="142"/>
      <c r="TF6" s="142"/>
      <c r="TG6" s="142"/>
      <c r="TH6" s="142"/>
      <c r="TI6" s="142"/>
      <c r="TJ6" s="142"/>
      <c r="TK6" s="142"/>
      <c r="TL6" s="142"/>
      <c r="TM6" s="142"/>
      <c r="TN6" s="142"/>
      <c r="TO6" s="142"/>
      <c r="TP6" s="142"/>
      <c r="TQ6" s="142"/>
      <c r="TR6" s="142"/>
      <c r="TS6" s="142"/>
      <c r="TT6" s="142"/>
      <c r="TU6" s="142"/>
      <c r="TV6" s="142"/>
      <c r="TW6" s="142"/>
      <c r="TX6" s="142"/>
      <c r="TY6" s="142"/>
      <c r="TZ6" s="142"/>
      <c r="UA6" s="142"/>
      <c r="UB6" s="142"/>
      <c r="UC6" s="142"/>
      <c r="UD6" s="142"/>
      <c r="UE6" s="142"/>
      <c r="UF6" s="142"/>
      <c r="UG6" s="142"/>
      <c r="UH6" s="142"/>
      <c r="UI6" s="142"/>
      <c r="UJ6" s="142"/>
      <c r="UK6" s="142"/>
      <c r="UL6" s="142"/>
      <c r="UM6" s="142"/>
      <c r="UN6" s="142"/>
      <c r="UO6" s="142"/>
      <c r="UP6" s="142"/>
      <c r="UQ6" s="142"/>
      <c r="UR6" s="142"/>
      <c r="US6" s="142"/>
      <c r="UT6" s="142"/>
      <c r="UU6" s="142"/>
      <c r="UV6" s="142"/>
      <c r="UW6" s="142"/>
      <c r="UX6" s="142"/>
      <c r="UY6" s="142"/>
      <c r="UZ6" s="142"/>
      <c r="VA6" s="142"/>
      <c r="VB6" s="142"/>
      <c r="VC6" s="142"/>
      <c r="VD6" s="142"/>
      <c r="VE6" s="142"/>
      <c r="VF6" s="142"/>
      <c r="VG6" s="142"/>
      <c r="VH6" s="142"/>
      <c r="VI6" s="142"/>
      <c r="VJ6" s="142"/>
      <c r="VK6" s="142"/>
      <c r="VL6" s="142"/>
      <c r="VM6" s="142"/>
      <c r="VN6" s="142"/>
      <c r="VO6" s="142"/>
      <c r="VP6" s="142"/>
      <c r="VQ6" s="142"/>
      <c r="VR6" s="142"/>
      <c r="VS6" s="142"/>
      <c r="VT6" s="142"/>
      <c r="VU6" s="142"/>
      <c r="VV6" s="142"/>
      <c r="VW6" s="142"/>
      <c r="VX6" s="142"/>
      <c r="VY6" s="142"/>
      <c r="VZ6" s="142"/>
      <c r="WA6" s="142"/>
      <c r="WB6" s="142"/>
      <c r="WC6" s="142"/>
      <c r="WD6" s="142"/>
      <c r="WE6" s="142"/>
      <c r="WF6" s="142"/>
      <c r="WG6" s="142"/>
      <c r="WH6" s="142"/>
      <c r="WI6" s="142"/>
      <c r="WJ6" s="142"/>
      <c r="WK6" s="142"/>
      <c r="WL6" s="142"/>
      <c r="WM6" s="142"/>
      <c r="WN6" s="142"/>
      <c r="WO6" s="142"/>
      <c r="WP6" s="142"/>
      <c r="WQ6" s="142"/>
      <c r="WR6" s="142"/>
      <c r="WS6" s="142"/>
      <c r="WT6" s="142"/>
      <c r="WU6" s="142"/>
      <c r="WV6" s="142"/>
      <c r="WW6" s="142"/>
      <c r="WX6" s="142"/>
      <c r="WY6" s="142"/>
      <c r="WZ6" s="142"/>
      <c r="XA6" s="142"/>
      <c r="XB6" s="142"/>
      <c r="XC6" s="142"/>
      <c r="XD6" s="142"/>
      <c r="XE6" s="142"/>
      <c r="XF6" s="142"/>
      <c r="XG6" s="142"/>
      <c r="XH6" s="142"/>
      <c r="XI6" s="142"/>
      <c r="XJ6" s="142"/>
      <c r="XK6" s="142"/>
      <c r="XL6" s="142"/>
      <c r="XM6" s="142"/>
      <c r="XN6" s="142"/>
      <c r="XO6" s="142"/>
      <c r="XP6" s="142"/>
      <c r="XQ6" s="142"/>
      <c r="XR6" s="142"/>
      <c r="XS6" s="142"/>
      <c r="XT6" s="142"/>
      <c r="XU6" s="142"/>
      <c r="XV6" s="142"/>
      <c r="XW6" s="142"/>
      <c r="XX6" s="142"/>
      <c r="XY6" s="142"/>
      <c r="XZ6" s="142"/>
      <c r="YA6" s="142"/>
      <c r="YB6" s="142"/>
      <c r="YC6" s="142"/>
      <c r="YD6" s="142"/>
      <c r="YE6" s="142"/>
      <c r="YF6" s="142"/>
      <c r="YG6" s="142"/>
      <c r="YH6" s="142"/>
      <c r="YI6" s="142"/>
      <c r="YJ6" s="142"/>
      <c r="YK6" s="142"/>
      <c r="YL6" s="142"/>
      <c r="YM6" s="142"/>
      <c r="YN6" s="142"/>
      <c r="YO6" s="142"/>
      <c r="YP6" s="142"/>
      <c r="YQ6" s="142"/>
      <c r="YR6" s="142"/>
      <c r="YS6" s="142"/>
      <c r="YT6" s="142"/>
      <c r="YU6" s="142"/>
      <c r="YV6" s="142"/>
      <c r="YW6" s="142"/>
      <c r="YX6" s="142"/>
      <c r="YY6" s="142"/>
      <c r="YZ6" s="142"/>
      <c r="ZA6" s="142"/>
      <c r="ZB6" s="142"/>
      <c r="ZC6" s="142"/>
      <c r="ZD6" s="142"/>
      <c r="ZE6" s="142"/>
      <c r="ZF6" s="142"/>
      <c r="ZG6" s="142"/>
      <c r="ZH6" s="142"/>
      <c r="ZI6" s="142"/>
      <c r="ZJ6" s="142"/>
      <c r="ZK6" s="142"/>
      <c r="ZL6" s="142"/>
      <c r="ZM6" s="142"/>
      <c r="ZN6" s="142"/>
      <c r="ZO6" s="142"/>
      <c r="ZP6" s="142"/>
      <c r="ZQ6" s="142"/>
      <c r="ZR6" s="142"/>
      <c r="ZS6" s="142"/>
      <c r="ZT6" s="142"/>
      <c r="ZU6" s="142"/>
      <c r="ZV6" s="142"/>
      <c r="ZW6" s="142"/>
      <c r="ZX6" s="142"/>
      <c r="ZY6" s="142"/>
      <c r="ZZ6" s="142"/>
      <c r="AAA6" s="142"/>
      <c r="AAB6" s="142"/>
      <c r="AAC6" s="142"/>
      <c r="AAD6" s="142"/>
      <c r="AAE6" s="142"/>
      <c r="AAF6" s="142"/>
      <c r="AAG6" s="142"/>
      <c r="AAH6" s="142"/>
      <c r="AAI6" s="142"/>
      <c r="AAJ6" s="142"/>
      <c r="AAK6" s="142"/>
      <c r="AAL6" s="142"/>
      <c r="AAM6" s="142"/>
      <c r="AAN6" s="142"/>
      <c r="AAO6" s="142"/>
      <c r="AAP6" s="142"/>
      <c r="AAQ6" s="142"/>
      <c r="AAR6" s="142"/>
      <c r="AAS6" s="142"/>
      <c r="AAT6" s="142"/>
      <c r="AAU6" s="142"/>
      <c r="AAV6" s="142"/>
      <c r="AAW6" s="142"/>
      <c r="AAX6" s="142"/>
      <c r="AAY6" s="142"/>
      <c r="AAZ6" s="142"/>
      <c r="ABA6" s="142"/>
      <c r="ABB6" s="142"/>
      <c r="ABC6" s="142"/>
      <c r="ABD6" s="142"/>
      <c r="ABE6" s="142"/>
      <c r="ABF6" s="142"/>
      <c r="ABG6" s="142"/>
      <c r="ABH6" s="142"/>
      <c r="ABI6" s="142"/>
      <c r="ABJ6" s="142"/>
      <c r="ABK6" s="142"/>
      <c r="ABL6" s="142"/>
      <c r="ABM6" s="142"/>
      <c r="ABN6" s="142"/>
      <c r="ABO6" s="142"/>
      <c r="ABP6" s="142"/>
      <c r="ABQ6" s="142"/>
      <c r="ABR6" s="142"/>
      <c r="ABS6" s="142"/>
      <c r="ABT6" s="142"/>
      <c r="ABU6" s="142"/>
      <c r="ABV6" s="142"/>
      <c r="ABW6" s="142"/>
      <c r="ABX6" s="142"/>
      <c r="ABY6" s="142"/>
      <c r="ABZ6" s="142"/>
      <c r="ACA6" s="142"/>
      <c r="ACB6" s="142"/>
      <c r="ACC6" s="142"/>
      <c r="ACD6" s="142"/>
      <c r="ACE6" s="142"/>
      <c r="ACF6" s="142"/>
      <c r="ACG6" s="142"/>
      <c r="ACH6" s="142"/>
      <c r="ACI6" s="142"/>
      <c r="ACJ6" s="142"/>
      <c r="ACK6" s="142"/>
      <c r="ACL6" s="142"/>
      <c r="ACM6" s="142"/>
      <c r="ACN6" s="142"/>
      <c r="ACO6" s="142"/>
      <c r="ACP6" s="142"/>
      <c r="ACQ6" s="142"/>
      <c r="ACR6" s="142"/>
      <c r="ACS6" s="142"/>
      <c r="ACT6" s="142"/>
      <c r="ACU6" s="142"/>
      <c r="ACV6" s="142"/>
      <c r="ACW6" s="142"/>
      <c r="ACX6" s="142"/>
      <c r="ACY6" s="142"/>
      <c r="ACZ6" s="142"/>
      <c r="ADA6" s="142"/>
      <c r="ADB6" s="142"/>
      <c r="ADC6" s="142"/>
      <c r="ADD6" s="142"/>
      <c r="ADE6" s="142"/>
      <c r="ADF6" s="142"/>
      <c r="ADG6" s="142"/>
      <c r="ADH6" s="142"/>
      <c r="ADI6" s="142"/>
      <c r="ADJ6" s="142"/>
      <c r="ADK6" s="142"/>
      <c r="ADL6" s="142"/>
      <c r="ADM6" s="142"/>
      <c r="ADN6" s="142"/>
      <c r="ADO6" s="142"/>
      <c r="ADP6" s="142"/>
      <c r="ADQ6" s="142"/>
      <c r="ADR6" s="142"/>
      <c r="ADS6" s="142"/>
      <c r="ADT6" s="142"/>
      <c r="ADU6" s="142"/>
      <c r="ADV6" s="142"/>
      <c r="ADW6" s="142"/>
      <c r="ADX6" s="142"/>
      <c r="ADY6" s="142"/>
      <c r="ADZ6" s="142"/>
      <c r="AEA6" s="142"/>
      <c r="AEB6" s="142"/>
      <c r="AEC6" s="142"/>
      <c r="AED6" s="142"/>
      <c r="AEE6" s="142"/>
      <c r="AEF6" s="142"/>
      <c r="AEG6" s="142"/>
      <c r="AEH6" s="142"/>
      <c r="AEI6" s="142"/>
      <c r="AEJ6" s="142"/>
      <c r="AEK6" s="142"/>
      <c r="AEL6" s="142"/>
      <c r="AEM6" s="142"/>
      <c r="AEN6" s="142"/>
      <c r="AEO6" s="142"/>
      <c r="AEP6" s="142"/>
      <c r="AEQ6" s="142"/>
      <c r="AER6" s="142"/>
      <c r="AES6" s="142"/>
      <c r="AET6" s="142"/>
      <c r="AEU6" s="142"/>
      <c r="AEV6" s="142"/>
      <c r="AEW6" s="142"/>
      <c r="AEX6" s="142"/>
      <c r="AEY6" s="142"/>
      <c r="AEZ6" s="142"/>
      <c r="AFA6" s="142"/>
      <c r="AFB6" s="142"/>
      <c r="AFC6" s="142"/>
      <c r="AFD6" s="142"/>
      <c r="AFE6" s="142"/>
      <c r="AFF6" s="142"/>
      <c r="AFG6" s="142"/>
      <c r="AFH6" s="142"/>
      <c r="AFI6" s="142"/>
      <c r="AFJ6" s="142"/>
      <c r="AFK6" s="142"/>
      <c r="AFL6" s="142"/>
      <c r="AFM6" s="142"/>
      <c r="AFN6" s="142"/>
      <c r="AFO6" s="142"/>
      <c r="AFP6" s="142"/>
      <c r="AFQ6" s="142"/>
      <c r="AFR6" s="142"/>
      <c r="AFS6" s="142"/>
      <c r="AFT6" s="142"/>
      <c r="AFU6" s="142"/>
      <c r="AFV6" s="142"/>
      <c r="AFW6" s="142"/>
      <c r="AFX6" s="142"/>
      <c r="AFY6" s="142"/>
      <c r="AFZ6" s="142"/>
      <c r="AGA6" s="142"/>
      <c r="AGB6" s="142"/>
      <c r="AGC6" s="142"/>
      <c r="AGD6" s="142"/>
      <c r="AGE6" s="142"/>
      <c r="AGF6" s="142"/>
      <c r="AGG6" s="142"/>
      <c r="AGH6" s="142"/>
      <c r="AGI6" s="142"/>
      <c r="AGJ6" s="142"/>
      <c r="AGK6" s="142"/>
      <c r="AGL6" s="142"/>
      <c r="AGM6" s="142"/>
      <c r="AGN6" s="142"/>
      <c r="AGO6" s="142"/>
      <c r="AGP6" s="142"/>
      <c r="AGQ6" s="142"/>
      <c r="AGR6" s="142"/>
      <c r="AGS6" s="142"/>
      <c r="AGT6" s="142"/>
      <c r="AGU6" s="142"/>
      <c r="AGV6" s="142"/>
      <c r="AGW6" s="142"/>
      <c r="AGX6" s="142"/>
      <c r="AGY6" s="142"/>
      <c r="AGZ6" s="142"/>
      <c r="AHA6" s="142"/>
      <c r="AHB6" s="142"/>
      <c r="AHC6" s="142"/>
      <c r="AHD6" s="142"/>
      <c r="AHE6" s="142"/>
      <c r="AHF6" s="142"/>
      <c r="AHG6" s="142"/>
      <c r="AHH6" s="142"/>
      <c r="AHI6" s="142"/>
      <c r="AHJ6" s="142"/>
      <c r="AHK6" s="142"/>
      <c r="AHL6" s="142"/>
      <c r="AHM6" s="142"/>
      <c r="AHN6" s="142"/>
      <c r="AHO6" s="142"/>
      <c r="AHP6" s="142"/>
      <c r="AHQ6" s="142"/>
      <c r="AHR6" s="142"/>
      <c r="AHS6" s="142"/>
      <c r="AHT6" s="142"/>
      <c r="AHU6" s="142"/>
      <c r="AHV6" s="142"/>
      <c r="AHW6" s="142"/>
      <c r="AHX6" s="142"/>
      <c r="AHY6" s="142"/>
      <c r="AHZ6" s="142"/>
      <c r="AIA6" s="142"/>
      <c r="AIB6" s="142"/>
      <c r="AIC6" s="142"/>
      <c r="AID6" s="142"/>
      <c r="AIE6" s="142"/>
      <c r="AIF6" s="142"/>
      <c r="AIG6" s="142"/>
      <c r="AIH6" s="142"/>
      <c r="AII6" s="142"/>
      <c r="AIJ6" s="142"/>
      <c r="AIK6" s="142"/>
      <c r="AIL6" s="142"/>
      <c r="AIM6" s="142"/>
      <c r="AIN6" s="142"/>
      <c r="AIO6" s="142"/>
      <c r="AIP6" s="142"/>
      <c r="AIQ6" s="142"/>
      <c r="AIR6" s="142"/>
      <c r="AIS6" s="142"/>
      <c r="AIT6" s="142"/>
      <c r="AIU6" s="142"/>
      <c r="AIV6" s="142"/>
      <c r="AIW6" s="142"/>
      <c r="AIX6" s="142"/>
      <c r="AIY6" s="142"/>
      <c r="AIZ6" s="142"/>
      <c r="AJA6" s="142"/>
      <c r="AJB6" s="142"/>
      <c r="AJC6" s="142"/>
      <c r="AJD6" s="142"/>
      <c r="AJE6" s="142"/>
      <c r="AJF6" s="142"/>
      <c r="AJG6" s="142"/>
      <c r="AJH6" s="142"/>
      <c r="AJI6" s="142"/>
      <c r="AJJ6" s="142"/>
      <c r="AJK6" s="142"/>
      <c r="AJL6" s="142"/>
      <c r="AJM6" s="142"/>
      <c r="AJN6" s="142"/>
      <c r="AJO6" s="142"/>
      <c r="AJP6" s="142"/>
      <c r="AJQ6" s="142"/>
      <c r="AJR6" s="142"/>
      <c r="AJS6" s="142"/>
      <c r="AJT6" s="142"/>
      <c r="AJU6" s="142"/>
      <c r="AJV6" s="142"/>
      <c r="AJW6" s="142"/>
      <c r="AJX6" s="142"/>
      <c r="AJY6" s="142"/>
      <c r="AJZ6" s="142"/>
      <c r="AKA6" s="142"/>
      <c r="AKB6" s="142"/>
      <c r="AKC6" s="142"/>
      <c r="AKD6" s="142"/>
      <c r="AKE6" s="142"/>
      <c r="AKF6" s="142"/>
      <c r="AKG6" s="142"/>
      <c r="AKH6" s="142"/>
      <c r="AKI6" s="142"/>
      <c r="AKJ6" s="142"/>
      <c r="AKK6" s="142"/>
      <c r="AKL6" s="142"/>
      <c r="AKM6" s="142"/>
      <c r="AKN6" s="142"/>
      <c r="AKO6" s="142"/>
      <c r="AKP6" s="142"/>
      <c r="AKQ6" s="142"/>
      <c r="AKR6" s="142"/>
      <c r="AKS6" s="142"/>
      <c r="AKT6" s="142"/>
      <c r="AKU6" s="142"/>
      <c r="AKV6" s="142"/>
      <c r="AKW6" s="142"/>
      <c r="AKX6" s="142"/>
      <c r="AKY6" s="142"/>
      <c r="AKZ6" s="142"/>
      <c r="ALA6" s="142"/>
      <c r="ALB6" s="142"/>
      <c r="ALC6" s="142"/>
      <c r="ALD6" s="142"/>
      <c r="ALE6" s="142"/>
      <c r="ALF6" s="142"/>
      <c r="ALG6" s="142"/>
      <c r="ALH6" s="142"/>
      <c r="ALI6" s="142"/>
      <c r="ALJ6" s="142"/>
      <c r="ALK6" s="142"/>
      <c r="ALL6" s="142"/>
      <c r="ALM6" s="142"/>
      <c r="ALN6" s="142"/>
      <c r="ALO6" s="142"/>
      <c r="ALP6" s="142"/>
      <c r="ALQ6" s="142"/>
      <c r="ALR6" s="142"/>
      <c r="ALS6" s="142"/>
      <c r="ALT6" s="142"/>
      <c r="ALU6" s="142"/>
      <c r="ALV6" s="142"/>
      <c r="ALW6" s="142"/>
      <c r="ALX6" s="142"/>
      <c r="ALY6" s="142"/>
      <c r="ALZ6" s="142"/>
      <c r="AMA6" s="142"/>
      <c r="AMB6" s="142"/>
      <c r="AMC6" s="142"/>
      <c r="AMD6" s="142"/>
      <c r="AME6" s="142"/>
      <c r="AMF6" s="142"/>
      <c r="AMG6" s="142"/>
      <c r="AMH6" s="142"/>
      <c r="AMI6" s="142"/>
      <c r="AMJ6" s="142"/>
      <c r="AMK6" s="142"/>
      <c r="AML6" s="142"/>
      <c r="AMM6" s="142"/>
      <c r="AMN6" s="142"/>
      <c r="AMO6" s="142"/>
      <c r="AMP6" s="142"/>
      <c r="AMQ6" s="142"/>
      <c r="AMR6" s="142"/>
      <c r="AMS6" s="142"/>
      <c r="AMT6" s="142"/>
      <c r="AMU6" s="142"/>
      <c r="AMV6" s="142"/>
      <c r="AMW6" s="142"/>
      <c r="AMX6" s="142"/>
      <c r="AMY6" s="142"/>
      <c r="AMZ6" s="142"/>
      <c r="ANA6" s="142"/>
      <c r="ANB6" s="142"/>
      <c r="ANC6" s="142"/>
      <c r="AND6" s="142"/>
      <c r="ANE6" s="142"/>
      <c r="ANF6" s="142"/>
      <c r="ANG6" s="142"/>
      <c r="ANH6" s="142"/>
      <c r="ANI6" s="142"/>
      <c r="ANJ6" s="142"/>
      <c r="ANK6" s="142"/>
      <c r="ANL6" s="142"/>
      <c r="ANM6" s="142"/>
      <c r="ANN6" s="142"/>
      <c r="ANO6" s="142"/>
      <c r="ANP6" s="142"/>
      <c r="ANQ6" s="142"/>
      <c r="ANR6" s="142"/>
      <c r="ANS6" s="142"/>
      <c r="ANT6" s="142"/>
      <c r="ANU6" s="142"/>
      <c r="ANV6" s="142"/>
      <c r="ANW6" s="142"/>
      <c r="ANX6" s="142"/>
      <c r="ANY6" s="142"/>
      <c r="ANZ6" s="142"/>
      <c r="AOA6" s="142"/>
      <c r="AOB6" s="142"/>
      <c r="AOC6" s="142"/>
      <c r="AOD6" s="142"/>
      <c r="AOE6" s="142"/>
      <c r="AOF6" s="142"/>
      <c r="AOG6" s="142"/>
      <c r="AOH6" s="142"/>
      <c r="AOI6" s="142"/>
      <c r="AOJ6" s="142"/>
      <c r="AOK6" s="142"/>
      <c r="AOL6" s="142"/>
      <c r="AOM6" s="142"/>
      <c r="AON6" s="142"/>
      <c r="AOO6" s="142"/>
      <c r="AOP6" s="142"/>
      <c r="AOQ6" s="142"/>
      <c r="AOR6" s="142"/>
      <c r="AOS6" s="142"/>
      <c r="AOT6" s="142"/>
      <c r="AOU6" s="142"/>
      <c r="AOV6" s="142"/>
      <c r="AOW6" s="142"/>
      <c r="AOX6" s="142"/>
      <c r="AOY6" s="142"/>
      <c r="AOZ6" s="142"/>
      <c r="APA6" s="142"/>
      <c r="APB6" s="142"/>
      <c r="APC6" s="142"/>
      <c r="APD6" s="142"/>
      <c r="APE6" s="142"/>
      <c r="APF6" s="142"/>
      <c r="APG6" s="142"/>
      <c r="APH6" s="142"/>
      <c r="API6" s="142"/>
      <c r="APJ6" s="142"/>
      <c r="APK6" s="142"/>
      <c r="APL6" s="142"/>
      <c r="APM6" s="142"/>
      <c r="APN6" s="142"/>
      <c r="APO6" s="142"/>
      <c r="APP6" s="142"/>
      <c r="APQ6" s="142"/>
      <c r="APR6" s="142"/>
      <c r="APS6" s="142"/>
      <c r="APT6" s="142"/>
      <c r="APU6" s="142"/>
      <c r="APV6" s="142"/>
      <c r="APW6" s="142"/>
      <c r="APX6" s="142"/>
      <c r="APY6" s="142"/>
      <c r="APZ6" s="142"/>
      <c r="AQA6" s="142"/>
      <c r="AQB6" s="142"/>
      <c r="AQC6" s="142"/>
      <c r="AQD6" s="142"/>
      <c r="AQE6" s="142"/>
      <c r="AQF6" s="142"/>
      <c r="AQG6" s="142"/>
      <c r="AQH6" s="142"/>
      <c r="AQI6" s="142"/>
      <c r="AQJ6" s="142"/>
      <c r="AQK6" s="142"/>
      <c r="AQL6" s="142"/>
      <c r="AQM6" s="142"/>
      <c r="AQN6" s="142"/>
      <c r="AQO6" s="142"/>
      <c r="AQP6" s="142"/>
      <c r="AQQ6" s="142"/>
      <c r="AQR6" s="142"/>
      <c r="AQS6" s="142"/>
      <c r="AQT6" s="142"/>
      <c r="AQU6" s="142"/>
      <c r="AQV6" s="142"/>
      <c r="AQW6" s="142"/>
      <c r="AQX6" s="142"/>
      <c r="AQY6" s="142"/>
      <c r="AQZ6" s="142"/>
      <c r="ARA6" s="142"/>
      <c r="ARB6" s="142"/>
      <c r="ARC6" s="142"/>
      <c r="ARD6" s="142"/>
      <c r="ARE6" s="142"/>
      <c r="ARF6" s="142"/>
      <c r="ARG6" s="142"/>
      <c r="ARH6" s="142"/>
      <c r="ARI6" s="142"/>
      <c r="ARJ6" s="142"/>
      <c r="ARK6" s="142"/>
      <c r="ARL6" s="142"/>
      <c r="ARM6" s="142"/>
      <c r="ARN6" s="142"/>
      <c r="ARO6" s="142"/>
      <c r="ARP6" s="142"/>
      <c r="ARQ6" s="142"/>
      <c r="ARR6" s="142"/>
      <c r="ARS6" s="142"/>
      <c r="ART6" s="142"/>
      <c r="ARU6" s="142"/>
      <c r="ARV6" s="142"/>
      <c r="ARW6" s="142"/>
      <c r="ARX6" s="142"/>
      <c r="ARY6" s="142"/>
      <c r="ARZ6" s="142"/>
      <c r="ASA6" s="142"/>
      <c r="ASB6" s="142"/>
      <c r="ASC6" s="142"/>
      <c r="ASD6" s="142"/>
      <c r="ASE6" s="142"/>
      <c r="ASF6" s="142"/>
      <c r="ASG6" s="142"/>
      <c r="ASH6" s="142"/>
      <c r="ASI6" s="142"/>
      <c r="ASJ6" s="142"/>
      <c r="ASK6" s="142"/>
      <c r="ASL6" s="142"/>
      <c r="ASM6" s="142"/>
      <c r="ASN6" s="142"/>
      <c r="ASO6" s="142"/>
      <c r="ASP6" s="142"/>
      <c r="ASQ6" s="142"/>
      <c r="ASR6" s="142"/>
      <c r="ASS6" s="142"/>
      <c r="AST6" s="142"/>
      <c r="ASU6" s="142"/>
      <c r="ASV6" s="142"/>
      <c r="ASW6" s="142"/>
      <c r="ASX6" s="142"/>
      <c r="ASY6" s="142"/>
      <c r="ASZ6" s="142"/>
      <c r="ATA6" s="142"/>
      <c r="ATB6" s="142"/>
      <c r="ATC6" s="142"/>
      <c r="ATD6" s="142"/>
      <c r="ATE6" s="142"/>
      <c r="ATF6" s="142"/>
      <c r="ATG6" s="142"/>
      <c r="ATH6" s="142"/>
      <c r="ATI6" s="142"/>
      <c r="ATJ6" s="142"/>
      <c r="ATK6" s="142"/>
      <c r="ATL6" s="142"/>
      <c r="ATM6" s="142"/>
      <c r="ATN6" s="142"/>
      <c r="ATO6" s="142"/>
      <c r="ATP6" s="142"/>
      <c r="ATQ6" s="142"/>
      <c r="ATR6" s="142"/>
      <c r="ATS6" s="142"/>
      <c r="ATT6" s="142"/>
      <c r="ATU6" s="142"/>
      <c r="ATV6" s="142"/>
      <c r="ATW6" s="142"/>
      <c r="ATX6" s="142"/>
      <c r="ATY6" s="142"/>
      <c r="ATZ6" s="142"/>
      <c r="AUA6" s="142"/>
      <c r="AUB6" s="142"/>
      <c r="AUC6" s="142"/>
      <c r="AUD6" s="142"/>
      <c r="AUE6" s="142"/>
      <c r="AUF6" s="142"/>
      <c r="AUG6" s="142"/>
      <c r="AUH6" s="142"/>
      <c r="AUI6" s="142"/>
      <c r="AUJ6" s="142"/>
      <c r="AUK6" s="142"/>
      <c r="AUL6" s="142"/>
      <c r="AUM6" s="142"/>
      <c r="AUN6" s="142"/>
      <c r="AUO6" s="142"/>
      <c r="AUP6" s="142"/>
      <c r="AUQ6" s="142"/>
      <c r="AUR6" s="142"/>
      <c r="AUS6" s="142"/>
      <c r="AUT6" s="142"/>
      <c r="AUU6" s="142"/>
      <c r="AUV6" s="142"/>
      <c r="AUW6" s="142"/>
      <c r="AUX6" s="142"/>
      <c r="AUY6" s="142"/>
      <c r="AUZ6" s="142"/>
      <c r="AVA6" s="142"/>
      <c r="AVB6" s="142"/>
      <c r="AVC6" s="142"/>
      <c r="AVD6" s="142"/>
      <c r="AVE6" s="142"/>
      <c r="AVF6" s="142"/>
      <c r="AVG6" s="142"/>
      <c r="AVH6" s="142"/>
      <c r="AVI6" s="142"/>
      <c r="AVJ6" s="142"/>
      <c r="AVK6" s="142"/>
      <c r="AVL6" s="142"/>
      <c r="AVM6" s="142"/>
      <c r="AVN6" s="142"/>
      <c r="AVO6" s="142"/>
      <c r="AVP6" s="142"/>
      <c r="AVQ6" s="142"/>
      <c r="AVR6" s="142"/>
      <c r="AVS6" s="142"/>
      <c r="AVT6" s="142"/>
      <c r="AVU6" s="142"/>
      <c r="AVV6" s="142"/>
      <c r="AVW6" s="142"/>
      <c r="AVX6" s="142"/>
      <c r="AVY6" s="142"/>
      <c r="AVZ6" s="142"/>
      <c r="AWA6" s="142"/>
      <c r="AWB6" s="142"/>
      <c r="AWC6" s="142"/>
      <c r="AWD6" s="142"/>
      <c r="AWE6" s="142"/>
      <c r="AWF6" s="142"/>
      <c r="AWG6" s="142"/>
      <c r="AWH6" s="142"/>
      <c r="AWI6" s="142"/>
      <c r="AWJ6" s="142"/>
      <c r="AWK6" s="142"/>
      <c r="AWL6" s="142"/>
      <c r="AWM6" s="142"/>
      <c r="AWN6" s="142"/>
      <c r="AWO6" s="142"/>
      <c r="AWP6" s="142"/>
      <c r="AWQ6" s="142"/>
      <c r="AWR6" s="142"/>
      <c r="AWS6" s="142"/>
      <c r="AWT6" s="142"/>
      <c r="AWU6" s="142"/>
      <c r="AWV6" s="142"/>
      <c r="AWW6" s="142"/>
      <c r="AWX6" s="142"/>
      <c r="AWY6" s="142"/>
      <c r="AWZ6" s="142"/>
      <c r="AXA6" s="142"/>
      <c r="AXB6" s="142"/>
      <c r="AXC6" s="142"/>
      <c r="AXD6" s="142"/>
      <c r="AXE6" s="142"/>
      <c r="AXF6" s="142"/>
      <c r="AXG6" s="142"/>
      <c r="AXH6" s="142"/>
      <c r="AXI6" s="142"/>
      <c r="AXJ6" s="142"/>
      <c r="AXK6" s="142"/>
      <c r="AXL6" s="142"/>
      <c r="AXM6" s="142"/>
      <c r="AXN6" s="142"/>
      <c r="AXO6" s="142"/>
      <c r="AXP6" s="142"/>
      <c r="AXQ6" s="142"/>
      <c r="AXR6" s="142"/>
      <c r="AXS6" s="142"/>
      <c r="AXT6" s="142"/>
      <c r="AXU6" s="142"/>
      <c r="AXV6" s="142"/>
      <c r="AXW6" s="142"/>
      <c r="AXX6" s="142"/>
      <c r="AXY6" s="142"/>
      <c r="AXZ6" s="142"/>
      <c r="AYA6" s="142"/>
      <c r="AYB6" s="142"/>
      <c r="AYC6" s="142"/>
      <c r="AYD6" s="142"/>
      <c r="AYE6" s="142"/>
      <c r="AYF6" s="142"/>
      <c r="AYG6" s="142"/>
      <c r="AYH6" s="142"/>
      <c r="AYI6" s="142"/>
      <c r="AYJ6" s="142"/>
      <c r="AYK6" s="142"/>
      <c r="AYL6" s="142"/>
      <c r="AYM6" s="142"/>
      <c r="AYN6" s="142"/>
      <c r="AYO6" s="142"/>
      <c r="AYP6" s="142"/>
      <c r="AYQ6" s="142"/>
      <c r="AYR6" s="142"/>
      <c r="AYS6" s="142"/>
      <c r="AYT6" s="142"/>
      <c r="AYU6" s="142"/>
      <c r="AYV6" s="142"/>
      <c r="AYW6" s="142"/>
      <c r="AYX6" s="142"/>
      <c r="AYY6" s="142"/>
      <c r="AYZ6" s="142"/>
      <c r="AZA6" s="142"/>
      <c r="AZB6" s="142"/>
      <c r="AZC6" s="142"/>
      <c r="AZD6" s="142"/>
      <c r="AZE6" s="142"/>
      <c r="AZF6" s="142"/>
      <c r="AZG6" s="142"/>
      <c r="AZH6" s="142"/>
      <c r="AZI6" s="142"/>
      <c r="AZJ6" s="142"/>
      <c r="AZK6" s="142"/>
      <c r="AZL6" s="142"/>
      <c r="AZM6" s="142"/>
      <c r="AZN6" s="142"/>
      <c r="AZO6" s="142"/>
      <c r="AZP6" s="142"/>
      <c r="AZQ6" s="142"/>
      <c r="AZR6" s="142"/>
      <c r="AZS6" s="142"/>
      <c r="AZT6" s="142"/>
      <c r="AZU6" s="142"/>
      <c r="AZV6" s="142"/>
      <c r="AZW6" s="142"/>
      <c r="AZX6" s="142"/>
      <c r="AZY6" s="142"/>
      <c r="AZZ6" s="142"/>
      <c r="BAA6" s="142"/>
      <c r="BAB6" s="142"/>
      <c r="BAC6" s="142"/>
      <c r="BAD6" s="142"/>
      <c r="BAE6" s="142"/>
      <c r="BAF6" s="142"/>
      <c r="BAG6" s="142"/>
      <c r="BAH6" s="142"/>
      <c r="BAI6" s="142"/>
      <c r="BAJ6" s="142"/>
      <c r="BAK6" s="142"/>
      <c r="BAL6" s="142"/>
      <c r="BAM6" s="142"/>
      <c r="BAN6" s="142"/>
      <c r="BAO6" s="142"/>
      <c r="BAP6" s="142"/>
      <c r="BAQ6" s="142"/>
      <c r="BAR6" s="142"/>
      <c r="BAS6" s="142"/>
      <c r="BAT6" s="142"/>
      <c r="BAU6" s="142"/>
      <c r="BAV6" s="142"/>
      <c r="BAW6" s="142"/>
      <c r="BAX6" s="142"/>
      <c r="BAY6" s="142"/>
      <c r="BAZ6" s="142"/>
      <c r="BBA6" s="142"/>
      <c r="BBB6" s="142"/>
      <c r="BBC6" s="142"/>
      <c r="BBD6" s="142"/>
      <c r="BBE6" s="142"/>
      <c r="BBF6" s="142"/>
      <c r="BBG6" s="142"/>
      <c r="BBH6" s="142"/>
      <c r="BBI6" s="142"/>
      <c r="BBJ6" s="142"/>
      <c r="BBK6" s="142"/>
      <c r="BBL6" s="142"/>
      <c r="BBM6" s="142"/>
      <c r="BBN6" s="142"/>
      <c r="BBO6" s="142"/>
      <c r="BBP6" s="142"/>
      <c r="BBQ6" s="142"/>
      <c r="BBR6" s="142"/>
      <c r="BBS6" s="142"/>
      <c r="BBT6" s="142"/>
      <c r="BBU6" s="142"/>
      <c r="BBV6" s="142"/>
      <c r="BBW6" s="142"/>
      <c r="BBX6" s="142"/>
      <c r="BBY6" s="142"/>
      <c r="BBZ6" s="142"/>
      <c r="BCA6" s="142"/>
      <c r="BCB6" s="142"/>
      <c r="BCC6" s="142"/>
      <c r="BCD6" s="142"/>
      <c r="BCE6" s="142"/>
      <c r="BCF6" s="142"/>
      <c r="BCG6" s="142"/>
      <c r="BCH6" s="142"/>
      <c r="BCI6" s="142"/>
      <c r="BCJ6" s="142"/>
      <c r="BCK6" s="142"/>
      <c r="BCL6" s="142"/>
      <c r="BCM6" s="142"/>
      <c r="BCN6" s="142"/>
      <c r="BCO6" s="142"/>
      <c r="BCP6" s="142"/>
      <c r="BCQ6" s="142"/>
      <c r="BCR6" s="142"/>
      <c r="BCS6" s="142"/>
      <c r="BCT6" s="142"/>
      <c r="BCU6" s="142"/>
      <c r="BCV6" s="142"/>
      <c r="BCW6" s="142"/>
      <c r="BCX6" s="142"/>
      <c r="BCY6" s="142"/>
      <c r="BCZ6" s="142"/>
      <c r="BDA6" s="142"/>
      <c r="BDB6" s="142"/>
      <c r="BDC6" s="142"/>
      <c r="BDD6" s="142"/>
      <c r="BDE6" s="142"/>
      <c r="BDF6" s="142"/>
      <c r="BDG6" s="142"/>
      <c r="BDH6" s="142"/>
      <c r="BDI6" s="142"/>
      <c r="BDJ6" s="142"/>
      <c r="BDK6" s="142"/>
      <c r="BDL6" s="142"/>
      <c r="BDM6" s="142"/>
      <c r="BDN6" s="142"/>
      <c r="BDO6" s="142"/>
      <c r="BDP6" s="142"/>
      <c r="BDQ6" s="142"/>
      <c r="BDR6" s="142"/>
      <c r="BDS6" s="142"/>
      <c r="BDT6" s="142"/>
      <c r="BDU6" s="142"/>
      <c r="BDV6" s="142"/>
      <c r="BDW6" s="142"/>
      <c r="BDX6" s="142"/>
      <c r="BDY6" s="142"/>
      <c r="BDZ6" s="142"/>
      <c r="BEA6" s="142"/>
      <c r="BEB6" s="142"/>
      <c r="BEC6" s="142"/>
      <c r="BED6" s="142"/>
      <c r="BEE6" s="142"/>
      <c r="BEF6" s="142"/>
      <c r="BEG6" s="142"/>
      <c r="BEH6" s="142"/>
      <c r="BEI6" s="142"/>
      <c r="BEJ6" s="142"/>
      <c r="BEK6" s="142"/>
      <c r="BEL6" s="142"/>
      <c r="BEM6" s="142"/>
      <c r="BEN6" s="142"/>
      <c r="BEO6" s="142"/>
      <c r="BEP6" s="142"/>
      <c r="BEQ6" s="142"/>
      <c r="BER6" s="142"/>
      <c r="BES6" s="142"/>
      <c r="BET6" s="142"/>
      <c r="BEU6" s="142"/>
      <c r="BEV6" s="142"/>
      <c r="BEW6" s="142"/>
      <c r="BEX6" s="142"/>
      <c r="BEY6" s="142"/>
      <c r="BEZ6" s="142"/>
      <c r="BFA6" s="142"/>
      <c r="BFB6" s="142"/>
      <c r="BFC6" s="142"/>
      <c r="BFD6" s="142"/>
      <c r="BFE6" s="142"/>
      <c r="BFF6" s="142"/>
      <c r="BFG6" s="142"/>
      <c r="BFH6" s="142"/>
      <c r="BFI6" s="142"/>
      <c r="BFJ6" s="142"/>
      <c r="BFK6" s="142"/>
      <c r="BFL6" s="142"/>
      <c r="BFM6" s="142"/>
      <c r="BFN6" s="142"/>
      <c r="BFO6" s="142"/>
      <c r="BFP6" s="142"/>
      <c r="BFQ6" s="142"/>
      <c r="BFR6" s="142"/>
      <c r="BFS6" s="142"/>
      <c r="BFT6" s="142"/>
      <c r="BFU6" s="142"/>
      <c r="BFV6" s="142"/>
      <c r="BFW6" s="142"/>
      <c r="BFX6" s="142"/>
      <c r="BFY6" s="142"/>
      <c r="BFZ6" s="142"/>
      <c r="BGA6" s="142"/>
      <c r="BGB6" s="142"/>
      <c r="BGC6" s="142"/>
      <c r="BGD6" s="142"/>
      <c r="BGE6" s="142"/>
      <c r="BGF6" s="142"/>
      <c r="BGG6" s="142"/>
      <c r="BGH6" s="142"/>
      <c r="BGI6" s="142"/>
      <c r="BGJ6" s="142"/>
      <c r="BGK6" s="142"/>
      <c r="BGL6" s="142"/>
      <c r="BGM6" s="142"/>
      <c r="BGN6" s="142"/>
      <c r="BGO6" s="142"/>
      <c r="BGP6" s="142"/>
      <c r="BGQ6" s="142"/>
      <c r="BGR6" s="142"/>
      <c r="BGS6" s="142"/>
      <c r="BGT6" s="142"/>
      <c r="BGU6" s="142"/>
      <c r="BGV6" s="142"/>
      <c r="BGW6" s="142"/>
      <c r="BGX6" s="142"/>
      <c r="BGY6" s="142"/>
      <c r="BGZ6" s="142"/>
      <c r="BHA6" s="142"/>
      <c r="BHB6" s="142"/>
      <c r="BHC6" s="142"/>
      <c r="BHD6" s="142"/>
      <c r="BHE6" s="142"/>
      <c r="BHF6" s="142"/>
      <c r="BHG6" s="142"/>
      <c r="BHH6" s="142"/>
      <c r="BHI6" s="142"/>
      <c r="BHJ6" s="142"/>
      <c r="BHK6" s="142"/>
      <c r="BHL6" s="142"/>
      <c r="BHM6" s="142"/>
      <c r="BHN6" s="142"/>
      <c r="BHO6" s="142"/>
      <c r="BHP6" s="142"/>
      <c r="BHQ6" s="142"/>
      <c r="BHR6" s="142"/>
      <c r="BHS6" s="142"/>
      <c r="BHT6" s="142"/>
      <c r="BHU6" s="142"/>
      <c r="BHV6" s="142"/>
      <c r="BHW6" s="142"/>
      <c r="BHX6" s="142"/>
      <c r="BHY6" s="142"/>
      <c r="BHZ6" s="142"/>
      <c r="BIA6" s="142"/>
      <c r="BIB6" s="142"/>
      <c r="BIC6" s="142"/>
      <c r="BID6" s="142"/>
      <c r="BIE6" s="142"/>
      <c r="BIF6" s="142"/>
      <c r="BIG6" s="142"/>
      <c r="BIH6" s="142"/>
      <c r="BII6" s="142"/>
      <c r="BIJ6" s="142"/>
      <c r="BIK6" s="142"/>
      <c r="BIL6" s="142"/>
      <c r="BIM6" s="142"/>
      <c r="BIN6" s="142"/>
      <c r="BIO6" s="142"/>
      <c r="BIP6" s="142"/>
      <c r="BIQ6" s="142"/>
      <c r="BIR6" s="142"/>
      <c r="BIS6" s="142"/>
      <c r="BIT6" s="142"/>
      <c r="BIU6" s="142"/>
      <c r="BIV6" s="142"/>
      <c r="BIW6" s="142"/>
      <c r="BIX6" s="142"/>
      <c r="BIY6" s="142"/>
      <c r="BIZ6" s="142"/>
      <c r="BJA6" s="142"/>
      <c r="BJB6" s="142"/>
      <c r="BJC6" s="142"/>
      <c r="BJD6" s="142"/>
      <c r="BJE6" s="142"/>
      <c r="BJF6" s="142"/>
      <c r="BJG6" s="142"/>
      <c r="BJH6" s="142"/>
      <c r="BJI6" s="142"/>
      <c r="BJJ6" s="142"/>
      <c r="BJK6" s="142"/>
      <c r="BJL6" s="142"/>
      <c r="BJM6" s="142"/>
      <c r="BJN6" s="142"/>
      <c r="BJO6" s="142"/>
      <c r="BJP6" s="142"/>
      <c r="BJQ6" s="142"/>
      <c r="BJR6" s="142"/>
      <c r="BJS6" s="142"/>
      <c r="BJT6" s="142"/>
      <c r="BJU6" s="142"/>
      <c r="BJV6" s="142"/>
      <c r="BJW6" s="142"/>
      <c r="BJX6" s="142"/>
      <c r="BJY6" s="142"/>
      <c r="BJZ6" s="142"/>
      <c r="BKA6" s="142"/>
      <c r="BKB6" s="142"/>
      <c r="BKC6" s="142"/>
      <c r="BKD6" s="142"/>
      <c r="BKE6" s="142"/>
      <c r="BKF6" s="142"/>
      <c r="BKG6" s="142"/>
      <c r="BKH6" s="142"/>
      <c r="BKI6" s="142"/>
      <c r="BKJ6" s="142"/>
      <c r="BKK6" s="142"/>
      <c r="BKL6" s="142"/>
      <c r="BKM6" s="142"/>
      <c r="BKN6" s="142"/>
      <c r="BKO6" s="142"/>
      <c r="BKP6" s="142"/>
      <c r="BKQ6" s="142"/>
      <c r="BKR6" s="142"/>
      <c r="BKS6" s="142"/>
      <c r="BKT6" s="142"/>
      <c r="BKU6" s="142"/>
      <c r="BKV6" s="142"/>
      <c r="BKW6" s="142"/>
      <c r="BKX6" s="142"/>
      <c r="BKY6" s="142"/>
      <c r="BKZ6" s="142"/>
      <c r="BLA6" s="142"/>
      <c r="BLB6" s="142"/>
      <c r="BLC6" s="142"/>
      <c r="BLD6" s="142"/>
      <c r="BLE6" s="142"/>
      <c r="BLF6" s="142"/>
      <c r="BLG6" s="142"/>
      <c r="BLH6" s="142"/>
      <c r="BLI6" s="142"/>
      <c r="BLJ6" s="142"/>
      <c r="BLK6" s="142"/>
      <c r="BLL6" s="142"/>
      <c r="BLM6" s="142"/>
      <c r="BLN6" s="142"/>
      <c r="BLO6" s="142"/>
      <c r="BLP6" s="142"/>
      <c r="BLQ6" s="142"/>
      <c r="BLR6" s="142"/>
      <c r="BLS6" s="142"/>
      <c r="BLT6" s="142"/>
      <c r="BLU6" s="142"/>
      <c r="BLV6" s="142"/>
      <c r="BLW6" s="142"/>
      <c r="BLX6" s="142"/>
      <c r="BLY6" s="142"/>
      <c r="BLZ6" s="142"/>
      <c r="BMA6" s="142"/>
      <c r="BMB6" s="142"/>
      <c r="BMC6" s="142"/>
      <c r="BMD6" s="142"/>
      <c r="BME6" s="142"/>
      <c r="BMF6" s="142"/>
      <c r="BMG6" s="142"/>
      <c r="BMH6" s="142"/>
      <c r="BMI6" s="142"/>
      <c r="BMJ6" s="142"/>
      <c r="BMK6" s="142"/>
      <c r="BML6" s="142"/>
      <c r="BMM6" s="142"/>
      <c r="BMN6" s="142"/>
      <c r="BMO6" s="142"/>
      <c r="BMP6" s="142"/>
      <c r="BMQ6" s="142"/>
      <c r="BMR6" s="142"/>
      <c r="BMS6" s="142"/>
      <c r="BMT6" s="142"/>
      <c r="BMU6" s="142"/>
      <c r="BMV6" s="142"/>
      <c r="BMW6" s="142"/>
      <c r="BMX6" s="142"/>
      <c r="BMY6" s="142"/>
      <c r="BMZ6" s="142"/>
      <c r="BNA6" s="142"/>
      <c r="BNB6" s="142"/>
      <c r="BNC6" s="142"/>
      <c r="BND6" s="142"/>
      <c r="BNE6" s="142"/>
      <c r="BNF6" s="142"/>
      <c r="BNG6" s="142"/>
      <c r="BNH6" s="142"/>
      <c r="BNI6" s="142"/>
      <c r="BNJ6" s="142"/>
      <c r="BNK6" s="142"/>
      <c r="BNL6" s="142"/>
      <c r="BNM6" s="142"/>
      <c r="BNN6" s="142"/>
      <c r="BNO6" s="142"/>
      <c r="BNP6" s="142"/>
      <c r="BNQ6" s="142"/>
      <c r="BNR6" s="142"/>
      <c r="BNS6" s="142"/>
      <c r="BNT6" s="142"/>
      <c r="BNU6" s="142"/>
      <c r="BNV6" s="142"/>
      <c r="BNW6" s="142"/>
      <c r="BNX6" s="142"/>
      <c r="BNY6" s="142"/>
      <c r="BNZ6" s="142"/>
      <c r="BOA6" s="142"/>
      <c r="BOB6" s="142"/>
      <c r="BOC6" s="142"/>
      <c r="BOD6" s="142"/>
      <c r="BOE6" s="142"/>
      <c r="BOF6" s="142"/>
      <c r="BOG6" s="142"/>
      <c r="BOH6" s="142"/>
      <c r="BOI6" s="142"/>
      <c r="BOJ6" s="142"/>
      <c r="BOK6" s="142"/>
      <c r="BOL6" s="142"/>
      <c r="BOM6" s="142"/>
      <c r="BON6" s="142"/>
      <c r="BOO6" s="142"/>
      <c r="BOP6" s="142"/>
      <c r="BOQ6" s="142"/>
      <c r="BOR6" s="142"/>
      <c r="BOS6" s="142"/>
      <c r="BOT6" s="142"/>
      <c r="BOU6" s="142"/>
      <c r="BOV6" s="142"/>
      <c r="BOW6" s="142"/>
      <c r="BOX6" s="142"/>
      <c r="BOY6" s="142"/>
      <c r="BOZ6" s="142"/>
      <c r="BPA6" s="142"/>
      <c r="BPB6" s="142"/>
      <c r="BPC6" s="142"/>
      <c r="BPD6" s="142"/>
      <c r="BPE6" s="142"/>
      <c r="BPF6" s="142"/>
      <c r="BPG6" s="142"/>
      <c r="BPH6" s="142"/>
      <c r="BPI6" s="142"/>
      <c r="BPJ6" s="142"/>
      <c r="BPK6" s="142"/>
      <c r="BPL6" s="142"/>
      <c r="BPM6" s="142"/>
      <c r="BPN6" s="142"/>
      <c r="BPO6" s="142"/>
      <c r="BPP6" s="142"/>
      <c r="BPQ6" s="142"/>
      <c r="BPR6" s="142"/>
      <c r="BPS6" s="142"/>
      <c r="BPT6" s="142"/>
      <c r="BPU6" s="142"/>
      <c r="BPV6" s="142"/>
      <c r="BPW6" s="142"/>
      <c r="BPX6" s="142"/>
      <c r="BPY6" s="142"/>
      <c r="BPZ6" s="142"/>
      <c r="BQA6" s="142"/>
      <c r="BQB6" s="142"/>
      <c r="BQC6" s="142"/>
      <c r="BQD6" s="142"/>
      <c r="BQE6" s="142"/>
      <c r="BQF6" s="142"/>
      <c r="BQG6" s="142"/>
      <c r="BQH6" s="142"/>
      <c r="BQI6" s="142"/>
      <c r="BQJ6" s="142"/>
      <c r="BQK6" s="142"/>
      <c r="BQL6" s="142"/>
      <c r="BQM6" s="142"/>
      <c r="BQN6" s="142"/>
      <c r="BQO6" s="142"/>
      <c r="BQP6" s="142"/>
      <c r="BQQ6" s="142"/>
      <c r="BQR6" s="142"/>
      <c r="BQS6" s="142"/>
      <c r="BQT6" s="142"/>
      <c r="BQU6" s="142"/>
      <c r="BQV6" s="142"/>
      <c r="BQW6" s="142"/>
      <c r="BQX6" s="142"/>
      <c r="BQY6" s="142"/>
      <c r="BQZ6" s="142"/>
      <c r="BRA6" s="142"/>
      <c r="BRB6" s="142"/>
      <c r="BRC6" s="142"/>
      <c r="BRD6" s="142"/>
      <c r="BRE6" s="142"/>
      <c r="BRF6" s="142"/>
      <c r="BRG6" s="142"/>
      <c r="BRH6" s="142"/>
      <c r="BRI6" s="142"/>
      <c r="BRJ6" s="142"/>
      <c r="BRK6" s="142"/>
      <c r="BRL6" s="142"/>
      <c r="BRM6" s="142"/>
      <c r="BRN6" s="142"/>
      <c r="BRO6" s="142"/>
      <c r="BRP6" s="142"/>
      <c r="BRQ6" s="142"/>
      <c r="BRR6" s="142"/>
      <c r="BRS6" s="142"/>
      <c r="BRT6" s="142"/>
      <c r="BRU6" s="142"/>
      <c r="BRV6" s="142"/>
      <c r="BRW6" s="142"/>
      <c r="BRX6" s="142"/>
      <c r="BRY6" s="142"/>
      <c r="BRZ6" s="142"/>
      <c r="BSA6" s="142"/>
      <c r="BSB6" s="142"/>
      <c r="BSC6" s="142"/>
      <c r="BSD6" s="142"/>
      <c r="BSE6" s="142"/>
      <c r="BSF6" s="142"/>
      <c r="BSG6" s="142"/>
      <c r="BSH6" s="142"/>
      <c r="BSI6" s="142"/>
      <c r="BSJ6" s="142"/>
      <c r="BSK6" s="142"/>
      <c r="BSL6" s="142"/>
      <c r="BSM6" s="142"/>
      <c r="BSN6" s="142"/>
      <c r="BSO6" s="142"/>
      <c r="BSP6" s="142"/>
      <c r="BSQ6" s="142"/>
      <c r="BSR6" s="142"/>
      <c r="BSS6" s="142"/>
      <c r="BST6" s="142"/>
      <c r="BSU6" s="142"/>
      <c r="BSV6" s="142"/>
      <c r="BSW6" s="142"/>
      <c r="BSX6" s="142"/>
      <c r="BSY6" s="142"/>
      <c r="BSZ6" s="142"/>
      <c r="BTA6" s="142"/>
      <c r="BTB6" s="142"/>
      <c r="BTC6" s="142"/>
      <c r="BTD6" s="142"/>
      <c r="BTE6" s="142"/>
      <c r="BTF6" s="142"/>
      <c r="BTG6" s="142"/>
      <c r="BTH6" s="142"/>
      <c r="BTI6" s="142"/>
      <c r="BTJ6" s="142"/>
      <c r="BTK6" s="142"/>
      <c r="BTL6" s="142"/>
      <c r="BTM6" s="142"/>
      <c r="BTN6" s="142"/>
      <c r="BTO6" s="142"/>
      <c r="BTP6" s="142"/>
      <c r="BTQ6" s="142"/>
      <c r="BTR6" s="142"/>
      <c r="BTS6" s="142"/>
      <c r="BTT6" s="142"/>
      <c r="BTU6" s="142"/>
      <c r="BTV6" s="142"/>
      <c r="BTW6" s="142"/>
      <c r="BTX6" s="142"/>
      <c r="BTY6" s="142"/>
      <c r="BTZ6" s="142"/>
      <c r="BUA6" s="142"/>
      <c r="BUB6" s="142"/>
      <c r="BUC6" s="142"/>
      <c r="BUD6" s="142"/>
      <c r="BUE6" s="142"/>
      <c r="BUF6" s="142"/>
      <c r="BUG6" s="142"/>
      <c r="BUH6" s="142"/>
      <c r="BUI6" s="142"/>
      <c r="BUJ6" s="142"/>
      <c r="BUK6" s="142"/>
      <c r="BUL6" s="142"/>
      <c r="BUM6" s="142"/>
      <c r="BUN6" s="142"/>
      <c r="BUO6" s="142"/>
      <c r="BUP6" s="142"/>
      <c r="BUQ6" s="142"/>
      <c r="BUR6" s="142"/>
      <c r="BUS6" s="142"/>
      <c r="BUT6" s="142"/>
      <c r="BUU6" s="142"/>
      <c r="BUV6" s="142"/>
      <c r="BUW6" s="142"/>
      <c r="BUX6" s="142"/>
      <c r="BUY6" s="142"/>
      <c r="BUZ6" s="142"/>
      <c r="BVA6" s="142"/>
      <c r="BVB6" s="142"/>
      <c r="BVC6" s="142"/>
      <c r="BVD6" s="142"/>
      <c r="BVE6" s="142"/>
      <c r="BVF6" s="142"/>
      <c r="BVG6" s="142"/>
      <c r="BVH6" s="142"/>
      <c r="BVI6" s="142"/>
      <c r="BVJ6" s="142"/>
      <c r="BVK6" s="142"/>
      <c r="BVL6" s="142"/>
      <c r="BVM6" s="142"/>
      <c r="BVN6" s="142"/>
      <c r="BVO6" s="142"/>
      <c r="BVP6" s="142"/>
      <c r="BVQ6" s="142"/>
      <c r="BVR6" s="142"/>
      <c r="BVS6" s="142"/>
      <c r="BVT6" s="142"/>
      <c r="BVU6" s="142"/>
      <c r="BVV6" s="142"/>
      <c r="BVW6" s="142"/>
      <c r="BVX6" s="142"/>
      <c r="BVY6" s="142"/>
      <c r="BVZ6" s="142"/>
      <c r="BWA6" s="142"/>
      <c r="BWB6" s="142"/>
      <c r="BWC6" s="142"/>
      <c r="BWD6" s="142"/>
      <c r="BWE6" s="142"/>
      <c r="BWF6" s="142"/>
      <c r="BWG6" s="142"/>
      <c r="BWH6" s="142"/>
      <c r="BWI6" s="142"/>
      <c r="BWJ6" s="142"/>
      <c r="BWK6" s="142"/>
      <c r="BWL6" s="142"/>
      <c r="BWM6" s="142"/>
      <c r="BWN6" s="142"/>
      <c r="BWO6" s="142"/>
      <c r="BWP6" s="142"/>
      <c r="BWQ6" s="142"/>
      <c r="BWR6" s="142"/>
      <c r="BWS6" s="142"/>
      <c r="BWT6" s="142"/>
      <c r="BWU6" s="142"/>
      <c r="BWV6" s="142"/>
      <c r="BWW6" s="142"/>
      <c r="BWX6" s="142"/>
      <c r="BWY6" s="142"/>
      <c r="BWZ6" s="142"/>
      <c r="BXA6" s="142"/>
      <c r="BXB6" s="142"/>
      <c r="BXC6" s="142"/>
      <c r="BXD6" s="142"/>
      <c r="BXE6" s="142"/>
      <c r="BXF6" s="142"/>
      <c r="BXG6" s="142"/>
      <c r="BXH6" s="142"/>
      <c r="BXI6" s="142"/>
      <c r="BXJ6" s="142"/>
      <c r="BXK6" s="142"/>
      <c r="BXL6" s="142"/>
      <c r="BXM6" s="142"/>
      <c r="BXN6" s="142"/>
      <c r="BXO6" s="142"/>
      <c r="BXP6" s="142"/>
      <c r="BXQ6" s="142"/>
      <c r="BXR6" s="142"/>
      <c r="BXS6" s="142"/>
      <c r="BXT6" s="142"/>
      <c r="BXU6" s="142"/>
      <c r="BXV6" s="142"/>
      <c r="BXW6" s="142"/>
      <c r="BXX6" s="142"/>
      <c r="BXY6" s="142"/>
      <c r="BXZ6" s="142"/>
      <c r="BYA6" s="142"/>
      <c r="BYB6" s="142"/>
      <c r="BYC6" s="142"/>
      <c r="BYD6" s="142"/>
      <c r="BYE6" s="142"/>
      <c r="BYF6" s="142"/>
      <c r="BYG6" s="142"/>
      <c r="BYH6" s="142"/>
      <c r="BYI6" s="142"/>
      <c r="BYJ6" s="142"/>
      <c r="BYK6" s="142"/>
      <c r="BYL6" s="142"/>
      <c r="BYM6" s="142"/>
      <c r="BYN6" s="142"/>
      <c r="BYO6" s="142"/>
      <c r="BYP6" s="142"/>
      <c r="BYQ6" s="142"/>
      <c r="BYR6" s="142"/>
      <c r="BYS6" s="142"/>
      <c r="BYT6" s="142"/>
      <c r="BYU6" s="142"/>
      <c r="BYV6" s="142"/>
      <c r="BYW6" s="142"/>
      <c r="BYX6" s="142"/>
      <c r="BYY6" s="142"/>
      <c r="BYZ6" s="142"/>
      <c r="BZA6" s="142"/>
      <c r="BZB6" s="142"/>
      <c r="BZC6" s="142"/>
      <c r="BZD6" s="142"/>
      <c r="BZE6" s="142"/>
      <c r="BZF6" s="142"/>
      <c r="BZG6" s="142"/>
      <c r="BZH6" s="142"/>
      <c r="BZI6" s="142"/>
      <c r="BZJ6" s="142"/>
      <c r="BZK6" s="142"/>
      <c r="BZL6" s="142"/>
      <c r="BZM6" s="142"/>
      <c r="BZN6" s="142"/>
      <c r="BZO6" s="142"/>
      <c r="BZP6" s="142"/>
      <c r="BZQ6" s="142"/>
      <c r="BZR6" s="142"/>
      <c r="BZS6" s="142"/>
      <c r="BZT6" s="142"/>
      <c r="BZU6" s="142"/>
      <c r="BZV6" s="142"/>
      <c r="BZW6" s="142"/>
      <c r="BZX6" s="142"/>
      <c r="BZY6" s="142"/>
      <c r="BZZ6" s="142"/>
      <c r="CAA6" s="142"/>
      <c r="CAB6" s="142"/>
      <c r="CAC6" s="142"/>
      <c r="CAD6" s="142"/>
      <c r="CAE6" s="142"/>
      <c r="CAF6" s="142"/>
      <c r="CAG6" s="142"/>
      <c r="CAH6" s="142"/>
      <c r="CAI6" s="142"/>
      <c r="CAJ6" s="142"/>
      <c r="CAK6" s="142"/>
      <c r="CAL6" s="142"/>
      <c r="CAM6" s="142"/>
      <c r="CAN6" s="142"/>
      <c r="CAO6" s="142"/>
      <c r="CAP6" s="142"/>
      <c r="CAQ6" s="142"/>
      <c r="CAR6" s="142"/>
      <c r="CAS6" s="142"/>
      <c r="CAT6" s="142"/>
      <c r="CAU6" s="142"/>
      <c r="CAV6" s="142"/>
      <c r="CAW6" s="142"/>
      <c r="CAX6" s="142"/>
      <c r="CAY6" s="142"/>
      <c r="CAZ6" s="142"/>
      <c r="CBA6" s="142"/>
      <c r="CBB6" s="142"/>
      <c r="CBC6" s="142"/>
      <c r="CBD6" s="142"/>
      <c r="CBE6" s="142"/>
      <c r="CBF6" s="142"/>
      <c r="CBG6" s="142"/>
      <c r="CBH6" s="142"/>
      <c r="CBI6" s="142"/>
      <c r="CBJ6" s="142"/>
      <c r="CBK6" s="142"/>
      <c r="CBL6" s="142"/>
      <c r="CBM6" s="142"/>
      <c r="CBN6" s="142"/>
      <c r="CBO6" s="142"/>
      <c r="CBP6" s="142"/>
      <c r="CBQ6" s="142"/>
      <c r="CBR6" s="142"/>
      <c r="CBS6" s="142"/>
      <c r="CBT6" s="142"/>
      <c r="CBU6" s="142"/>
      <c r="CBV6" s="142"/>
      <c r="CBW6" s="142"/>
      <c r="CBX6" s="142"/>
      <c r="CBY6" s="142"/>
      <c r="CBZ6" s="142"/>
      <c r="CCA6" s="142"/>
      <c r="CCB6" s="142"/>
      <c r="CCC6" s="142"/>
      <c r="CCD6" s="142"/>
      <c r="CCE6" s="142"/>
      <c r="CCF6" s="142"/>
      <c r="CCG6" s="142"/>
      <c r="CCH6" s="142"/>
      <c r="CCI6" s="142"/>
      <c r="CCJ6" s="142"/>
      <c r="CCK6" s="142"/>
      <c r="CCL6" s="142"/>
      <c r="CCM6" s="142"/>
      <c r="CCN6" s="142"/>
      <c r="CCO6" s="142"/>
      <c r="CCP6" s="142"/>
      <c r="CCQ6" s="142"/>
      <c r="CCR6" s="142"/>
      <c r="CCS6" s="142"/>
      <c r="CCT6" s="142"/>
      <c r="CCU6" s="142"/>
      <c r="CCV6" s="142"/>
      <c r="CCW6" s="142"/>
      <c r="CCX6" s="142"/>
      <c r="CCY6" s="142"/>
      <c r="CCZ6" s="142"/>
      <c r="CDA6" s="142"/>
      <c r="CDB6" s="142"/>
      <c r="CDC6" s="142"/>
      <c r="CDD6" s="142"/>
      <c r="CDE6" s="142"/>
      <c r="CDF6" s="142"/>
      <c r="CDG6" s="142"/>
      <c r="CDH6" s="142"/>
      <c r="CDI6" s="142"/>
      <c r="CDJ6" s="142"/>
      <c r="CDK6" s="142"/>
      <c r="CDL6" s="142"/>
      <c r="CDM6" s="142"/>
      <c r="CDN6" s="142"/>
      <c r="CDO6" s="142"/>
      <c r="CDP6" s="142"/>
      <c r="CDQ6" s="142"/>
      <c r="CDR6" s="142"/>
      <c r="CDS6" s="142"/>
      <c r="CDT6" s="142"/>
      <c r="CDU6" s="142"/>
      <c r="CDV6" s="142"/>
      <c r="CDW6" s="142"/>
      <c r="CDX6" s="142"/>
      <c r="CDY6" s="142"/>
      <c r="CDZ6" s="142"/>
      <c r="CEA6" s="142"/>
      <c r="CEB6" s="142"/>
      <c r="CEC6" s="142"/>
      <c r="CED6" s="142"/>
      <c r="CEE6" s="142"/>
      <c r="CEF6" s="142"/>
      <c r="CEG6" s="142"/>
      <c r="CEH6" s="142"/>
      <c r="CEI6" s="142"/>
      <c r="CEJ6" s="142"/>
      <c r="CEK6" s="142"/>
      <c r="CEL6" s="142"/>
      <c r="CEM6" s="142"/>
      <c r="CEN6" s="142"/>
      <c r="CEO6" s="142"/>
      <c r="CEP6" s="142"/>
      <c r="CEQ6" s="142"/>
      <c r="CER6" s="142"/>
      <c r="CES6" s="142"/>
      <c r="CET6" s="142"/>
      <c r="CEU6" s="142"/>
      <c r="CEV6" s="142"/>
      <c r="CEW6" s="142"/>
      <c r="CEX6" s="142"/>
      <c r="CEY6" s="142"/>
      <c r="CEZ6" s="142"/>
      <c r="CFA6" s="142"/>
      <c r="CFB6" s="142"/>
      <c r="CFC6" s="142"/>
      <c r="CFD6" s="142"/>
      <c r="CFE6" s="142"/>
      <c r="CFF6" s="142"/>
      <c r="CFG6" s="142"/>
      <c r="CFH6" s="142"/>
      <c r="CFI6" s="142"/>
      <c r="CFJ6" s="142"/>
      <c r="CFK6" s="142"/>
      <c r="CFL6" s="142"/>
      <c r="CFM6" s="142"/>
      <c r="CFN6" s="142"/>
      <c r="CFO6" s="142"/>
      <c r="CFP6" s="142"/>
      <c r="CFQ6" s="142"/>
      <c r="CFR6" s="142"/>
      <c r="CFS6" s="142"/>
      <c r="CFT6" s="142"/>
      <c r="CFU6" s="142"/>
      <c r="CFV6" s="142"/>
      <c r="CFW6" s="142"/>
      <c r="CFX6" s="142"/>
      <c r="CFY6" s="142"/>
      <c r="CFZ6" s="142"/>
      <c r="CGA6" s="142"/>
      <c r="CGB6" s="142"/>
      <c r="CGC6" s="142"/>
      <c r="CGD6" s="142"/>
      <c r="CGE6" s="142"/>
      <c r="CGF6" s="142"/>
      <c r="CGG6" s="142"/>
      <c r="CGH6" s="142"/>
      <c r="CGI6" s="142"/>
      <c r="CGJ6" s="142"/>
      <c r="CGK6" s="142"/>
      <c r="CGL6" s="142"/>
      <c r="CGM6" s="142"/>
      <c r="CGN6" s="142"/>
      <c r="CGO6" s="142"/>
      <c r="CGP6" s="142"/>
      <c r="CGQ6" s="142"/>
      <c r="CGR6" s="142"/>
      <c r="CGS6" s="142"/>
      <c r="CGT6" s="142"/>
      <c r="CGU6" s="142"/>
      <c r="CGV6" s="142"/>
      <c r="CGW6" s="142"/>
      <c r="CGX6" s="142"/>
      <c r="CGY6" s="142"/>
      <c r="CGZ6" s="142"/>
      <c r="CHA6" s="142"/>
      <c r="CHB6" s="142"/>
      <c r="CHC6" s="142"/>
      <c r="CHD6" s="142"/>
      <c r="CHE6" s="142"/>
      <c r="CHF6" s="142"/>
      <c r="CHG6" s="142"/>
      <c r="CHH6" s="142"/>
      <c r="CHI6" s="142"/>
      <c r="CHJ6" s="142"/>
      <c r="CHK6" s="142"/>
      <c r="CHL6" s="142"/>
      <c r="CHM6" s="142"/>
      <c r="CHN6" s="142"/>
      <c r="CHO6" s="142"/>
      <c r="CHP6" s="142"/>
      <c r="CHQ6" s="142"/>
      <c r="CHR6" s="142"/>
      <c r="CHS6" s="142"/>
      <c r="CHT6" s="142"/>
      <c r="CHU6" s="142"/>
      <c r="CHV6" s="142"/>
      <c r="CHW6" s="142"/>
      <c r="CHX6" s="142"/>
      <c r="CHY6" s="142"/>
      <c r="CHZ6" s="142"/>
      <c r="CIA6" s="142"/>
      <c r="CIB6" s="142"/>
      <c r="CIC6" s="142"/>
      <c r="CID6" s="142"/>
      <c r="CIE6" s="142"/>
      <c r="CIF6" s="142"/>
      <c r="CIG6" s="142"/>
      <c r="CIH6" s="142"/>
      <c r="CII6" s="142"/>
      <c r="CIJ6" s="142"/>
      <c r="CIK6" s="142"/>
      <c r="CIL6" s="142"/>
      <c r="CIM6" s="142"/>
      <c r="CIN6" s="142"/>
      <c r="CIO6" s="142"/>
      <c r="CIP6" s="142"/>
      <c r="CIQ6" s="142"/>
      <c r="CIR6" s="142"/>
      <c r="CIS6" s="142"/>
      <c r="CIT6" s="142"/>
      <c r="CIU6" s="142"/>
      <c r="CIV6" s="142"/>
      <c r="CIW6" s="142"/>
      <c r="CIX6" s="142"/>
      <c r="CIY6" s="142"/>
      <c r="CIZ6" s="142"/>
      <c r="CJA6" s="142"/>
      <c r="CJB6" s="142"/>
      <c r="CJC6" s="142"/>
      <c r="CJD6" s="142"/>
      <c r="CJE6" s="142"/>
      <c r="CJF6" s="142"/>
      <c r="CJG6" s="142"/>
      <c r="CJH6" s="142"/>
      <c r="CJI6" s="142"/>
      <c r="CJJ6" s="142"/>
      <c r="CJK6" s="142"/>
      <c r="CJL6" s="142"/>
      <c r="CJM6" s="142"/>
      <c r="CJN6" s="142"/>
      <c r="CJO6" s="142"/>
      <c r="CJP6" s="142"/>
      <c r="CJQ6" s="142"/>
      <c r="CJR6" s="142"/>
      <c r="CJS6" s="142"/>
      <c r="CJT6" s="142"/>
      <c r="CJU6" s="142"/>
      <c r="CJV6" s="142"/>
      <c r="CJW6" s="142"/>
      <c r="CJX6" s="142"/>
      <c r="CJY6" s="142"/>
      <c r="CJZ6" s="142"/>
      <c r="CKA6" s="142"/>
      <c r="CKB6" s="142"/>
      <c r="CKC6" s="142"/>
      <c r="CKD6" s="142"/>
      <c r="CKE6" s="142"/>
      <c r="CKF6" s="142"/>
      <c r="CKG6" s="142"/>
      <c r="CKH6" s="142"/>
      <c r="CKI6" s="142"/>
      <c r="CKJ6" s="142"/>
      <c r="CKK6" s="142"/>
      <c r="CKL6" s="142"/>
      <c r="CKM6" s="142"/>
      <c r="CKN6" s="142"/>
      <c r="CKO6" s="142"/>
      <c r="CKP6" s="142"/>
      <c r="CKQ6" s="142"/>
      <c r="CKR6" s="142"/>
      <c r="CKS6" s="142"/>
      <c r="CKT6" s="142"/>
      <c r="CKU6" s="142"/>
      <c r="CKV6" s="142"/>
      <c r="CKW6" s="142"/>
      <c r="CKX6" s="142"/>
      <c r="CKY6" s="142"/>
      <c r="CKZ6" s="142"/>
      <c r="CLA6" s="142"/>
      <c r="CLB6" s="142"/>
      <c r="CLC6" s="142"/>
      <c r="CLD6" s="142"/>
      <c r="CLE6" s="142"/>
      <c r="CLF6" s="142"/>
      <c r="CLG6" s="142"/>
      <c r="CLH6" s="142"/>
      <c r="CLI6" s="142"/>
      <c r="CLJ6" s="142"/>
      <c r="CLK6" s="142"/>
      <c r="CLL6" s="142"/>
      <c r="CLM6" s="142"/>
      <c r="CLN6" s="142"/>
      <c r="CLO6" s="142"/>
      <c r="CLP6" s="142"/>
      <c r="CLQ6" s="142"/>
      <c r="CLR6" s="142"/>
      <c r="CLS6" s="142"/>
      <c r="CLT6" s="142"/>
      <c r="CLU6" s="142"/>
      <c r="CLV6" s="142"/>
      <c r="CLW6" s="142"/>
      <c r="CLX6" s="142"/>
      <c r="CLY6" s="142"/>
      <c r="CLZ6" s="142"/>
      <c r="CMA6" s="142"/>
      <c r="CMB6" s="142"/>
      <c r="CMC6" s="142"/>
      <c r="CMD6" s="142"/>
      <c r="CME6" s="142"/>
      <c r="CMF6" s="142"/>
      <c r="CMG6" s="142"/>
      <c r="CMH6" s="142"/>
      <c r="CMI6" s="142"/>
      <c r="CMJ6" s="142"/>
      <c r="CMK6" s="142"/>
      <c r="CML6" s="142"/>
      <c r="CMM6" s="142"/>
      <c r="CMN6" s="142"/>
      <c r="CMO6" s="142"/>
      <c r="CMP6" s="142"/>
      <c r="CMQ6" s="142"/>
      <c r="CMR6" s="142"/>
      <c r="CMS6" s="142"/>
      <c r="CMT6" s="142"/>
      <c r="CMU6" s="142"/>
      <c r="CMV6" s="142"/>
      <c r="CMW6" s="142"/>
      <c r="CMX6" s="142"/>
      <c r="CMY6" s="142"/>
      <c r="CMZ6" s="142"/>
      <c r="CNA6" s="142"/>
      <c r="CNB6" s="142"/>
      <c r="CNC6" s="142"/>
      <c r="CND6" s="142"/>
      <c r="CNE6" s="142"/>
      <c r="CNF6" s="142"/>
      <c r="CNG6" s="142"/>
      <c r="CNH6" s="142"/>
      <c r="CNI6" s="142"/>
      <c r="CNJ6" s="142"/>
      <c r="CNK6" s="142"/>
      <c r="CNL6" s="142"/>
      <c r="CNM6" s="142"/>
      <c r="CNN6" s="142"/>
      <c r="CNO6" s="142"/>
      <c r="CNP6" s="142"/>
      <c r="CNQ6" s="142"/>
      <c r="CNR6" s="142"/>
      <c r="CNS6" s="142"/>
      <c r="CNT6" s="142"/>
      <c r="CNU6" s="142"/>
      <c r="CNV6" s="142"/>
      <c r="CNW6" s="142"/>
      <c r="CNX6" s="142"/>
      <c r="CNY6" s="142"/>
      <c r="CNZ6" s="142"/>
      <c r="COA6" s="142"/>
      <c r="COB6" s="142"/>
      <c r="COC6" s="142"/>
      <c r="COD6" s="142"/>
      <c r="COE6" s="142"/>
      <c r="COF6" s="142"/>
      <c r="COG6" s="142"/>
      <c r="COH6" s="142"/>
      <c r="COI6" s="142"/>
      <c r="COJ6" s="142"/>
      <c r="COK6" s="142"/>
      <c r="COL6" s="142"/>
      <c r="COM6" s="142"/>
      <c r="CON6" s="142"/>
      <c r="COO6" s="142"/>
      <c r="COP6" s="142"/>
      <c r="COQ6" s="142"/>
      <c r="COR6" s="142"/>
      <c r="COS6" s="142"/>
      <c r="COT6" s="142"/>
      <c r="COU6" s="142"/>
      <c r="COV6" s="142"/>
      <c r="COW6" s="142"/>
      <c r="COX6" s="142"/>
      <c r="COY6" s="142"/>
      <c r="COZ6" s="142"/>
      <c r="CPA6" s="142"/>
      <c r="CPB6" s="142"/>
      <c r="CPC6" s="142"/>
      <c r="CPD6" s="142"/>
      <c r="CPE6" s="142"/>
      <c r="CPF6" s="142"/>
      <c r="CPG6" s="142"/>
      <c r="CPH6" s="142"/>
      <c r="CPI6" s="142"/>
      <c r="CPJ6" s="142"/>
      <c r="CPK6" s="142"/>
      <c r="CPL6" s="142"/>
      <c r="CPM6" s="142"/>
      <c r="CPN6" s="142"/>
      <c r="CPO6" s="142"/>
      <c r="CPP6" s="142"/>
      <c r="CPQ6" s="142"/>
      <c r="CPR6" s="142"/>
      <c r="CPS6" s="142"/>
      <c r="CPT6" s="142"/>
      <c r="CPU6" s="142"/>
      <c r="CPV6" s="142"/>
      <c r="CPW6" s="142"/>
      <c r="CPX6" s="142"/>
      <c r="CPY6" s="142"/>
      <c r="CPZ6" s="142"/>
      <c r="CQA6" s="142"/>
      <c r="CQB6" s="142"/>
      <c r="CQC6" s="142"/>
      <c r="CQD6" s="142"/>
      <c r="CQE6" s="142"/>
      <c r="CQF6" s="142"/>
      <c r="CQG6" s="142"/>
      <c r="CQH6" s="142"/>
      <c r="CQI6" s="142"/>
      <c r="CQJ6" s="142"/>
      <c r="CQK6" s="142"/>
      <c r="CQL6" s="142"/>
      <c r="CQM6" s="142"/>
      <c r="CQN6" s="142"/>
      <c r="CQO6" s="142"/>
      <c r="CQP6" s="142"/>
      <c r="CQQ6" s="142"/>
      <c r="CQR6" s="142"/>
      <c r="CQS6" s="142"/>
      <c r="CQT6" s="142"/>
      <c r="CQU6" s="142"/>
      <c r="CQV6" s="142"/>
      <c r="CQW6" s="142"/>
      <c r="CQX6" s="142"/>
      <c r="CQY6" s="142"/>
      <c r="CQZ6" s="142"/>
      <c r="CRA6" s="142"/>
      <c r="CRB6" s="142"/>
      <c r="CRC6" s="142"/>
      <c r="CRD6" s="142"/>
      <c r="CRE6" s="142"/>
      <c r="CRF6" s="142"/>
      <c r="CRG6" s="142"/>
      <c r="CRH6" s="142"/>
      <c r="CRI6" s="142"/>
      <c r="CRJ6" s="142"/>
      <c r="CRK6" s="142"/>
      <c r="CRL6" s="142"/>
      <c r="CRM6" s="142"/>
      <c r="CRN6" s="142"/>
      <c r="CRO6" s="142"/>
      <c r="CRP6" s="142"/>
      <c r="CRQ6" s="142"/>
      <c r="CRR6" s="142"/>
      <c r="CRS6" s="142"/>
      <c r="CRT6" s="142"/>
      <c r="CRU6" s="142"/>
      <c r="CRV6" s="142"/>
      <c r="CRW6" s="142"/>
      <c r="CRX6" s="142"/>
      <c r="CRY6" s="142"/>
      <c r="CRZ6" s="142"/>
      <c r="CSA6" s="142"/>
      <c r="CSB6" s="142"/>
      <c r="CSC6" s="142"/>
      <c r="CSD6" s="142"/>
      <c r="CSE6" s="142"/>
      <c r="CSF6" s="142"/>
      <c r="CSG6" s="142"/>
      <c r="CSH6" s="142"/>
      <c r="CSI6" s="142"/>
      <c r="CSJ6" s="142"/>
      <c r="CSK6" s="142"/>
      <c r="CSL6" s="142"/>
      <c r="CSM6" s="142"/>
      <c r="CSN6" s="142"/>
      <c r="CSO6" s="142"/>
      <c r="CSP6" s="142"/>
      <c r="CSQ6" s="142"/>
      <c r="CSR6" s="142"/>
      <c r="CSS6" s="142"/>
      <c r="CST6" s="142"/>
      <c r="CSU6" s="142"/>
      <c r="CSV6" s="142"/>
      <c r="CSW6" s="142"/>
      <c r="CSX6" s="142"/>
      <c r="CSY6" s="142"/>
      <c r="CSZ6" s="142"/>
      <c r="CTA6" s="142"/>
      <c r="CTB6" s="142"/>
      <c r="CTC6" s="142"/>
      <c r="CTD6" s="142"/>
      <c r="CTE6" s="142"/>
      <c r="CTF6" s="142"/>
      <c r="CTG6" s="142"/>
      <c r="CTH6" s="142"/>
      <c r="CTI6" s="142"/>
      <c r="CTJ6" s="142"/>
      <c r="CTK6" s="142"/>
      <c r="CTL6" s="142"/>
      <c r="CTM6" s="142"/>
      <c r="CTN6" s="142"/>
      <c r="CTO6" s="142"/>
      <c r="CTP6" s="142"/>
      <c r="CTQ6" s="142"/>
      <c r="CTR6" s="142"/>
      <c r="CTS6" s="142"/>
      <c r="CTT6" s="142"/>
      <c r="CTU6" s="142"/>
      <c r="CTV6" s="142"/>
      <c r="CTW6" s="142"/>
      <c r="CTX6" s="142"/>
      <c r="CTY6" s="142"/>
      <c r="CTZ6" s="142"/>
      <c r="CUA6" s="142"/>
      <c r="CUB6" s="142"/>
      <c r="CUC6" s="142"/>
      <c r="CUD6" s="142"/>
      <c r="CUE6" s="142"/>
      <c r="CUF6" s="142"/>
      <c r="CUG6" s="142"/>
      <c r="CUH6" s="142"/>
      <c r="CUI6" s="142"/>
      <c r="CUJ6" s="142"/>
      <c r="CUK6" s="142"/>
      <c r="CUL6" s="142"/>
      <c r="CUM6" s="142"/>
      <c r="CUN6" s="142"/>
      <c r="CUO6" s="142"/>
      <c r="CUP6" s="142"/>
      <c r="CUQ6" s="142"/>
      <c r="CUR6" s="142"/>
      <c r="CUS6" s="142"/>
      <c r="CUT6" s="142"/>
      <c r="CUU6" s="142"/>
      <c r="CUV6" s="142"/>
      <c r="CUW6" s="142"/>
      <c r="CUX6" s="142"/>
      <c r="CUY6" s="142"/>
      <c r="CUZ6" s="142"/>
      <c r="CVA6" s="142"/>
      <c r="CVB6" s="142"/>
      <c r="CVC6" s="142"/>
      <c r="CVD6" s="142"/>
      <c r="CVE6" s="142"/>
      <c r="CVF6" s="142"/>
      <c r="CVG6" s="142"/>
      <c r="CVH6" s="142"/>
      <c r="CVI6" s="142"/>
      <c r="CVJ6" s="142"/>
      <c r="CVK6" s="142"/>
      <c r="CVL6" s="142"/>
      <c r="CVM6" s="142"/>
      <c r="CVN6" s="142"/>
      <c r="CVO6" s="142"/>
      <c r="CVP6" s="142"/>
      <c r="CVQ6" s="142"/>
      <c r="CVR6" s="142"/>
      <c r="CVS6" s="142"/>
      <c r="CVT6" s="142"/>
      <c r="CVU6" s="142"/>
      <c r="CVV6" s="142"/>
      <c r="CVW6" s="142"/>
      <c r="CVX6" s="142"/>
      <c r="CVY6" s="142"/>
      <c r="CVZ6" s="142"/>
      <c r="CWA6" s="142"/>
      <c r="CWB6" s="142"/>
      <c r="CWC6" s="142"/>
      <c r="CWD6" s="142"/>
      <c r="CWE6" s="142"/>
      <c r="CWF6" s="142"/>
      <c r="CWG6" s="142"/>
      <c r="CWH6" s="142"/>
      <c r="CWI6" s="142"/>
      <c r="CWJ6" s="142"/>
      <c r="CWK6" s="142"/>
      <c r="CWL6" s="142"/>
      <c r="CWM6" s="142"/>
      <c r="CWN6" s="142"/>
      <c r="CWO6" s="142"/>
      <c r="CWP6" s="142"/>
      <c r="CWQ6" s="142"/>
      <c r="CWR6" s="142"/>
      <c r="CWS6" s="142"/>
      <c r="CWT6" s="142"/>
      <c r="CWU6" s="142"/>
      <c r="CWV6" s="142"/>
      <c r="CWW6" s="142"/>
      <c r="CWX6" s="142"/>
      <c r="CWY6" s="142"/>
      <c r="CWZ6" s="142"/>
      <c r="CXA6" s="142"/>
      <c r="CXB6" s="142"/>
      <c r="CXC6" s="142"/>
      <c r="CXD6" s="142"/>
      <c r="CXE6" s="142"/>
      <c r="CXF6" s="142"/>
      <c r="CXG6" s="142"/>
      <c r="CXH6" s="142"/>
      <c r="CXI6" s="142"/>
      <c r="CXJ6" s="142"/>
      <c r="CXK6" s="142"/>
      <c r="CXL6" s="142"/>
      <c r="CXM6" s="142"/>
      <c r="CXN6" s="142"/>
      <c r="CXO6" s="142"/>
      <c r="CXP6" s="142"/>
      <c r="CXQ6" s="142"/>
      <c r="CXR6" s="142"/>
      <c r="CXS6" s="142"/>
      <c r="CXT6" s="142"/>
      <c r="CXU6" s="142"/>
      <c r="CXV6" s="142"/>
      <c r="CXW6" s="142"/>
      <c r="CXX6" s="142"/>
      <c r="CXY6" s="142"/>
      <c r="CXZ6" s="142"/>
      <c r="CYA6" s="142"/>
      <c r="CYB6" s="142"/>
      <c r="CYC6" s="142"/>
      <c r="CYD6" s="142"/>
      <c r="CYE6" s="142"/>
      <c r="CYF6" s="142"/>
      <c r="CYG6" s="142"/>
      <c r="CYH6" s="142"/>
      <c r="CYI6" s="142"/>
      <c r="CYJ6" s="142"/>
      <c r="CYK6" s="142"/>
      <c r="CYL6" s="142"/>
      <c r="CYM6" s="142"/>
      <c r="CYN6" s="142"/>
      <c r="CYO6" s="142"/>
      <c r="CYP6" s="142"/>
      <c r="CYQ6" s="142"/>
      <c r="CYR6" s="142"/>
      <c r="CYS6" s="142"/>
      <c r="CYT6" s="142"/>
      <c r="CYU6" s="142"/>
      <c r="CYV6" s="142"/>
      <c r="CYW6" s="142"/>
      <c r="CYX6" s="142"/>
      <c r="CYY6" s="142"/>
      <c r="CYZ6" s="142"/>
      <c r="CZA6" s="142"/>
      <c r="CZB6" s="142"/>
      <c r="CZC6" s="142"/>
      <c r="CZD6" s="142"/>
      <c r="CZE6" s="142"/>
      <c r="CZF6" s="142"/>
      <c r="CZG6" s="142"/>
      <c r="CZH6" s="142"/>
      <c r="CZI6" s="142"/>
      <c r="CZJ6" s="142"/>
      <c r="CZK6" s="142"/>
      <c r="CZL6" s="142"/>
      <c r="CZM6" s="142"/>
      <c r="CZN6" s="142"/>
      <c r="CZO6" s="142"/>
      <c r="CZP6" s="142"/>
      <c r="CZQ6" s="142"/>
      <c r="CZR6" s="142"/>
      <c r="CZS6" s="142"/>
      <c r="CZT6" s="142"/>
      <c r="CZU6" s="142"/>
      <c r="CZV6" s="142"/>
      <c r="CZW6" s="142"/>
      <c r="CZX6" s="142"/>
      <c r="CZY6" s="142"/>
      <c r="CZZ6" s="142"/>
      <c r="DAA6" s="142"/>
      <c r="DAB6" s="142"/>
      <c r="DAC6" s="142"/>
      <c r="DAD6" s="142"/>
      <c r="DAE6" s="142"/>
      <c r="DAF6" s="142"/>
      <c r="DAG6" s="142"/>
      <c r="DAH6" s="142"/>
      <c r="DAI6" s="142"/>
      <c r="DAJ6" s="142"/>
      <c r="DAK6" s="142"/>
      <c r="DAL6" s="142"/>
      <c r="DAM6" s="142"/>
      <c r="DAN6" s="142"/>
      <c r="DAO6" s="142"/>
      <c r="DAP6" s="142"/>
      <c r="DAQ6" s="142"/>
      <c r="DAR6" s="142"/>
      <c r="DAS6" s="142"/>
      <c r="DAT6" s="142"/>
      <c r="DAU6" s="142"/>
      <c r="DAV6" s="142"/>
      <c r="DAW6" s="142"/>
      <c r="DAX6" s="142"/>
      <c r="DAY6" s="142"/>
      <c r="DAZ6" s="142"/>
      <c r="DBA6" s="142"/>
      <c r="DBB6" s="142"/>
      <c r="DBC6" s="142"/>
      <c r="DBD6" s="142"/>
      <c r="DBE6" s="142"/>
      <c r="DBF6" s="142"/>
      <c r="DBG6" s="142"/>
      <c r="DBH6" s="142"/>
      <c r="DBI6" s="142"/>
      <c r="DBJ6" s="142"/>
      <c r="DBK6" s="142"/>
      <c r="DBL6" s="142"/>
      <c r="DBM6" s="142"/>
      <c r="DBN6" s="142"/>
      <c r="DBO6" s="142"/>
      <c r="DBP6" s="142"/>
      <c r="DBQ6" s="142"/>
      <c r="DBR6" s="142"/>
      <c r="DBS6" s="142"/>
      <c r="DBT6" s="142"/>
      <c r="DBU6" s="142"/>
      <c r="DBV6" s="142"/>
      <c r="DBW6" s="142"/>
      <c r="DBX6" s="142"/>
      <c r="DBY6" s="142"/>
      <c r="DBZ6" s="142"/>
      <c r="DCA6" s="142"/>
      <c r="DCB6" s="142"/>
      <c r="DCC6" s="142"/>
      <c r="DCD6" s="142"/>
      <c r="DCE6" s="142"/>
      <c r="DCF6" s="142"/>
      <c r="DCG6" s="142"/>
      <c r="DCH6" s="142"/>
      <c r="DCI6" s="142"/>
      <c r="DCJ6" s="142"/>
      <c r="DCK6" s="142"/>
      <c r="DCL6" s="142"/>
      <c r="DCM6" s="142"/>
      <c r="DCN6" s="142"/>
      <c r="DCO6" s="142"/>
      <c r="DCP6" s="142"/>
      <c r="DCQ6" s="142"/>
      <c r="DCR6" s="142"/>
      <c r="DCS6" s="142"/>
      <c r="DCT6" s="142"/>
      <c r="DCU6" s="142"/>
      <c r="DCV6" s="142"/>
      <c r="DCW6" s="142"/>
      <c r="DCX6" s="142"/>
      <c r="DCY6" s="142"/>
      <c r="DCZ6" s="142"/>
      <c r="DDA6" s="142"/>
      <c r="DDB6" s="142"/>
      <c r="DDC6" s="142"/>
      <c r="DDD6" s="142"/>
      <c r="DDE6" s="142"/>
      <c r="DDF6" s="142"/>
      <c r="DDG6" s="142"/>
      <c r="DDH6" s="142"/>
      <c r="DDI6" s="142"/>
      <c r="DDJ6" s="142"/>
      <c r="DDK6" s="142"/>
      <c r="DDL6" s="142"/>
      <c r="DDM6" s="142"/>
      <c r="DDN6" s="142"/>
      <c r="DDO6" s="142"/>
      <c r="DDP6" s="142"/>
      <c r="DDQ6" s="142"/>
      <c r="DDR6" s="142"/>
      <c r="DDS6" s="142"/>
      <c r="DDT6" s="142"/>
      <c r="DDU6" s="142"/>
      <c r="DDV6" s="142"/>
      <c r="DDW6" s="142"/>
      <c r="DDX6" s="142"/>
      <c r="DDY6" s="142"/>
      <c r="DDZ6" s="142"/>
      <c r="DEA6" s="142"/>
      <c r="DEB6" s="142"/>
      <c r="DEC6" s="142"/>
      <c r="DED6" s="142"/>
      <c r="DEE6" s="142"/>
      <c r="DEF6" s="142"/>
      <c r="DEG6" s="142"/>
      <c r="DEH6" s="142"/>
      <c r="DEI6" s="142"/>
      <c r="DEJ6" s="142"/>
      <c r="DEK6" s="142"/>
      <c r="DEL6" s="142"/>
      <c r="DEM6" s="142"/>
      <c r="DEN6" s="142"/>
      <c r="DEO6" s="142"/>
      <c r="DEP6" s="142"/>
      <c r="DEQ6" s="142"/>
      <c r="DER6" s="142"/>
      <c r="DES6" s="142"/>
      <c r="DET6" s="142"/>
      <c r="DEU6" s="142"/>
      <c r="DEV6" s="142"/>
      <c r="DEW6" s="142"/>
      <c r="DEX6" s="142"/>
      <c r="DEY6" s="142"/>
      <c r="DEZ6" s="142"/>
      <c r="DFA6" s="142"/>
      <c r="DFB6" s="142"/>
      <c r="DFC6" s="142"/>
      <c r="DFD6" s="142"/>
      <c r="DFE6" s="142"/>
      <c r="DFF6" s="142"/>
      <c r="DFG6" s="142"/>
      <c r="DFH6" s="142"/>
      <c r="DFI6" s="142"/>
      <c r="DFJ6" s="142"/>
      <c r="DFK6" s="142"/>
      <c r="DFL6" s="142"/>
      <c r="DFM6" s="142"/>
      <c r="DFN6" s="142"/>
      <c r="DFO6" s="142"/>
      <c r="DFP6" s="142"/>
      <c r="DFQ6" s="142"/>
      <c r="DFR6" s="142"/>
      <c r="DFS6" s="142"/>
      <c r="DFT6" s="142"/>
      <c r="DFU6" s="142"/>
      <c r="DFV6" s="142"/>
      <c r="DFW6" s="142"/>
      <c r="DFX6" s="142"/>
      <c r="DFY6" s="142"/>
      <c r="DFZ6" s="142"/>
      <c r="DGA6" s="142"/>
      <c r="DGB6" s="142"/>
      <c r="DGC6" s="142"/>
      <c r="DGD6" s="142"/>
      <c r="DGE6" s="142"/>
      <c r="DGF6" s="142"/>
      <c r="DGG6" s="142"/>
      <c r="DGH6" s="142"/>
      <c r="DGI6" s="142"/>
      <c r="DGJ6" s="142"/>
      <c r="DGK6" s="142"/>
      <c r="DGL6" s="142"/>
      <c r="DGM6" s="142"/>
      <c r="DGN6" s="142"/>
      <c r="DGO6" s="142"/>
      <c r="DGP6" s="142"/>
      <c r="DGQ6" s="142"/>
      <c r="DGR6" s="142"/>
      <c r="DGS6" s="142"/>
      <c r="DGT6" s="142"/>
      <c r="DGU6" s="142"/>
      <c r="DGV6" s="142"/>
      <c r="DGW6" s="142"/>
      <c r="DGX6" s="142"/>
      <c r="DGY6" s="142"/>
      <c r="DGZ6" s="142"/>
      <c r="DHA6" s="142"/>
      <c r="DHB6" s="142"/>
      <c r="DHC6" s="142"/>
      <c r="DHD6" s="142"/>
      <c r="DHE6" s="142"/>
      <c r="DHF6" s="142"/>
      <c r="DHG6" s="142"/>
      <c r="DHH6" s="142"/>
      <c r="DHI6" s="142"/>
      <c r="DHJ6" s="142"/>
      <c r="DHK6" s="142"/>
      <c r="DHL6" s="142"/>
      <c r="DHM6" s="142"/>
      <c r="DHN6" s="142"/>
      <c r="DHO6" s="142"/>
      <c r="DHP6" s="142"/>
      <c r="DHQ6" s="142"/>
      <c r="DHR6" s="142"/>
      <c r="DHS6" s="142"/>
      <c r="DHT6" s="142"/>
      <c r="DHU6" s="142"/>
      <c r="DHV6" s="142"/>
      <c r="DHW6" s="142"/>
      <c r="DHX6" s="142"/>
      <c r="DHY6" s="142"/>
      <c r="DHZ6" s="142"/>
      <c r="DIA6" s="142"/>
      <c r="DIB6" s="142"/>
      <c r="DIC6" s="142"/>
      <c r="DID6" s="142"/>
      <c r="DIE6" s="142"/>
      <c r="DIF6" s="142"/>
      <c r="DIG6" s="142"/>
      <c r="DIH6" s="142"/>
      <c r="DII6" s="142"/>
      <c r="DIJ6" s="142"/>
      <c r="DIK6" s="142"/>
      <c r="DIL6" s="142"/>
      <c r="DIM6" s="142"/>
      <c r="DIN6" s="142"/>
      <c r="DIO6" s="142"/>
      <c r="DIP6" s="142"/>
      <c r="DIQ6" s="142"/>
      <c r="DIR6" s="142"/>
      <c r="DIS6" s="142"/>
      <c r="DIT6" s="142"/>
      <c r="DIU6" s="142"/>
      <c r="DIV6" s="142"/>
      <c r="DIW6" s="142"/>
      <c r="DIX6" s="142"/>
      <c r="DIY6" s="142"/>
      <c r="DIZ6" s="142"/>
      <c r="DJA6" s="142"/>
      <c r="DJB6" s="142"/>
      <c r="DJC6" s="142"/>
      <c r="DJD6" s="142"/>
      <c r="DJE6" s="142"/>
      <c r="DJF6" s="142"/>
      <c r="DJG6" s="142"/>
      <c r="DJH6" s="142"/>
      <c r="DJI6" s="142"/>
      <c r="DJJ6" s="142"/>
      <c r="DJK6" s="142"/>
      <c r="DJL6" s="142"/>
      <c r="DJM6" s="142"/>
      <c r="DJN6" s="142"/>
      <c r="DJO6" s="142"/>
      <c r="DJP6" s="142"/>
      <c r="DJQ6" s="142"/>
      <c r="DJR6" s="142"/>
      <c r="DJS6" s="142"/>
      <c r="DJT6" s="142"/>
      <c r="DJU6" s="142"/>
      <c r="DJV6" s="142"/>
      <c r="DJW6" s="142"/>
      <c r="DJX6" s="142"/>
      <c r="DJY6" s="142"/>
      <c r="DJZ6" s="142"/>
      <c r="DKA6" s="142"/>
      <c r="DKB6" s="142"/>
      <c r="DKC6" s="142"/>
      <c r="DKD6" s="142"/>
      <c r="DKE6" s="142"/>
      <c r="DKF6" s="142"/>
      <c r="DKG6" s="142"/>
      <c r="DKH6" s="142"/>
      <c r="DKI6" s="142"/>
      <c r="DKJ6" s="142"/>
      <c r="DKK6" s="142"/>
      <c r="DKL6" s="142"/>
      <c r="DKM6" s="142"/>
      <c r="DKN6" s="142"/>
      <c r="DKO6" s="142"/>
      <c r="DKP6" s="142"/>
      <c r="DKQ6" s="142"/>
      <c r="DKR6" s="142"/>
      <c r="DKS6" s="142"/>
      <c r="DKT6" s="142"/>
      <c r="DKU6" s="142"/>
      <c r="DKV6" s="142"/>
      <c r="DKW6" s="142"/>
      <c r="DKX6" s="142"/>
      <c r="DKY6" s="142"/>
      <c r="DKZ6" s="142"/>
      <c r="DLA6" s="142"/>
      <c r="DLB6" s="142"/>
      <c r="DLC6" s="142"/>
      <c r="DLD6" s="142"/>
      <c r="DLE6" s="142"/>
      <c r="DLF6" s="142"/>
      <c r="DLG6" s="142"/>
      <c r="DLH6" s="142"/>
      <c r="DLI6" s="142"/>
      <c r="DLJ6" s="142"/>
      <c r="DLK6" s="142"/>
      <c r="DLL6" s="142"/>
      <c r="DLM6" s="142"/>
      <c r="DLN6" s="142"/>
      <c r="DLO6" s="142"/>
      <c r="DLP6" s="142"/>
      <c r="DLQ6" s="142"/>
      <c r="DLR6" s="142"/>
      <c r="DLS6" s="142"/>
      <c r="DLT6" s="142"/>
      <c r="DLU6" s="142"/>
      <c r="DLV6" s="142"/>
      <c r="DLW6" s="142"/>
      <c r="DLX6" s="142"/>
      <c r="DLY6" s="142"/>
      <c r="DLZ6" s="142"/>
      <c r="DMA6" s="142"/>
      <c r="DMB6" s="142"/>
      <c r="DMC6" s="142"/>
      <c r="DMD6" s="142"/>
      <c r="DME6" s="142"/>
      <c r="DMF6" s="142"/>
      <c r="DMG6" s="142"/>
      <c r="DMH6" s="142"/>
      <c r="DMI6" s="142"/>
      <c r="DMJ6" s="142"/>
      <c r="DMK6" s="142"/>
      <c r="DML6" s="142"/>
      <c r="DMM6" s="142"/>
      <c r="DMN6" s="142"/>
      <c r="DMO6" s="142"/>
      <c r="DMP6" s="142"/>
      <c r="DMQ6" s="142"/>
      <c r="DMR6" s="142"/>
      <c r="DMS6" s="142"/>
      <c r="DMT6" s="142"/>
      <c r="DMU6" s="142"/>
      <c r="DMV6" s="142"/>
      <c r="DMW6" s="142"/>
      <c r="DMX6" s="142"/>
      <c r="DMY6" s="142"/>
      <c r="DMZ6" s="142"/>
      <c r="DNA6" s="142"/>
      <c r="DNB6" s="142"/>
      <c r="DNC6" s="142"/>
      <c r="DND6" s="142"/>
      <c r="DNE6" s="142"/>
      <c r="DNF6" s="142"/>
      <c r="DNG6" s="142"/>
      <c r="DNH6" s="142"/>
      <c r="DNI6" s="142"/>
      <c r="DNJ6" s="142"/>
      <c r="DNK6" s="142"/>
      <c r="DNL6" s="142"/>
      <c r="DNM6" s="142"/>
      <c r="DNN6" s="142"/>
      <c r="DNO6" s="142"/>
      <c r="DNP6" s="142"/>
      <c r="DNQ6" s="142"/>
      <c r="DNR6" s="142"/>
      <c r="DNS6" s="142"/>
      <c r="DNT6" s="142"/>
      <c r="DNU6" s="142"/>
      <c r="DNV6" s="142"/>
      <c r="DNW6" s="142"/>
      <c r="DNX6" s="142"/>
      <c r="DNY6" s="142"/>
      <c r="DNZ6" s="142"/>
      <c r="DOA6" s="142"/>
      <c r="DOB6" s="142"/>
      <c r="DOC6" s="142"/>
      <c r="DOD6" s="142"/>
      <c r="DOE6" s="142"/>
      <c r="DOF6" s="142"/>
      <c r="DOG6" s="142"/>
      <c r="DOH6" s="142"/>
      <c r="DOI6" s="142"/>
      <c r="DOJ6" s="142"/>
      <c r="DOK6" s="142"/>
      <c r="DOL6" s="142"/>
      <c r="DOM6" s="142"/>
      <c r="DON6" s="142"/>
      <c r="DOO6" s="142"/>
      <c r="DOP6" s="142"/>
      <c r="DOQ6" s="142"/>
      <c r="DOR6" s="142"/>
      <c r="DOS6" s="142"/>
      <c r="DOT6" s="142"/>
      <c r="DOU6" s="142"/>
      <c r="DOV6" s="142"/>
      <c r="DOW6" s="142"/>
      <c r="DOX6" s="142"/>
      <c r="DOY6" s="142"/>
      <c r="DOZ6" s="142"/>
      <c r="DPA6" s="142"/>
      <c r="DPB6" s="142"/>
      <c r="DPC6" s="142"/>
      <c r="DPD6" s="142"/>
      <c r="DPE6" s="142"/>
      <c r="DPF6" s="142"/>
      <c r="DPG6" s="142"/>
      <c r="DPH6" s="142"/>
      <c r="DPI6" s="142"/>
      <c r="DPJ6" s="142"/>
      <c r="DPK6" s="142"/>
      <c r="DPL6" s="142"/>
      <c r="DPM6" s="142"/>
      <c r="DPN6" s="142"/>
      <c r="DPO6" s="142"/>
      <c r="DPP6" s="142"/>
      <c r="DPQ6" s="142"/>
      <c r="DPR6" s="142"/>
      <c r="DPS6" s="142"/>
      <c r="DPT6" s="142"/>
      <c r="DPU6" s="142"/>
      <c r="DPV6" s="142"/>
      <c r="DPW6" s="142"/>
      <c r="DPX6" s="142"/>
      <c r="DPY6" s="142"/>
      <c r="DPZ6" s="142"/>
      <c r="DQA6" s="142"/>
      <c r="DQB6" s="142"/>
      <c r="DQC6" s="142"/>
      <c r="DQD6" s="142"/>
      <c r="DQE6" s="142"/>
      <c r="DQF6" s="142"/>
      <c r="DQG6" s="142"/>
      <c r="DQH6" s="142"/>
      <c r="DQI6" s="142"/>
      <c r="DQJ6" s="142"/>
      <c r="DQK6" s="142"/>
      <c r="DQL6" s="142"/>
      <c r="DQM6" s="142"/>
      <c r="DQN6" s="142"/>
      <c r="DQO6" s="142"/>
      <c r="DQP6" s="142"/>
      <c r="DQQ6" s="142"/>
      <c r="DQR6" s="142"/>
      <c r="DQS6" s="142"/>
      <c r="DQT6" s="142"/>
      <c r="DQU6" s="142"/>
      <c r="DQV6" s="142"/>
      <c r="DQW6" s="142"/>
      <c r="DQX6" s="142"/>
      <c r="DQY6" s="142"/>
      <c r="DQZ6" s="142"/>
      <c r="DRA6" s="142"/>
      <c r="DRB6" s="142"/>
      <c r="DRC6" s="142"/>
      <c r="DRD6" s="142"/>
      <c r="DRE6" s="142"/>
      <c r="DRF6" s="142"/>
      <c r="DRG6" s="142"/>
      <c r="DRH6" s="142"/>
      <c r="DRI6" s="142"/>
      <c r="DRJ6" s="142"/>
      <c r="DRK6" s="142"/>
      <c r="DRL6" s="142"/>
      <c r="DRM6" s="142"/>
      <c r="DRN6" s="142"/>
      <c r="DRO6" s="142"/>
      <c r="DRP6" s="142"/>
      <c r="DRQ6" s="142"/>
      <c r="DRR6" s="142"/>
      <c r="DRS6" s="142"/>
      <c r="DRT6" s="142"/>
      <c r="DRU6" s="142"/>
      <c r="DRV6" s="142"/>
      <c r="DRW6" s="142"/>
      <c r="DRX6" s="142"/>
      <c r="DRY6" s="142"/>
      <c r="DRZ6" s="142"/>
      <c r="DSA6" s="142"/>
      <c r="DSB6" s="142"/>
      <c r="DSC6" s="142"/>
      <c r="DSD6" s="142"/>
      <c r="DSE6" s="142"/>
      <c r="DSF6" s="142"/>
      <c r="DSG6" s="142"/>
      <c r="DSH6" s="142"/>
      <c r="DSI6" s="142"/>
      <c r="DSJ6" s="142"/>
      <c r="DSK6" s="142"/>
      <c r="DSL6" s="142"/>
      <c r="DSM6" s="142"/>
      <c r="DSN6" s="142"/>
      <c r="DSO6" s="142"/>
      <c r="DSP6" s="142"/>
      <c r="DSQ6" s="142"/>
      <c r="DSR6" s="142"/>
      <c r="DSS6" s="142"/>
      <c r="DST6" s="142"/>
      <c r="DSU6" s="142"/>
      <c r="DSV6" s="142"/>
      <c r="DSW6" s="142"/>
      <c r="DSX6" s="142"/>
      <c r="DSY6" s="142"/>
      <c r="DSZ6" s="142"/>
      <c r="DTA6" s="142"/>
      <c r="DTB6" s="142"/>
      <c r="DTC6" s="142"/>
      <c r="DTD6" s="142"/>
      <c r="DTE6" s="142"/>
      <c r="DTF6" s="142"/>
      <c r="DTG6" s="142"/>
      <c r="DTH6" s="142"/>
      <c r="DTI6" s="142"/>
      <c r="DTJ6" s="142"/>
      <c r="DTK6" s="142"/>
      <c r="DTL6" s="142"/>
      <c r="DTM6" s="142"/>
      <c r="DTN6" s="142"/>
      <c r="DTO6" s="142"/>
      <c r="DTP6" s="142"/>
      <c r="DTQ6" s="142"/>
      <c r="DTR6" s="142"/>
      <c r="DTS6" s="142"/>
      <c r="DTT6" s="142"/>
      <c r="DTU6" s="142"/>
      <c r="DTV6" s="142"/>
      <c r="DTW6" s="142"/>
      <c r="DTX6" s="142"/>
      <c r="DTY6" s="142"/>
      <c r="DTZ6" s="142"/>
      <c r="DUA6" s="142"/>
      <c r="DUB6" s="142"/>
      <c r="DUC6" s="142"/>
      <c r="DUD6" s="142"/>
      <c r="DUE6" s="142"/>
      <c r="DUF6" s="142"/>
      <c r="DUG6" s="142"/>
      <c r="DUH6" s="142"/>
      <c r="DUI6" s="142"/>
      <c r="DUJ6" s="142"/>
      <c r="DUK6" s="142"/>
      <c r="DUL6" s="142"/>
      <c r="DUM6" s="142"/>
      <c r="DUN6" s="142"/>
      <c r="DUO6" s="142"/>
      <c r="DUP6" s="142"/>
      <c r="DUQ6" s="142"/>
      <c r="DUR6" s="142"/>
      <c r="DUS6" s="142"/>
      <c r="DUT6" s="142"/>
      <c r="DUU6" s="142"/>
      <c r="DUV6" s="142"/>
      <c r="DUW6" s="142"/>
      <c r="DUX6" s="142"/>
      <c r="DUY6" s="142"/>
      <c r="DUZ6" s="142"/>
      <c r="DVA6" s="142"/>
      <c r="DVB6" s="142"/>
      <c r="DVC6" s="142"/>
      <c r="DVD6" s="142"/>
      <c r="DVE6" s="142"/>
      <c r="DVF6" s="142"/>
      <c r="DVG6" s="142"/>
      <c r="DVH6" s="142"/>
      <c r="DVI6" s="142"/>
      <c r="DVJ6" s="142"/>
      <c r="DVK6" s="142"/>
      <c r="DVL6" s="142"/>
      <c r="DVM6" s="142"/>
      <c r="DVN6" s="142"/>
      <c r="DVO6" s="142"/>
      <c r="DVP6" s="142"/>
      <c r="DVQ6" s="142"/>
      <c r="DVR6" s="142"/>
      <c r="DVS6" s="142"/>
      <c r="DVT6" s="142"/>
      <c r="DVU6" s="142"/>
      <c r="DVV6" s="142"/>
      <c r="DVW6" s="142"/>
      <c r="DVX6" s="142"/>
      <c r="DVY6" s="142"/>
      <c r="DVZ6" s="142"/>
      <c r="DWA6" s="142"/>
      <c r="DWB6" s="142"/>
      <c r="DWC6" s="142"/>
      <c r="DWD6" s="142"/>
      <c r="DWE6" s="142"/>
      <c r="DWF6" s="142"/>
      <c r="DWG6" s="142"/>
      <c r="DWH6" s="142"/>
      <c r="DWI6" s="142"/>
      <c r="DWJ6" s="142"/>
      <c r="DWK6" s="142"/>
      <c r="DWL6" s="142"/>
      <c r="DWM6" s="142"/>
      <c r="DWN6" s="142"/>
      <c r="DWO6" s="142"/>
      <c r="DWP6" s="142"/>
      <c r="DWQ6" s="142"/>
      <c r="DWR6" s="142"/>
      <c r="DWS6" s="142"/>
      <c r="DWT6" s="142"/>
      <c r="DWU6" s="142"/>
      <c r="DWV6" s="142"/>
      <c r="DWW6" s="142"/>
      <c r="DWX6" s="142"/>
      <c r="DWY6" s="142"/>
      <c r="DWZ6" s="142"/>
      <c r="DXA6" s="142"/>
      <c r="DXB6" s="142"/>
      <c r="DXC6" s="142"/>
      <c r="DXD6" s="142"/>
      <c r="DXE6" s="142"/>
      <c r="DXF6" s="142"/>
      <c r="DXG6" s="142"/>
      <c r="DXH6" s="142"/>
      <c r="DXI6" s="142"/>
      <c r="DXJ6" s="142"/>
      <c r="DXK6" s="142"/>
      <c r="DXL6" s="142"/>
      <c r="DXM6" s="142"/>
      <c r="DXN6" s="142"/>
      <c r="DXO6" s="142"/>
      <c r="DXP6" s="142"/>
      <c r="DXQ6" s="142"/>
      <c r="DXR6" s="142"/>
      <c r="DXS6" s="142"/>
      <c r="DXT6" s="142"/>
      <c r="DXU6" s="142"/>
      <c r="DXV6" s="142"/>
      <c r="DXW6" s="142"/>
      <c r="DXX6" s="142"/>
      <c r="DXY6" s="142"/>
      <c r="DXZ6" s="142"/>
      <c r="DYA6" s="142"/>
      <c r="DYB6" s="142"/>
      <c r="DYC6" s="142"/>
      <c r="DYD6" s="142"/>
      <c r="DYE6" s="142"/>
      <c r="DYF6" s="142"/>
      <c r="DYG6" s="142"/>
      <c r="DYH6" s="142"/>
      <c r="DYI6" s="142"/>
      <c r="DYJ6" s="142"/>
      <c r="DYK6" s="142"/>
      <c r="DYL6" s="142"/>
      <c r="DYM6" s="142"/>
      <c r="DYN6" s="142"/>
      <c r="DYO6" s="142"/>
      <c r="DYP6" s="142"/>
      <c r="DYQ6" s="142"/>
      <c r="DYR6" s="142"/>
      <c r="DYS6" s="142"/>
      <c r="DYT6" s="142"/>
      <c r="DYU6" s="142"/>
      <c r="DYV6" s="142"/>
      <c r="DYW6" s="142"/>
      <c r="DYX6" s="142"/>
      <c r="DYY6" s="142"/>
      <c r="DYZ6" s="142"/>
      <c r="DZA6" s="142"/>
      <c r="DZB6" s="142"/>
      <c r="DZC6" s="142"/>
      <c r="DZD6" s="142"/>
      <c r="DZE6" s="142"/>
      <c r="DZF6" s="142"/>
      <c r="DZG6" s="142"/>
      <c r="DZH6" s="142"/>
      <c r="DZI6" s="142"/>
      <c r="DZJ6" s="142"/>
      <c r="DZK6" s="142"/>
      <c r="DZL6" s="142"/>
      <c r="DZM6" s="142"/>
      <c r="DZN6" s="142"/>
      <c r="DZO6" s="142"/>
      <c r="DZP6" s="142"/>
      <c r="DZQ6" s="142"/>
      <c r="DZR6" s="142"/>
      <c r="DZS6" s="142"/>
      <c r="DZT6" s="142"/>
      <c r="DZU6" s="142"/>
      <c r="DZV6" s="142"/>
      <c r="DZW6" s="142"/>
      <c r="DZX6" s="142"/>
      <c r="DZY6" s="142"/>
      <c r="DZZ6" s="142"/>
      <c r="EAA6" s="142"/>
      <c r="EAB6" s="142"/>
      <c r="EAC6" s="142"/>
      <c r="EAD6" s="142"/>
      <c r="EAE6" s="142"/>
      <c r="EAF6" s="142"/>
      <c r="EAG6" s="142"/>
      <c r="EAH6" s="142"/>
      <c r="EAI6" s="142"/>
      <c r="EAJ6" s="142"/>
      <c r="EAK6" s="142"/>
      <c r="EAL6" s="142"/>
      <c r="EAM6" s="142"/>
      <c r="EAN6" s="142"/>
      <c r="EAO6" s="142"/>
      <c r="EAP6" s="142"/>
      <c r="EAQ6" s="142"/>
      <c r="EAR6" s="142"/>
      <c r="EAS6" s="142"/>
      <c r="EAT6" s="142"/>
      <c r="EAU6" s="142"/>
      <c r="EAV6" s="142"/>
      <c r="EAW6" s="142"/>
      <c r="EAX6" s="142"/>
      <c r="EAY6" s="142"/>
      <c r="EAZ6" s="142"/>
      <c r="EBA6" s="142"/>
      <c r="EBB6" s="142"/>
      <c r="EBC6" s="142"/>
      <c r="EBD6" s="142"/>
      <c r="EBE6" s="142"/>
      <c r="EBF6" s="142"/>
      <c r="EBG6" s="142"/>
      <c r="EBH6" s="142"/>
      <c r="EBI6" s="142"/>
      <c r="EBJ6" s="142"/>
      <c r="EBK6" s="142"/>
      <c r="EBL6" s="142"/>
      <c r="EBM6" s="142"/>
      <c r="EBN6" s="142"/>
      <c r="EBO6" s="142"/>
      <c r="EBP6" s="142"/>
      <c r="EBQ6" s="142"/>
      <c r="EBR6" s="142"/>
      <c r="EBS6" s="142"/>
      <c r="EBT6" s="142"/>
      <c r="EBU6" s="142"/>
      <c r="EBV6" s="142"/>
      <c r="EBW6" s="142"/>
      <c r="EBX6" s="142"/>
      <c r="EBY6" s="142"/>
      <c r="EBZ6" s="142"/>
      <c r="ECA6" s="142"/>
      <c r="ECB6" s="142"/>
      <c r="ECC6" s="142"/>
      <c r="ECD6" s="142"/>
      <c r="ECE6" s="142"/>
      <c r="ECF6" s="142"/>
      <c r="ECG6" s="142"/>
      <c r="ECH6" s="142"/>
      <c r="ECI6" s="142"/>
      <c r="ECJ6" s="142"/>
      <c r="ECK6" s="142"/>
      <c r="ECL6" s="142"/>
      <c r="ECM6" s="142"/>
      <c r="ECN6" s="142"/>
      <c r="ECO6" s="142"/>
      <c r="ECP6" s="142"/>
      <c r="ECQ6" s="142"/>
      <c r="ECR6" s="142"/>
      <c r="ECS6" s="142"/>
      <c r="ECT6" s="142"/>
      <c r="ECU6" s="142"/>
      <c r="ECV6" s="142"/>
      <c r="ECW6" s="142"/>
      <c r="ECX6" s="142"/>
      <c r="ECY6" s="142"/>
      <c r="ECZ6" s="142"/>
      <c r="EDA6" s="142"/>
      <c r="EDB6" s="142"/>
      <c r="EDC6" s="142"/>
      <c r="EDD6" s="142"/>
      <c r="EDE6" s="142"/>
      <c r="EDF6" s="142"/>
      <c r="EDG6" s="142"/>
      <c r="EDH6" s="142"/>
      <c r="EDI6" s="142"/>
      <c r="EDJ6" s="142"/>
      <c r="EDK6" s="142"/>
      <c r="EDL6" s="142"/>
      <c r="EDM6" s="142"/>
      <c r="EDN6" s="142"/>
      <c r="EDO6" s="142"/>
      <c r="EDP6" s="142"/>
      <c r="EDQ6" s="142"/>
      <c r="EDR6" s="142"/>
      <c r="EDS6" s="142"/>
      <c r="EDT6" s="142"/>
      <c r="EDU6" s="142"/>
      <c r="EDV6" s="142"/>
      <c r="EDW6" s="142"/>
      <c r="EDX6" s="142"/>
      <c r="EDY6" s="142"/>
      <c r="EDZ6" s="142"/>
      <c r="EEA6" s="142"/>
      <c r="EEB6" s="142"/>
      <c r="EEC6" s="142"/>
      <c r="EED6" s="142"/>
      <c r="EEE6" s="142"/>
      <c r="EEF6" s="142"/>
      <c r="EEG6" s="142"/>
      <c r="EEH6" s="142"/>
      <c r="EEI6" s="142"/>
      <c r="EEJ6" s="142"/>
      <c r="EEK6" s="142"/>
      <c r="EEL6" s="142"/>
      <c r="EEM6" s="142"/>
      <c r="EEN6" s="142"/>
      <c r="EEO6" s="142"/>
      <c r="EEP6" s="142"/>
      <c r="EEQ6" s="142"/>
      <c r="EER6" s="142"/>
      <c r="EES6" s="142"/>
      <c r="EET6" s="142"/>
      <c r="EEU6" s="142"/>
      <c r="EEV6" s="142"/>
      <c r="EEW6" s="142"/>
      <c r="EEX6" s="142"/>
      <c r="EEY6" s="142"/>
      <c r="EEZ6" s="142"/>
      <c r="EFA6" s="142"/>
      <c r="EFB6" s="142"/>
      <c r="EFC6" s="142"/>
      <c r="EFD6" s="142"/>
      <c r="EFE6" s="142"/>
      <c r="EFF6" s="142"/>
      <c r="EFG6" s="142"/>
      <c r="EFH6" s="142"/>
      <c r="EFI6" s="142"/>
      <c r="EFJ6" s="142"/>
      <c r="EFK6" s="142"/>
      <c r="EFL6" s="142"/>
      <c r="EFM6" s="142"/>
      <c r="EFN6" s="142"/>
      <c r="EFO6" s="142"/>
      <c r="EFP6" s="142"/>
      <c r="EFQ6" s="142"/>
      <c r="EFR6" s="142"/>
      <c r="EFS6" s="142"/>
      <c r="EFT6" s="142"/>
      <c r="EFU6" s="142"/>
      <c r="EFV6" s="142"/>
      <c r="EFW6" s="142"/>
      <c r="EFX6" s="142"/>
      <c r="EFY6" s="142"/>
      <c r="EFZ6" s="142"/>
      <c r="EGA6" s="142"/>
      <c r="EGB6" s="142"/>
      <c r="EGC6" s="142"/>
      <c r="EGD6" s="142"/>
      <c r="EGE6" s="142"/>
      <c r="EGF6" s="142"/>
      <c r="EGG6" s="142"/>
      <c r="EGH6" s="142"/>
      <c r="EGI6" s="142"/>
      <c r="EGJ6" s="142"/>
      <c r="EGK6" s="142"/>
      <c r="EGL6" s="142"/>
      <c r="EGM6" s="142"/>
      <c r="EGN6" s="142"/>
      <c r="EGO6" s="142"/>
      <c r="EGP6" s="142"/>
      <c r="EGQ6" s="142"/>
      <c r="EGR6" s="142"/>
      <c r="EGS6" s="142"/>
      <c r="EGT6" s="142"/>
      <c r="EGU6" s="142"/>
      <c r="EGV6" s="142"/>
      <c r="EGW6" s="142"/>
      <c r="EGX6" s="142"/>
      <c r="EGY6" s="142"/>
      <c r="EGZ6" s="142"/>
      <c r="EHA6" s="142"/>
      <c r="EHB6" s="142"/>
      <c r="EHC6" s="142"/>
      <c r="EHD6" s="142"/>
      <c r="EHE6" s="142"/>
      <c r="EHF6" s="142"/>
      <c r="EHG6" s="142"/>
      <c r="EHH6" s="142"/>
      <c r="EHI6" s="142"/>
      <c r="EHJ6" s="142"/>
      <c r="EHK6" s="142"/>
      <c r="EHL6" s="142"/>
      <c r="EHM6" s="142"/>
      <c r="EHN6" s="142"/>
      <c r="EHO6" s="142"/>
      <c r="EHP6" s="142"/>
      <c r="EHQ6" s="142"/>
      <c r="EHR6" s="142"/>
      <c r="EHS6" s="142"/>
      <c r="EHT6" s="142"/>
      <c r="EHU6" s="142"/>
      <c r="EHV6" s="142"/>
      <c r="EHW6" s="142"/>
      <c r="EHX6" s="142"/>
      <c r="EHY6" s="142"/>
      <c r="EHZ6" s="142"/>
      <c r="EIA6" s="142"/>
      <c r="EIB6" s="142"/>
      <c r="EIC6" s="142"/>
      <c r="EID6" s="142"/>
      <c r="EIE6" s="142"/>
      <c r="EIF6" s="142"/>
      <c r="EIG6" s="142"/>
      <c r="EIH6" s="142"/>
      <c r="EII6" s="142"/>
      <c r="EIJ6" s="142"/>
      <c r="EIK6" s="142"/>
      <c r="EIL6" s="142"/>
      <c r="EIM6" s="142"/>
      <c r="EIN6" s="142"/>
      <c r="EIO6" s="142"/>
      <c r="EIP6" s="142"/>
      <c r="EIQ6" s="142"/>
      <c r="EIR6" s="142"/>
      <c r="EIS6" s="142"/>
      <c r="EIT6" s="142"/>
      <c r="EIU6" s="142"/>
      <c r="EIV6" s="142"/>
      <c r="EIW6" s="142"/>
      <c r="EIX6" s="142"/>
      <c r="EIY6" s="142"/>
      <c r="EIZ6" s="142"/>
      <c r="EJA6" s="142"/>
      <c r="EJB6" s="142"/>
      <c r="EJC6" s="142"/>
      <c r="EJD6" s="142"/>
      <c r="EJE6" s="142"/>
      <c r="EJF6" s="142"/>
      <c r="EJG6" s="142"/>
      <c r="EJH6" s="142"/>
      <c r="EJI6" s="142"/>
      <c r="EJJ6" s="142"/>
      <c r="EJK6" s="142"/>
      <c r="EJL6" s="142"/>
      <c r="EJM6" s="142"/>
      <c r="EJN6" s="142"/>
      <c r="EJO6" s="142"/>
      <c r="EJP6" s="142"/>
      <c r="EJQ6" s="142"/>
      <c r="EJR6" s="142"/>
      <c r="EJS6" s="142"/>
      <c r="EJT6" s="142"/>
      <c r="EJU6" s="142"/>
      <c r="EJV6" s="142"/>
      <c r="EJW6" s="142"/>
      <c r="EJX6" s="142"/>
      <c r="EJY6" s="142"/>
      <c r="EJZ6" s="142"/>
      <c r="EKA6" s="142"/>
      <c r="EKB6" s="142"/>
      <c r="EKC6" s="142"/>
      <c r="EKD6" s="142"/>
      <c r="EKE6" s="142"/>
      <c r="EKF6" s="142"/>
      <c r="EKG6" s="142"/>
      <c r="EKH6" s="142"/>
      <c r="EKI6" s="142"/>
      <c r="EKJ6" s="142"/>
      <c r="EKK6" s="142"/>
      <c r="EKL6" s="142"/>
      <c r="EKM6" s="142"/>
      <c r="EKN6" s="142"/>
      <c r="EKO6" s="142"/>
      <c r="EKP6" s="142"/>
      <c r="EKQ6" s="142"/>
      <c r="EKR6" s="142"/>
      <c r="EKS6" s="142"/>
      <c r="EKT6" s="142"/>
      <c r="EKU6" s="142"/>
      <c r="EKV6" s="142"/>
      <c r="EKW6" s="142"/>
      <c r="EKX6" s="142"/>
      <c r="EKY6" s="142"/>
      <c r="EKZ6" s="142"/>
      <c r="ELA6" s="142"/>
      <c r="ELB6" s="142"/>
      <c r="ELC6" s="142"/>
      <c r="ELD6" s="142"/>
      <c r="ELE6" s="142"/>
      <c r="ELF6" s="142"/>
      <c r="ELG6" s="142"/>
      <c r="ELH6" s="142"/>
      <c r="ELI6" s="142"/>
      <c r="ELJ6" s="142"/>
      <c r="ELK6" s="142"/>
      <c r="ELL6" s="142"/>
      <c r="ELM6" s="142"/>
      <c r="ELN6" s="142"/>
      <c r="ELO6" s="142"/>
      <c r="ELP6" s="142"/>
      <c r="ELQ6" s="142"/>
      <c r="ELR6" s="142"/>
      <c r="ELS6" s="142"/>
      <c r="ELT6" s="142"/>
      <c r="ELU6" s="142"/>
      <c r="ELV6" s="142"/>
      <c r="ELW6" s="142"/>
      <c r="ELX6" s="142"/>
      <c r="ELY6" s="142"/>
      <c r="ELZ6" s="142"/>
      <c r="EMA6" s="142"/>
      <c r="EMB6" s="142"/>
      <c r="EMC6" s="142"/>
      <c r="EMD6" s="142"/>
      <c r="EME6" s="142"/>
      <c r="EMF6" s="142"/>
      <c r="EMG6" s="142"/>
      <c r="EMH6" s="142"/>
      <c r="EMI6" s="142"/>
      <c r="EMJ6" s="142"/>
      <c r="EMK6" s="142"/>
      <c r="EML6" s="142"/>
      <c r="EMM6" s="142"/>
      <c r="EMN6" s="142"/>
      <c r="EMO6" s="142"/>
      <c r="EMP6" s="142"/>
      <c r="EMQ6" s="142"/>
      <c r="EMR6" s="142"/>
      <c r="EMS6" s="142"/>
      <c r="EMT6" s="142"/>
      <c r="EMU6" s="142"/>
      <c r="EMV6" s="142"/>
      <c r="EMW6" s="142"/>
      <c r="EMX6" s="142"/>
      <c r="EMY6" s="142"/>
      <c r="EMZ6" s="142"/>
      <c r="ENA6" s="142"/>
      <c r="ENB6" s="142"/>
      <c r="ENC6" s="142"/>
      <c r="END6" s="142"/>
      <c r="ENE6" s="142"/>
      <c r="ENF6" s="142"/>
      <c r="ENG6" s="142"/>
      <c r="ENH6" s="142"/>
      <c r="ENI6" s="142"/>
      <c r="ENJ6" s="142"/>
      <c r="ENK6" s="142"/>
      <c r="ENL6" s="142"/>
      <c r="ENM6" s="142"/>
      <c r="ENN6" s="142"/>
      <c r="ENO6" s="142"/>
      <c r="ENP6" s="142"/>
      <c r="ENQ6" s="142"/>
      <c r="ENR6" s="142"/>
      <c r="ENS6" s="142"/>
      <c r="ENT6" s="142"/>
      <c r="ENU6" s="142"/>
      <c r="ENV6" s="142"/>
      <c r="ENW6" s="142"/>
      <c r="ENX6" s="142"/>
      <c r="ENY6" s="142"/>
      <c r="ENZ6" s="142"/>
      <c r="EOA6" s="142"/>
      <c r="EOB6" s="142"/>
      <c r="EOC6" s="142"/>
      <c r="EOD6" s="142"/>
      <c r="EOE6" s="142"/>
      <c r="EOF6" s="142"/>
      <c r="EOG6" s="142"/>
      <c r="EOH6" s="142"/>
      <c r="EOI6" s="142"/>
      <c r="EOJ6" s="142"/>
      <c r="EOK6" s="142"/>
      <c r="EOL6" s="142"/>
      <c r="EOM6" s="142"/>
      <c r="EON6" s="142"/>
      <c r="EOO6" s="142"/>
      <c r="EOP6" s="142"/>
      <c r="EOQ6" s="142"/>
      <c r="EOR6" s="142"/>
      <c r="EOS6" s="142"/>
      <c r="EOT6" s="142"/>
      <c r="EOU6" s="142"/>
      <c r="EOV6" s="142"/>
      <c r="EOW6" s="142"/>
      <c r="EOX6" s="142"/>
      <c r="EOY6" s="142"/>
      <c r="EOZ6" s="142"/>
      <c r="EPA6" s="142"/>
      <c r="EPB6" s="142"/>
      <c r="EPC6" s="142"/>
      <c r="EPD6" s="142"/>
      <c r="EPE6" s="142"/>
      <c r="EPF6" s="142"/>
      <c r="EPG6" s="142"/>
      <c r="EPH6" s="142"/>
      <c r="EPI6" s="142"/>
      <c r="EPJ6" s="142"/>
      <c r="EPK6" s="142"/>
      <c r="EPL6" s="142"/>
      <c r="EPM6" s="142"/>
      <c r="EPN6" s="142"/>
      <c r="EPO6" s="142"/>
      <c r="EPP6" s="142"/>
      <c r="EPQ6" s="142"/>
      <c r="EPR6" s="142"/>
      <c r="EPS6" s="142"/>
      <c r="EPT6" s="142"/>
      <c r="EPU6" s="142"/>
      <c r="EPV6" s="142"/>
      <c r="EPW6" s="142"/>
      <c r="EPX6" s="142"/>
      <c r="EPY6" s="142"/>
      <c r="EPZ6" s="142"/>
      <c r="EQA6" s="142"/>
      <c r="EQB6" s="142"/>
      <c r="EQC6" s="142"/>
      <c r="EQD6" s="142"/>
      <c r="EQE6" s="142"/>
      <c r="EQF6" s="142"/>
      <c r="EQG6" s="142"/>
      <c r="EQH6" s="142"/>
      <c r="EQI6" s="142"/>
      <c r="EQJ6" s="142"/>
      <c r="EQK6" s="142"/>
      <c r="EQL6" s="142"/>
      <c r="EQM6" s="142"/>
      <c r="EQN6" s="142"/>
      <c r="EQO6" s="142"/>
      <c r="EQP6" s="142"/>
      <c r="EQQ6" s="142"/>
      <c r="EQR6" s="142"/>
      <c r="EQS6" s="142"/>
      <c r="EQT6" s="142"/>
      <c r="EQU6" s="142"/>
      <c r="EQV6" s="142"/>
      <c r="EQW6" s="142"/>
      <c r="EQX6" s="142"/>
      <c r="EQY6" s="142"/>
      <c r="EQZ6" s="142"/>
      <c r="ERA6" s="142"/>
      <c r="ERB6" s="142"/>
      <c r="ERC6" s="142"/>
      <c r="ERD6" s="142"/>
      <c r="ERE6" s="142"/>
      <c r="ERF6" s="142"/>
      <c r="ERG6" s="142"/>
      <c r="ERH6" s="142"/>
      <c r="ERI6" s="142"/>
      <c r="ERJ6" s="142"/>
      <c r="ERK6" s="142"/>
      <c r="ERL6" s="142"/>
      <c r="ERM6" s="142"/>
      <c r="ERN6" s="142"/>
      <c r="ERO6" s="142"/>
      <c r="ERP6" s="142"/>
      <c r="ERQ6" s="142"/>
      <c r="ERR6" s="142"/>
      <c r="ERS6" s="142"/>
      <c r="ERT6" s="142"/>
      <c r="ERU6" s="142"/>
      <c r="ERV6" s="142"/>
      <c r="ERW6" s="142"/>
      <c r="ERX6" s="142"/>
      <c r="ERY6" s="142"/>
      <c r="ERZ6" s="142"/>
      <c r="ESA6" s="142"/>
      <c r="ESB6" s="142"/>
      <c r="ESC6" s="142"/>
      <c r="ESD6" s="142"/>
      <c r="ESE6" s="142"/>
      <c r="ESF6" s="142"/>
      <c r="ESG6" s="142"/>
      <c r="ESH6" s="142"/>
      <c r="ESI6" s="142"/>
      <c r="ESJ6" s="142"/>
      <c r="ESK6" s="142"/>
      <c r="ESL6" s="142"/>
      <c r="ESM6" s="142"/>
      <c r="ESN6" s="142"/>
      <c r="ESO6" s="142"/>
      <c r="ESP6" s="142"/>
      <c r="ESQ6" s="142"/>
      <c r="ESR6" s="142"/>
      <c r="ESS6" s="142"/>
      <c r="EST6" s="142"/>
      <c r="ESU6" s="142"/>
      <c r="ESV6" s="142"/>
      <c r="ESW6" s="142"/>
      <c r="ESX6" s="142"/>
      <c r="ESY6" s="142"/>
      <c r="ESZ6" s="142"/>
      <c r="ETA6" s="142"/>
      <c r="ETB6" s="142"/>
      <c r="ETC6" s="142"/>
      <c r="ETD6" s="142"/>
      <c r="ETE6" s="142"/>
      <c r="ETF6" s="142"/>
      <c r="ETG6" s="142"/>
      <c r="ETH6" s="142"/>
      <c r="ETI6" s="142"/>
      <c r="ETJ6" s="142"/>
      <c r="ETK6" s="142"/>
      <c r="ETL6" s="142"/>
      <c r="ETM6" s="142"/>
      <c r="ETN6" s="142"/>
      <c r="ETO6" s="142"/>
      <c r="ETP6" s="142"/>
      <c r="ETQ6" s="142"/>
      <c r="ETR6" s="142"/>
      <c r="ETS6" s="142"/>
      <c r="ETT6" s="142"/>
      <c r="ETU6" s="142"/>
      <c r="ETV6" s="142"/>
      <c r="ETW6" s="142"/>
      <c r="ETX6" s="142"/>
      <c r="ETY6" s="142"/>
      <c r="ETZ6" s="142"/>
      <c r="EUA6" s="142"/>
      <c r="EUB6" s="142"/>
      <c r="EUC6" s="142"/>
      <c r="EUD6" s="142"/>
      <c r="EUE6" s="142"/>
      <c r="EUF6" s="142"/>
      <c r="EUG6" s="142"/>
      <c r="EUH6" s="142"/>
      <c r="EUI6" s="142"/>
      <c r="EUJ6" s="142"/>
      <c r="EUK6" s="142"/>
      <c r="EUL6" s="142"/>
      <c r="EUM6" s="142"/>
      <c r="EUN6" s="142"/>
      <c r="EUO6" s="142"/>
      <c r="EUP6" s="142"/>
      <c r="EUQ6" s="142"/>
      <c r="EUR6" s="142"/>
      <c r="EUS6" s="142"/>
      <c r="EUT6" s="142"/>
      <c r="EUU6" s="142"/>
      <c r="EUV6" s="142"/>
      <c r="EUW6" s="142"/>
      <c r="EUX6" s="142"/>
      <c r="EUY6" s="142"/>
      <c r="EUZ6" s="142"/>
      <c r="EVA6" s="142"/>
      <c r="EVB6" s="142"/>
      <c r="EVC6" s="142"/>
      <c r="EVD6" s="142"/>
      <c r="EVE6" s="142"/>
      <c r="EVF6" s="142"/>
      <c r="EVG6" s="142"/>
      <c r="EVH6" s="142"/>
      <c r="EVI6" s="142"/>
      <c r="EVJ6" s="142"/>
      <c r="EVK6" s="142"/>
      <c r="EVL6" s="142"/>
      <c r="EVM6" s="142"/>
      <c r="EVN6" s="142"/>
      <c r="EVO6" s="142"/>
      <c r="EVP6" s="142"/>
      <c r="EVQ6" s="142"/>
      <c r="EVR6" s="142"/>
      <c r="EVS6" s="142"/>
      <c r="EVT6" s="142"/>
      <c r="EVU6" s="142"/>
      <c r="EVV6" s="142"/>
      <c r="EVW6" s="142"/>
      <c r="EVX6" s="142"/>
      <c r="EVY6" s="142"/>
      <c r="EVZ6" s="142"/>
      <c r="EWA6" s="142"/>
      <c r="EWB6" s="142"/>
      <c r="EWC6" s="142"/>
      <c r="EWD6" s="142"/>
      <c r="EWE6" s="142"/>
      <c r="EWF6" s="142"/>
      <c r="EWG6" s="142"/>
      <c r="EWH6" s="142"/>
      <c r="EWI6" s="142"/>
      <c r="EWJ6" s="142"/>
      <c r="EWK6" s="142"/>
      <c r="EWL6" s="142"/>
      <c r="EWM6" s="142"/>
      <c r="EWN6" s="142"/>
      <c r="EWO6" s="142"/>
      <c r="EWP6" s="142"/>
      <c r="EWQ6" s="142"/>
      <c r="EWR6" s="142"/>
      <c r="EWS6" s="142"/>
      <c r="EWT6" s="142"/>
      <c r="EWU6" s="142"/>
      <c r="EWV6" s="142"/>
      <c r="EWW6" s="142"/>
      <c r="EWX6" s="142"/>
      <c r="EWY6" s="142"/>
      <c r="EWZ6" s="142"/>
      <c r="EXA6" s="142"/>
      <c r="EXB6" s="142"/>
      <c r="EXC6" s="142"/>
      <c r="EXD6" s="142"/>
      <c r="EXE6" s="142"/>
      <c r="EXF6" s="142"/>
      <c r="EXG6" s="142"/>
      <c r="EXH6" s="142"/>
      <c r="EXI6" s="142"/>
      <c r="EXJ6" s="142"/>
      <c r="EXK6" s="142"/>
      <c r="EXL6" s="142"/>
      <c r="EXM6" s="142"/>
      <c r="EXN6" s="142"/>
      <c r="EXO6" s="142"/>
      <c r="EXP6" s="142"/>
      <c r="EXQ6" s="142"/>
      <c r="EXR6" s="142"/>
      <c r="EXS6" s="142"/>
      <c r="EXT6" s="142"/>
      <c r="EXU6" s="142"/>
      <c r="EXV6" s="142"/>
      <c r="EXW6" s="142"/>
      <c r="EXX6" s="142"/>
      <c r="EXY6" s="142"/>
      <c r="EXZ6" s="142"/>
      <c r="EYA6" s="142"/>
      <c r="EYB6" s="142"/>
      <c r="EYC6" s="142"/>
      <c r="EYD6" s="142"/>
      <c r="EYE6" s="142"/>
      <c r="EYF6" s="142"/>
      <c r="EYG6" s="142"/>
      <c r="EYH6" s="142"/>
      <c r="EYI6" s="142"/>
      <c r="EYJ6" s="142"/>
      <c r="EYK6" s="142"/>
      <c r="EYL6" s="142"/>
      <c r="EYM6" s="142"/>
      <c r="EYN6" s="142"/>
      <c r="EYO6" s="142"/>
      <c r="EYP6" s="142"/>
      <c r="EYQ6" s="142"/>
      <c r="EYR6" s="142"/>
      <c r="EYS6" s="142"/>
      <c r="EYT6" s="142"/>
      <c r="EYU6" s="142"/>
      <c r="EYV6" s="142"/>
      <c r="EYW6" s="142"/>
      <c r="EYX6" s="142"/>
      <c r="EYY6" s="142"/>
      <c r="EYZ6" s="142"/>
      <c r="EZA6" s="142"/>
      <c r="EZB6" s="142"/>
      <c r="EZC6" s="142"/>
      <c r="EZD6" s="142"/>
      <c r="EZE6" s="142"/>
      <c r="EZF6" s="142"/>
      <c r="EZG6" s="142"/>
      <c r="EZH6" s="142"/>
      <c r="EZI6" s="142"/>
      <c r="EZJ6" s="142"/>
      <c r="EZK6" s="142"/>
      <c r="EZL6" s="142"/>
      <c r="EZM6" s="142"/>
      <c r="EZN6" s="142"/>
      <c r="EZO6" s="142"/>
      <c r="EZP6" s="142"/>
      <c r="EZQ6" s="142"/>
      <c r="EZR6" s="142"/>
      <c r="EZS6" s="142"/>
      <c r="EZT6" s="142"/>
      <c r="EZU6" s="142"/>
      <c r="EZV6" s="142"/>
      <c r="EZW6" s="142"/>
      <c r="EZX6" s="142"/>
      <c r="EZY6" s="142"/>
      <c r="EZZ6" s="142"/>
      <c r="FAA6" s="142"/>
      <c r="FAB6" s="142"/>
      <c r="FAC6" s="142"/>
      <c r="FAD6" s="142"/>
      <c r="FAE6" s="142"/>
      <c r="FAF6" s="142"/>
      <c r="FAG6" s="142"/>
      <c r="FAH6" s="142"/>
      <c r="FAI6" s="142"/>
      <c r="FAJ6" s="142"/>
      <c r="FAK6" s="142"/>
      <c r="FAL6" s="142"/>
      <c r="FAM6" s="142"/>
      <c r="FAN6" s="142"/>
      <c r="FAO6" s="142"/>
      <c r="FAP6" s="142"/>
      <c r="FAQ6" s="142"/>
      <c r="FAR6" s="142"/>
      <c r="FAS6" s="142"/>
      <c r="FAT6" s="142"/>
      <c r="FAU6" s="142"/>
      <c r="FAV6" s="142"/>
      <c r="FAW6" s="142"/>
      <c r="FAX6" s="142"/>
      <c r="FAY6" s="142"/>
      <c r="FAZ6" s="142"/>
      <c r="FBA6" s="142"/>
      <c r="FBB6" s="142"/>
      <c r="FBC6" s="142"/>
      <c r="FBD6" s="142"/>
      <c r="FBE6" s="142"/>
      <c r="FBF6" s="142"/>
      <c r="FBG6" s="142"/>
      <c r="FBH6" s="142"/>
      <c r="FBI6" s="142"/>
      <c r="FBJ6" s="142"/>
      <c r="FBK6" s="142"/>
      <c r="FBL6" s="142"/>
      <c r="FBM6" s="142"/>
      <c r="FBN6" s="142"/>
      <c r="FBO6" s="142"/>
      <c r="FBP6" s="142"/>
      <c r="FBQ6" s="142"/>
      <c r="FBR6" s="142"/>
      <c r="FBS6" s="142"/>
      <c r="FBT6" s="142"/>
      <c r="FBU6" s="142"/>
      <c r="FBV6" s="142"/>
      <c r="FBW6" s="142"/>
      <c r="FBX6" s="142"/>
      <c r="FBY6" s="142"/>
      <c r="FBZ6" s="142"/>
      <c r="FCA6" s="142"/>
      <c r="FCB6" s="142"/>
      <c r="FCC6" s="142"/>
      <c r="FCD6" s="142"/>
      <c r="FCE6" s="142"/>
      <c r="FCF6" s="142"/>
      <c r="FCG6" s="142"/>
      <c r="FCH6" s="142"/>
      <c r="FCI6" s="142"/>
      <c r="FCJ6" s="142"/>
      <c r="FCK6" s="142"/>
      <c r="FCL6" s="142"/>
      <c r="FCM6" s="142"/>
      <c r="FCN6" s="142"/>
      <c r="FCO6" s="142"/>
      <c r="FCP6" s="142"/>
      <c r="FCQ6" s="142"/>
      <c r="FCR6" s="142"/>
      <c r="FCS6" s="142"/>
      <c r="FCT6" s="142"/>
      <c r="FCU6" s="142"/>
      <c r="FCV6" s="142"/>
      <c r="FCW6" s="142"/>
      <c r="FCX6" s="142"/>
      <c r="FCY6" s="142"/>
      <c r="FCZ6" s="142"/>
      <c r="FDA6" s="142"/>
      <c r="FDB6" s="142"/>
      <c r="FDC6" s="142"/>
      <c r="FDD6" s="142"/>
      <c r="FDE6" s="142"/>
      <c r="FDF6" s="142"/>
      <c r="FDG6" s="142"/>
      <c r="FDH6" s="142"/>
      <c r="FDI6" s="142"/>
      <c r="FDJ6" s="142"/>
      <c r="FDK6" s="142"/>
      <c r="FDL6" s="142"/>
      <c r="FDM6" s="142"/>
      <c r="FDN6" s="142"/>
      <c r="FDO6" s="142"/>
      <c r="FDP6" s="142"/>
      <c r="FDQ6" s="142"/>
      <c r="FDR6" s="142"/>
      <c r="FDS6" s="142"/>
      <c r="FDT6" s="142"/>
      <c r="FDU6" s="142"/>
      <c r="FDV6" s="142"/>
      <c r="FDW6" s="142"/>
      <c r="FDX6" s="142"/>
      <c r="FDY6" s="142"/>
      <c r="FDZ6" s="142"/>
      <c r="FEA6" s="142"/>
      <c r="FEB6" s="142"/>
      <c r="FEC6" s="142"/>
      <c r="FED6" s="142"/>
      <c r="FEE6" s="142"/>
      <c r="FEF6" s="142"/>
      <c r="FEG6" s="142"/>
      <c r="FEH6" s="142"/>
      <c r="FEI6" s="142"/>
      <c r="FEJ6" s="142"/>
      <c r="FEK6" s="142"/>
      <c r="FEL6" s="142"/>
      <c r="FEM6" s="142"/>
      <c r="FEN6" s="142"/>
      <c r="FEO6" s="142"/>
      <c r="FEP6" s="142"/>
      <c r="FEQ6" s="142"/>
      <c r="FER6" s="142"/>
      <c r="FES6" s="142"/>
      <c r="FET6" s="142"/>
      <c r="FEU6" s="142"/>
      <c r="FEV6" s="142"/>
      <c r="FEW6" s="142"/>
      <c r="FEX6" s="142"/>
      <c r="FEY6" s="142"/>
      <c r="FEZ6" s="142"/>
      <c r="FFA6" s="142"/>
      <c r="FFB6" s="142"/>
      <c r="FFC6" s="142"/>
      <c r="FFD6" s="142"/>
      <c r="FFE6" s="142"/>
      <c r="FFF6" s="142"/>
      <c r="FFG6" s="142"/>
      <c r="FFH6" s="142"/>
      <c r="FFI6" s="142"/>
      <c r="FFJ6" s="142"/>
      <c r="FFK6" s="142"/>
      <c r="FFL6" s="142"/>
      <c r="FFM6" s="142"/>
      <c r="FFN6" s="142"/>
      <c r="FFO6" s="142"/>
      <c r="FFP6" s="142"/>
      <c r="FFQ6" s="142"/>
      <c r="FFR6" s="142"/>
      <c r="FFS6" s="142"/>
      <c r="FFT6" s="142"/>
      <c r="FFU6" s="142"/>
      <c r="FFV6" s="142"/>
      <c r="FFW6" s="142"/>
      <c r="FFX6" s="142"/>
      <c r="FFY6" s="142"/>
      <c r="FFZ6" s="142"/>
      <c r="FGA6" s="142"/>
      <c r="FGB6" s="142"/>
      <c r="FGC6" s="142"/>
      <c r="FGD6" s="142"/>
      <c r="FGE6" s="142"/>
      <c r="FGF6" s="142"/>
      <c r="FGG6" s="142"/>
      <c r="FGH6" s="142"/>
      <c r="FGI6" s="142"/>
      <c r="FGJ6" s="142"/>
      <c r="FGK6" s="142"/>
      <c r="FGL6" s="142"/>
      <c r="FGM6" s="142"/>
      <c r="FGN6" s="142"/>
      <c r="FGO6" s="142"/>
      <c r="FGP6" s="142"/>
      <c r="FGQ6" s="142"/>
      <c r="FGR6" s="142"/>
      <c r="FGS6" s="142"/>
      <c r="FGT6" s="142"/>
      <c r="FGU6" s="142"/>
      <c r="FGV6" s="142"/>
      <c r="FGW6" s="142"/>
      <c r="FGX6" s="142"/>
      <c r="FGY6" s="142"/>
      <c r="FGZ6" s="142"/>
      <c r="FHA6" s="142"/>
      <c r="FHB6" s="142"/>
      <c r="FHC6" s="142"/>
      <c r="FHD6" s="142"/>
      <c r="FHE6" s="142"/>
      <c r="FHF6" s="142"/>
      <c r="FHG6" s="142"/>
      <c r="FHH6" s="142"/>
      <c r="FHI6" s="142"/>
      <c r="FHJ6" s="142"/>
      <c r="FHK6" s="142"/>
      <c r="FHL6" s="142"/>
      <c r="FHM6" s="142"/>
      <c r="FHN6" s="142"/>
      <c r="FHO6" s="142"/>
      <c r="FHP6" s="142"/>
      <c r="FHQ6" s="142"/>
      <c r="FHR6" s="142"/>
      <c r="FHS6" s="142"/>
      <c r="FHT6" s="142"/>
      <c r="FHU6" s="142"/>
      <c r="FHV6" s="142"/>
      <c r="FHW6" s="142"/>
      <c r="FHX6" s="142"/>
      <c r="FHY6" s="142"/>
      <c r="FHZ6" s="142"/>
      <c r="FIA6" s="142"/>
      <c r="FIB6" s="142"/>
      <c r="FIC6" s="142"/>
      <c r="FID6" s="142"/>
      <c r="FIE6" s="142"/>
      <c r="FIF6" s="142"/>
      <c r="FIG6" s="142"/>
      <c r="FIH6" s="142"/>
      <c r="FII6" s="142"/>
      <c r="FIJ6" s="142"/>
      <c r="FIK6" s="142"/>
      <c r="FIL6" s="142"/>
      <c r="FIM6" s="142"/>
      <c r="FIN6" s="142"/>
      <c r="FIO6" s="142"/>
      <c r="FIP6" s="142"/>
      <c r="FIQ6" s="142"/>
      <c r="FIR6" s="142"/>
      <c r="FIS6" s="142"/>
      <c r="FIT6" s="142"/>
      <c r="FIU6" s="142"/>
      <c r="FIV6" s="142"/>
      <c r="FIW6" s="142"/>
      <c r="FIX6" s="142"/>
      <c r="FIY6" s="142"/>
      <c r="FIZ6" s="142"/>
      <c r="FJA6" s="142"/>
      <c r="FJB6" s="142"/>
      <c r="FJC6" s="142"/>
      <c r="FJD6" s="142"/>
      <c r="FJE6" s="142"/>
      <c r="FJF6" s="142"/>
      <c r="FJG6" s="142"/>
      <c r="FJH6" s="142"/>
      <c r="FJI6" s="142"/>
      <c r="FJJ6" s="142"/>
      <c r="FJK6" s="142"/>
      <c r="FJL6" s="142"/>
      <c r="FJM6" s="142"/>
      <c r="FJN6" s="142"/>
      <c r="FJO6" s="142"/>
      <c r="FJP6" s="142"/>
      <c r="FJQ6" s="142"/>
      <c r="FJR6" s="142"/>
      <c r="FJS6" s="142"/>
      <c r="FJT6" s="142"/>
      <c r="FJU6" s="142"/>
      <c r="FJV6" s="142"/>
      <c r="FJW6" s="142"/>
      <c r="FJX6" s="142"/>
      <c r="FJY6" s="142"/>
      <c r="FJZ6" s="142"/>
      <c r="FKA6" s="142"/>
      <c r="FKB6" s="142"/>
      <c r="FKC6" s="142"/>
      <c r="FKD6" s="142"/>
      <c r="FKE6" s="142"/>
      <c r="FKF6" s="142"/>
      <c r="FKG6" s="142"/>
      <c r="FKH6" s="142"/>
      <c r="FKI6" s="142"/>
      <c r="FKJ6" s="142"/>
      <c r="FKK6" s="142"/>
      <c r="FKL6" s="142"/>
      <c r="FKM6" s="142"/>
      <c r="FKN6" s="142"/>
      <c r="FKO6" s="142"/>
      <c r="FKP6" s="142"/>
      <c r="FKQ6" s="142"/>
      <c r="FKR6" s="142"/>
      <c r="FKS6" s="142"/>
      <c r="FKT6" s="142"/>
      <c r="FKU6" s="142"/>
      <c r="FKV6" s="142"/>
      <c r="FKW6" s="142"/>
      <c r="FKX6" s="142"/>
      <c r="FKY6" s="142"/>
      <c r="FKZ6" s="142"/>
      <c r="FLA6" s="142"/>
      <c r="FLB6" s="142"/>
      <c r="FLC6" s="142"/>
      <c r="FLD6" s="142"/>
      <c r="FLE6" s="142"/>
      <c r="FLF6" s="142"/>
      <c r="FLG6" s="142"/>
      <c r="FLH6" s="142"/>
      <c r="FLI6" s="142"/>
      <c r="FLJ6" s="142"/>
      <c r="FLK6" s="142"/>
      <c r="FLL6" s="142"/>
      <c r="FLM6" s="142"/>
      <c r="FLN6" s="142"/>
      <c r="FLO6" s="142"/>
      <c r="FLP6" s="142"/>
      <c r="FLQ6" s="142"/>
      <c r="FLR6" s="142"/>
      <c r="FLS6" s="142"/>
      <c r="FLT6" s="142"/>
      <c r="FLU6" s="142"/>
      <c r="FLV6" s="142"/>
      <c r="FLW6" s="142"/>
      <c r="FLX6" s="142"/>
      <c r="FLY6" s="142"/>
      <c r="FLZ6" s="142"/>
      <c r="FMA6" s="142"/>
      <c r="FMB6" s="142"/>
      <c r="FMC6" s="142"/>
      <c r="FMD6" s="142"/>
      <c r="FME6" s="142"/>
      <c r="FMF6" s="142"/>
      <c r="FMG6" s="142"/>
      <c r="FMH6" s="142"/>
      <c r="FMI6" s="142"/>
      <c r="FMJ6" s="142"/>
      <c r="FMK6" s="142"/>
      <c r="FML6" s="142"/>
      <c r="FMM6" s="142"/>
      <c r="FMN6" s="142"/>
      <c r="FMO6" s="142"/>
      <c r="FMP6" s="142"/>
      <c r="FMQ6" s="142"/>
      <c r="FMR6" s="142"/>
      <c r="FMS6" s="142"/>
      <c r="FMT6" s="142"/>
      <c r="FMU6" s="142"/>
      <c r="FMV6" s="142"/>
      <c r="FMW6" s="142"/>
      <c r="FMX6" s="142"/>
      <c r="FMY6" s="142"/>
      <c r="FMZ6" s="142"/>
      <c r="FNA6" s="142"/>
      <c r="FNB6" s="142"/>
      <c r="FNC6" s="142"/>
      <c r="FND6" s="142"/>
      <c r="FNE6" s="142"/>
      <c r="FNF6" s="142"/>
      <c r="FNG6" s="142"/>
      <c r="FNH6" s="142"/>
      <c r="FNI6" s="142"/>
      <c r="FNJ6" s="142"/>
      <c r="FNK6" s="142"/>
      <c r="FNL6" s="142"/>
      <c r="FNM6" s="142"/>
      <c r="FNN6" s="142"/>
      <c r="FNO6" s="142"/>
      <c r="FNP6" s="142"/>
      <c r="FNQ6" s="142"/>
      <c r="FNR6" s="142"/>
      <c r="FNS6" s="142"/>
      <c r="FNT6" s="142"/>
      <c r="FNU6" s="142"/>
      <c r="FNV6" s="142"/>
      <c r="FNW6" s="142"/>
      <c r="FNX6" s="142"/>
      <c r="FNY6" s="142"/>
      <c r="FNZ6" s="142"/>
      <c r="FOA6" s="142"/>
      <c r="FOB6" s="142"/>
      <c r="FOC6" s="142"/>
      <c r="FOD6" s="142"/>
      <c r="FOE6" s="142"/>
      <c r="FOF6" s="142"/>
      <c r="FOG6" s="142"/>
      <c r="FOH6" s="142"/>
      <c r="FOI6" s="142"/>
      <c r="FOJ6" s="142"/>
      <c r="FOK6" s="142"/>
      <c r="FOL6" s="142"/>
      <c r="FOM6" s="142"/>
      <c r="FON6" s="142"/>
      <c r="FOO6" s="142"/>
      <c r="FOP6" s="142"/>
      <c r="FOQ6" s="142"/>
      <c r="FOR6" s="142"/>
      <c r="FOS6" s="142"/>
      <c r="FOT6" s="142"/>
      <c r="FOU6" s="142"/>
      <c r="FOV6" s="142"/>
      <c r="FOW6" s="142"/>
      <c r="FOX6" s="142"/>
      <c r="FOY6" s="142"/>
      <c r="FOZ6" s="142"/>
      <c r="FPA6" s="142"/>
      <c r="FPB6" s="142"/>
      <c r="FPC6" s="142"/>
      <c r="FPD6" s="142"/>
      <c r="FPE6" s="142"/>
      <c r="FPF6" s="142"/>
      <c r="FPG6" s="142"/>
      <c r="FPH6" s="142"/>
      <c r="FPI6" s="142"/>
      <c r="FPJ6" s="142"/>
      <c r="FPK6" s="142"/>
      <c r="FPL6" s="142"/>
      <c r="FPM6" s="142"/>
      <c r="FPN6" s="142"/>
      <c r="FPO6" s="142"/>
      <c r="FPP6" s="142"/>
      <c r="FPQ6" s="142"/>
      <c r="FPR6" s="142"/>
      <c r="FPS6" s="142"/>
      <c r="FPT6" s="142"/>
      <c r="FPU6" s="142"/>
      <c r="FPV6" s="142"/>
      <c r="FPW6" s="142"/>
      <c r="FPX6" s="142"/>
      <c r="FPY6" s="142"/>
      <c r="FPZ6" s="142"/>
      <c r="FQA6" s="142"/>
      <c r="FQB6" s="142"/>
      <c r="FQC6" s="142"/>
      <c r="FQD6" s="142"/>
      <c r="FQE6" s="142"/>
      <c r="FQF6" s="142"/>
      <c r="FQG6" s="142"/>
      <c r="FQH6" s="142"/>
      <c r="FQI6" s="142"/>
      <c r="FQJ6" s="142"/>
      <c r="FQK6" s="142"/>
      <c r="FQL6" s="142"/>
      <c r="FQM6" s="142"/>
      <c r="FQN6" s="142"/>
      <c r="FQO6" s="142"/>
      <c r="FQP6" s="142"/>
      <c r="FQQ6" s="142"/>
      <c r="FQR6" s="142"/>
      <c r="FQS6" s="142"/>
      <c r="FQT6" s="142"/>
      <c r="FQU6" s="142"/>
      <c r="FQV6" s="142"/>
      <c r="FQW6" s="142"/>
      <c r="FQX6" s="142"/>
      <c r="FQY6" s="142"/>
      <c r="FQZ6" s="142"/>
      <c r="FRA6" s="142"/>
      <c r="FRB6" s="142"/>
      <c r="FRC6" s="142"/>
      <c r="FRD6" s="142"/>
      <c r="FRE6" s="142"/>
      <c r="FRF6" s="142"/>
      <c r="FRG6" s="142"/>
      <c r="FRH6" s="142"/>
      <c r="FRI6" s="142"/>
      <c r="FRJ6" s="142"/>
      <c r="FRK6" s="142"/>
      <c r="FRL6" s="142"/>
      <c r="FRM6" s="142"/>
      <c r="FRN6" s="142"/>
      <c r="FRO6" s="142"/>
      <c r="FRP6" s="142"/>
      <c r="FRQ6" s="142"/>
      <c r="FRR6" s="142"/>
      <c r="FRS6" s="142"/>
      <c r="FRT6" s="142"/>
      <c r="FRU6" s="142"/>
      <c r="FRV6" s="142"/>
      <c r="FRW6" s="142"/>
      <c r="FRX6" s="142"/>
      <c r="FRY6" s="142"/>
      <c r="FRZ6" s="142"/>
      <c r="FSA6" s="142"/>
      <c r="FSB6" s="142"/>
      <c r="FSC6" s="142"/>
      <c r="FSD6" s="142"/>
      <c r="FSE6" s="142"/>
      <c r="FSF6" s="142"/>
      <c r="FSG6" s="142"/>
      <c r="FSH6" s="142"/>
      <c r="FSI6" s="142"/>
      <c r="FSJ6" s="142"/>
      <c r="FSK6" s="142"/>
      <c r="FSL6" s="142"/>
      <c r="FSM6" s="142"/>
      <c r="FSN6" s="142"/>
      <c r="FSO6" s="142"/>
      <c r="FSP6" s="142"/>
      <c r="FSQ6" s="142"/>
      <c r="FSR6" s="142"/>
      <c r="FSS6" s="142"/>
      <c r="FST6" s="142"/>
      <c r="FSU6" s="142"/>
      <c r="FSV6" s="142"/>
      <c r="FSW6" s="142"/>
      <c r="FSX6" s="142"/>
      <c r="FSY6" s="142"/>
      <c r="FSZ6" s="142"/>
      <c r="FTA6" s="142"/>
      <c r="FTB6" s="142"/>
      <c r="FTC6" s="142"/>
      <c r="FTD6" s="142"/>
      <c r="FTE6" s="142"/>
      <c r="FTF6" s="142"/>
      <c r="FTG6" s="142"/>
      <c r="FTH6" s="142"/>
      <c r="FTI6" s="142"/>
      <c r="FTJ6" s="142"/>
      <c r="FTK6" s="142"/>
      <c r="FTL6" s="142"/>
      <c r="FTM6" s="142"/>
      <c r="FTN6" s="142"/>
      <c r="FTO6" s="142"/>
      <c r="FTP6" s="142"/>
      <c r="FTQ6" s="142"/>
      <c r="FTR6" s="142"/>
      <c r="FTS6" s="142"/>
      <c r="FTT6" s="142"/>
      <c r="FTU6" s="142"/>
      <c r="FTV6" s="142"/>
      <c r="FTW6" s="142"/>
      <c r="FTX6" s="142"/>
      <c r="FTY6" s="142"/>
      <c r="FTZ6" s="142"/>
      <c r="FUA6" s="142"/>
      <c r="FUB6" s="142"/>
      <c r="FUC6" s="142"/>
      <c r="FUD6" s="142"/>
      <c r="FUE6" s="142"/>
      <c r="FUF6" s="142"/>
      <c r="FUG6" s="142"/>
      <c r="FUH6" s="142"/>
      <c r="FUI6" s="142"/>
      <c r="FUJ6" s="142"/>
      <c r="FUK6" s="142"/>
      <c r="FUL6" s="142"/>
      <c r="FUM6" s="142"/>
      <c r="FUN6" s="142"/>
      <c r="FUO6" s="142"/>
      <c r="FUP6" s="142"/>
      <c r="FUQ6" s="142"/>
      <c r="FUR6" s="142"/>
      <c r="FUS6" s="142"/>
      <c r="FUT6" s="142"/>
      <c r="FUU6" s="142"/>
      <c r="FUV6" s="142"/>
      <c r="FUW6" s="142"/>
      <c r="FUX6" s="142"/>
      <c r="FUY6" s="142"/>
      <c r="FUZ6" s="142"/>
      <c r="FVA6" s="142"/>
      <c r="FVB6" s="142"/>
      <c r="FVC6" s="142"/>
      <c r="FVD6" s="142"/>
      <c r="FVE6" s="142"/>
      <c r="FVF6" s="142"/>
      <c r="FVG6" s="142"/>
      <c r="FVH6" s="142"/>
      <c r="FVI6" s="142"/>
      <c r="FVJ6" s="142"/>
      <c r="FVK6" s="142"/>
      <c r="FVL6" s="142"/>
      <c r="FVM6" s="142"/>
      <c r="FVN6" s="142"/>
      <c r="FVO6" s="142"/>
      <c r="FVP6" s="142"/>
      <c r="FVQ6" s="142"/>
      <c r="FVR6" s="142"/>
      <c r="FVS6" s="142"/>
      <c r="FVT6" s="142"/>
      <c r="FVU6" s="142"/>
      <c r="FVV6" s="142"/>
      <c r="FVW6" s="142"/>
      <c r="FVX6" s="142"/>
      <c r="FVY6" s="142"/>
      <c r="FVZ6" s="142"/>
      <c r="FWA6" s="142"/>
      <c r="FWB6" s="142"/>
      <c r="FWC6" s="142"/>
      <c r="FWD6" s="142"/>
      <c r="FWE6" s="142"/>
      <c r="FWF6" s="142"/>
      <c r="FWG6" s="142"/>
      <c r="FWH6" s="142"/>
      <c r="FWI6" s="142"/>
      <c r="FWJ6" s="142"/>
      <c r="FWK6" s="142"/>
      <c r="FWL6" s="142"/>
      <c r="FWM6" s="142"/>
      <c r="FWN6" s="142"/>
      <c r="FWO6" s="142"/>
      <c r="FWP6" s="142"/>
      <c r="FWQ6" s="142"/>
      <c r="FWR6" s="142"/>
      <c r="FWS6" s="142"/>
      <c r="FWT6" s="142"/>
      <c r="FWU6" s="142"/>
      <c r="FWV6" s="142"/>
      <c r="FWW6" s="142"/>
      <c r="FWX6" s="142"/>
      <c r="FWY6" s="142"/>
      <c r="FWZ6" s="142"/>
      <c r="FXA6" s="142"/>
      <c r="FXB6" s="142"/>
      <c r="FXC6" s="142"/>
      <c r="FXD6" s="142"/>
      <c r="FXE6" s="142"/>
      <c r="FXF6" s="142"/>
      <c r="FXG6" s="142"/>
      <c r="FXH6" s="142"/>
      <c r="FXI6" s="142"/>
      <c r="FXJ6" s="142"/>
      <c r="FXK6" s="142"/>
      <c r="FXL6" s="142"/>
      <c r="FXM6" s="142"/>
      <c r="FXN6" s="142"/>
      <c r="FXO6" s="142"/>
      <c r="FXP6" s="142"/>
      <c r="FXQ6" s="142"/>
      <c r="FXR6" s="142"/>
      <c r="FXS6" s="142"/>
      <c r="FXT6" s="142"/>
      <c r="FXU6" s="142"/>
      <c r="FXV6" s="142"/>
      <c r="FXW6" s="142"/>
      <c r="FXX6" s="142"/>
      <c r="FXY6" s="142"/>
      <c r="FXZ6" s="142"/>
      <c r="FYA6" s="142"/>
      <c r="FYB6" s="142"/>
      <c r="FYC6" s="142"/>
      <c r="FYD6" s="142"/>
      <c r="FYE6" s="142"/>
      <c r="FYF6" s="142"/>
      <c r="FYG6" s="142"/>
      <c r="FYH6" s="142"/>
      <c r="FYI6" s="142"/>
      <c r="FYJ6" s="142"/>
      <c r="FYK6" s="142"/>
      <c r="FYL6" s="142"/>
      <c r="FYM6" s="142"/>
      <c r="FYN6" s="142"/>
      <c r="FYO6" s="142"/>
      <c r="FYP6" s="142"/>
      <c r="FYQ6" s="142"/>
      <c r="FYR6" s="142"/>
      <c r="FYS6" s="142"/>
      <c r="FYT6" s="142"/>
      <c r="FYU6" s="142"/>
      <c r="FYV6" s="142"/>
      <c r="FYW6" s="142"/>
      <c r="FYX6" s="142"/>
      <c r="FYY6" s="142"/>
      <c r="FYZ6" s="142"/>
      <c r="FZA6" s="142"/>
      <c r="FZB6" s="142"/>
      <c r="FZC6" s="142"/>
      <c r="FZD6" s="142"/>
      <c r="FZE6" s="142"/>
      <c r="FZF6" s="142"/>
      <c r="FZG6" s="142"/>
      <c r="FZH6" s="142"/>
      <c r="FZI6" s="142"/>
      <c r="FZJ6" s="142"/>
      <c r="FZK6" s="142"/>
      <c r="FZL6" s="142"/>
      <c r="FZM6" s="142"/>
      <c r="FZN6" s="142"/>
      <c r="FZO6" s="142"/>
      <c r="FZP6" s="142"/>
      <c r="FZQ6" s="142"/>
      <c r="FZR6" s="142"/>
      <c r="FZS6" s="142"/>
      <c r="FZT6" s="142"/>
      <c r="FZU6" s="142"/>
      <c r="FZV6" s="142"/>
      <c r="FZW6" s="142"/>
      <c r="FZX6" s="142"/>
      <c r="FZY6" s="142"/>
      <c r="FZZ6" s="142"/>
      <c r="GAA6" s="142"/>
      <c r="GAB6" s="142"/>
      <c r="GAC6" s="142"/>
      <c r="GAD6" s="142"/>
      <c r="GAE6" s="142"/>
      <c r="GAF6" s="142"/>
      <c r="GAG6" s="142"/>
      <c r="GAH6" s="142"/>
      <c r="GAI6" s="142"/>
      <c r="GAJ6" s="142"/>
      <c r="GAK6" s="142"/>
      <c r="GAL6" s="142"/>
      <c r="GAM6" s="142"/>
      <c r="GAN6" s="142"/>
      <c r="GAO6" s="142"/>
      <c r="GAP6" s="142"/>
      <c r="GAQ6" s="142"/>
      <c r="GAR6" s="142"/>
      <c r="GAS6" s="142"/>
      <c r="GAT6" s="142"/>
      <c r="GAU6" s="142"/>
      <c r="GAV6" s="142"/>
      <c r="GAW6" s="142"/>
      <c r="GAX6" s="142"/>
      <c r="GAY6" s="142"/>
      <c r="GAZ6" s="142"/>
      <c r="GBA6" s="142"/>
      <c r="GBB6" s="142"/>
      <c r="GBC6" s="142"/>
      <c r="GBD6" s="142"/>
      <c r="GBE6" s="142"/>
      <c r="GBF6" s="142"/>
      <c r="GBG6" s="142"/>
      <c r="GBH6" s="142"/>
      <c r="GBI6" s="142"/>
      <c r="GBJ6" s="142"/>
      <c r="GBK6" s="142"/>
      <c r="GBL6" s="142"/>
      <c r="GBM6" s="142"/>
      <c r="GBN6" s="142"/>
      <c r="GBO6" s="142"/>
      <c r="GBP6" s="142"/>
      <c r="GBQ6" s="142"/>
      <c r="GBR6" s="142"/>
      <c r="GBS6" s="142"/>
      <c r="GBT6" s="142"/>
      <c r="GBU6" s="142"/>
      <c r="GBV6" s="142"/>
      <c r="GBW6" s="142"/>
      <c r="GBX6" s="142"/>
      <c r="GBY6" s="142"/>
      <c r="GBZ6" s="142"/>
      <c r="GCA6" s="142"/>
      <c r="GCB6" s="142"/>
      <c r="GCC6" s="142"/>
      <c r="GCD6" s="142"/>
      <c r="GCE6" s="142"/>
      <c r="GCF6" s="142"/>
      <c r="GCG6" s="142"/>
      <c r="GCH6" s="142"/>
      <c r="GCI6" s="142"/>
      <c r="GCJ6" s="142"/>
      <c r="GCK6" s="142"/>
      <c r="GCL6" s="142"/>
      <c r="GCM6" s="142"/>
      <c r="GCN6" s="142"/>
      <c r="GCO6" s="142"/>
      <c r="GCP6" s="142"/>
      <c r="GCQ6" s="142"/>
      <c r="GCR6" s="142"/>
      <c r="GCS6" s="142"/>
      <c r="GCT6" s="142"/>
      <c r="GCU6" s="142"/>
      <c r="GCV6" s="142"/>
      <c r="GCW6" s="142"/>
      <c r="GCX6" s="142"/>
      <c r="GCY6" s="142"/>
      <c r="GCZ6" s="142"/>
      <c r="GDA6" s="142"/>
      <c r="GDB6" s="142"/>
      <c r="GDC6" s="142"/>
      <c r="GDD6" s="142"/>
      <c r="GDE6" s="142"/>
      <c r="GDF6" s="142"/>
      <c r="GDG6" s="142"/>
      <c r="GDH6" s="142"/>
      <c r="GDI6" s="142"/>
      <c r="GDJ6" s="142"/>
      <c r="GDK6" s="142"/>
      <c r="GDL6" s="142"/>
      <c r="GDM6" s="142"/>
      <c r="GDN6" s="142"/>
      <c r="GDO6" s="142"/>
      <c r="GDP6" s="142"/>
      <c r="GDQ6" s="142"/>
      <c r="GDR6" s="142"/>
      <c r="GDS6" s="142"/>
      <c r="GDT6" s="142"/>
      <c r="GDU6" s="142"/>
      <c r="GDV6" s="142"/>
      <c r="GDW6" s="142"/>
      <c r="GDX6" s="142"/>
      <c r="GDY6" s="142"/>
      <c r="GDZ6" s="142"/>
      <c r="GEA6" s="142"/>
      <c r="GEB6" s="142"/>
      <c r="GEC6" s="142"/>
      <c r="GED6" s="142"/>
      <c r="GEE6" s="142"/>
      <c r="GEF6" s="142"/>
      <c r="GEG6" s="142"/>
      <c r="GEH6" s="142"/>
      <c r="GEI6" s="142"/>
      <c r="GEJ6" s="142"/>
      <c r="GEK6" s="142"/>
      <c r="GEL6" s="142"/>
      <c r="GEM6" s="142"/>
      <c r="GEN6" s="142"/>
      <c r="GEO6" s="142"/>
      <c r="GEP6" s="142"/>
      <c r="GEQ6" s="142"/>
      <c r="GER6" s="142"/>
      <c r="GES6" s="142"/>
      <c r="GET6" s="142"/>
      <c r="GEU6" s="142"/>
      <c r="GEV6" s="142"/>
      <c r="GEW6" s="142"/>
      <c r="GEX6" s="142"/>
      <c r="GEY6" s="142"/>
      <c r="GEZ6" s="142"/>
      <c r="GFA6" s="142"/>
      <c r="GFB6" s="142"/>
      <c r="GFC6" s="142"/>
      <c r="GFD6" s="142"/>
      <c r="GFE6" s="142"/>
      <c r="GFF6" s="142"/>
      <c r="GFG6" s="142"/>
      <c r="GFH6" s="142"/>
      <c r="GFI6" s="142"/>
      <c r="GFJ6" s="142"/>
      <c r="GFK6" s="142"/>
      <c r="GFL6" s="142"/>
      <c r="GFM6" s="142"/>
      <c r="GFN6" s="142"/>
      <c r="GFO6" s="142"/>
      <c r="GFP6" s="142"/>
      <c r="GFQ6" s="142"/>
      <c r="GFR6" s="142"/>
      <c r="GFS6" s="142"/>
      <c r="GFT6" s="142"/>
      <c r="GFU6" s="142"/>
      <c r="GFV6" s="142"/>
      <c r="GFW6" s="142"/>
      <c r="GFX6" s="142"/>
      <c r="GFY6" s="142"/>
      <c r="GFZ6" s="142"/>
      <c r="GGA6" s="142"/>
      <c r="GGB6" s="142"/>
      <c r="GGC6" s="142"/>
      <c r="GGD6" s="142"/>
      <c r="GGE6" s="142"/>
      <c r="GGF6" s="142"/>
      <c r="GGG6" s="142"/>
      <c r="GGH6" s="142"/>
      <c r="GGI6" s="142"/>
      <c r="GGJ6" s="142"/>
      <c r="GGK6" s="142"/>
      <c r="GGL6" s="142"/>
      <c r="GGM6" s="142"/>
      <c r="GGN6" s="142"/>
      <c r="GGO6" s="142"/>
      <c r="GGP6" s="142"/>
      <c r="GGQ6" s="142"/>
      <c r="GGR6" s="142"/>
      <c r="GGS6" s="142"/>
      <c r="GGT6" s="142"/>
      <c r="GGU6" s="142"/>
      <c r="GGV6" s="142"/>
      <c r="GGW6" s="142"/>
      <c r="GGX6" s="142"/>
      <c r="GGY6" s="142"/>
      <c r="GGZ6" s="142"/>
      <c r="GHA6" s="142"/>
      <c r="GHB6" s="142"/>
      <c r="GHC6" s="142"/>
      <c r="GHD6" s="142"/>
      <c r="GHE6" s="142"/>
      <c r="GHF6" s="142"/>
      <c r="GHG6" s="142"/>
      <c r="GHH6" s="142"/>
      <c r="GHI6" s="142"/>
      <c r="GHJ6" s="142"/>
      <c r="GHK6" s="142"/>
      <c r="GHL6" s="142"/>
      <c r="GHM6" s="142"/>
      <c r="GHN6" s="142"/>
      <c r="GHO6" s="142"/>
      <c r="GHP6" s="142"/>
      <c r="GHQ6" s="142"/>
      <c r="GHR6" s="142"/>
      <c r="GHS6" s="142"/>
      <c r="GHT6" s="142"/>
      <c r="GHU6" s="142"/>
      <c r="GHV6" s="142"/>
      <c r="GHW6" s="142"/>
      <c r="GHX6" s="142"/>
      <c r="GHY6" s="142"/>
      <c r="GHZ6" s="142"/>
      <c r="GIA6" s="142"/>
      <c r="GIB6" s="142"/>
      <c r="GIC6" s="142"/>
      <c r="GID6" s="142"/>
      <c r="GIE6" s="142"/>
      <c r="GIF6" s="142"/>
      <c r="GIG6" s="142"/>
      <c r="GIH6" s="142"/>
      <c r="GII6" s="142"/>
      <c r="GIJ6" s="142"/>
      <c r="GIK6" s="142"/>
      <c r="GIL6" s="142"/>
      <c r="GIM6" s="142"/>
      <c r="GIN6" s="142"/>
      <c r="GIO6" s="142"/>
      <c r="GIP6" s="142"/>
      <c r="GIQ6" s="142"/>
      <c r="GIR6" s="142"/>
      <c r="GIS6" s="142"/>
      <c r="GIT6" s="142"/>
      <c r="GIU6" s="142"/>
      <c r="GIV6" s="142"/>
      <c r="GIW6" s="142"/>
      <c r="GIX6" s="142"/>
      <c r="GIY6" s="142"/>
      <c r="GIZ6" s="142"/>
      <c r="GJA6" s="142"/>
      <c r="GJB6" s="142"/>
      <c r="GJC6" s="142"/>
      <c r="GJD6" s="142"/>
      <c r="GJE6" s="142"/>
      <c r="GJF6" s="142"/>
      <c r="GJG6" s="142"/>
      <c r="GJH6" s="142"/>
      <c r="GJI6" s="142"/>
      <c r="GJJ6" s="142"/>
      <c r="GJK6" s="142"/>
      <c r="GJL6" s="142"/>
      <c r="GJM6" s="142"/>
      <c r="GJN6" s="142"/>
      <c r="GJO6" s="142"/>
      <c r="GJP6" s="142"/>
      <c r="GJQ6" s="142"/>
      <c r="GJR6" s="142"/>
      <c r="GJS6" s="142"/>
      <c r="GJT6" s="142"/>
      <c r="GJU6" s="142"/>
      <c r="GJV6" s="142"/>
      <c r="GJW6" s="142"/>
      <c r="GJX6" s="142"/>
      <c r="GJY6" s="142"/>
      <c r="GJZ6" s="142"/>
      <c r="GKA6" s="142"/>
      <c r="GKB6" s="142"/>
      <c r="GKC6" s="142"/>
      <c r="GKD6" s="142"/>
      <c r="GKE6" s="142"/>
      <c r="GKF6" s="142"/>
      <c r="GKG6" s="142"/>
      <c r="GKH6" s="142"/>
      <c r="GKI6" s="142"/>
      <c r="GKJ6" s="142"/>
      <c r="GKK6" s="142"/>
      <c r="GKL6" s="142"/>
      <c r="GKM6" s="142"/>
      <c r="GKN6" s="142"/>
      <c r="GKO6" s="142"/>
      <c r="GKP6" s="142"/>
      <c r="GKQ6" s="142"/>
      <c r="GKR6" s="142"/>
      <c r="GKS6" s="142"/>
      <c r="GKT6" s="142"/>
      <c r="GKU6" s="142"/>
      <c r="GKV6" s="142"/>
      <c r="GKW6" s="142"/>
      <c r="GKX6" s="142"/>
      <c r="GKY6" s="142"/>
      <c r="GKZ6" s="142"/>
      <c r="GLA6" s="142"/>
      <c r="GLB6" s="142"/>
      <c r="GLC6" s="142"/>
      <c r="GLD6" s="142"/>
      <c r="GLE6" s="142"/>
      <c r="GLF6" s="142"/>
      <c r="GLG6" s="142"/>
      <c r="GLH6" s="142"/>
      <c r="GLI6" s="142"/>
      <c r="GLJ6" s="142"/>
      <c r="GLK6" s="142"/>
      <c r="GLL6" s="142"/>
      <c r="GLM6" s="142"/>
      <c r="GLN6" s="142"/>
      <c r="GLO6" s="142"/>
      <c r="GLP6" s="142"/>
      <c r="GLQ6" s="142"/>
      <c r="GLR6" s="142"/>
      <c r="GLS6" s="142"/>
      <c r="GLT6" s="142"/>
      <c r="GLU6" s="142"/>
      <c r="GLV6" s="142"/>
      <c r="GLW6" s="142"/>
      <c r="GLX6" s="142"/>
      <c r="GLY6" s="142"/>
      <c r="GLZ6" s="142"/>
      <c r="GMA6" s="142"/>
      <c r="GMB6" s="142"/>
      <c r="GMC6" s="142"/>
      <c r="GMD6" s="142"/>
      <c r="GME6" s="142"/>
      <c r="GMF6" s="142"/>
      <c r="GMG6" s="142"/>
      <c r="GMH6" s="142"/>
      <c r="GMI6" s="142"/>
      <c r="GMJ6" s="142"/>
      <c r="GMK6" s="142"/>
      <c r="GML6" s="142"/>
      <c r="GMM6" s="142"/>
      <c r="GMN6" s="142"/>
      <c r="GMO6" s="142"/>
      <c r="GMP6" s="142"/>
      <c r="GMQ6" s="142"/>
      <c r="GMR6" s="142"/>
      <c r="GMS6" s="142"/>
      <c r="GMT6" s="142"/>
      <c r="GMU6" s="142"/>
      <c r="GMV6" s="142"/>
      <c r="GMW6" s="142"/>
      <c r="GMX6" s="142"/>
      <c r="GMY6" s="142"/>
      <c r="GMZ6" s="142"/>
      <c r="GNA6" s="142"/>
      <c r="GNB6" s="142"/>
      <c r="GNC6" s="142"/>
      <c r="GND6" s="142"/>
      <c r="GNE6" s="142"/>
      <c r="GNF6" s="142"/>
      <c r="GNG6" s="142"/>
      <c r="GNH6" s="142"/>
      <c r="GNI6" s="142"/>
      <c r="GNJ6" s="142"/>
      <c r="GNK6" s="142"/>
      <c r="GNL6" s="142"/>
      <c r="GNM6" s="142"/>
      <c r="GNN6" s="142"/>
      <c r="GNO6" s="142"/>
      <c r="GNP6" s="142"/>
      <c r="GNQ6" s="142"/>
      <c r="GNR6" s="142"/>
      <c r="GNS6" s="142"/>
      <c r="GNT6" s="142"/>
      <c r="GNU6" s="142"/>
      <c r="GNV6" s="142"/>
      <c r="GNW6" s="142"/>
      <c r="GNX6" s="142"/>
      <c r="GNY6" s="142"/>
      <c r="GNZ6" s="142"/>
      <c r="GOA6" s="142"/>
      <c r="GOB6" s="142"/>
      <c r="GOC6" s="142"/>
      <c r="GOD6" s="142"/>
      <c r="GOE6" s="142"/>
      <c r="GOF6" s="142"/>
      <c r="GOG6" s="142"/>
      <c r="GOH6" s="142"/>
      <c r="GOI6" s="142"/>
      <c r="GOJ6" s="142"/>
      <c r="GOK6" s="142"/>
      <c r="GOL6" s="142"/>
      <c r="GOM6" s="142"/>
      <c r="GON6" s="142"/>
      <c r="GOO6" s="142"/>
      <c r="GOP6" s="142"/>
      <c r="GOQ6" s="142"/>
      <c r="GOR6" s="142"/>
      <c r="GOS6" s="142"/>
      <c r="GOT6" s="142"/>
      <c r="GOU6" s="142"/>
      <c r="GOV6" s="142"/>
      <c r="GOW6" s="142"/>
      <c r="GOX6" s="142"/>
      <c r="GOY6" s="142"/>
      <c r="GOZ6" s="142"/>
      <c r="GPA6" s="142"/>
      <c r="GPB6" s="142"/>
      <c r="GPC6" s="142"/>
      <c r="GPD6" s="142"/>
      <c r="GPE6" s="142"/>
      <c r="GPF6" s="142"/>
      <c r="GPG6" s="142"/>
      <c r="GPH6" s="142"/>
      <c r="GPI6" s="142"/>
      <c r="GPJ6" s="142"/>
      <c r="GPK6" s="142"/>
      <c r="GPL6" s="142"/>
      <c r="GPM6" s="142"/>
      <c r="GPN6" s="142"/>
      <c r="GPO6" s="142"/>
      <c r="GPP6" s="142"/>
      <c r="GPQ6" s="142"/>
      <c r="GPR6" s="142"/>
      <c r="GPS6" s="142"/>
      <c r="GPT6" s="142"/>
      <c r="GPU6" s="142"/>
      <c r="GPV6" s="142"/>
      <c r="GPW6" s="142"/>
      <c r="GPX6" s="142"/>
      <c r="GPY6" s="142"/>
      <c r="GPZ6" s="142"/>
      <c r="GQA6" s="142"/>
      <c r="GQB6" s="142"/>
      <c r="GQC6" s="142"/>
      <c r="GQD6" s="142"/>
      <c r="GQE6" s="142"/>
      <c r="GQF6" s="142"/>
      <c r="GQG6" s="142"/>
      <c r="GQH6" s="142"/>
      <c r="GQI6" s="142"/>
      <c r="GQJ6" s="142"/>
      <c r="GQK6" s="142"/>
      <c r="GQL6" s="142"/>
      <c r="GQM6" s="142"/>
      <c r="GQN6" s="142"/>
      <c r="GQO6" s="142"/>
      <c r="GQP6" s="142"/>
      <c r="GQQ6" s="142"/>
      <c r="GQR6" s="142"/>
      <c r="GQS6" s="142"/>
      <c r="GQT6" s="142"/>
      <c r="GQU6" s="142"/>
      <c r="GQV6" s="142"/>
      <c r="GQW6" s="142"/>
      <c r="GQX6" s="142"/>
      <c r="GQY6" s="142"/>
      <c r="GQZ6" s="142"/>
      <c r="GRA6" s="142"/>
      <c r="GRB6" s="142"/>
      <c r="GRC6" s="142"/>
      <c r="GRD6" s="142"/>
      <c r="GRE6" s="142"/>
      <c r="GRF6" s="142"/>
      <c r="GRG6" s="142"/>
      <c r="GRH6" s="142"/>
      <c r="GRI6" s="142"/>
      <c r="GRJ6" s="142"/>
      <c r="GRK6" s="142"/>
      <c r="GRL6" s="142"/>
      <c r="GRM6" s="142"/>
      <c r="GRN6" s="142"/>
      <c r="GRO6" s="142"/>
      <c r="GRP6" s="142"/>
      <c r="GRQ6" s="142"/>
      <c r="GRR6" s="142"/>
      <c r="GRS6" s="142"/>
      <c r="GRT6" s="142"/>
      <c r="GRU6" s="142"/>
      <c r="GRV6" s="142"/>
      <c r="GRW6" s="142"/>
      <c r="GRX6" s="142"/>
      <c r="GRY6" s="142"/>
      <c r="GRZ6" s="142"/>
      <c r="GSA6" s="142"/>
      <c r="GSB6" s="142"/>
      <c r="GSC6" s="142"/>
      <c r="GSD6" s="142"/>
      <c r="GSE6" s="142"/>
      <c r="GSF6" s="142"/>
      <c r="GSG6" s="142"/>
      <c r="GSH6" s="142"/>
      <c r="GSI6" s="142"/>
      <c r="GSJ6" s="142"/>
      <c r="GSK6" s="142"/>
      <c r="GSL6" s="142"/>
      <c r="GSM6" s="142"/>
      <c r="GSN6" s="142"/>
      <c r="GSO6" s="142"/>
      <c r="GSP6" s="142"/>
      <c r="GSQ6" s="142"/>
      <c r="GSR6" s="142"/>
      <c r="GSS6" s="142"/>
      <c r="GST6" s="142"/>
      <c r="GSU6" s="142"/>
      <c r="GSV6" s="142"/>
      <c r="GSW6" s="142"/>
      <c r="GSX6" s="142"/>
      <c r="GSY6" s="142"/>
      <c r="GSZ6" s="142"/>
      <c r="GTA6" s="142"/>
      <c r="GTB6" s="142"/>
      <c r="GTC6" s="142"/>
      <c r="GTD6" s="142"/>
      <c r="GTE6" s="142"/>
      <c r="GTF6" s="142"/>
      <c r="GTG6" s="142"/>
      <c r="GTH6" s="142"/>
      <c r="GTI6" s="142"/>
      <c r="GTJ6" s="142"/>
      <c r="GTK6" s="142"/>
      <c r="GTL6" s="142"/>
      <c r="GTM6" s="142"/>
      <c r="GTN6" s="142"/>
      <c r="GTO6" s="142"/>
      <c r="GTP6" s="142"/>
      <c r="GTQ6" s="142"/>
      <c r="GTR6" s="142"/>
      <c r="GTS6" s="142"/>
      <c r="GTT6" s="142"/>
      <c r="GTU6" s="142"/>
      <c r="GTV6" s="142"/>
      <c r="GTW6" s="142"/>
      <c r="GTX6" s="142"/>
      <c r="GTY6" s="142"/>
      <c r="GTZ6" s="142"/>
      <c r="GUA6" s="142"/>
      <c r="GUB6" s="142"/>
      <c r="GUC6" s="142"/>
      <c r="GUD6" s="142"/>
      <c r="GUE6" s="142"/>
      <c r="GUF6" s="142"/>
      <c r="GUG6" s="142"/>
      <c r="GUH6" s="142"/>
      <c r="GUI6" s="142"/>
      <c r="GUJ6" s="142"/>
      <c r="GUK6" s="142"/>
      <c r="GUL6" s="142"/>
      <c r="GUM6" s="142"/>
      <c r="GUN6" s="142"/>
      <c r="GUO6" s="142"/>
      <c r="GUP6" s="142"/>
      <c r="GUQ6" s="142"/>
      <c r="GUR6" s="142"/>
      <c r="GUS6" s="142"/>
      <c r="GUT6" s="142"/>
      <c r="GUU6" s="142"/>
      <c r="GUV6" s="142"/>
      <c r="GUW6" s="142"/>
      <c r="GUX6" s="142"/>
      <c r="GUY6" s="142"/>
      <c r="GUZ6" s="142"/>
      <c r="GVA6" s="142"/>
      <c r="GVB6" s="142"/>
      <c r="GVC6" s="142"/>
      <c r="GVD6" s="142"/>
      <c r="GVE6" s="142"/>
      <c r="GVF6" s="142"/>
      <c r="GVG6" s="142"/>
      <c r="GVH6" s="142"/>
      <c r="GVI6" s="142"/>
      <c r="GVJ6" s="142"/>
      <c r="GVK6" s="142"/>
      <c r="GVL6" s="142"/>
      <c r="GVM6" s="142"/>
      <c r="GVN6" s="142"/>
      <c r="GVO6" s="142"/>
      <c r="GVP6" s="142"/>
      <c r="GVQ6" s="142"/>
      <c r="GVR6" s="142"/>
      <c r="GVS6" s="142"/>
      <c r="GVT6" s="142"/>
      <c r="GVU6" s="142"/>
      <c r="GVV6" s="142"/>
      <c r="GVW6" s="142"/>
      <c r="GVX6" s="142"/>
      <c r="GVY6" s="142"/>
      <c r="GVZ6" s="142"/>
      <c r="GWA6" s="142"/>
      <c r="GWB6" s="142"/>
      <c r="GWC6" s="142"/>
      <c r="GWD6" s="142"/>
      <c r="GWE6" s="142"/>
      <c r="GWF6" s="142"/>
      <c r="GWG6" s="142"/>
      <c r="GWH6" s="142"/>
      <c r="GWI6" s="142"/>
      <c r="GWJ6" s="142"/>
      <c r="GWK6" s="142"/>
      <c r="GWL6" s="142"/>
      <c r="GWM6" s="142"/>
      <c r="GWN6" s="142"/>
      <c r="GWO6" s="142"/>
      <c r="GWP6" s="142"/>
      <c r="GWQ6" s="142"/>
      <c r="GWR6" s="142"/>
      <c r="GWS6" s="142"/>
      <c r="GWT6" s="142"/>
      <c r="GWU6" s="142"/>
      <c r="GWV6" s="142"/>
      <c r="GWW6" s="142"/>
      <c r="GWX6" s="142"/>
      <c r="GWY6" s="142"/>
      <c r="GWZ6" s="142"/>
      <c r="GXA6" s="142"/>
      <c r="GXB6" s="142"/>
      <c r="GXC6" s="142"/>
      <c r="GXD6" s="142"/>
      <c r="GXE6" s="142"/>
      <c r="GXF6" s="142"/>
      <c r="GXG6" s="142"/>
      <c r="GXH6" s="142"/>
      <c r="GXI6" s="142"/>
      <c r="GXJ6" s="142"/>
      <c r="GXK6" s="142"/>
      <c r="GXL6" s="142"/>
      <c r="GXM6" s="142"/>
      <c r="GXN6" s="142"/>
      <c r="GXO6" s="142"/>
      <c r="GXP6" s="142"/>
      <c r="GXQ6" s="142"/>
      <c r="GXR6" s="142"/>
      <c r="GXS6" s="142"/>
      <c r="GXT6" s="142"/>
      <c r="GXU6" s="142"/>
      <c r="GXV6" s="142"/>
      <c r="GXW6" s="142"/>
      <c r="GXX6" s="142"/>
      <c r="GXY6" s="142"/>
      <c r="GXZ6" s="142"/>
      <c r="GYA6" s="142"/>
      <c r="GYB6" s="142"/>
      <c r="GYC6" s="142"/>
      <c r="GYD6" s="142"/>
      <c r="GYE6" s="142"/>
      <c r="GYF6" s="142"/>
      <c r="GYG6" s="142"/>
      <c r="GYH6" s="142"/>
      <c r="GYI6" s="142"/>
      <c r="GYJ6" s="142"/>
      <c r="GYK6" s="142"/>
      <c r="GYL6" s="142"/>
      <c r="GYM6" s="142"/>
      <c r="GYN6" s="142"/>
      <c r="GYO6" s="142"/>
      <c r="GYP6" s="142"/>
      <c r="GYQ6" s="142"/>
      <c r="GYR6" s="142"/>
      <c r="GYS6" s="142"/>
      <c r="GYT6" s="142"/>
      <c r="GYU6" s="142"/>
      <c r="GYV6" s="142"/>
      <c r="GYW6" s="142"/>
      <c r="GYX6" s="142"/>
      <c r="GYY6" s="142"/>
      <c r="GYZ6" s="142"/>
      <c r="GZA6" s="142"/>
      <c r="GZB6" s="142"/>
      <c r="GZC6" s="142"/>
      <c r="GZD6" s="142"/>
      <c r="GZE6" s="142"/>
      <c r="GZF6" s="142"/>
      <c r="GZG6" s="142"/>
      <c r="GZH6" s="142"/>
      <c r="GZI6" s="142"/>
      <c r="GZJ6" s="142"/>
      <c r="GZK6" s="142"/>
      <c r="GZL6" s="142"/>
      <c r="GZM6" s="142"/>
      <c r="GZN6" s="142"/>
      <c r="GZO6" s="142"/>
      <c r="GZP6" s="142"/>
      <c r="GZQ6" s="142"/>
      <c r="GZR6" s="142"/>
      <c r="GZS6" s="142"/>
      <c r="GZT6" s="142"/>
      <c r="GZU6" s="142"/>
      <c r="GZV6" s="142"/>
      <c r="GZW6" s="142"/>
      <c r="GZX6" s="142"/>
      <c r="GZY6" s="142"/>
      <c r="GZZ6" s="142"/>
      <c r="HAA6" s="142"/>
      <c r="HAB6" s="142"/>
      <c r="HAC6" s="142"/>
      <c r="HAD6" s="142"/>
      <c r="HAE6" s="142"/>
      <c r="HAF6" s="142"/>
      <c r="HAG6" s="142"/>
      <c r="HAH6" s="142"/>
      <c r="HAI6" s="142"/>
      <c r="HAJ6" s="142"/>
      <c r="HAK6" s="142"/>
      <c r="HAL6" s="142"/>
      <c r="HAM6" s="142"/>
      <c r="HAN6" s="142"/>
      <c r="HAO6" s="142"/>
      <c r="HAP6" s="142"/>
      <c r="HAQ6" s="142"/>
      <c r="HAR6" s="142"/>
      <c r="HAS6" s="142"/>
      <c r="HAT6" s="142"/>
      <c r="HAU6" s="142"/>
      <c r="HAV6" s="142"/>
      <c r="HAW6" s="142"/>
      <c r="HAX6" s="142"/>
      <c r="HAY6" s="142"/>
      <c r="HAZ6" s="142"/>
      <c r="HBA6" s="142"/>
      <c r="HBB6" s="142"/>
      <c r="HBC6" s="142"/>
      <c r="HBD6" s="142"/>
      <c r="HBE6" s="142"/>
      <c r="HBF6" s="142"/>
      <c r="HBG6" s="142"/>
      <c r="HBH6" s="142"/>
      <c r="HBI6" s="142"/>
      <c r="HBJ6" s="142"/>
      <c r="HBK6" s="142"/>
      <c r="HBL6" s="142"/>
      <c r="HBM6" s="142"/>
      <c r="HBN6" s="142"/>
      <c r="HBO6" s="142"/>
      <c r="HBP6" s="142"/>
      <c r="HBQ6" s="142"/>
      <c r="HBR6" s="142"/>
      <c r="HBS6" s="142"/>
      <c r="HBT6" s="142"/>
      <c r="HBU6" s="142"/>
      <c r="HBV6" s="142"/>
      <c r="HBW6" s="142"/>
      <c r="HBX6" s="142"/>
      <c r="HBY6" s="142"/>
      <c r="HBZ6" s="142"/>
      <c r="HCA6" s="142"/>
      <c r="HCB6" s="142"/>
      <c r="HCC6" s="142"/>
      <c r="HCD6" s="142"/>
      <c r="HCE6" s="142"/>
      <c r="HCF6" s="142"/>
      <c r="HCG6" s="142"/>
      <c r="HCH6" s="142"/>
      <c r="HCI6" s="142"/>
      <c r="HCJ6" s="142"/>
      <c r="HCK6" s="142"/>
      <c r="HCL6" s="142"/>
      <c r="HCM6" s="142"/>
      <c r="HCN6" s="142"/>
      <c r="HCO6" s="142"/>
      <c r="HCP6" s="142"/>
      <c r="HCQ6" s="142"/>
      <c r="HCR6" s="142"/>
      <c r="HCS6" s="142"/>
      <c r="HCT6" s="142"/>
      <c r="HCU6" s="142"/>
      <c r="HCV6" s="142"/>
      <c r="HCW6" s="142"/>
      <c r="HCX6" s="142"/>
      <c r="HCY6" s="142"/>
      <c r="HCZ6" s="142"/>
      <c r="HDA6" s="142"/>
      <c r="HDB6" s="142"/>
      <c r="HDC6" s="142"/>
      <c r="HDD6" s="142"/>
      <c r="HDE6" s="142"/>
      <c r="HDF6" s="142"/>
      <c r="HDG6" s="142"/>
      <c r="HDH6" s="142"/>
      <c r="HDI6" s="142"/>
      <c r="HDJ6" s="142"/>
      <c r="HDK6" s="142"/>
      <c r="HDL6" s="142"/>
      <c r="HDM6" s="142"/>
      <c r="HDN6" s="142"/>
      <c r="HDO6" s="142"/>
      <c r="HDP6" s="142"/>
      <c r="HDQ6" s="142"/>
      <c r="HDR6" s="142"/>
      <c r="HDS6" s="142"/>
      <c r="HDT6" s="142"/>
      <c r="HDU6" s="142"/>
      <c r="HDV6" s="142"/>
      <c r="HDW6" s="142"/>
      <c r="HDX6" s="142"/>
      <c r="HDY6" s="142"/>
      <c r="HDZ6" s="142"/>
      <c r="HEA6" s="142"/>
      <c r="HEB6" s="142"/>
      <c r="HEC6" s="142"/>
      <c r="HED6" s="142"/>
      <c r="HEE6" s="142"/>
      <c r="HEF6" s="142"/>
      <c r="HEG6" s="142"/>
      <c r="HEH6" s="142"/>
      <c r="HEI6" s="142"/>
      <c r="HEJ6" s="142"/>
      <c r="HEK6" s="142"/>
      <c r="HEL6" s="142"/>
      <c r="HEM6" s="142"/>
      <c r="HEN6" s="142"/>
      <c r="HEO6" s="142"/>
      <c r="HEP6" s="142"/>
      <c r="HEQ6" s="142"/>
      <c r="HER6" s="142"/>
      <c r="HES6" s="142"/>
      <c r="HET6" s="142"/>
      <c r="HEU6" s="142"/>
      <c r="HEV6" s="142"/>
      <c r="HEW6" s="142"/>
      <c r="HEX6" s="142"/>
      <c r="HEY6" s="142"/>
      <c r="HEZ6" s="142"/>
      <c r="HFA6" s="142"/>
      <c r="HFB6" s="142"/>
      <c r="HFC6" s="142"/>
      <c r="HFD6" s="142"/>
      <c r="HFE6" s="142"/>
      <c r="HFF6" s="142"/>
      <c r="HFG6" s="142"/>
      <c r="HFH6" s="142"/>
      <c r="HFI6" s="142"/>
      <c r="HFJ6" s="142"/>
      <c r="HFK6" s="142"/>
      <c r="HFL6" s="142"/>
      <c r="HFM6" s="142"/>
      <c r="HFN6" s="142"/>
      <c r="HFO6" s="142"/>
      <c r="HFP6" s="142"/>
      <c r="HFQ6" s="142"/>
      <c r="HFR6" s="142"/>
      <c r="HFS6" s="142"/>
      <c r="HFT6" s="142"/>
      <c r="HFU6" s="142"/>
      <c r="HFV6" s="142"/>
      <c r="HFW6" s="142"/>
      <c r="HFX6" s="142"/>
      <c r="HFY6" s="142"/>
      <c r="HFZ6" s="142"/>
      <c r="HGA6" s="142"/>
      <c r="HGB6" s="142"/>
      <c r="HGC6" s="142"/>
      <c r="HGD6" s="142"/>
      <c r="HGE6" s="142"/>
      <c r="HGF6" s="142"/>
      <c r="HGG6" s="142"/>
      <c r="HGH6" s="142"/>
      <c r="HGI6" s="142"/>
      <c r="HGJ6" s="142"/>
      <c r="HGK6" s="142"/>
      <c r="HGL6" s="142"/>
      <c r="HGM6" s="142"/>
      <c r="HGN6" s="142"/>
      <c r="HGO6" s="142"/>
      <c r="HGP6" s="142"/>
      <c r="HGQ6" s="142"/>
      <c r="HGR6" s="142"/>
      <c r="HGS6" s="142"/>
      <c r="HGT6" s="142"/>
      <c r="HGU6" s="142"/>
      <c r="HGV6" s="142"/>
      <c r="HGW6" s="142"/>
      <c r="HGX6" s="142"/>
      <c r="HGY6" s="142"/>
      <c r="HGZ6" s="142"/>
      <c r="HHA6" s="142"/>
      <c r="HHB6" s="142"/>
      <c r="HHC6" s="142"/>
      <c r="HHD6" s="142"/>
      <c r="HHE6" s="142"/>
      <c r="HHF6" s="142"/>
      <c r="HHG6" s="142"/>
      <c r="HHH6" s="142"/>
      <c r="HHI6" s="142"/>
      <c r="HHJ6" s="142"/>
      <c r="HHK6" s="142"/>
      <c r="HHL6" s="142"/>
      <c r="HHM6" s="142"/>
      <c r="HHN6" s="142"/>
      <c r="HHO6" s="142"/>
      <c r="HHP6" s="142"/>
      <c r="HHQ6" s="142"/>
      <c r="HHR6" s="142"/>
      <c r="HHS6" s="142"/>
      <c r="HHT6" s="142"/>
      <c r="HHU6" s="142"/>
      <c r="HHV6" s="142"/>
      <c r="HHW6" s="142"/>
      <c r="HHX6" s="142"/>
      <c r="HHY6" s="142"/>
      <c r="HHZ6" s="142"/>
      <c r="HIA6" s="142"/>
      <c r="HIB6" s="142"/>
      <c r="HIC6" s="142"/>
      <c r="HID6" s="142"/>
      <c r="HIE6" s="142"/>
      <c r="HIF6" s="142"/>
      <c r="HIG6" s="142"/>
      <c r="HIH6" s="142"/>
      <c r="HII6" s="142"/>
      <c r="HIJ6" s="142"/>
      <c r="HIK6" s="142"/>
      <c r="HIL6" s="142"/>
      <c r="HIM6" s="142"/>
      <c r="HIN6" s="142"/>
      <c r="HIO6" s="142"/>
      <c r="HIP6" s="142"/>
      <c r="HIQ6" s="142"/>
      <c r="HIR6" s="142"/>
      <c r="HIS6" s="142"/>
      <c r="HIT6" s="142"/>
      <c r="HIU6" s="142"/>
      <c r="HIV6" s="142"/>
      <c r="HIW6" s="142"/>
      <c r="HIX6" s="142"/>
      <c r="HIY6" s="142"/>
      <c r="HIZ6" s="142"/>
      <c r="HJA6" s="142"/>
      <c r="HJB6" s="142"/>
      <c r="HJC6" s="142"/>
      <c r="HJD6" s="142"/>
      <c r="HJE6" s="142"/>
      <c r="HJF6" s="142"/>
      <c r="HJG6" s="142"/>
      <c r="HJH6" s="142"/>
      <c r="HJI6" s="142"/>
      <c r="HJJ6" s="142"/>
      <c r="HJK6" s="142"/>
      <c r="HJL6" s="142"/>
      <c r="HJM6" s="142"/>
      <c r="HJN6" s="142"/>
      <c r="HJO6" s="142"/>
      <c r="HJP6" s="142"/>
      <c r="HJQ6" s="142"/>
      <c r="HJR6" s="142"/>
      <c r="HJS6" s="142"/>
      <c r="HJT6" s="142"/>
      <c r="HJU6" s="142"/>
      <c r="HJV6" s="142"/>
      <c r="HJW6" s="142"/>
      <c r="HJX6" s="142"/>
      <c r="HJY6" s="142"/>
      <c r="HJZ6" s="142"/>
      <c r="HKA6" s="142"/>
      <c r="HKB6" s="142"/>
      <c r="HKC6" s="142"/>
      <c r="HKD6" s="142"/>
      <c r="HKE6" s="142"/>
      <c r="HKF6" s="142"/>
      <c r="HKG6" s="142"/>
      <c r="HKH6" s="142"/>
      <c r="HKI6" s="142"/>
      <c r="HKJ6" s="142"/>
      <c r="HKK6" s="142"/>
      <c r="HKL6" s="142"/>
      <c r="HKM6" s="142"/>
      <c r="HKN6" s="142"/>
      <c r="HKO6" s="142"/>
      <c r="HKP6" s="142"/>
      <c r="HKQ6" s="142"/>
      <c r="HKR6" s="142"/>
      <c r="HKS6" s="142"/>
      <c r="HKT6" s="142"/>
      <c r="HKU6" s="142"/>
      <c r="HKV6" s="142"/>
      <c r="HKW6" s="142"/>
      <c r="HKX6" s="142"/>
      <c r="HKY6" s="142"/>
      <c r="HKZ6" s="142"/>
      <c r="HLA6" s="142"/>
      <c r="HLB6" s="142"/>
      <c r="HLC6" s="142"/>
      <c r="HLD6" s="142"/>
      <c r="HLE6" s="142"/>
      <c r="HLF6" s="142"/>
      <c r="HLG6" s="142"/>
      <c r="HLH6" s="142"/>
      <c r="HLI6" s="142"/>
      <c r="HLJ6" s="142"/>
      <c r="HLK6" s="142"/>
      <c r="HLL6" s="142"/>
      <c r="HLM6" s="142"/>
      <c r="HLN6" s="142"/>
      <c r="HLO6" s="142"/>
      <c r="HLP6" s="142"/>
      <c r="HLQ6" s="142"/>
      <c r="HLR6" s="142"/>
      <c r="HLS6" s="142"/>
      <c r="HLT6" s="142"/>
      <c r="HLU6" s="142"/>
      <c r="HLV6" s="142"/>
      <c r="HLW6" s="142"/>
      <c r="HLX6" s="142"/>
      <c r="HLY6" s="142"/>
      <c r="HLZ6" s="142"/>
      <c r="HMA6" s="142"/>
      <c r="HMB6" s="142"/>
      <c r="HMC6" s="142"/>
      <c r="HMD6" s="142"/>
      <c r="HME6" s="142"/>
      <c r="HMF6" s="142"/>
      <c r="HMG6" s="142"/>
      <c r="HMH6" s="142"/>
      <c r="HMI6" s="142"/>
      <c r="HMJ6" s="142"/>
      <c r="HMK6" s="142"/>
      <c r="HML6" s="142"/>
      <c r="HMM6" s="142"/>
      <c r="HMN6" s="142"/>
      <c r="HMO6" s="142"/>
      <c r="HMP6" s="142"/>
      <c r="HMQ6" s="142"/>
      <c r="HMR6" s="142"/>
      <c r="HMS6" s="142"/>
      <c r="HMT6" s="142"/>
      <c r="HMU6" s="142"/>
      <c r="HMV6" s="142"/>
      <c r="HMW6" s="142"/>
      <c r="HMX6" s="142"/>
      <c r="HMY6" s="142"/>
      <c r="HMZ6" s="142"/>
      <c r="HNA6" s="142"/>
      <c r="HNB6" s="142"/>
      <c r="HNC6" s="142"/>
      <c r="HND6" s="142"/>
      <c r="HNE6" s="142"/>
      <c r="HNF6" s="142"/>
      <c r="HNG6" s="142"/>
      <c r="HNH6" s="142"/>
      <c r="HNI6" s="142"/>
      <c r="HNJ6" s="142"/>
      <c r="HNK6" s="142"/>
      <c r="HNL6" s="142"/>
      <c r="HNM6" s="142"/>
      <c r="HNN6" s="142"/>
      <c r="HNO6" s="142"/>
      <c r="HNP6" s="142"/>
      <c r="HNQ6" s="142"/>
      <c r="HNR6" s="142"/>
      <c r="HNS6" s="142"/>
      <c r="HNT6" s="142"/>
      <c r="HNU6" s="142"/>
      <c r="HNV6" s="142"/>
      <c r="HNW6" s="142"/>
      <c r="HNX6" s="142"/>
      <c r="HNY6" s="142"/>
      <c r="HNZ6" s="142"/>
      <c r="HOA6" s="142"/>
      <c r="HOB6" s="142"/>
      <c r="HOC6" s="142"/>
      <c r="HOD6" s="142"/>
      <c r="HOE6" s="142"/>
      <c r="HOF6" s="142"/>
      <c r="HOG6" s="142"/>
      <c r="HOH6" s="142"/>
      <c r="HOI6" s="142"/>
      <c r="HOJ6" s="142"/>
      <c r="HOK6" s="142"/>
      <c r="HOL6" s="142"/>
      <c r="HOM6" s="142"/>
      <c r="HON6" s="142"/>
      <c r="HOO6" s="142"/>
      <c r="HOP6" s="142"/>
      <c r="HOQ6" s="142"/>
      <c r="HOR6" s="142"/>
      <c r="HOS6" s="142"/>
      <c r="HOT6" s="142"/>
      <c r="HOU6" s="142"/>
      <c r="HOV6" s="142"/>
      <c r="HOW6" s="142"/>
      <c r="HOX6" s="142"/>
      <c r="HOY6" s="142"/>
      <c r="HOZ6" s="142"/>
      <c r="HPA6" s="142"/>
      <c r="HPB6" s="142"/>
      <c r="HPC6" s="142"/>
      <c r="HPD6" s="142"/>
      <c r="HPE6" s="142"/>
      <c r="HPF6" s="142"/>
      <c r="HPG6" s="142"/>
      <c r="HPH6" s="142"/>
      <c r="HPI6" s="142"/>
      <c r="HPJ6" s="142"/>
      <c r="HPK6" s="142"/>
      <c r="HPL6" s="142"/>
      <c r="HPM6" s="142"/>
      <c r="HPN6" s="142"/>
      <c r="HPO6" s="142"/>
      <c r="HPP6" s="142"/>
      <c r="HPQ6" s="142"/>
      <c r="HPR6" s="142"/>
      <c r="HPS6" s="142"/>
      <c r="HPT6" s="142"/>
      <c r="HPU6" s="142"/>
      <c r="HPV6" s="142"/>
      <c r="HPW6" s="142"/>
      <c r="HPX6" s="142"/>
      <c r="HPY6" s="142"/>
      <c r="HPZ6" s="142"/>
      <c r="HQA6" s="142"/>
      <c r="HQB6" s="142"/>
      <c r="HQC6" s="142"/>
      <c r="HQD6" s="142"/>
      <c r="HQE6" s="142"/>
      <c r="HQF6" s="142"/>
      <c r="HQG6" s="142"/>
      <c r="HQH6" s="142"/>
      <c r="HQI6" s="142"/>
      <c r="HQJ6" s="142"/>
      <c r="HQK6" s="142"/>
      <c r="HQL6" s="142"/>
      <c r="HQM6" s="142"/>
      <c r="HQN6" s="142"/>
      <c r="HQO6" s="142"/>
      <c r="HQP6" s="142"/>
      <c r="HQQ6" s="142"/>
      <c r="HQR6" s="142"/>
      <c r="HQS6" s="142"/>
      <c r="HQT6" s="142"/>
      <c r="HQU6" s="142"/>
      <c r="HQV6" s="142"/>
      <c r="HQW6" s="142"/>
      <c r="HQX6" s="142"/>
      <c r="HQY6" s="142"/>
      <c r="HQZ6" s="142"/>
      <c r="HRA6" s="142"/>
      <c r="HRB6" s="142"/>
      <c r="HRC6" s="142"/>
      <c r="HRD6" s="142"/>
      <c r="HRE6" s="142"/>
      <c r="HRF6" s="142"/>
      <c r="HRG6" s="142"/>
      <c r="HRH6" s="142"/>
      <c r="HRI6" s="142"/>
      <c r="HRJ6" s="142"/>
      <c r="HRK6" s="142"/>
      <c r="HRL6" s="142"/>
      <c r="HRM6" s="142"/>
      <c r="HRN6" s="142"/>
      <c r="HRO6" s="142"/>
      <c r="HRP6" s="142"/>
      <c r="HRQ6" s="142"/>
      <c r="HRR6" s="142"/>
      <c r="HRS6" s="142"/>
      <c r="HRT6" s="142"/>
      <c r="HRU6" s="142"/>
      <c r="HRV6" s="142"/>
      <c r="HRW6" s="142"/>
      <c r="HRX6" s="142"/>
      <c r="HRY6" s="142"/>
      <c r="HRZ6" s="142"/>
      <c r="HSA6" s="142"/>
      <c r="HSB6" s="142"/>
      <c r="HSC6" s="142"/>
      <c r="HSD6" s="142"/>
      <c r="HSE6" s="142"/>
      <c r="HSF6" s="142"/>
      <c r="HSG6" s="142"/>
      <c r="HSH6" s="142"/>
      <c r="HSI6" s="142"/>
      <c r="HSJ6" s="142"/>
      <c r="HSK6" s="142"/>
      <c r="HSL6" s="142"/>
      <c r="HSM6" s="142"/>
      <c r="HSN6" s="142"/>
      <c r="HSO6" s="142"/>
      <c r="HSP6" s="142"/>
      <c r="HSQ6" s="142"/>
      <c r="HSR6" s="142"/>
      <c r="HSS6" s="142"/>
      <c r="HST6" s="142"/>
      <c r="HSU6" s="142"/>
      <c r="HSV6" s="142"/>
      <c r="HSW6" s="142"/>
      <c r="HSX6" s="142"/>
      <c r="HSY6" s="142"/>
      <c r="HSZ6" s="142"/>
      <c r="HTA6" s="142"/>
      <c r="HTB6" s="142"/>
      <c r="HTC6" s="142"/>
      <c r="HTD6" s="142"/>
      <c r="HTE6" s="142"/>
      <c r="HTF6" s="142"/>
      <c r="HTG6" s="142"/>
      <c r="HTH6" s="142"/>
      <c r="HTI6" s="142"/>
      <c r="HTJ6" s="142"/>
      <c r="HTK6" s="142"/>
      <c r="HTL6" s="142"/>
      <c r="HTM6" s="142"/>
      <c r="HTN6" s="142"/>
      <c r="HTO6" s="142"/>
      <c r="HTP6" s="142"/>
      <c r="HTQ6" s="142"/>
      <c r="HTR6" s="142"/>
      <c r="HTS6" s="142"/>
      <c r="HTT6" s="142"/>
      <c r="HTU6" s="142"/>
      <c r="HTV6" s="142"/>
      <c r="HTW6" s="142"/>
      <c r="HTX6" s="142"/>
      <c r="HTY6" s="142"/>
      <c r="HTZ6" s="142"/>
      <c r="HUA6" s="142"/>
      <c r="HUB6" s="142"/>
      <c r="HUC6" s="142"/>
      <c r="HUD6" s="142"/>
      <c r="HUE6" s="142"/>
      <c r="HUF6" s="142"/>
      <c r="HUG6" s="142"/>
      <c r="HUH6" s="142"/>
      <c r="HUI6" s="142"/>
      <c r="HUJ6" s="142"/>
      <c r="HUK6" s="142"/>
      <c r="HUL6" s="142"/>
      <c r="HUM6" s="142"/>
      <c r="HUN6" s="142"/>
      <c r="HUO6" s="142"/>
      <c r="HUP6" s="142"/>
      <c r="HUQ6" s="142"/>
      <c r="HUR6" s="142"/>
      <c r="HUS6" s="142"/>
      <c r="HUT6" s="142"/>
      <c r="HUU6" s="142"/>
      <c r="HUV6" s="142"/>
      <c r="HUW6" s="142"/>
      <c r="HUX6" s="142"/>
      <c r="HUY6" s="142"/>
      <c r="HUZ6" s="142"/>
      <c r="HVA6" s="142"/>
      <c r="HVB6" s="142"/>
      <c r="HVC6" s="142"/>
      <c r="HVD6" s="142"/>
      <c r="HVE6" s="142"/>
      <c r="HVF6" s="142"/>
      <c r="HVG6" s="142"/>
      <c r="HVH6" s="142"/>
      <c r="HVI6" s="142"/>
      <c r="HVJ6" s="142"/>
      <c r="HVK6" s="142"/>
      <c r="HVL6" s="142"/>
      <c r="HVM6" s="142"/>
      <c r="HVN6" s="142"/>
      <c r="HVO6" s="142"/>
      <c r="HVP6" s="142"/>
      <c r="HVQ6" s="142"/>
      <c r="HVR6" s="142"/>
      <c r="HVS6" s="142"/>
      <c r="HVT6" s="142"/>
      <c r="HVU6" s="142"/>
      <c r="HVV6" s="142"/>
      <c r="HVW6" s="142"/>
      <c r="HVX6" s="142"/>
      <c r="HVY6" s="142"/>
      <c r="HVZ6" s="142"/>
      <c r="HWA6" s="142"/>
      <c r="HWB6" s="142"/>
      <c r="HWC6" s="142"/>
      <c r="HWD6" s="142"/>
      <c r="HWE6" s="142"/>
      <c r="HWF6" s="142"/>
      <c r="HWG6" s="142"/>
      <c r="HWH6" s="142"/>
      <c r="HWI6" s="142"/>
      <c r="HWJ6" s="142"/>
      <c r="HWK6" s="142"/>
      <c r="HWL6" s="142"/>
      <c r="HWM6" s="142"/>
      <c r="HWN6" s="142"/>
      <c r="HWO6" s="142"/>
      <c r="HWP6" s="142"/>
      <c r="HWQ6" s="142"/>
      <c r="HWR6" s="142"/>
      <c r="HWS6" s="142"/>
      <c r="HWT6" s="142"/>
      <c r="HWU6" s="142"/>
      <c r="HWV6" s="142"/>
      <c r="HWW6" s="142"/>
      <c r="HWX6" s="142"/>
      <c r="HWY6" s="142"/>
      <c r="HWZ6" s="142"/>
      <c r="HXA6" s="142"/>
      <c r="HXB6" s="142"/>
      <c r="HXC6" s="142"/>
      <c r="HXD6" s="142"/>
      <c r="HXE6" s="142"/>
      <c r="HXF6" s="142"/>
      <c r="HXG6" s="142"/>
      <c r="HXH6" s="142"/>
      <c r="HXI6" s="142"/>
      <c r="HXJ6" s="142"/>
      <c r="HXK6" s="142"/>
      <c r="HXL6" s="142"/>
      <c r="HXM6" s="142"/>
      <c r="HXN6" s="142"/>
      <c r="HXO6" s="142"/>
      <c r="HXP6" s="142"/>
      <c r="HXQ6" s="142"/>
      <c r="HXR6" s="142"/>
      <c r="HXS6" s="142"/>
      <c r="HXT6" s="142"/>
      <c r="HXU6" s="142"/>
      <c r="HXV6" s="142"/>
      <c r="HXW6" s="142"/>
      <c r="HXX6" s="142"/>
      <c r="HXY6" s="142"/>
      <c r="HXZ6" s="142"/>
      <c r="HYA6" s="142"/>
      <c r="HYB6" s="142"/>
      <c r="HYC6" s="142"/>
      <c r="HYD6" s="142"/>
      <c r="HYE6" s="142"/>
      <c r="HYF6" s="142"/>
      <c r="HYG6" s="142"/>
      <c r="HYH6" s="142"/>
      <c r="HYI6" s="142"/>
      <c r="HYJ6" s="142"/>
      <c r="HYK6" s="142"/>
      <c r="HYL6" s="142"/>
      <c r="HYM6" s="142"/>
      <c r="HYN6" s="142"/>
      <c r="HYO6" s="142"/>
      <c r="HYP6" s="142"/>
      <c r="HYQ6" s="142"/>
      <c r="HYR6" s="142"/>
      <c r="HYS6" s="142"/>
      <c r="HYT6" s="142"/>
      <c r="HYU6" s="142"/>
      <c r="HYV6" s="142"/>
      <c r="HYW6" s="142"/>
      <c r="HYX6" s="142"/>
      <c r="HYY6" s="142"/>
      <c r="HYZ6" s="142"/>
      <c r="HZA6" s="142"/>
      <c r="HZB6" s="142"/>
      <c r="HZC6" s="142"/>
      <c r="HZD6" s="142"/>
      <c r="HZE6" s="142"/>
      <c r="HZF6" s="142"/>
      <c r="HZG6" s="142"/>
      <c r="HZH6" s="142"/>
      <c r="HZI6" s="142"/>
      <c r="HZJ6" s="142"/>
      <c r="HZK6" s="142"/>
      <c r="HZL6" s="142"/>
      <c r="HZM6" s="142"/>
      <c r="HZN6" s="142"/>
      <c r="HZO6" s="142"/>
      <c r="HZP6" s="142"/>
      <c r="HZQ6" s="142"/>
      <c r="HZR6" s="142"/>
      <c r="HZS6" s="142"/>
      <c r="HZT6" s="142"/>
      <c r="HZU6" s="142"/>
      <c r="HZV6" s="142"/>
      <c r="HZW6" s="142"/>
      <c r="HZX6" s="142"/>
      <c r="HZY6" s="142"/>
      <c r="HZZ6" s="142"/>
      <c r="IAA6" s="142"/>
      <c r="IAB6" s="142"/>
      <c r="IAC6" s="142"/>
      <c r="IAD6" s="142"/>
      <c r="IAE6" s="142"/>
      <c r="IAF6" s="142"/>
      <c r="IAG6" s="142"/>
      <c r="IAH6" s="142"/>
      <c r="IAI6" s="142"/>
      <c r="IAJ6" s="142"/>
      <c r="IAK6" s="142"/>
      <c r="IAL6" s="142"/>
      <c r="IAM6" s="142"/>
      <c r="IAN6" s="142"/>
      <c r="IAO6" s="142"/>
      <c r="IAP6" s="142"/>
      <c r="IAQ6" s="142"/>
      <c r="IAR6" s="142"/>
      <c r="IAS6" s="142"/>
      <c r="IAT6" s="142"/>
      <c r="IAU6" s="142"/>
      <c r="IAV6" s="142"/>
      <c r="IAW6" s="142"/>
      <c r="IAX6" s="142"/>
      <c r="IAY6" s="142"/>
      <c r="IAZ6" s="142"/>
      <c r="IBA6" s="142"/>
      <c r="IBB6" s="142"/>
      <c r="IBC6" s="142"/>
      <c r="IBD6" s="142"/>
      <c r="IBE6" s="142"/>
      <c r="IBF6" s="142"/>
      <c r="IBG6" s="142"/>
      <c r="IBH6" s="142"/>
      <c r="IBI6" s="142"/>
      <c r="IBJ6" s="142"/>
      <c r="IBK6" s="142"/>
      <c r="IBL6" s="142"/>
      <c r="IBM6" s="142"/>
      <c r="IBN6" s="142"/>
      <c r="IBO6" s="142"/>
      <c r="IBP6" s="142"/>
      <c r="IBQ6" s="142"/>
      <c r="IBR6" s="142"/>
      <c r="IBS6" s="142"/>
      <c r="IBT6" s="142"/>
      <c r="IBU6" s="142"/>
      <c r="IBV6" s="142"/>
      <c r="IBW6" s="142"/>
      <c r="IBX6" s="142"/>
      <c r="IBY6" s="142"/>
      <c r="IBZ6" s="142"/>
      <c r="ICA6" s="142"/>
      <c r="ICB6" s="142"/>
      <c r="ICC6" s="142"/>
      <c r="ICD6" s="142"/>
      <c r="ICE6" s="142"/>
      <c r="ICF6" s="142"/>
      <c r="ICG6" s="142"/>
      <c r="ICH6" s="142"/>
      <c r="ICI6" s="142"/>
      <c r="ICJ6" s="142"/>
      <c r="ICK6" s="142"/>
      <c r="ICL6" s="142"/>
      <c r="ICM6" s="142"/>
      <c r="ICN6" s="142"/>
      <c r="ICO6" s="142"/>
      <c r="ICP6" s="142"/>
      <c r="ICQ6" s="142"/>
      <c r="ICR6" s="142"/>
      <c r="ICS6" s="142"/>
      <c r="ICT6" s="142"/>
      <c r="ICU6" s="142"/>
      <c r="ICV6" s="142"/>
      <c r="ICW6" s="142"/>
      <c r="ICX6" s="142"/>
      <c r="ICY6" s="142"/>
      <c r="ICZ6" s="142"/>
      <c r="IDA6" s="142"/>
      <c r="IDB6" s="142"/>
      <c r="IDC6" s="142"/>
      <c r="IDD6" s="142"/>
      <c r="IDE6" s="142"/>
      <c r="IDF6" s="142"/>
      <c r="IDG6" s="142"/>
      <c r="IDH6" s="142"/>
      <c r="IDI6" s="142"/>
      <c r="IDJ6" s="142"/>
      <c r="IDK6" s="142"/>
      <c r="IDL6" s="142"/>
      <c r="IDM6" s="142"/>
      <c r="IDN6" s="142"/>
      <c r="IDO6" s="142"/>
      <c r="IDP6" s="142"/>
      <c r="IDQ6" s="142"/>
      <c r="IDR6" s="142"/>
      <c r="IDS6" s="142"/>
      <c r="IDT6" s="142"/>
      <c r="IDU6" s="142"/>
      <c r="IDV6" s="142"/>
      <c r="IDW6" s="142"/>
      <c r="IDX6" s="142"/>
      <c r="IDY6" s="142"/>
      <c r="IDZ6" s="142"/>
      <c r="IEA6" s="142"/>
      <c r="IEB6" s="142"/>
      <c r="IEC6" s="142"/>
      <c r="IED6" s="142"/>
      <c r="IEE6" s="142"/>
      <c r="IEF6" s="142"/>
      <c r="IEG6" s="142"/>
      <c r="IEH6" s="142"/>
      <c r="IEI6" s="142"/>
      <c r="IEJ6" s="142"/>
      <c r="IEK6" s="142"/>
      <c r="IEL6" s="142"/>
      <c r="IEM6" s="142"/>
      <c r="IEN6" s="142"/>
      <c r="IEO6" s="142"/>
      <c r="IEP6" s="142"/>
      <c r="IEQ6" s="142"/>
      <c r="IER6" s="142"/>
      <c r="IES6" s="142"/>
      <c r="IET6" s="142"/>
      <c r="IEU6" s="142"/>
      <c r="IEV6" s="142"/>
      <c r="IEW6" s="142"/>
      <c r="IEX6" s="142"/>
      <c r="IEY6" s="142"/>
      <c r="IEZ6" s="142"/>
      <c r="IFA6" s="142"/>
      <c r="IFB6" s="142"/>
      <c r="IFC6" s="142"/>
      <c r="IFD6" s="142"/>
      <c r="IFE6" s="142"/>
      <c r="IFF6" s="142"/>
      <c r="IFG6" s="142"/>
      <c r="IFH6" s="142"/>
      <c r="IFI6" s="142"/>
      <c r="IFJ6" s="142"/>
      <c r="IFK6" s="142"/>
      <c r="IFL6" s="142"/>
      <c r="IFM6" s="142"/>
      <c r="IFN6" s="142"/>
      <c r="IFO6" s="142"/>
      <c r="IFP6" s="142"/>
      <c r="IFQ6" s="142"/>
      <c r="IFR6" s="142"/>
      <c r="IFS6" s="142"/>
      <c r="IFT6" s="142"/>
      <c r="IFU6" s="142"/>
      <c r="IFV6" s="142"/>
      <c r="IFW6" s="142"/>
      <c r="IFX6" s="142"/>
      <c r="IFY6" s="142"/>
      <c r="IFZ6" s="142"/>
      <c r="IGA6" s="142"/>
      <c r="IGB6" s="142"/>
      <c r="IGC6" s="142"/>
      <c r="IGD6" s="142"/>
      <c r="IGE6" s="142"/>
      <c r="IGF6" s="142"/>
      <c r="IGG6" s="142"/>
      <c r="IGH6" s="142"/>
      <c r="IGI6" s="142"/>
      <c r="IGJ6" s="142"/>
      <c r="IGK6" s="142"/>
      <c r="IGL6" s="142"/>
      <c r="IGM6" s="142"/>
      <c r="IGN6" s="142"/>
      <c r="IGO6" s="142"/>
      <c r="IGP6" s="142"/>
      <c r="IGQ6" s="142"/>
      <c r="IGR6" s="142"/>
      <c r="IGS6" s="142"/>
      <c r="IGT6" s="142"/>
      <c r="IGU6" s="142"/>
      <c r="IGV6" s="142"/>
      <c r="IGW6" s="142"/>
      <c r="IGX6" s="142"/>
      <c r="IGY6" s="142"/>
      <c r="IGZ6" s="142"/>
      <c r="IHA6" s="142"/>
      <c r="IHB6" s="142"/>
      <c r="IHC6" s="142"/>
      <c r="IHD6" s="142"/>
      <c r="IHE6" s="142"/>
      <c r="IHF6" s="142"/>
      <c r="IHG6" s="142"/>
      <c r="IHH6" s="142"/>
      <c r="IHI6" s="142"/>
      <c r="IHJ6" s="142"/>
      <c r="IHK6" s="142"/>
      <c r="IHL6" s="142"/>
      <c r="IHM6" s="142"/>
      <c r="IHN6" s="142"/>
      <c r="IHO6" s="142"/>
      <c r="IHP6" s="142"/>
      <c r="IHQ6" s="142"/>
      <c r="IHR6" s="142"/>
      <c r="IHS6" s="142"/>
      <c r="IHT6" s="142"/>
      <c r="IHU6" s="142"/>
      <c r="IHV6" s="142"/>
      <c r="IHW6" s="142"/>
      <c r="IHX6" s="142"/>
      <c r="IHY6" s="142"/>
      <c r="IHZ6" s="142"/>
      <c r="IIA6" s="142"/>
      <c r="IIB6" s="142"/>
      <c r="IIC6" s="142"/>
      <c r="IID6" s="142"/>
      <c r="IIE6" s="142"/>
      <c r="IIF6" s="142"/>
      <c r="IIG6" s="142"/>
      <c r="IIH6" s="142"/>
      <c r="III6" s="142"/>
      <c r="IIJ6" s="142"/>
      <c r="IIK6" s="142"/>
      <c r="IIL6" s="142"/>
      <c r="IIM6" s="142"/>
      <c r="IIN6" s="142"/>
      <c r="IIO6" s="142"/>
      <c r="IIP6" s="142"/>
      <c r="IIQ6" s="142"/>
      <c r="IIR6" s="142"/>
      <c r="IIS6" s="142"/>
      <c r="IIT6" s="142"/>
      <c r="IIU6" s="142"/>
      <c r="IIV6" s="142"/>
      <c r="IIW6" s="142"/>
      <c r="IIX6" s="142"/>
      <c r="IIY6" s="142"/>
      <c r="IIZ6" s="142"/>
      <c r="IJA6" s="142"/>
      <c r="IJB6" s="142"/>
      <c r="IJC6" s="142"/>
      <c r="IJD6" s="142"/>
      <c r="IJE6" s="142"/>
      <c r="IJF6" s="142"/>
      <c r="IJG6" s="142"/>
      <c r="IJH6" s="142"/>
      <c r="IJI6" s="142"/>
      <c r="IJJ6" s="142"/>
      <c r="IJK6" s="142"/>
      <c r="IJL6" s="142"/>
      <c r="IJM6" s="142"/>
      <c r="IJN6" s="142"/>
      <c r="IJO6" s="142"/>
      <c r="IJP6" s="142"/>
      <c r="IJQ6" s="142"/>
      <c r="IJR6" s="142"/>
      <c r="IJS6" s="142"/>
      <c r="IJT6" s="142"/>
      <c r="IJU6" s="142"/>
      <c r="IJV6" s="142"/>
      <c r="IJW6" s="142"/>
      <c r="IJX6" s="142"/>
      <c r="IJY6" s="142"/>
      <c r="IJZ6" s="142"/>
      <c r="IKA6" s="142"/>
      <c r="IKB6" s="142"/>
      <c r="IKC6" s="142"/>
      <c r="IKD6" s="142"/>
      <c r="IKE6" s="142"/>
      <c r="IKF6" s="142"/>
      <c r="IKG6" s="142"/>
      <c r="IKH6" s="142"/>
      <c r="IKI6" s="142"/>
      <c r="IKJ6" s="142"/>
      <c r="IKK6" s="142"/>
      <c r="IKL6" s="142"/>
      <c r="IKM6" s="142"/>
      <c r="IKN6" s="142"/>
      <c r="IKO6" s="142"/>
      <c r="IKP6" s="142"/>
      <c r="IKQ6" s="142"/>
      <c r="IKR6" s="142"/>
      <c r="IKS6" s="142"/>
      <c r="IKT6" s="142"/>
      <c r="IKU6" s="142"/>
      <c r="IKV6" s="142"/>
      <c r="IKW6" s="142"/>
      <c r="IKX6" s="142"/>
      <c r="IKY6" s="142"/>
      <c r="IKZ6" s="142"/>
      <c r="ILA6" s="142"/>
      <c r="ILB6" s="142"/>
      <c r="ILC6" s="142"/>
      <c r="ILD6" s="142"/>
      <c r="ILE6" s="142"/>
      <c r="ILF6" s="142"/>
      <c r="ILG6" s="142"/>
      <c r="ILH6" s="142"/>
      <c r="ILI6" s="142"/>
      <c r="ILJ6" s="142"/>
      <c r="ILK6" s="142"/>
      <c r="ILL6" s="142"/>
      <c r="ILM6" s="142"/>
      <c r="ILN6" s="142"/>
      <c r="ILO6" s="142"/>
      <c r="ILP6" s="142"/>
      <c r="ILQ6" s="142"/>
      <c r="ILR6" s="142"/>
      <c r="ILS6" s="142"/>
      <c r="ILT6" s="142"/>
      <c r="ILU6" s="142"/>
      <c r="ILV6" s="142"/>
      <c r="ILW6" s="142"/>
      <c r="ILX6" s="142"/>
      <c r="ILY6" s="142"/>
      <c r="ILZ6" s="142"/>
      <c r="IMA6" s="142"/>
      <c r="IMB6" s="142"/>
      <c r="IMC6" s="142"/>
      <c r="IMD6" s="142"/>
      <c r="IME6" s="142"/>
      <c r="IMF6" s="142"/>
      <c r="IMG6" s="142"/>
      <c r="IMH6" s="142"/>
      <c r="IMI6" s="142"/>
      <c r="IMJ6" s="142"/>
      <c r="IMK6" s="142"/>
      <c r="IML6" s="142"/>
      <c r="IMM6" s="142"/>
      <c r="IMN6" s="142"/>
      <c r="IMO6" s="142"/>
      <c r="IMP6" s="142"/>
      <c r="IMQ6" s="142"/>
      <c r="IMR6" s="142"/>
      <c r="IMS6" s="142"/>
      <c r="IMT6" s="142"/>
      <c r="IMU6" s="142"/>
      <c r="IMV6" s="142"/>
      <c r="IMW6" s="142"/>
      <c r="IMX6" s="142"/>
      <c r="IMY6" s="142"/>
      <c r="IMZ6" s="142"/>
      <c r="INA6" s="142"/>
      <c r="INB6" s="142"/>
      <c r="INC6" s="142"/>
      <c r="IND6" s="142"/>
      <c r="INE6" s="142"/>
      <c r="INF6" s="142"/>
      <c r="ING6" s="142"/>
      <c r="INH6" s="142"/>
      <c r="INI6" s="142"/>
      <c r="INJ6" s="142"/>
      <c r="INK6" s="142"/>
      <c r="INL6" s="142"/>
      <c r="INM6" s="142"/>
      <c r="INN6" s="142"/>
      <c r="INO6" s="142"/>
      <c r="INP6" s="142"/>
      <c r="INQ6" s="142"/>
      <c r="INR6" s="142"/>
      <c r="INS6" s="142"/>
      <c r="INT6" s="142"/>
      <c r="INU6" s="142"/>
      <c r="INV6" s="142"/>
      <c r="INW6" s="142"/>
      <c r="INX6" s="142"/>
      <c r="INY6" s="142"/>
      <c r="INZ6" s="142"/>
      <c r="IOA6" s="142"/>
      <c r="IOB6" s="142"/>
      <c r="IOC6" s="142"/>
      <c r="IOD6" s="142"/>
      <c r="IOE6" s="142"/>
      <c r="IOF6" s="142"/>
      <c r="IOG6" s="142"/>
      <c r="IOH6" s="142"/>
      <c r="IOI6" s="142"/>
      <c r="IOJ6" s="142"/>
      <c r="IOK6" s="142"/>
      <c r="IOL6" s="142"/>
      <c r="IOM6" s="142"/>
      <c r="ION6" s="142"/>
      <c r="IOO6" s="142"/>
      <c r="IOP6" s="142"/>
      <c r="IOQ6" s="142"/>
      <c r="IOR6" s="142"/>
      <c r="IOS6" s="142"/>
      <c r="IOT6" s="142"/>
      <c r="IOU6" s="142"/>
      <c r="IOV6" s="142"/>
      <c r="IOW6" s="142"/>
      <c r="IOX6" s="142"/>
      <c r="IOY6" s="142"/>
      <c r="IOZ6" s="142"/>
      <c r="IPA6" s="142"/>
      <c r="IPB6" s="142"/>
      <c r="IPC6" s="142"/>
      <c r="IPD6" s="142"/>
      <c r="IPE6" s="142"/>
      <c r="IPF6" s="142"/>
      <c r="IPG6" s="142"/>
      <c r="IPH6" s="142"/>
      <c r="IPI6" s="142"/>
      <c r="IPJ6" s="142"/>
      <c r="IPK6" s="142"/>
      <c r="IPL6" s="142"/>
      <c r="IPM6" s="142"/>
      <c r="IPN6" s="142"/>
      <c r="IPO6" s="142"/>
      <c r="IPP6" s="142"/>
      <c r="IPQ6" s="142"/>
      <c r="IPR6" s="142"/>
      <c r="IPS6" s="142"/>
      <c r="IPT6" s="142"/>
      <c r="IPU6" s="142"/>
      <c r="IPV6" s="142"/>
      <c r="IPW6" s="142"/>
      <c r="IPX6" s="142"/>
      <c r="IPY6" s="142"/>
      <c r="IPZ6" s="142"/>
      <c r="IQA6" s="142"/>
      <c r="IQB6" s="142"/>
      <c r="IQC6" s="142"/>
      <c r="IQD6" s="142"/>
      <c r="IQE6" s="142"/>
      <c r="IQF6" s="142"/>
      <c r="IQG6" s="142"/>
      <c r="IQH6" s="142"/>
      <c r="IQI6" s="142"/>
      <c r="IQJ6" s="142"/>
      <c r="IQK6" s="142"/>
      <c r="IQL6" s="142"/>
      <c r="IQM6" s="142"/>
      <c r="IQN6" s="142"/>
      <c r="IQO6" s="142"/>
      <c r="IQP6" s="142"/>
      <c r="IQQ6" s="142"/>
      <c r="IQR6" s="142"/>
      <c r="IQS6" s="142"/>
      <c r="IQT6" s="142"/>
      <c r="IQU6" s="142"/>
      <c r="IQV6" s="142"/>
      <c r="IQW6" s="142"/>
      <c r="IQX6" s="142"/>
      <c r="IQY6" s="142"/>
      <c r="IQZ6" s="142"/>
      <c r="IRA6" s="142"/>
      <c r="IRB6" s="142"/>
      <c r="IRC6" s="142"/>
      <c r="IRD6" s="142"/>
      <c r="IRE6" s="142"/>
      <c r="IRF6" s="142"/>
      <c r="IRG6" s="142"/>
      <c r="IRH6" s="142"/>
      <c r="IRI6" s="142"/>
      <c r="IRJ6" s="142"/>
      <c r="IRK6" s="142"/>
      <c r="IRL6" s="142"/>
      <c r="IRM6" s="142"/>
      <c r="IRN6" s="142"/>
      <c r="IRO6" s="142"/>
      <c r="IRP6" s="142"/>
      <c r="IRQ6" s="142"/>
      <c r="IRR6" s="142"/>
      <c r="IRS6" s="142"/>
      <c r="IRT6" s="142"/>
      <c r="IRU6" s="142"/>
      <c r="IRV6" s="142"/>
      <c r="IRW6" s="142"/>
      <c r="IRX6" s="142"/>
      <c r="IRY6" s="142"/>
      <c r="IRZ6" s="142"/>
      <c r="ISA6" s="142"/>
      <c r="ISB6" s="142"/>
      <c r="ISC6" s="142"/>
      <c r="ISD6" s="142"/>
      <c r="ISE6" s="142"/>
      <c r="ISF6" s="142"/>
      <c r="ISG6" s="142"/>
      <c r="ISH6" s="142"/>
      <c r="ISI6" s="142"/>
      <c r="ISJ6" s="142"/>
      <c r="ISK6" s="142"/>
      <c r="ISL6" s="142"/>
      <c r="ISM6" s="142"/>
      <c r="ISN6" s="142"/>
      <c r="ISO6" s="142"/>
      <c r="ISP6" s="142"/>
      <c r="ISQ6" s="142"/>
      <c r="ISR6" s="142"/>
      <c r="ISS6" s="142"/>
      <c r="IST6" s="142"/>
      <c r="ISU6" s="142"/>
      <c r="ISV6" s="142"/>
      <c r="ISW6" s="142"/>
      <c r="ISX6" s="142"/>
      <c r="ISY6" s="142"/>
      <c r="ISZ6" s="142"/>
      <c r="ITA6" s="142"/>
      <c r="ITB6" s="142"/>
      <c r="ITC6" s="142"/>
      <c r="ITD6" s="142"/>
      <c r="ITE6" s="142"/>
      <c r="ITF6" s="142"/>
      <c r="ITG6" s="142"/>
      <c r="ITH6" s="142"/>
      <c r="ITI6" s="142"/>
      <c r="ITJ6" s="142"/>
      <c r="ITK6" s="142"/>
      <c r="ITL6" s="142"/>
      <c r="ITM6" s="142"/>
      <c r="ITN6" s="142"/>
      <c r="ITO6" s="142"/>
      <c r="ITP6" s="142"/>
      <c r="ITQ6" s="142"/>
      <c r="ITR6" s="142"/>
      <c r="ITS6" s="142"/>
      <c r="ITT6" s="142"/>
      <c r="ITU6" s="142"/>
      <c r="ITV6" s="142"/>
      <c r="ITW6" s="142"/>
      <c r="ITX6" s="142"/>
      <c r="ITY6" s="142"/>
      <c r="ITZ6" s="142"/>
      <c r="IUA6" s="142"/>
      <c r="IUB6" s="142"/>
      <c r="IUC6" s="142"/>
      <c r="IUD6" s="142"/>
      <c r="IUE6" s="142"/>
      <c r="IUF6" s="142"/>
      <c r="IUG6" s="142"/>
      <c r="IUH6" s="142"/>
      <c r="IUI6" s="142"/>
      <c r="IUJ6" s="142"/>
      <c r="IUK6" s="142"/>
      <c r="IUL6" s="142"/>
      <c r="IUM6" s="142"/>
      <c r="IUN6" s="142"/>
      <c r="IUO6" s="142"/>
      <c r="IUP6" s="142"/>
      <c r="IUQ6" s="142"/>
      <c r="IUR6" s="142"/>
      <c r="IUS6" s="142"/>
      <c r="IUT6" s="142"/>
      <c r="IUU6" s="142"/>
      <c r="IUV6" s="142"/>
      <c r="IUW6" s="142"/>
      <c r="IUX6" s="142"/>
      <c r="IUY6" s="142"/>
      <c r="IUZ6" s="142"/>
      <c r="IVA6" s="142"/>
      <c r="IVB6" s="142"/>
      <c r="IVC6" s="142"/>
      <c r="IVD6" s="142"/>
      <c r="IVE6" s="142"/>
      <c r="IVF6" s="142"/>
      <c r="IVG6" s="142"/>
      <c r="IVH6" s="142"/>
      <c r="IVI6" s="142"/>
      <c r="IVJ6" s="142"/>
      <c r="IVK6" s="142"/>
      <c r="IVL6" s="142"/>
      <c r="IVM6" s="142"/>
      <c r="IVN6" s="142"/>
      <c r="IVO6" s="142"/>
      <c r="IVP6" s="142"/>
      <c r="IVQ6" s="142"/>
      <c r="IVR6" s="142"/>
      <c r="IVS6" s="142"/>
      <c r="IVT6" s="142"/>
      <c r="IVU6" s="142"/>
      <c r="IVV6" s="142"/>
      <c r="IVW6" s="142"/>
      <c r="IVX6" s="142"/>
      <c r="IVY6" s="142"/>
      <c r="IVZ6" s="142"/>
      <c r="IWA6" s="142"/>
      <c r="IWB6" s="142"/>
      <c r="IWC6" s="142"/>
      <c r="IWD6" s="142"/>
      <c r="IWE6" s="142"/>
      <c r="IWF6" s="142"/>
      <c r="IWG6" s="142"/>
      <c r="IWH6" s="142"/>
      <c r="IWI6" s="142"/>
      <c r="IWJ6" s="142"/>
      <c r="IWK6" s="142"/>
      <c r="IWL6" s="142"/>
      <c r="IWM6" s="142"/>
      <c r="IWN6" s="142"/>
      <c r="IWO6" s="142"/>
      <c r="IWP6" s="142"/>
      <c r="IWQ6" s="142"/>
      <c r="IWR6" s="142"/>
      <c r="IWS6" s="142"/>
      <c r="IWT6" s="142"/>
      <c r="IWU6" s="142"/>
      <c r="IWV6" s="142"/>
      <c r="IWW6" s="142"/>
      <c r="IWX6" s="142"/>
      <c r="IWY6" s="142"/>
      <c r="IWZ6" s="142"/>
      <c r="IXA6" s="142"/>
      <c r="IXB6" s="142"/>
      <c r="IXC6" s="142"/>
      <c r="IXD6" s="142"/>
      <c r="IXE6" s="142"/>
      <c r="IXF6" s="142"/>
      <c r="IXG6" s="142"/>
      <c r="IXH6" s="142"/>
      <c r="IXI6" s="142"/>
      <c r="IXJ6" s="142"/>
      <c r="IXK6" s="142"/>
      <c r="IXL6" s="142"/>
      <c r="IXM6" s="142"/>
      <c r="IXN6" s="142"/>
      <c r="IXO6" s="142"/>
      <c r="IXP6" s="142"/>
      <c r="IXQ6" s="142"/>
      <c r="IXR6" s="142"/>
      <c r="IXS6" s="142"/>
      <c r="IXT6" s="142"/>
      <c r="IXU6" s="142"/>
      <c r="IXV6" s="142"/>
      <c r="IXW6" s="142"/>
      <c r="IXX6" s="142"/>
      <c r="IXY6" s="142"/>
      <c r="IXZ6" s="142"/>
      <c r="IYA6" s="142"/>
      <c r="IYB6" s="142"/>
      <c r="IYC6" s="142"/>
      <c r="IYD6" s="142"/>
      <c r="IYE6" s="142"/>
      <c r="IYF6" s="142"/>
      <c r="IYG6" s="142"/>
      <c r="IYH6" s="142"/>
      <c r="IYI6" s="142"/>
      <c r="IYJ6" s="142"/>
      <c r="IYK6" s="142"/>
      <c r="IYL6" s="142"/>
      <c r="IYM6" s="142"/>
      <c r="IYN6" s="142"/>
      <c r="IYO6" s="142"/>
      <c r="IYP6" s="142"/>
      <c r="IYQ6" s="142"/>
      <c r="IYR6" s="142"/>
      <c r="IYS6" s="142"/>
      <c r="IYT6" s="142"/>
      <c r="IYU6" s="142"/>
      <c r="IYV6" s="142"/>
      <c r="IYW6" s="142"/>
      <c r="IYX6" s="142"/>
      <c r="IYY6" s="142"/>
      <c r="IYZ6" s="142"/>
      <c r="IZA6" s="142"/>
      <c r="IZB6" s="142"/>
      <c r="IZC6" s="142"/>
      <c r="IZD6" s="142"/>
      <c r="IZE6" s="142"/>
      <c r="IZF6" s="142"/>
      <c r="IZG6" s="142"/>
      <c r="IZH6" s="142"/>
      <c r="IZI6" s="142"/>
      <c r="IZJ6" s="142"/>
      <c r="IZK6" s="142"/>
      <c r="IZL6" s="142"/>
      <c r="IZM6" s="142"/>
      <c r="IZN6" s="142"/>
      <c r="IZO6" s="142"/>
      <c r="IZP6" s="142"/>
      <c r="IZQ6" s="142"/>
      <c r="IZR6" s="142"/>
      <c r="IZS6" s="142"/>
      <c r="IZT6" s="142"/>
      <c r="IZU6" s="142"/>
      <c r="IZV6" s="142"/>
      <c r="IZW6" s="142"/>
      <c r="IZX6" s="142"/>
      <c r="IZY6" s="142"/>
      <c r="IZZ6" s="142"/>
      <c r="JAA6" s="142"/>
      <c r="JAB6" s="142"/>
      <c r="JAC6" s="142"/>
      <c r="JAD6" s="142"/>
      <c r="JAE6" s="142"/>
      <c r="JAF6" s="142"/>
      <c r="JAG6" s="142"/>
      <c r="JAH6" s="142"/>
      <c r="JAI6" s="142"/>
      <c r="JAJ6" s="142"/>
      <c r="JAK6" s="142"/>
      <c r="JAL6" s="142"/>
      <c r="JAM6" s="142"/>
      <c r="JAN6" s="142"/>
      <c r="JAO6" s="142"/>
      <c r="JAP6" s="142"/>
      <c r="JAQ6" s="142"/>
      <c r="JAR6" s="142"/>
      <c r="JAS6" s="142"/>
      <c r="JAT6" s="142"/>
      <c r="JAU6" s="142"/>
      <c r="JAV6" s="142"/>
      <c r="JAW6" s="142"/>
      <c r="JAX6" s="142"/>
      <c r="JAY6" s="142"/>
      <c r="JAZ6" s="142"/>
      <c r="JBA6" s="142"/>
      <c r="JBB6" s="142"/>
      <c r="JBC6" s="142"/>
      <c r="JBD6" s="142"/>
      <c r="JBE6" s="142"/>
      <c r="JBF6" s="142"/>
      <c r="JBG6" s="142"/>
      <c r="JBH6" s="142"/>
      <c r="JBI6" s="142"/>
      <c r="JBJ6" s="142"/>
      <c r="JBK6" s="142"/>
      <c r="JBL6" s="142"/>
      <c r="JBM6" s="142"/>
      <c r="JBN6" s="142"/>
      <c r="JBO6" s="142"/>
      <c r="JBP6" s="142"/>
      <c r="JBQ6" s="142"/>
      <c r="JBR6" s="142"/>
      <c r="JBS6" s="142"/>
      <c r="JBT6" s="142"/>
      <c r="JBU6" s="142"/>
      <c r="JBV6" s="142"/>
      <c r="JBW6" s="142"/>
      <c r="JBX6" s="142"/>
      <c r="JBY6" s="142"/>
      <c r="JBZ6" s="142"/>
      <c r="JCA6" s="142"/>
      <c r="JCB6" s="142"/>
      <c r="JCC6" s="142"/>
      <c r="JCD6" s="142"/>
      <c r="JCE6" s="142"/>
      <c r="JCF6" s="142"/>
      <c r="JCG6" s="142"/>
      <c r="JCH6" s="142"/>
      <c r="JCI6" s="142"/>
      <c r="JCJ6" s="142"/>
      <c r="JCK6" s="142"/>
      <c r="JCL6" s="142"/>
      <c r="JCM6" s="142"/>
      <c r="JCN6" s="142"/>
      <c r="JCO6" s="142"/>
      <c r="JCP6" s="142"/>
      <c r="JCQ6" s="142"/>
      <c r="JCR6" s="142"/>
      <c r="JCS6" s="142"/>
      <c r="JCT6" s="142"/>
      <c r="JCU6" s="142"/>
      <c r="JCV6" s="142"/>
      <c r="JCW6" s="142"/>
      <c r="JCX6" s="142"/>
      <c r="JCY6" s="142"/>
      <c r="JCZ6" s="142"/>
      <c r="JDA6" s="142"/>
      <c r="JDB6" s="142"/>
      <c r="JDC6" s="142"/>
      <c r="JDD6" s="142"/>
      <c r="JDE6" s="142"/>
      <c r="JDF6" s="142"/>
      <c r="JDG6" s="142"/>
      <c r="JDH6" s="142"/>
      <c r="JDI6" s="142"/>
      <c r="JDJ6" s="142"/>
      <c r="JDK6" s="142"/>
      <c r="JDL6" s="142"/>
      <c r="JDM6" s="142"/>
      <c r="JDN6" s="142"/>
      <c r="JDO6" s="142"/>
      <c r="JDP6" s="142"/>
      <c r="JDQ6" s="142"/>
      <c r="JDR6" s="142"/>
      <c r="JDS6" s="142"/>
      <c r="JDT6" s="142"/>
      <c r="JDU6" s="142"/>
      <c r="JDV6" s="142"/>
      <c r="JDW6" s="142"/>
      <c r="JDX6" s="142"/>
      <c r="JDY6" s="142"/>
      <c r="JDZ6" s="142"/>
      <c r="JEA6" s="142"/>
      <c r="JEB6" s="142"/>
      <c r="JEC6" s="142"/>
      <c r="JED6" s="142"/>
      <c r="JEE6" s="142"/>
      <c r="JEF6" s="142"/>
      <c r="JEG6" s="142"/>
      <c r="JEH6" s="142"/>
      <c r="JEI6" s="142"/>
      <c r="JEJ6" s="142"/>
      <c r="JEK6" s="142"/>
      <c r="JEL6" s="142"/>
      <c r="JEM6" s="142"/>
      <c r="JEN6" s="142"/>
      <c r="JEO6" s="142"/>
      <c r="JEP6" s="142"/>
      <c r="JEQ6" s="142"/>
      <c r="JER6" s="142"/>
      <c r="JES6" s="142"/>
      <c r="JET6" s="142"/>
      <c r="JEU6" s="142"/>
      <c r="JEV6" s="142"/>
      <c r="JEW6" s="142"/>
      <c r="JEX6" s="142"/>
      <c r="JEY6" s="142"/>
      <c r="JEZ6" s="142"/>
      <c r="JFA6" s="142"/>
      <c r="JFB6" s="142"/>
      <c r="JFC6" s="142"/>
      <c r="JFD6" s="142"/>
      <c r="JFE6" s="142"/>
      <c r="JFF6" s="142"/>
      <c r="JFG6" s="142"/>
      <c r="JFH6" s="142"/>
      <c r="JFI6" s="142"/>
      <c r="JFJ6" s="142"/>
      <c r="JFK6" s="142"/>
      <c r="JFL6" s="142"/>
      <c r="JFM6" s="142"/>
      <c r="JFN6" s="142"/>
      <c r="JFO6" s="142"/>
      <c r="JFP6" s="142"/>
      <c r="JFQ6" s="142"/>
      <c r="JFR6" s="142"/>
      <c r="JFS6" s="142"/>
      <c r="JFT6" s="142"/>
      <c r="JFU6" s="142"/>
      <c r="JFV6" s="142"/>
      <c r="JFW6" s="142"/>
      <c r="JFX6" s="142"/>
      <c r="JFY6" s="142"/>
      <c r="JFZ6" s="142"/>
      <c r="JGA6" s="142"/>
      <c r="JGB6" s="142"/>
      <c r="JGC6" s="142"/>
      <c r="JGD6" s="142"/>
      <c r="JGE6" s="142"/>
      <c r="JGF6" s="142"/>
      <c r="JGG6" s="142"/>
      <c r="JGH6" s="142"/>
      <c r="JGI6" s="142"/>
      <c r="JGJ6" s="142"/>
      <c r="JGK6" s="142"/>
      <c r="JGL6" s="142"/>
      <c r="JGM6" s="142"/>
      <c r="JGN6" s="142"/>
      <c r="JGO6" s="142"/>
      <c r="JGP6" s="142"/>
      <c r="JGQ6" s="142"/>
      <c r="JGR6" s="142"/>
      <c r="JGS6" s="142"/>
      <c r="JGT6" s="142"/>
      <c r="JGU6" s="142"/>
      <c r="JGV6" s="142"/>
      <c r="JGW6" s="142"/>
      <c r="JGX6" s="142"/>
      <c r="JGY6" s="142"/>
      <c r="JGZ6" s="142"/>
      <c r="JHA6" s="142"/>
      <c r="JHB6" s="142"/>
      <c r="JHC6" s="142"/>
      <c r="JHD6" s="142"/>
      <c r="JHE6" s="142"/>
      <c r="JHF6" s="142"/>
      <c r="JHG6" s="142"/>
      <c r="JHH6" s="142"/>
      <c r="JHI6" s="142"/>
      <c r="JHJ6" s="142"/>
      <c r="JHK6" s="142"/>
      <c r="JHL6" s="142"/>
      <c r="JHM6" s="142"/>
      <c r="JHN6" s="142"/>
      <c r="JHO6" s="142"/>
      <c r="JHP6" s="142"/>
      <c r="JHQ6" s="142"/>
      <c r="JHR6" s="142"/>
      <c r="JHS6" s="142"/>
      <c r="JHT6" s="142"/>
      <c r="JHU6" s="142"/>
      <c r="JHV6" s="142"/>
      <c r="JHW6" s="142"/>
      <c r="JHX6" s="142"/>
      <c r="JHY6" s="142"/>
      <c r="JHZ6" s="142"/>
      <c r="JIA6" s="142"/>
      <c r="JIB6" s="142"/>
      <c r="JIC6" s="142"/>
      <c r="JID6" s="142"/>
      <c r="JIE6" s="142"/>
      <c r="JIF6" s="142"/>
      <c r="JIG6" s="142"/>
      <c r="JIH6" s="142"/>
      <c r="JII6" s="142"/>
      <c r="JIJ6" s="142"/>
      <c r="JIK6" s="142"/>
      <c r="JIL6" s="142"/>
      <c r="JIM6" s="142"/>
      <c r="JIN6" s="142"/>
      <c r="JIO6" s="142"/>
      <c r="JIP6" s="142"/>
      <c r="JIQ6" s="142"/>
      <c r="JIR6" s="142"/>
      <c r="JIS6" s="142"/>
      <c r="JIT6" s="142"/>
      <c r="JIU6" s="142"/>
      <c r="JIV6" s="142"/>
      <c r="JIW6" s="142"/>
      <c r="JIX6" s="142"/>
      <c r="JIY6" s="142"/>
      <c r="JIZ6" s="142"/>
      <c r="JJA6" s="142"/>
      <c r="JJB6" s="142"/>
      <c r="JJC6" s="142"/>
      <c r="JJD6" s="142"/>
      <c r="JJE6" s="142"/>
      <c r="JJF6" s="142"/>
      <c r="JJG6" s="142"/>
      <c r="JJH6" s="142"/>
      <c r="JJI6" s="142"/>
      <c r="JJJ6" s="142"/>
      <c r="JJK6" s="142"/>
      <c r="JJL6" s="142"/>
      <c r="JJM6" s="142"/>
      <c r="JJN6" s="142"/>
      <c r="JJO6" s="142"/>
      <c r="JJP6" s="142"/>
      <c r="JJQ6" s="142"/>
      <c r="JJR6" s="142"/>
      <c r="JJS6" s="142"/>
      <c r="JJT6" s="142"/>
      <c r="JJU6" s="142"/>
      <c r="JJV6" s="142"/>
      <c r="JJW6" s="142"/>
      <c r="JJX6" s="142"/>
      <c r="JJY6" s="142"/>
      <c r="JJZ6" s="142"/>
      <c r="JKA6" s="142"/>
      <c r="JKB6" s="142"/>
      <c r="JKC6" s="142"/>
      <c r="JKD6" s="142"/>
      <c r="JKE6" s="142"/>
      <c r="JKF6" s="142"/>
      <c r="JKG6" s="142"/>
      <c r="JKH6" s="142"/>
      <c r="JKI6" s="142"/>
      <c r="JKJ6" s="142"/>
      <c r="JKK6" s="142"/>
      <c r="JKL6" s="142"/>
      <c r="JKM6" s="142"/>
      <c r="JKN6" s="142"/>
      <c r="JKO6" s="142"/>
      <c r="JKP6" s="142"/>
      <c r="JKQ6" s="142"/>
      <c r="JKR6" s="142"/>
      <c r="JKS6" s="142"/>
      <c r="JKT6" s="142"/>
      <c r="JKU6" s="142"/>
      <c r="JKV6" s="142"/>
      <c r="JKW6" s="142"/>
      <c r="JKX6" s="142"/>
      <c r="JKY6" s="142"/>
      <c r="JKZ6" s="142"/>
      <c r="JLA6" s="142"/>
      <c r="JLB6" s="142"/>
      <c r="JLC6" s="142"/>
      <c r="JLD6" s="142"/>
      <c r="JLE6" s="142"/>
      <c r="JLF6" s="142"/>
      <c r="JLG6" s="142"/>
      <c r="JLH6" s="142"/>
      <c r="JLI6" s="142"/>
      <c r="JLJ6" s="142"/>
      <c r="JLK6" s="142"/>
      <c r="JLL6" s="142"/>
      <c r="JLM6" s="142"/>
      <c r="JLN6" s="142"/>
      <c r="JLO6" s="142"/>
      <c r="JLP6" s="142"/>
      <c r="JLQ6" s="142"/>
      <c r="JLR6" s="142"/>
      <c r="JLS6" s="142"/>
      <c r="JLT6" s="142"/>
      <c r="JLU6" s="142"/>
      <c r="JLV6" s="142"/>
      <c r="JLW6" s="142"/>
      <c r="JLX6" s="142"/>
      <c r="JLY6" s="142"/>
      <c r="JLZ6" s="142"/>
      <c r="JMA6" s="142"/>
      <c r="JMB6" s="142"/>
      <c r="JMC6" s="142"/>
      <c r="JMD6" s="142"/>
      <c r="JME6" s="142"/>
      <c r="JMF6" s="142"/>
      <c r="JMG6" s="142"/>
      <c r="JMH6" s="142"/>
      <c r="JMI6" s="142"/>
      <c r="JMJ6" s="142"/>
      <c r="JMK6" s="142"/>
      <c r="JML6" s="142"/>
      <c r="JMM6" s="142"/>
      <c r="JMN6" s="142"/>
      <c r="JMO6" s="142"/>
      <c r="JMP6" s="142"/>
      <c r="JMQ6" s="142"/>
      <c r="JMR6" s="142"/>
      <c r="JMS6" s="142"/>
      <c r="JMT6" s="142"/>
      <c r="JMU6" s="142"/>
      <c r="JMV6" s="142"/>
      <c r="JMW6" s="142"/>
      <c r="JMX6" s="142"/>
      <c r="JMY6" s="142"/>
      <c r="JMZ6" s="142"/>
      <c r="JNA6" s="142"/>
      <c r="JNB6" s="142"/>
      <c r="JNC6" s="142"/>
      <c r="JND6" s="142"/>
      <c r="JNE6" s="142"/>
      <c r="JNF6" s="142"/>
      <c r="JNG6" s="142"/>
      <c r="JNH6" s="142"/>
      <c r="JNI6" s="142"/>
      <c r="JNJ6" s="142"/>
      <c r="JNK6" s="142"/>
      <c r="JNL6" s="142"/>
      <c r="JNM6" s="142"/>
      <c r="JNN6" s="142"/>
      <c r="JNO6" s="142"/>
      <c r="JNP6" s="142"/>
      <c r="JNQ6" s="142"/>
      <c r="JNR6" s="142"/>
      <c r="JNS6" s="142"/>
      <c r="JNT6" s="142"/>
      <c r="JNU6" s="142"/>
      <c r="JNV6" s="142"/>
      <c r="JNW6" s="142"/>
      <c r="JNX6" s="142"/>
      <c r="JNY6" s="142"/>
      <c r="JNZ6" s="142"/>
      <c r="JOA6" s="142"/>
      <c r="JOB6" s="142"/>
      <c r="JOC6" s="142"/>
      <c r="JOD6" s="142"/>
      <c r="JOE6" s="142"/>
      <c r="JOF6" s="142"/>
      <c r="JOG6" s="142"/>
      <c r="JOH6" s="142"/>
      <c r="JOI6" s="142"/>
      <c r="JOJ6" s="142"/>
      <c r="JOK6" s="142"/>
      <c r="JOL6" s="142"/>
      <c r="JOM6" s="142"/>
      <c r="JON6" s="142"/>
      <c r="JOO6" s="142"/>
      <c r="JOP6" s="142"/>
      <c r="JOQ6" s="142"/>
      <c r="JOR6" s="142"/>
      <c r="JOS6" s="142"/>
      <c r="JOT6" s="142"/>
      <c r="JOU6" s="142"/>
      <c r="JOV6" s="142"/>
      <c r="JOW6" s="142"/>
      <c r="JOX6" s="142"/>
      <c r="JOY6" s="142"/>
      <c r="JOZ6" s="142"/>
      <c r="JPA6" s="142"/>
      <c r="JPB6" s="142"/>
      <c r="JPC6" s="142"/>
      <c r="JPD6" s="142"/>
      <c r="JPE6" s="142"/>
      <c r="JPF6" s="142"/>
      <c r="JPG6" s="142"/>
      <c r="JPH6" s="142"/>
      <c r="JPI6" s="142"/>
      <c r="JPJ6" s="142"/>
      <c r="JPK6" s="142"/>
      <c r="JPL6" s="142"/>
      <c r="JPM6" s="142"/>
      <c r="JPN6" s="142"/>
      <c r="JPO6" s="142"/>
      <c r="JPP6" s="142"/>
      <c r="JPQ6" s="142"/>
      <c r="JPR6" s="142"/>
      <c r="JPS6" s="142"/>
      <c r="JPT6" s="142"/>
      <c r="JPU6" s="142"/>
      <c r="JPV6" s="142"/>
      <c r="JPW6" s="142"/>
      <c r="JPX6" s="142"/>
      <c r="JPY6" s="142"/>
      <c r="JPZ6" s="142"/>
      <c r="JQA6" s="142"/>
      <c r="JQB6" s="142"/>
      <c r="JQC6" s="142"/>
      <c r="JQD6" s="142"/>
      <c r="JQE6" s="142"/>
      <c r="JQF6" s="142"/>
      <c r="JQG6" s="142"/>
      <c r="JQH6" s="142"/>
      <c r="JQI6" s="142"/>
      <c r="JQJ6" s="142"/>
      <c r="JQK6" s="142"/>
      <c r="JQL6" s="142"/>
      <c r="JQM6" s="142"/>
      <c r="JQN6" s="142"/>
      <c r="JQO6" s="142"/>
      <c r="JQP6" s="142"/>
      <c r="JQQ6" s="142"/>
      <c r="JQR6" s="142"/>
      <c r="JQS6" s="142"/>
      <c r="JQT6" s="142"/>
      <c r="JQU6" s="142"/>
      <c r="JQV6" s="142"/>
      <c r="JQW6" s="142"/>
      <c r="JQX6" s="142"/>
      <c r="JQY6" s="142"/>
      <c r="JQZ6" s="142"/>
      <c r="JRA6" s="142"/>
      <c r="JRB6" s="142"/>
      <c r="JRC6" s="142"/>
      <c r="JRD6" s="142"/>
      <c r="JRE6" s="142"/>
      <c r="JRF6" s="142"/>
      <c r="JRG6" s="142"/>
      <c r="JRH6" s="142"/>
      <c r="JRI6" s="142"/>
      <c r="JRJ6" s="142"/>
      <c r="JRK6" s="142"/>
      <c r="JRL6" s="142"/>
      <c r="JRM6" s="142"/>
      <c r="JRN6" s="142"/>
      <c r="JRO6" s="142"/>
      <c r="JRP6" s="142"/>
      <c r="JRQ6" s="142"/>
      <c r="JRR6" s="142"/>
      <c r="JRS6" s="142"/>
      <c r="JRT6" s="142"/>
      <c r="JRU6" s="142"/>
      <c r="JRV6" s="142"/>
      <c r="JRW6" s="142"/>
      <c r="JRX6" s="142"/>
      <c r="JRY6" s="142"/>
      <c r="JRZ6" s="142"/>
      <c r="JSA6" s="142"/>
      <c r="JSB6" s="142"/>
      <c r="JSC6" s="142"/>
      <c r="JSD6" s="142"/>
      <c r="JSE6" s="142"/>
      <c r="JSF6" s="142"/>
      <c r="JSG6" s="142"/>
      <c r="JSH6" s="142"/>
      <c r="JSI6" s="142"/>
      <c r="JSJ6" s="142"/>
      <c r="JSK6" s="142"/>
      <c r="JSL6" s="142"/>
      <c r="JSM6" s="142"/>
      <c r="JSN6" s="142"/>
      <c r="JSO6" s="142"/>
      <c r="JSP6" s="142"/>
      <c r="JSQ6" s="142"/>
      <c r="JSR6" s="142"/>
      <c r="JSS6" s="142"/>
      <c r="JST6" s="142"/>
      <c r="JSU6" s="142"/>
      <c r="JSV6" s="142"/>
      <c r="JSW6" s="142"/>
      <c r="JSX6" s="142"/>
      <c r="JSY6" s="142"/>
      <c r="JSZ6" s="142"/>
      <c r="JTA6" s="142"/>
      <c r="JTB6" s="142"/>
      <c r="JTC6" s="142"/>
      <c r="JTD6" s="142"/>
      <c r="JTE6" s="142"/>
      <c r="JTF6" s="142"/>
      <c r="JTG6" s="142"/>
      <c r="JTH6" s="142"/>
      <c r="JTI6" s="142"/>
      <c r="JTJ6" s="142"/>
      <c r="JTK6" s="142"/>
      <c r="JTL6" s="142"/>
      <c r="JTM6" s="142"/>
      <c r="JTN6" s="142"/>
      <c r="JTO6" s="142"/>
      <c r="JTP6" s="142"/>
      <c r="JTQ6" s="142"/>
      <c r="JTR6" s="142"/>
      <c r="JTS6" s="142"/>
      <c r="JTT6" s="142"/>
      <c r="JTU6" s="142"/>
      <c r="JTV6" s="142"/>
      <c r="JTW6" s="142"/>
      <c r="JTX6" s="142"/>
      <c r="JTY6" s="142"/>
      <c r="JTZ6" s="142"/>
      <c r="JUA6" s="142"/>
      <c r="JUB6" s="142"/>
      <c r="JUC6" s="142"/>
      <c r="JUD6" s="142"/>
      <c r="JUE6" s="142"/>
      <c r="JUF6" s="142"/>
      <c r="JUG6" s="142"/>
      <c r="JUH6" s="142"/>
      <c r="JUI6" s="142"/>
      <c r="JUJ6" s="142"/>
      <c r="JUK6" s="142"/>
      <c r="JUL6" s="142"/>
      <c r="JUM6" s="142"/>
      <c r="JUN6" s="142"/>
      <c r="JUO6" s="142"/>
      <c r="JUP6" s="142"/>
      <c r="JUQ6" s="142"/>
      <c r="JUR6" s="142"/>
      <c r="JUS6" s="142"/>
      <c r="JUT6" s="142"/>
      <c r="JUU6" s="142"/>
      <c r="JUV6" s="142"/>
      <c r="JUW6" s="142"/>
      <c r="JUX6" s="142"/>
      <c r="JUY6" s="142"/>
      <c r="JUZ6" s="142"/>
      <c r="JVA6" s="142"/>
      <c r="JVB6" s="142"/>
      <c r="JVC6" s="142"/>
      <c r="JVD6" s="142"/>
      <c r="JVE6" s="142"/>
      <c r="JVF6" s="142"/>
      <c r="JVG6" s="142"/>
      <c r="JVH6" s="142"/>
      <c r="JVI6" s="142"/>
      <c r="JVJ6" s="142"/>
      <c r="JVK6" s="142"/>
      <c r="JVL6" s="142"/>
      <c r="JVM6" s="142"/>
      <c r="JVN6" s="142"/>
      <c r="JVO6" s="142"/>
      <c r="JVP6" s="142"/>
      <c r="JVQ6" s="142"/>
      <c r="JVR6" s="142"/>
      <c r="JVS6" s="142"/>
      <c r="JVT6" s="142"/>
      <c r="JVU6" s="142"/>
      <c r="JVV6" s="142"/>
      <c r="JVW6" s="142"/>
      <c r="JVX6" s="142"/>
      <c r="JVY6" s="142"/>
      <c r="JVZ6" s="142"/>
      <c r="JWA6" s="142"/>
      <c r="JWB6" s="142"/>
      <c r="JWC6" s="142"/>
      <c r="JWD6" s="142"/>
      <c r="JWE6" s="142"/>
      <c r="JWF6" s="142"/>
      <c r="JWG6" s="142"/>
      <c r="JWH6" s="142"/>
      <c r="JWI6" s="142"/>
      <c r="JWJ6" s="142"/>
      <c r="JWK6" s="142"/>
      <c r="JWL6" s="142"/>
      <c r="JWM6" s="142"/>
      <c r="JWN6" s="142"/>
      <c r="JWO6" s="142"/>
      <c r="JWP6" s="142"/>
      <c r="JWQ6" s="142"/>
      <c r="JWR6" s="142"/>
      <c r="JWS6" s="142"/>
      <c r="JWT6" s="142"/>
      <c r="JWU6" s="142"/>
      <c r="JWV6" s="142"/>
      <c r="JWW6" s="142"/>
      <c r="JWX6" s="142"/>
      <c r="JWY6" s="142"/>
      <c r="JWZ6" s="142"/>
      <c r="JXA6" s="142"/>
      <c r="JXB6" s="142"/>
      <c r="JXC6" s="142"/>
      <c r="JXD6" s="142"/>
      <c r="JXE6" s="142"/>
      <c r="JXF6" s="142"/>
      <c r="JXG6" s="142"/>
      <c r="JXH6" s="142"/>
      <c r="JXI6" s="142"/>
      <c r="JXJ6" s="142"/>
      <c r="JXK6" s="142"/>
      <c r="JXL6" s="142"/>
      <c r="JXM6" s="142"/>
      <c r="JXN6" s="142"/>
      <c r="JXO6" s="142"/>
      <c r="JXP6" s="142"/>
      <c r="JXQ6" s="142"/>
      <c r="JXR6" s="142"/>
      <c r="JXS6" s="142"/>
      <c r="JXT6" s="142"/>
      <c r="JXU6" s="142"/>
      <c r="JXV6" s="142"/>
      <c r="JXW6" s="142"/>
      <c r="JXX6" s="142"/>
      <c r="JXY6" s="142"/>
      <c r="JXZ6" s="142"/>
      <c r="JYA6" s="142"/>
      <c r="JYB6" s="142"/>
      <c r="JYC6" s="142"/>
      <c r="JYD6" s="142"/>
      <c r="JYE6" s="142"/>
      <c r="JYF6" s="142"/>
      <c r="JYG6" s="142"/>
      <c r="JYH6" s="142"/>
      <c r="JYI6" s="142"/>
      <c r="JYJ6" s="142"/>
      <c r="JYK6" s="142"/>
      <c r="JYL6" s="142"/>
      <c r="JYM6" s="142"/>
      <c r="JYN6" s="142"/>
      <c r="JYO6" s="142"/>
      <c r="JYP6" s="142"/>
      <c r="JYQ6" s="142"/>
      <c r="JYR6" s="142"/>
      <c r="JYS6" s="142"/>
      <c r="JYT6" s="142"/>
      <c r="JYU6" s="142"/>
      <c r="JYV6" s="142"/>
      <c r="JYW6" s="142"/>
      <c r="JYX6" s="142"/>
      <c r="JYY6" s="142"/>
      <c r="JYZ6" s="142"/>
      <c r="JZA6" s="142"/>
      <c r="JZB6" s="142"/>
      <c r="JZC6" s="142"/>
      <c r="JZD6" s="142"/>
      <c r="JZE6" s="142"/>
      <c r="JZF6" s="142"/>
      <c r="JZG6" s="142"/>
      <c r="JZH6" s="142"/>
      <c r="JZI6" s="142"/>
      <c r="JZJ6" s="142"/>
      <c r="JZK6" s="142"/>
      <c r="JZL6" s="142"/>
      <c r="JZM6" s="142"/>
      <c r="JZN6" s="142"/>
      <c r="JZO6" s="142"/>
      <c r="JZP6" s="142"/>
      <c r="JZQ6" s="142"/>
      <c r="JZR6" s="142"/>
      <c r="JZS6" s="142"/>
      <c r="JZT6" s="142"/>
      <c r="JZU6" s="142"/>
      <c r="JZV6" s="142"/>
      <c r="JZW6" s="142"/>
      <c r="JZX6" s="142"/>
      <c r="JZY6" s="142"/>
      <c r="JZZ6" s="142"/>
      <c r="KAA6" s="142"/>
      <c r="KAB6" s="142"/>
      <c r="KAC6" s="142"/>
      <c r="KAD6" s="142"/>
      <c r="KAE6" s="142"/>
      <c r="KAF6" s="142"/>
      <c r="KAG6" s="142"/>
      <c r="KAH6" s="142"/>
      <c r="KAI6" s="142"/>
      <c r="KAJ6" s="142"/>
      <c r="KAK6" s="142"/>
      <c r="KAL6" s="142"/>
      <c r="KAM6" s="142"/>
      <c r="KAN6" s="142"/>
      <c r="KAO6" s="142"/>
      <c r="KAP6" s="142"/>
      <c r="KAQ6" s="142"/>
      <c r="KAR6" s="142"/>
      <c r="KAS6" s="142"/>
      <c r="KAT6" s="142"/>
      <c r="KAU6" s="142"/>
      <c r="KAV6" s="142"/>
      <c r="KAW6" s="142"/>
      <c r="KAX6" s="142"/>
      <c r="KAY6" s="142"/>
      <c r="KAZ6" s="142"/>
      <c r="KBA6" s="142"/>
      <c r="KBB6" s="142"/>
      <c r="KBC6" s="142"/>
      <c r="KBD6" s="142"/>
      <c r="KBE6" s="142"/>
      <c r="KBF6" s="142"/>
      <c r="KBG6" s="142"/>
      <c r="KBH6" s="142"/>
      <c r="KBI6" s="142"/>
      <c r="KBJ6" s="142"/>
      <c r="KBK6" s="142"/>
      <c r="KBL6" s="142"/>
      <c r="KBM6" s="142"/>
      <c r="KBN6" s="142"/>
      <c r="KBO6" s="142"/>
      <c r="KBP6" s="142"/>
      <c r="KBQ6" s="142"/>
      <c r="KBR6" s="142"/>
      <c r="KBS6" s="142"/>
      <c r="KBT6" s="142"/>
      <c r="KBU6" s="142"/>
      <c r="KBV6" s="142"/>
      <c r="KBW6" s="142"/>
      <c r="KBX6" s="142"/>
      <c r="KBY6" s="142"/>
      <c r="KBZ6" s="142"/>
      <c r="KCA6" s="142"/>
      <c r="KCB6" s="142"/>
      <c r="KCC6" s="142"/>
      <c r="KCD6" s="142"/>
      <c r="KCE6" s="142"/>
      <c r="KCF6" s="142"/>
      <c r="KCG6" s="142"/>
      <c r="KCH6" s="142"/>
      <c r="KCI6" s="142"/>
      <c r="KCJ6" s="142"/>
      <c r="KCK6" s="142"/>
      <c r="KCL6" s="142"/>
      <c r="KCM6" s="142"/>
      <c r="KCN6" s="142"/>
      <c r="KCO6" s="142"/>
      <c r="KCP6" s="142"/>
      <c r="KCQ6" s="142"/>
      <c r="KCR6" s="142"/>
      <c r="KCS6" s="142"/>
      <c r="KCT6" s="142"/>
      <c r="KCU6" s="142"/>
      <c r="KCV6" s="142"/>
      <c r="KCW6" s="142"/>
      <c r="KCX6" s="142"/>
      <c r="KCY6" s="142"/>
      <c r="KCZ6" s="142"/>
      <c r="KDA6" s="142"/>
      <c r="KDB6" s="142"/>
      <c r="KDC6" s="142"/>
      <c r="KDD6" s="142"/>
      <c r="KDE6" s="142"/>
      <c r="KDF6" s="142"/>
      <c r="KDG6" s="142"/>
      <c r="KDH6" s="142"/>
      <c r="KDI6" s="142"/>
      <c r="KDJ6" s="142"/>
      <c r="KDK6" s="142"/>
      <c r="KDL6" s="142"/>
      <c r="KDM6" s="142"/>
      <c r="KDN6" s="142"/>
      <c r="KDO6" s="142"/>
      <c r="KDP6" s="142"/>
      <c r="KDQ6" s="142"/>
      <c r="KDR6" s="142"/>
      <c r="KDS6" s="142"/>
      <c r="KDT6" s="142"/>
      <c r="KDU6" s="142"/>
      <c r="KDV6" s="142"/>
      <c r="KDW6" s="142"/>
      <c r="KDX6" s="142"/>
      <c r="KDY6" s="142"/>
      <c r="KDZ6" s="142"/>
      <c r="KEA6" s="142"/>
      <c r="KEB6" s="142"/>
      <c r="KEC6" s="142"/>
      <c r="KED6" s="142"/>
      <c r="KEE6" s="142"/>
      <c r="KEF6" s="142"/>
      <c r="KEG6" s="142"/>
      <c r="KEH6" s="142"/>
      <c r="KEI6" s="142"/>
      <c r="KEJ6" s="142"/>
      <c r="KEK6" s="142"/>
      <c r="KEL6" s="142"/>
      <c r="KEM6" s="142"/>
      <c r="KEN6" s="142"/>
      <c r="KEO6" s="142"/>
      <c r="KEP6" s="142"/>
      <c r="KEQ6" s="142"/>
      <c r="KER6" s="142"/>
      <c r="KES6" s="142"/>
      <c r="KET6" s="142"/>
      <c r="KEU6" s="142"/>
      <c r="KEV6" s="142"/>
      <c r="KEW6" s="142"/>
      <c r="KEX6" s="142"/>
      <c r="KEY6" s="142"/>
      <c r="KEZ6" s="142"/>
      <c r="KFA6" s="142"/>
      <c r="KFB6" s="142"/>
      <c r="KFC6" s="142"/>
      <c r="KFD6" s="142"/>
      <c r="KFE6" s="142"/>
      <c r="KFF6" s="142"/>
      <c r="KFG6" s="142"/>
      <c r="KFH6" s="142"/>
      <c r="KFI6" s="142"/>
      <c r="KFJ6" s="142"/>
      <c r="KFK6" s="142"/>
      <c r="KFL6" s="142"/>
      <c r="KFM6" s="142"/>
      <c r="KFN6" s="142"/>
      <c r="KFO6" s="142"/>
      <c r="KFP6" s="142"/>
      <c r="KFQ6" s="142"/>
      <c r="KFR6" s="142"/>
      <c r="KFS6" s="142"/>
      <c r="KFT6" s="142"/>
      <c r="KFU6" s="142"/>
      <c r="KFV6" s="142"/>
      <c r="KFW6" s="142"/>
      <c r="KFX6" s="142"/>
      <c r="KFY6" s="142"/>
      <c r="KFZ6" s="142"/>
      <c r="KGA6" s="142"/>
      <c r="KGB6" s="142"/>
      <c r="KGC6" s="142"/>
      <c r="KGD6" s="142"/>
      <c r="KGE6" s="142"/>
      <c r="KGF6" s="142"/>
      <c r="KGG6" s="142"/>
      <c r="KGH6" s="142"/>
      <c r="KGI6" s="142"/>
      <c r="KGJ6" s="142"/>
      <c r="KGK6" s="142"/>
      <c r="KGL6" s="142"/>
      <c r="KGM6" s="142"/>
      <c r="KGN6" s="142"/>
      <c r="KGO6" s="142"/>
      <c r="KGP6" s="142"/>
      <c r="KGQ6" s="142"/>
      <c r="KGR6" s="142"/>
      <c r="KGS6" s="142"/>
      <c r="KGT6" s="142"/>
      <c r="KGU6" s="142"/>
      <c r="KGV6" s="142"/>
      <c r="KGW6" s="142"/>
      <c r="KGX6" s="142"/>
      <c r="KGY6" s="142"/>
      <c r="KGZ6" s="142"/>
      <c r="KHA6" s="142"/>
      <c r="KHB6" s="142"/>
      <c r="KHC6" s="142"/>
      <c r="KHD6" s="142"/>
      <c r="KHE6" s="142"/>
      <c r="KHF6" s="142"/>
      <c r="KHG6" s="142"/>
      <c r="KHH6" s="142"/>
      <c r="KHI6" s="142"/>
      <c r="KHJ6" s="142"/>
      <c r="KHK6" s="142"/>
      <c r="KHL6" s="142"/>
      <c r="KHM6" s="142"/>
      <c r="KHN6" s="142"/>
      <c r="KHO6" s="142"/>
      <c r="KHP6" s="142"/>
      <c r="KHQ6" s="142"/>
      <c r="KHR6" s="142"/>
      <c r="KHS6" s="142"/>
      <c r="KHT6" s="142"/>
      <c r="KHU6" s="142"/>
      <c r="KHV6" s="142"/>
      <c r="KHW6" s="142"/>
      <c r="KHX6" s="142"/>
      <c r="KHY6" s="142"/>
      <c r="KHZ6" s="142"/>
      <c r="KIA6" s="142"/>
      <c r="KIB6" s="142"/>
      <c r="KIC6" s="142"/>
      <c r="KID6" s="142"/>
      <c r="KIE6" s="142"/>
      <c r="KIF6" s="142"/>
      <c r="KIG6" s="142"/>
      <c r="KIH6" s="142"/>
      <c r="KII6" s="142"/>
      <c r="KIJ6" s="142"/>
      <c r="KIK6" s="142"/>
      <c r="KIL6" s="142"/>
      <c r="KIM6" s="142"/>
      <c r="KIN6" s="142"/>
      <c r="KIO6" s="142"/>
      <c r="KIP6" s="142"/>
      <c r="KIQ6" s="142"/>
      <c r="KIR6" s="142"/>
      <c r="KIS6" s="142"/>
      <c r="KIT6" s="142"/>
      <c r="KIU6" s="142"/>
      <c r="KIV6" s="142"/>
      <c r="KIW6" s="142"/>
      <c r="KIX6" s="142"/>
      <c r="KIY6" s="142"/>
      <c r="KIZ6" s="142"/>
      <c r="KJA6" s="142"/>
      <c r="KJB6" s="142"/>
      <c r="KJC6" s="142"/>
      <c r="KJD6" s="142"/>
      <c r="KJE6" s="142"/>
      <c r="KJF6" s="142"/>
      <c r="KJG6" s="142"/>
      <c r="KJH6" s="142"/>
      <c r="KJI6" s="142"/>
      <c r="KJJ6" s="142"/>
      <c r="KJK6" s="142"/>
      <c r="KJL6" s="142"/>
      <c r="KJM6" s="142"/>
      <c r="KJN6" s="142"/>
      <c r="KJO6" s="142"/>
      <c r="KJP6" s="142"/>
      <c r="KJQ6" s="142"/>
      <c r="KJR6" s="142"/>
      <c r="KJS6" s="142"/>
      <c r="KJT6" s="142"/>
      <c r="KJU6" s="142"/>
      <c r="KJV6" s="142"/>
      <c r="KJW6" s="142"/>
      <c r="KJX6" s="142"/>
      <c r="KJY6" s="142"/>
      <c r="KJZ6" s="142"/>
      <c r="KKA6" s="142"/>
      <c r="KKB6" s="142"/>
      <c r="KKC6" s="142"/>
      <c r="KKD6" s="142"/>
      <c r="KKE6" s="142"/>
      <c r="KKF6" s="142"/>
      <c r="KKG6" s="142"/>
      <c r="KKH6" s="142"/>
      <c r="KKI6" s="142"/>
      <c r="KKJ6" s="142"/>
      <c r="KKK6" s="142"/>
      <c r="KKL6" s="142"/>
      <c r="KKM6" s="142"/>
      <c r="KKN6" s="142"/>
      <c r="KKO6" s="142"/>
      <c r="KKP6" s="142"/>
      <c r="KKQ6" s="142"/>
      <c r="KKR6" s="142"/>
      <c r="KKS6" s="142"/>
      <c r="KKT6" s="142"/>
      <c r="KKU6" s="142"/>
      <c r="KKV6" s="142"/>
      <c r="KKW6" s="142"/>
      <c r="KKX6" s="142"/>
      <c r="KKY6" s="142"/>
      <c r="KKZ6" s="142"/>
      <c r="KLA6" s="142"/>
      <c r="KLB6" s="142"/>
      <c r="KLC6" s="142"/>
      <c r="KLD6" s="142"/>
      <c r="KLE6" s="142"/>
      <c r="KLF6" s="142"/>
      <c r="KLG6" s="142"/>
      <c r="KLH6" s="142"/>
      <c r="KLI6" s="142"/>
      <c r="KLJ6" s="142"/>
      <c r="KLK6" s="142"/>
      <c r="KLL6" s="142"/>
      <c r="KLM6" s="142"/>
      <c r="KLN6" s="142"/>
      <c r="KLO6" s="142"/>
      <c r="KLP6" s="142"/>
      <c r="KLQ6" s="142"/>
      <c r="KLR6" s="142"/>
      <c r="KLS6" s="142"/>
      <c r="KLT6" s="142"/>
      <c r="KLU6" s="142"/>
      <c r="KLV6" s="142"/>
      <c r="KLW6" s="142"/>
      <c r="KLX6" s="142"/>
      <c r="KLY6" s="142"/>
      <c r="KLZ6" s="142"/>
      <c r="KMA6" s="142"/>
      <c r="KMB6" s="142"/>
      <c r="KMC6" s="142"/>
      <c r="KMD6" s="142"/>
      <c r="KME6" s="142"/>
      <c r="KMF6" s="142"/>
      <c r="KMG6" s="142"/>
      <c r="KMH6" s="142"/>
      <c r="KMI6" s="142"/>
      <c r="KMJ6" s="142"/>
      <c r="KMK6" s="142"/>
      <c r="KML6" s="142"/>
      <c r="KMM6" s="142"/>
      <c r="KMN6" s="142"/>
      <c r="KMO6" s="142"/>
      <c r="KMP6" s="142"/>
      <c r="KMQ6" s="142"/>
      <c r="KMR6" s="142"/>
      <c r="KMS6" s="142"/>
      <c r="KMT6" s="142"/>
      <c r="KMU6" s="142"/>
      <c r="KMV6" s="142"/>
      <c r="KMW6" s="142"/>
      <c r="KMX6" s="142"/>
      <c r="KMY6" s="142"/>
      <c r="KMZ6" s="142"/>
      <c r="KNA6" s="142"/>
      <c r="KNB6" s="142"/>
      <c r="KNC6" s="142"/>
      <c r="KND6" s="142"/>
      <c r="KNE6" s="142"/>
      <c r="KNF6" s="142"/>
      <c r="KNG6" s="142"/>
      <c r="KNH6" s="142"/>
      <c r="KNI6" s="142"/>
      <c r="KNJ6" s="142"/>
      <c r="KNK6" s="142"/>
      <c r="KNL6" s="142"/>
      <c r="KNM6" s="142"/>
      <c r="KNN6" s="142"/>
      <c r="KNO6" s="142"/>
      <c r="KNP6" s="142"/>
      <c r="KNQ6" s="142"/>
      <c r="KNR6" s="142"/>
      <c r="KNS6" s="142"/>
      <c r="KNT6" s="142"/>
      <c r="KNU6" s="142"/>
      <c r="KNV6" s="142"/>
      <c r="KNW6" s="142"/>
      <c r="KNX6" s="142"/>
      <c r="KNY6" s="142"/>
      <c r="KNZ6" s="142"/>
      <c r="KOA6" s="142"/>
      <c r="KOB6" s="142"/>
      <c r="KOC6" s="142"/>
      <c r="KOD6" s="142"/>
      <c r="KOE6" s="142"/>
      <c r="KOF6" s="142"/>
      <c r="KOG6" s="142"/>
      <c r="KOH6" s="142"/>
      <c r="KOI6" s="142"/>
      <c r="KOJ6" s="142"/>
      <c r="KOK6" s="142"/>
      <c r="KOL6" s="142"/>
      <c r="KOM6" s="142"/>
      <c r="KON6" s="142"/>
      <c r="KOO6" s="142"/>
      <c r="KOP6" s="142"/>
      <c r="KOQ6" s="142"/>
      <c r="KOR6" s="142"/>
      <c r="KOS6" s="142"/>
      <c r="KOT6" s="142"/>
      <c r="KOU6" s="142"/>
      <c r="KOV6" s="142"/>
      <c r="KOW6" s="142"/>
      <c r="KOX6" s="142"/>
      <c r="KOY6" s="142"/>
      <c r="KOZ6" s="142"/>
      <c r="KPA6" s="142"/>
      <c r="KPB6" s="142"/>
      <c r="KPC6" s="142"/>
      <c r="KPD6" s="142"/>
      <c r="KPE6" s="142"/>
      <c r="KPF6" s="142"/>
      <c r="KPG6" s="142"/>
      <c r="KPH6" s="142"/>
      <c r="KPI6" s="142"/>
      <c r="KPJ6" s="142"/>
      <c r="KPK6" s="142"/>
      <c r="KPL6" s="142"/>
      <c r="KPM6" s="142"/>
      <c r="KPN6" s="142"/>
      <c r="KPO6" s="142"/>
      <c r="KPP6" s="142"/>
      <c r="KPQ6" s="142"/>
      <c r="KPR6" s="142"/>
      <c r="KPS6" s="142"/>
      <c r="KPT6" s="142"/>
      <c r="KPU6" s="142"/>
      <c r="KPV6" s="142"/>
      <c r="KPW6" s="142"/>
      <c r="KPX6" s="142"/>
      <c r="KPY6" s="142"/>
      <c r="KPZ6" s="142"/>
      <c r="KQA6" s="142"/>
      <c r="KQB6" s="142"/>
      <c r="KQC6" s="142"/>
      <c r="KQD6" s="142"/>
      <c r="KQE6" s="142"/>
      <c r="KQF6" s="142"/>
      <c r="KQG6" s="142"/>
      <c r="KQH6" s="142"/>
      <c r="KQI6" s="142"/>
      <c r="KQJ6" s="142"/>
      <c r="KQK6" s="142"/>
      <c r="KQL6" s="142"/>
      <c r="KQM6" s="142"/>
      <c r="KQN6" s="142"/>
      <c r="KQO6" s="142"/>
      <c r="KQP6" s="142"/>
      <c r="KQQ6" s="142"/>
      <c r="KQR6" s="142"/>
      <c r="KQS6" s="142"/>
      <c r="KQT6" s="142"/>
      <c r="KQU6" s="142"/>
      <c r="KQV6" s="142"/>
      <c r="KQW6" s="142"/>
      <c r="KQX6" s="142"/>
      <c r="KQY6" s="142"/>
      <c r="KQZ6" s="142"/>
      <c r="KRA6" s="142"/>
      <c r="KRB6" s="142"/>
      <c r="KRC6" s="142"/>
      <c r="KRD6" s="142"/>
      <c r="KRE6" s="142"/>
      <c r="KRF6" s="142"/>
      <c r="KRG6" s="142"/>
      <c r="KRH6" s="142"/>
      <c r="KRI6" s="142"/>
      <c r="KRJ6" s="142"/>
      <c r="KRK6" s="142"/>
      <c r="KRL6" s="142"/>
      <c r="KRM6" s="142"/>
      <c r="KRN6" s="142"/>
      <c r="KRO6" s="142"/>
      <c r="KRP6" s="142"/>
      <c r="KRQ6" s="142"/>
      <c r="KRR6" s="142"/>
      <c r="KRS6" s="142"/>
      <c r="KRT6" s="142"/>
      <c r="KRU6" s="142"/>
      <c r="KRV6" s="142"/>
      <c r="KRW6" s="142"/>
      <c r="KRX6" s="142"/>
      <c r="KRY6" s="142"/>
      <c r="KRZ6" s="142"/>
      <c r="KSA6" s="142"/>
      <c r="KSB6" s="142"/>
      <c r="KSC6" s="142"/>
      <c r="KSD6" s="142"/>
      <c r="KSE6" s="142"/>
      <c r="KSF6" s="142"/>
      <c r="KSG6" s="142"/>
      <c r="KSH6" s="142"/>
      <c r="KSI6" s="142"/>
      <c r="KSJ6" s="142"/>
      <c r="KSK6" s="142"/>
      <c r="KSL6" s="142"/>
      <c r="KSM6" s="142"/>
      <c r="KSN6" s="142"/>
      <c r="KSO6" s="142"/>
      <c r="KSP6" s="142"/>
      <c r="KSQ6" s="142"/>
      <c r="KSR6" s="142"/>
      <c r="KSS6" s="142"/>
      <c r="KST6" s="142"/>
      <c r="KSU6" s="142"/>
      <c r="KSV6" s="142"/>
      <c r="KSW6" s="142"/>
      <c r="KSX6" s="142"/>
      <c r="KSY6" s="142"/>
      <c r="KSZ6" s="142"/>
      <c r="KTA6" s="142"/>
      <c r="KTB6" s="142"/>
      <c r="KTC6" s="142"/>
      <c r="KTD6" s="142"/>
      <c r="KTE6" s="142"/>
      <c r="KTF6" s="142"/>
      <c r="KTG6" s="142"/>
      <c r="KTH6" s="142"/>
      <c r="KTI6" s="142"/>
      <c r="KTJ6" s="142"/>
      <c r="KTK6" s="142"/>
      <c r="KTL6" s="142"/>
      <c r="KTM6" s="142"/>
      <c r="KTN6" s="142"/>
      <c r="KTO6" s="142"/>
      <c r="KTP6" s="142"/>
      <c r="KTQ6" s="142"/>
      <c r="KTR6" s="142"/>
      <c r="KTS6" s="142"/>
      <c r="KTT6" s="142"/>
      <c r="KTU6" s="142"/>
      <c r="KTV6" s="142"/>
      <c r="KTW6" s="142"/>
      <c r="KTX6" s="142"/>
      <c r="KTY6" s="142"/>
      <c r="KTZ6" s="142"/>
      <c r="KUA6" s="142"/>
      <c r="KUB6" s="142"/>
      <c r="KUC6" s="142"/>
      <c r="KUD6" s="142"/>
      <c r="KUE6" s="142"/>
      <c r="KUF6" s="142"/>
      <c r="KUG6" s="142"/>
      <c r="KUH6" s="142"/>
      <c r="KUI6" s="142"/>
      <c r="KUJ6" s="142"/>
      <c r="KUK6" s="142"/>
      <c r="KUL6" s="142"/>
      <c r="KUM6" s="142"/>
      <c r="KUN6" s="142"/>
      <c r="KUO6" s="142"/>
      <c r="KUP6" s="142"/>
      <c r="KUQ6" s="142"/>
      <c r="KUR6" s="142"/>
      <c r="KUS6" s="142"/>
      <c r="KUT6" s="142"/>
      <c r="KUU6" s="142"/>
      <c r="KUV6" s="142"/>
      <c r="KUW6" s="142"/>
      <c r="KUX6" s="142"/>
      <c r="KUY6" s="142"/>
      <c r="KUZ6" s="142"/>
      <c r="KVA6" s="142"/>
      <c r="KVB6" s="142"/>
      <c r="KVC6" s="142"/>
      <c r="KVD6" s="142"/>
      <c r="KVE6" s="142"/>
      <c r="KVF6" s="142"/>
      <c r="KVG6" s="142"/>
      <c r="KVH6" s="142"/>
      <c r="KVI6" s="142"/>
      <c r="KVJ6" s="142"/>
      <c r="KVK6" s="142"/>
      <c r="KVL6" s="142"/>
      <c r="KVM6" s="142"/>
      <c r="KVN6" s="142"/>
      <c r="KVO6" s="142"/>
      <c r="KVP6" s="142"/>
      <c r="KVQ6" s="142"/>
      <c r="KVR6" s="142"/>
      <c r="KVS6" s="142"/>
      <c r="KVT6" s="142"/>
      <c r="KVU6" s="142"/>
      <c r="KVV6" s="142"/>
      <c r="KVW6" s="142"/>
      <c r="KVX6" s="142"/>
      <c r="KVY6" s="142"/>
      <c r="KVZ6" s="142"/>
      <c r="KWA6" s="142"/>
      <c r="KWB6" s="142"/>
      <c r="KWC6" s="142"/>
      <c r="KWD6" s="142"/>
      <c r="KWE6" s="142"/>
      <c r="KWF6" s="142"/>
      <c r="KWG6" s="142"/>
      <c r="KWH6" s="142"/>
      <c r="KWI6" s="142"/>
      <c r="KWJ6" s="142"/>
      <c r="KWK6" s="142"/>
      <c r="KWL6" s="142"/>
      <c r="KWM6" s="142"/>
      <c r="KWN6" s="142"/>
      <c r="KWO6" s="142"/>
      <c r="KWP6" s="142"/>
      <c r="KWQ6" s="142"/>
      <c r="KWR6" s="142"/>
      <c r="KWS6" s="142"/>
      <c r="KWT6" s="142"/>
      <c r="KWU6" s="142"/>
      <c r="KWV6" s="142"/>
      <c r="KWW6" s="142"/>
      <c r="KWX6" s="142"/>
      <c r="KWY6" s="142"/>
      <c r="KWZ6" s="142"/>
      <c r="KXA6" s="142"/>
      <c r="KXB6" s="142"/>
      <c r="KXC6" s="142"/>
      <c r="KXD6" s="142"/>
      <c r="KXE6" s="142"/>
      <c r="KXF6" s="142"/>
      <c r="KXG6" s="142"/>
      <c r="KXH6" s="142"/>
      <c r="KXI6" s="142"/>
      <c r="KXJ6" s="142"/>
      <c r="KXK6" s="142"/>
      <c r="KXL6" s="142"/>
      <c r="KXM6" s="142"/>
      <c r="KXN6" s="142"/>
      <c r="KXO6" s="142"/>
      <c r="KXP6" s="142"/>
      <c r="KXQ6" s="142"/>
      <c r="KXR6" s="142"/>
      <c r="KXS6" s="142"/>
      <c r="KXT6" s="142"/>
      <c r="KXU6" s="142"/>
      <c r="KXV6" s="142"/>
      <c r="KXW6" s="142"/>
      <c r="KXX6" s="142"/>
      <c r="KXY6" s="142"/>
      <c r="KXZ6" s="142"/>
      <c r="KYA6" s="142"/>
      <c r="KYB6" s="142"/>
      <c r="KYC6" s="142"/>
      <c r="KYD6" s="142"/>
      <c r="KYE6" s="142"/>
      <c r="KYF6" s="142"/>
      <c r="KYG6" s="142"/>
      <c r="KYH6" s="142"/>
      <c r="KYI6" s="142"/>
      <c r="KYJ6" s="142"/>
      <c r="KYK6" s="142"/>
      <c r="KYL6" s="142"/>
      <c r="KYM6" s="142"/>
      <c r="KYN6" s="142"/>
      <c r="KYO6" s="142"/>
      <c r="KYP6" s="142"/>
      <c r="KYQ6" s="142"/>
      <c r="KYR6" s="142"/>
      <c r="KYS6" s="142"/>
      <c r="KYT6" s="142"/>
      <c r="KYU6" s="142"/>
      <c r="KYV6" s="142"/>
      <c r="KYW6" s="142"/>
      <c r="KYX6" s="142"/>
      <c r="KYY6" s="142"/>
      <c r="KYZ6" s="142"/>
      <c r="KZA6" s="142"/>
      <c r="KZB6" s="142"/>
      <c r="KZC6" s="142"/>
      <c r="KZD6" s="142"/>
      <c r="KZE6" s="142"/>
      <c r="KZF6" s="142"/>
      <c r="KZG6" s="142"/>
      <c r="KZH6" s="142"/>
      <c r="KZI6" s="142"/>
      <c r="KZJ6" s="142"/>
      <c r="KZK6" s="142"/>
      <c r="KZL6" s="142"/>
      <c r="KZM6" s="142"/>
      <c r="KZN6" s="142"/>
      <c r="KZO6" s="142"/>
      <c r="KZP6" s="142"/>
      <c r="KZQ6" s="142"/>
      <c r="KZR6" s="142"/>
      <c r="KZS6" s="142"/>
      <c r="KZT6" s="142"/>
      <c r="KZU6" s="142"/>
      <c r="KZV6" s="142"/>
      <c r="KZW6" s="142"/>
      <c r="KZX6" s="142"/>
      <c r="KZY6" s="142"/>
      <c r="KZZ6" s="142"/>
      <c r="LAA6" s="142"/>
      <c r="LAB6" s="142"/>
      <c r="LAC6" s="142"/>
      <c r="LAD6" s="142"/>
      <c r="LAE6" s="142"/>
      <c r="LAF6" s="142"/>
      <c r="LAG6" s="142"/>
      <c r="LAH6" s="142"/>
      <c r="LAI6" s="142"/>
      <c r="LAJ6" s="142"/>
      <c r="LAK6" s="142"/>
      <c r="LAL6" s="142"/>
      <c r="LAM6" s="142"/>
      <c r="LAN6" s="142"/>
      <c r="LAO6" s="142"/>
      <c r="LAP6" s="142"/>
      <c r="LAQ6" s="142"/>
      <c r="LAR6" s="142"/>
      <c r="LAS6" s="142"/>
      <c r="LAT6" s="142"/>
      <c r="LAU6" s="142"/>
      <c r="LAV6" s="142"/>
      <c r="LAW6" s="142"/>
      <c r="LAX6" s="142"/>
      <c r="LAY6" s="142"/>
      <c r="LAZ6" s="142"/>
      <c r="LBA6" s="142"/>
      <c r="LBB6" s="142"/>
      <c r="LBC6" s="142"/>
      <c r="LBD6" s="142"/>
      <c r="LBE6" s="142"/>
      <c r="LBF6" s="142"/>
      <c r="LBG6" s="142"/>
      <c r="LBH6" s="142"/>
      <c r="LBI6" s="142"/>
      <c r="LBJ6" s="142"/>
      <c r="LBK6" s="142"/>
      <c r="LBL6" s="142"/>
      <c r="LBM6" s="142"/>
      <c r="LBN6" s="142"/>
      <c r="LBO6" s="142"/>
      <c r="LBP6" s="142"/>
      <c r="LBQ6" s="142"/>
      <c r="LBR6" s="142"/>
      <c r="LBS6" s="142"/>
      <c r="LBT6" s="142"/>
      <c r="LBU6" s="142"/>
      <c r="LBV6" s="142"/>
      <c r="LBW6" s="142"/>
      <c r="LBX6" s="142"/>
      <c r="LBY6" s="142"/>
      <c r="LBZ6" s="142"/>
      <c r="LCA6" s="142"/>
      <c r="LCB6" s="142"/>
      <c r="LCC6" s="142"/>
      <c r="LCD6" s="142"/>
      <c r="LCE6" s="142"/>
      <c r="LCF6" s="142"/>
      <c r="LCG6" s="142"/>
      <c r="LCH6" s="142"/>
      <c r="LCI6" s="142"/>
      <c r="LCJ6" s="142"/>
      <c r="LCK6" s="142"/>
      <c r="LCL6" s="142"/>
      <c r="LCM6" s="142"/>
      <c r="LCN6" s="142"/>
      <c r="LCO6" s="142"/>
      <c r="LCP6" s="142"/>
      <c r="LCQ6" s="142"/>
      <c r="LCR6" s="142"/>
      <c r="LCS6" s="142"/>
      <c r="LCT6" s="142"/>
      <c r="LCU6" s="142"/>
      <c r="LCV6" s="142"/>
      <c r="LCW6" s="142"/>
      <c r="LCX6" s="142"/>
      <c r="LCY6" s="142"/>
      <c r="LCZ6" s="142"/>
      <c r="LDA6" s="142"/>
      <c r="LDB6" s="142"/>
      <c r="LDC6" s="142"/>
      <c r="LDD6" s="142"/>
      <c r="LDE6" s="142"/>
      <c r="LDF6" s="142"/>
      <c r="LDG6" s="142"/>
      <c r="LDH6" s="142"/>
      <c r="LDI6" s="142"/>
      <c r="LDJ6" s="142"/>
      <c r="LDK6" s="142"/>
      <c r="LDL6" s="142"/>
      <c r="LDM6" s="142"/>
      <c r="LDN6" s="142"/>
      <c r="LDO6" s="142"/>
      <c r="LDP6" s="142"/>
      <c r="LDQ6" s="142"/>
      <c r="LDR6" s="142"/>
      <c r="LDS6" s="142"/>
      <c r="LDT6" s="142"/>
      <c r="LDU6" s="142"/>
      <c r="LDV6" s="142"/>
      <c r="LDW6" s="142"/>
      <c r="LDX6" s="142"/>
      <c r="LDY6" s="142"/>
      <c r="LDZ6" s="142"/>
      <c r="LEA6" s="142"/>
      <c r="LEB6" s="142"/>
      <c r="LEC6" s="142"/>
      <c r="LED6" s="142"/>
      <c r="LEE6" s="142"/>
      <c r="LEF6" s="142"/>
      <c r="LEG6" s="142"/>
      <c r="LEH6" s="142"/>
      <c r="LEI6" s="142"/>
      <c r="LEJ6" s="142"/>
      <c r="LEK6" s="142"/>
      <c r="LEL6" s="142"/>
      <c r="LEM6" s="142"/>
      <c r="LEN6" s="142"/>
      <c r="LEO6" s="142"/>
      <c r="LEP6" s="142"/>
      <c r="LEQ6" s="142"/>
      <c r="LER6" s="142"/>
      <c r="LES6" s="142"/>
      <c r="LET6" s="142"/>
      <c r="LEU6" s="142"/>
      <c r="LEV6" s="142"/>
      <c r="LEW6" s="142"/>
      <c r="LEX6" s="142"/>
      <c r="LEY6" s="142"/>
      <c r="LEZ6" s="142"/>
      <c r="LFA6" s="142"/>
      <c r="LFB6" s="142"/>
      <c r="LFC6" s="142"/>
      <c r="LFD6" s="142"/>
      <c r="LFE6" s="142"/>
      <c r="LFF6" s="142"/>
      <c r="LFG6" s="142"/>
      <c r="LFH6" s="142"/>
      <c r="LFI6" s="142"/>
      <c r="LFJ6" s="142"/>
      <c r="LFK6" s="142"/>
      <c r="LFL6" s="142"/>
      <c r="LFM6" s="142"/>
      <c r="LFN6" s="142"/>
      <c r="LFO6" s="142"/>
      <c r="LFP6" s="142"/>
      <c r="LFQ6" s="142"/>
      <c r="LFR6" s="142"/>
      <c r="LFS6" s="142"/>
      <c r="LFT6" s="142"/>
      <c r="LFU6" s="142"/>
      <c r="LFV6" s="142"/>
      <c r="LFW6" s="142"/>
      <c r="LFX6" s="142"/>
      <c r="LFY6" s="142"/>
      <c r="LFZ6" s="142"/>
      <c r="LGA6" s="142"/>
      <c r="LGB6" s="142"/>
      <c r="LGC6" s="142"/>
      <c r="LGD6" s="142"/>
      <c r="LGE6" s="142"/>
      <c r="LGF6" s="142"/>
      <c r="LGG6" s="142"/>
      <c r="LGH6" s="142"/>
      <c r="LGI6" s="142"/>
      <c r="LGJ6" s="142"/>
      <c r="LGK6" s="142"/>
      <c r="LGL6" s="142"/>
      <c r="LGM6" s="142"/>
      <c r="LGN6" s="142"/>
      <c r="LGO6" s="142"/>
      <c r="LGP6" s="142"/>
      <c r="LGQ6" s="142"/>
      <c r="LGR6" s="142"/>
      <c r="LGS6" s="142"/>
      <c r="LGT6" s="142"/>
      <c r="LGU6" s="142"/>
      <c r="LGV6" s="142"/>
      <c r="LGW6" s="142"/>
      <c r="LGX6" s="142"/>
      <c r="LGY6" s="142"/>
      <c r="LGZ6" s="142"/>
      <c r="LHA6" s="142"/>
      <c r="LHB6" s="142"/>
      <c r="LHC6" s="142"/>
      <c r="LHD6" s="142"/>
      <c r="LHE6" s="142"/>
      <c r="LHF6" s="142"/>
      <c r="LHG6" s="142"/>
      <c r="LHH6" s="142"/>
      <c r="LHI6" s="142"/>
      <c r="LHJ6" s="142"/>
      <c r="LHK6" s="142"/>
      <c r="LHL6" s="142"/>
      <c r="LHM6" s="142"/>
      <c r="LHN6" s="142"/>
      <c r="LHO6" s="142"/>
      <c r="LHP6" s="142"/>
      <c r="LHQ6" s="142"/>
      <c r="LHR6" s="142"/>
      <c r="LHS6" s="142"/>
      <c r="LHT6" s="142"/>
      <c r="LHU6" s="142"/>
      <c r="LHV6" s="142"/>
      <c r="LHW6" s="142"/>
      <c r="LHX6" s="142"/>
      <c r="LHY6" s="142"/>
      <c r="LHZ6" s="142"/>
      <c r="LIA6" s="142"/>
      <c r="LIB6" s="142"/>
      <c r="LIC6" s="142"/>
      <c r="LID6" s="142"/>
      <c r="LIE6" s="142"/>
      <c r="LIF6" s="142"/>
      <c r="LIG6" s="142"/>
      <c r="LIH6" s="142"/>
      <c r="LII6" s="142"/>
      <c r="LIJ6" s="142"/>
      <c r="LIK6" s="142"/>
      <c r="LIL6" s="142"/>
      <c r="LIM6" s="142"/>
      <c r="LIN6" s="142"/>
      <c r="LIO6" s="142"/>
      <c r="LIP6" s="142"/>
      <c r="LIQ6" s="142"/>
      <c r="LIR6" s="142"/>
      <c r="LIS6" s="142"/>
      <c r="LIT6" s="142"/>
      <c r="LIU6" s="142"/>
      <c r="LIV6" s="142"/>
      <c r="LIW6" s="142"/>
      <c r="LIX6" s="142"/>
      <c r="LIY6" s="142"/>
      <c r="LIZ6" s="142"/>
      <c r="LJA6" s="142"/>
      <c r="LJB6" s="142"/>
      <c r="LJC6" s="142"/>
      <c r="LJD6" s="142"/>
      <c r="LJE6" s="142"/>
      <c r="LJF6" s="142"/>
      <c r="LJG6" s="142"/>
      <c r="LJH6" s="142"/>
      <c r="LJI6" s="142"/>
      <c r="LJJ6" s="142"/>
      <c r="LJK6" s="142"/>
      <c r="LJL6" s="142"/>
      <c r="LJM6" s="142"/>
      <c r="LJN6" s="142"/>
      <c r="LJO6" s="142"/>
      <c r="LJP6" s="142"/>
      <c r="LJQ6" s="142"/>
      <c r="LJR6" s="142"/>
      <c r="LJS6" s="142"/>
      <c r="LJT6" s="142"/>
      <c r="LJU6" s="142"/>
      <c r="LJV6" s="142"/>
      <c r="LJW6" s="142"/>
      <c r="LJX6" s="142"/>
      <c r="LJY6" s="142"/>
      <c r="LJZ6" s="142"/>
      <c r="LKA6" s="142"/>
      <c r="LKB6" s="142"/>
      <c r="LKC6" s="142"/>
      <c r="LKD6" s="142"/>
      <c r="LKE6" s="142"/>
      <c r="LKF6" s="142"/>
      <c r="LKG6" s="142"/>
      <c r="LKH6" s="142"/>
      <c r="LKI6" s="142"/>
      <c r="LKJ6" s="142"/>
      <c r="LKK6" s="142"/>
      <c r="LKL6" s="142"/>
      <c r="LKM6" s="142"/>
      <c r="LKN6" s="142"/>
      <c r="LKO6" s="142"/>
      <c r="LKP6" s="142"/>
      <c r="LKQ6" s="142"/>
      <c r="LKR6" s="142"/>
      <c r="LKS6" s="142"/>
      <c r="LKT6" s="142"/>
      <c r="LKU6" s="142"/>
      <c r="LKV6" s="142"/>
      <c r="LKW6" s="142"/>
      <c r="LKX6" s="142"/>
      <c r="LKY6" s="142"/>
      <c r="LKZ6" s="142"/>
      <c r="LLA6" s="142"/>
      <c r="LLB6" s="142"/>
      <c r="LLC6" s="142"/>
      <c r="LLD6" s="142"/>
      <c r="LLE6" s="142"/>
      <c r="LLF6" s="142"/>
      <c r="LLG6" s="142"/>
      <c r="LLH6" s="142"/>
      <c r="LLI6" s="142"/>
      <c r="LLJ6" s="142"/>
      <c r="LLK6" s="142"/>
      <c r="LLL6" s="142"/>
      <c r="LLM6" s="142"/>
      <c r="LLN6" s="142"/>
      <c r="LLO6" s="142"/>
      <c r="LLP6" s="142"/>
      <c r="LLQ6" s="142"/>
      <c r="LLR6" s="142"/>
      <c r="LLS6" s="142"/>
      <c r="LLT6" s="142"/>
      <c r="LLU6" s="142"/>
      <c r="LLV6" s="142"/>
      <c r="LLW6" s="142"/>
      <c r="LLX6" s="142"/>
      <c r="LLY6" s="142"/>
      <c r="LLZ6" s="142"/>
      <c r="LMA6" s="142"/>
      <c r="LMB6" s="142"/>
      <c r="LMC6" s="142"/>
      <c r="LMD6" s="142"/>
      <c r="LME6" s="142"/>
      <c r="LMF6" s="142"/>
      <c r="LMG6" s="142"/>
      <c r="LMH6" s="142"/>
      <c r="LMI6" s="142"/>
      <c r="LMJ6" s="142"/>
      <c r="LMK6" s="142"/>
      <c r="LML6" s="142"/>
      <c r="LMM6" s="142"/>
      <c r="LMN6" s="142"/>
      <c r="LMO6" s="142"/>
      <c r="LMP6" s="142"/>
      <c r="LMQ6" s="142"/>
      <c r="LMR6" s="142"/>
      <c r="LMS6" s="142"/>
      <c r="LMT6" s="142"/>
      <c r="LMU6" s="142"/>
      <c r="LMV6" s="142"/>
      <c r="LMW6" s="142"/>
      <c r="LMX6" s="142"/>
      <c r="LMY6" s="142"/>
      <c r="LMZ6" s="142"/>
      <c r="LNA6" s="142"/>
      <c r="LNB6" s="142"/>
      <c r="LNC6" s="142"/>
      <c r="LND6" s="142"/>
      <c r="LNE6" s="142"/>
      <c r="LNF6" s="142"/>
      <c r="LNG6" s="142"/>
      <c r="LNH6" s="142"/>
      <c r="LNI6" s="142"/>
      <c r="LNJ6" s="142"/>
      <c r="LNK6" s="142"/>
      <c r="LNL6" s="142"/>
      <c r="LNM6" s="142"/>
      <c r="LNN6" s="142"/>
      <c r="LNO6" s="142"/>
      <c r="LNP6" s="142"/>
      <c r="LNQ6" s="142"/>
      <c r="LNR6" s="142"/>
      <c r="LNS6" s="142"/>
      <c r="LNT6" s="142"/>
      <c r="LNU6" s="142"/>
      <c r="LNV6" s="142"/>
      <c r="LNW6" s="142"/>
      <c r="LNX6" s="142"/>
      <c r="LNY6" s="142"/>
      <c r="LNZ6" s="142"/>
      <c r="LOA6" s="142"/>
      <c r="LOB6" s="142"/>
      <c r="LOC6" s="142"/>
      <c r="LOD6" s="142"/>
      <c r="LOE6" s="142"/>
      <c r="LOF6" s="142"/>
      <c r="LOG6" s="142"/>
      <c r="LOH6" s="142"/>
      <c r="LOI6" s="142"/>
      <c r="LOJ6" s="142"/>
      <c r="LOK6" s="142"/>
      <c r="LOL6" s="142"/>
      <c r="LOM6" s="142"/>
      <c r="LON6" s="142"/>
      <c r="LOO6" s="142"/>
      <c r="LOP6" s="142"/>
      <c r="LOQ6" s="142"/>
      <c r="LOR6" s="142"/>
      <c r="LOS6" s="142"/>
      <c r="LOT6" s="142"/>
      <c r="LOU6" s="142"/>
      <c r="LOV6" s="142"/>
      <c r="LOW6" s="142"/>
      <c r="LOX6" s="142"/>
      <c r="LOY6" s="142"/>
      <c r="LOZ6" s="142"/>
      <c r="LPA6" s="142"/>
      <c r="LPB6" s="142"/>
      <c r="LPC6" s="142"/>
      <c r="LPD6" s="142"/>
      <c r="LPE6" s="142"/>
      <c r="LPF6" s="142"/>
      <c r="LPG6" s="142"/>
      <c r="LPH6" s="142"/>
      <c r="LPI6" s="142"/>
      <c r="LPJ6" s="142"/>
      <c r="LPK6" s="142"/>
      <c r="LPL6" s="142"/>
      <c r="LPM6" s="142"/>
      <c r="LPN6" s="142"/>
      <c r="LPO6" s="142"/>
      <c r="LPP6" s="142"/>
      <c r="LPQ6" s="142"/>
      <c r="LPR6" s="142"/>
      <c r="LPS6" s="142"/>
      <c r="LPT6" s="142"/>
      <c r="LPU6" s="142"/>
      <c r="LPV6" s="142"/>
      <c r="LPW6" s="142"/>
      <c r="LPX6" s="142"/>
      <c r="LPY6" s="142"/>
      <c r="LPZ6" s="142"/>
      <c r="LQA6" s="142"/>
      <c r="LQB6" s="142"/>
      <c r="LQC6" s="142"/>
      <c r="LQD6" s="142"/>
      <c r="LQE6" s="142"/>
      <c r="LQF6" s="142"/>
      <c r="LQG6" s="142"/>
      <c r="LQH6" s="142"/>
      <c r="LQI6" s="142"/>
      <c r="LQJ6" s="142"/>
      <c r="LQK6" s="142"/>
      <c r="LQL6" s="142"/>
      <c r="LQM6" s="142"/>
      <c r="LQN6" s="142"/>
      <c r="LQO6" s="142"/>
      <c r="LQP6" s="142"/>
      <c r="LQQ6" s="142"/>
      <c r="LQR6" s="142"/>
      <c r="LQS6" s="142"/>
      <c r="LQT6" s="142"/>
      <c r="LQU6" s="142"/>
      <c r="LQV6" s="142"/>
      <c r="LQW6" s="142"/>
      <c r="LQX6" s="142"/>
      <c r="LQY6" s="142"/>
      <c r="LQZ6" s="142"/>
      <c r="LRA6" s="142"/>
      <c r="LRB6" s="142"/>
      <c r="LRC6" s="142"/>
      <c r="LRD6" s="142"/>
      <c r="LRE6" s="142"/>
      <c r="LRF6" s="142"/>
      <c r="LRG6" s="142"/>
      <c r="LRH6" s="142"/>
      <c r="LRI6" s="142"/>
      <c r="LRJ6" s="142"/>
      <c r="LRK6" s="142"/>
      <c r="LRL6" s="142"/>
      <c r="LRM6" s="142"/>
      <c r="LRN6" s="142"/>
      <c r="LRO6" s="142"/>
      <c r="LRP6" s="142"/>
      <c r="LRQ6" s="142"/>
      <c r="LRR6" s="142"/>
      <c r="LRS6" s="142"/>
      <c r="LRT6" s="142"/>
      <c r="LRU6" s="142"/>
      <c r="LRV6" s="142"/>
      <c r="LRW6" s="142"/>
      <c r="LRX6" s="142"/>
      <c r="LRY6" s="142"/>
      <c r="LRZ6" s="142"/>
      <c r="LSA6" s="142"/>
      <c r="LSB6" s="142"/>
      <c r="LSC6" s="142"/>
      <c r="LSD6" s="142"/>
      <c r="LSE6" s="142"/>
      <c r="LSF6" s="142"/>
      <c r="LSG6" s="142"/>
      <c r="LSH6" s="142"/>
      <c r="LSI6" s="142"/>
      <c r="LSJ6" s="142"/>
      <c r="LSK6" s="142"/>
      <c r="LSL6" s="142"/>
      <c r="LSM6" s="142"/>
      <c r="LSN6" s="142"/>
      <c r="LSO6" s="142"/>
      <c r="LSP6" s="142"/>
      <c r="LSQ6" s="142"/>
      <c r="LSR6" s="142"/>
      <c r="LSS6" s="142"/>
      <c r="LST6" s="142"/>
      <c r="LSU6" s="142"/>
      <c r="LSV6" s="142"/>
      <c r="LSW6" s="142"/>
      <c r="LSX6" s="142"/>
      <c r="LSY6" s="142"/>
      <c r="LSZ6" s="142"/>
      <c r="LTA6" s="142"/>
      <c r="LTB6" s="142"/>
      <c r="LTC6" s="142"/>
      <c r="LTD6" s="142"/>
      <c r="LTE6" s="142"/>
      <c r="LTF6" s="142"/>
      <c r="LTG6" s="142"/>
      <c r="LTH6" s="142"/>
      <c r="LTI6" s="142"/>
      <c r="LTJ6" s="142"/>
      <c r="LTK6" s="142"/>
      <c r="LTL6" s="142"/>
      <c r="LTM6" s="142"/>
      <c r="LTN6" s="142"/>
      <c r="LTO6" s="142"/>
      <c r="LTP6" s="142"/>
      <c r="LTQ6" s="142"/>
      <c r="LTR6" s="142"/>
      <c r="LTS6" s="142"/>
      <c r="LTT6" s="142"/>
      <c r="LTU6" s="142"/>
      <c r="LTV6" s="142"/>
      <c r="LTW6" s="142"/>
      <c r="LTX6" s="142"/>
      <c r="LTY6" s="142"/>
      <c r="LTZ6" s="142"/>
      <c r="LUA6" s="142"/>
      <c r="LUB6" s="142"/>
      <c r="LUC6" s="142"/>
      <c r="LUD6" s="142"/>
      <c r="LUE6" s="142"/>
      <c r="LUF6" s="142"/>
      <c r="LUG6" s="142"/>
      <c r="LUH6" s="142"/>
      <c r="LUI6" s="142"/>
      <c r="LUJ6" s="142"/>
      <c r="LUK6" s="142"/>
      <c r="LUL6" s="142"/>
      <c r="LUM6" s="142"/>
      <c r="LUN6" s="142"/>
      <c r="LUO6" s="142"/>
      <c r="LUP6" s="142"/>
      <c r="LUQ6" s="142"/>
      <c r="LUR6" s="142"/>
      <c r="LUS6" s="142"/>
      <c r="LUT6" s="142"/>
      <c r="LUU6" s="142"/>
      <c r="LUV6" s="142"/>
      <c r="LUW6" s="142"/>
      <c r="LUX6" s="142"/>
      <c r="LUY6" s="142"/>
      <c r="LUZ6" s="142"/>
      <c r="LVA6" s="142"/>
      <c r="LVB6" s="142"/>
      <c r="LVC6" s="142"/>
      <c r="LVD6" s="142"/>
      <c r="LVE6" s="142"/>
      <c r="LVF6" s="142"/>
      <c r="LVG6" s="142"/>
      <c r="LVH6" s="142"/>
      <c r="LVI6" s="142"/>
      <c r="LVJ6" s="142"/>
      <c r="LVK6" s="142"/>
      <c r="LVL6" s="142"/>
      <c r="LVM6" s="142"/>
      <c r="LVN6" s="142"/>
      <c r="LVO6" s="142"/>
      <c r="LVP6" s="142"/>
      <c r="LVQ6" s="142"/>
      <c r="LVR6" s="142"/>
      <c r="LVS6" s="142"/>
      <c r="LVT6" s="142"/>
      <c r="LVU6" s="142"/>
      <c r="LVV6" s="142"/>
      <c r="LVW6" s="142"/>
      <c r="LVX6" s="142"/>
      <c r="LVY6" s="142"/>
      <c r="LVZ6" s="142"/>
      <c r="LWA6" s="142"/>
      <c r="LWB6" s="142"/>
      <c r="LWC6" s="142"/>
      <c r="LWD6" s="142"/>
      <c r="LWE6" s="142"/>
      <c r="LWF6" s="142"/>
      <c r="LWG6" s="142"/>
      <c r="LWH6" s="142"/>
      <c r="LWI6" s="142"/>
      <c r="LWJ6" s="142"/>
      <c r="LWK6" s="142"/>
      <c r="LWL6" s="142"/>
      <c r="LWM6" s="142"/>
      <c r="LWN6" s="142"/>
      <c r="LWO6" s="142"/>
      <c r="LWP6" s="142"/>
      <c r="LWQ6" s="142"/>
      <c r="LWR6" s="142"/>
      <c r="LWS6" s="142"/>
      <c r="LWT6" s="142"/>
      <c r="LWU6" s="142"/>
      <c r="LWV6" s="142"/>
      <c r="LWW6" s="142"/>
      <c r="LWX6" s="142"/>
      <c r="LWY6" s="142"/>
      <c r="LWZ6" s="142"/>
      <c r="LXA6" s="142"/>
      <c r="LXB6" s="142"/>
      <c r="LXC6" s="142"/>
      <c r="LXD6" s="142"/>
      <c r="LXE6" s="142"/>
      <c r="LXF6" s="142"/>
      <c r="LXG6" s="142"/>
      <c r="LXH6" s="142"/>
      <c r="LXI6" s="142"/>
      <c r="LXJ6" s="142"/>
      <c r="LXK6" s="142"/>
      <c r="LXL6" s="142"/>
      <c r="LXM6" s="142"/>
      <c r="LXN6" s="142"/>
      <c r="LXO6" s="142"/>
      <c r="LXP6" s="142"/>
      <c r="LXQ6" s="142"/>
      <c r="LXR6" s="142"/>
      <c r="LXS6" s="142"/>
      <c r="LXT6" s="142"/>
      <c r="LXU6" s="142"/>
      <c r="LXV6" s="142"/>
      <c r="LXW6" s="142"/>
      <c r="LXX6" s="142"/>
      <c r="LXY6" s="142"/>
      <c r="LXZ6" s="142"/>
      <c r="LYA6" s="142"/>
      <c r="LYB6" s="142"/>
      <c r="LYC6" s="142"/>
      <c r="LYD6" s="142"/>
      <c r="LYE6" s="142"/>
      <c r="LYF6" s="142"/>
      <c r="LYG6" s="142"/>
      <c r="LYH6" s="142"/>
      <c r="LYI6" s="142"/>
      <c r="LYJ6" s="142"/>
      <c r="LYK6" s="142"/>
      <c r="LYL6" s="142"/>
      <c r="LYM6" s="142"/>
      <c r="LYN6" s="142"/>
      <c r="LYO6" s="142"/>
      <c r="LYP6" s="142"/>
      <c r="LYQ6" s="142"/>
      <c r="LYR6" s="142"/>
      <c r="LYS6" s="142"/>
      <c r="LYT6" s="142"/>
      <c r="LYU6" s="142"/>
      <c r="LYV6" s="142"/>
      <c r="LYW6" s="142"/>
      <c r="LYX6" s="142"/>
      <c r="LYY6" s="142"/>
      <c r="LYZ6" s="142"/>
      <c r="LZA6" s="142"/>
      <c r="LZB6" s="142"/>
      <c r="LZC6" s="142"/>
      <c r="LZD6" s="142"/>
      <c r="LZE6" s="142"/>
      <c r="LZF6" s="142"/>
      <c r="LZG6" s="142"/>
      <c r="LZH6" s="142"/>
      <c r="LZI6" s="142"/>
      <c r="LZJ6" s="142"/>
      <c r="LZK6" s="142"/>
      <c r="LZL6" s="142"/>
      <c r="LZM6" s="142"/>
      <c r="LZN6" s="142"/>
      <c r="LZO6" s="142"/>
      <c r="LZP6" s="142"/>
      <c r="LZQ6" s="142"/>
      <c r="LZR6" s="142"/>
      <c r="LZS6" s="142"/>
      <c r="LZT6" s="142"/>
      <c r="LZU6" s="142"/>
      <c r="LZV6" s="142"/>
      <c r="LZW6" s="142"/>
      <c r="LZX6" s="142"/>
      <c r="LZY6" s="142"/>
      <c r="LZZ6" s="142"/>
      <c r="MAA6" s="142"/>
      <c r="MAB6" s="142"/>
      <c r="MAC6" s="142"/>
      <c r="MAD6" s="142"/>
      <c r="MAE6" s="142"/>
      <c r="MAF6" s="142"/>
      <c r="MAG6" s="142"/>
      <c r="MAH6" s="142"/>
      <c r="MAI6" s="142"/>
      <c r="MAJ6" s="142"/>
      <c r="MAK6" s="142"/>
      <c r="MAL6" s="142"/>
      <c r="MAM6" s="142"/>
      <c r="MAN6" s="142"/>
      <c r="MAO6" s="142"/>
      <c r="MAP6" s="142"/>
      <c r="MAQ6" s="142"/>
      <c r="MAR6" s="142"/>
      <c r="MAS6" s="142"/>
      <c r="MAT6" s="142"/>
      <c r="MAU6" s="142"/>
      <c r="MAV6" s="142"/>
      <c r="MAW6" s="142"/>
      <c r="MAX6" s="142"/>
      <c r="MAY6" s="142"/>
      <c r="MAZ6" s="142"/>
      <c r="MBA6" s="142"/>
      <c r="MBB6" s="142"/>
      <c r="MBC6" s="142"/>
      <c r="MBD6" s="142"/>
      <c r="MBE6" s="142"/>
      <c r="MBF6" s="142"/>
      <c r="MBG6" s="142"/>
      <c r="MBH6" s="142"/>
      <c r="MBI6" s="142"/>
      <c r="MBJ6" s="142"/>
      <c r="MBK6" s="142"/>
      <c r="MBL6" s="142"/>
      <c r="MBM6" s="142"/>
      <c r="MBN6" s="142"/>
      <c r="MBO6" s="142"/>
      <c r="MBP6" s="142"/>
      <c r="MBQ6" s="142"/>
      <c r="MBR6" s="142"/>
      <c r="MBS6" s="142"/>
      <c r="MBT6" s="142"/>
      <c r="MBU6" s="142"/>
      <c r="MBV6" s="142"/>
      <c r="MBW6" s="142"/>
      <c r="MBX6" s="142"/>
      <c r="MBY6" s="142"/>
      <c r="MBZ6" s="142"/>
      <c r="MCA6" s="142"/>
      <c r="MCB6" s="142"/>
      <c r="MCC6" s="142"/>
      <c r="MCD6" s="142"/>
      <c r="MCE6" s="142"/>
      <c r="MCF6" s="142"/>
      <c r="MCG6" s="142"/>
      <c r="MCH6" s="142"/>
      <c r="MCI6" s="142"/>
      <c r="MCJ6" s="142"/>
      <c r="MCK6" s="142"/>
      <c r="MCL6" s="142"/>
      <c r="MCM6" s="142"/>
      <c r="MCN6" s="142"/>
      <c r="MCO6" s="142"/>
      <c r="MCP6" s="142"/>
      <c r="MCQ6" s="142"/>
      <c r="MCR6" s="142"/>
      <c r="MCS6" s="142"/>
      <c r="MCT6" s="142"/>
      <c r="MCU6" s="142"/>
      <c r="MCV6" s="142"/>
      <c r="MCW6" s="142"/>
      <c r="MCX6" s="142"/>
      <c r="MCY6" s="142"/>
      <c r="MCZ6" s="142"/>
      <c r="MDA6" s="142"/>
      <c r="MDB6" s="142"/>
      <c r="MDC6" s="142"/>
      <c r="MDD6" s="142"/>
      <c r="MDE6" s="142"/>
      <c r="MDF6" s="142"/>
      <c r="MDG6" s="142"/>
      <c r="MDH6" s="142"/>
      <c r="MDI6" s="142"/>
      <c r="MDJ6" s="142"/>
      <c r="MDK6" s="142"/>
      <c r="MDL6" s="142"/>
      <c r="MDM6" s="142"/>
      <c r="MDN6" s="142"/>
      <c r="MDO6" s="142"/>
      <c r="MDP6" s="142"/>
      <c r="MDQ6" s="142"/>
      <c r="MDR6" s="142"/>
      <c r="MDS6" s="142"/>
      <c r="MDT6" s="142"/>
      <c r="MDU6" s="142"/>
      <c r="MDV6" s="142"/>
      <c r="MDW6" s="142"/>
      <c r="MDX6" s="142"/>
      <c r="MDY6" s="142"/>
      <c r="MDZ6" s="142"/>
      <c r="MEA6" s="142"/>
      <c r="MEB6" s="142"/>
      <c r="MEC6" s="142"/>
      <c r="MED6" s="142"/>
      <c r="MEE6" s="142"/>
      <c r="MEF6" s="142"/>
      <c r="MEG6" s="142"/>
      <c r="MEH6" s="142"/>
      <c r="MEI6" s="142"/>
      <c r="MEJ6" s="142"/>
      <c r="MEK6" s="142"/>
      <c r="MEL6" s="142"/>
      <c r="MEM6" s="142"/>
      <c r="MEN6" s="142"/>
      <c r="MEO6" s="142"/>
      <c r="MEP6" s="142"/>
      <c r="MEQ6" s="142"/>
      <c r="MER6" s="142"/>
      <c r="MES6" s="142"/>
      <c r="MET6" s="142"/>
      <c r="MEU6" s="142"/>
      <c r="MEV6" s="142"/>
      <c r="MEW6" s="142"/>
      <c r="MEX6" s="142"/>
      <c r="MEY6" s="142"/>
      <c r="MEZ6" s="142"/>
      <c r="MFA6" s="142"/>
      <c r="MFB6" s="142"/>
      <c r="MFC6" s="142"/>
      <c r="MFD6" s="142"/>
      <c r="MFE6" s="142"/>
      <c r="MFF6" s="142"/>
      <c r="MFG6" s="142"/>
      <c r="MFH6" s="142"/>
      <c r="MFI6" s="142"/>
      <c r="MFJ6" s="142"/>
      <c r="MFK6" s="142"/>
      <c r="MFL6" s="142"/>
      <c r="MFM6" s="142"/>
      <c r="MFN6" s="142"/>
      <c r="MFO6" s="142"/>
      <c r="MFP6" s="142"/>
      <c r="MFQ6" s="142"/>
      <c r="MFR6" s="142"/>
      <c r="MFS6" s="142"/>
      <c r="MFT6" s="142"/>
      <c r="MFU6" s="142"/>
      <c r="MFV6" s="142"/>
      <c r="MFW6" s="142"/>
      <c r="MFX6" s="142"/>
      <c r="MFY6" s="142"/>
      <c r="MFZ6" s="142"/>
      <c r="MGA6" s="142"/>
      <c r="MGB6" s="142"/>
      <c r="MGC6" s="142"/>
      <c r="MGD6" s="142"/>
      <c r="MGE6" s="142"/>
      <c r="MGF6" s="142"/>
      <c r="MGG6" s="142"/>
      <c r="MGH6" s="142"/>
      <c r="MGI6" s="142"/>
      <c r="MGJ6" s="142"/>
      <c r="MGK6" s="142"/>
      <c r="MGL6" s="142"/>
      <c r="MGM6" s="142"/>
      <c r="MGN6" s="142"/>
      <c r="MGO6" s="142"/>
      <c r="MGP6" s="142"/>
      <c r="MGQ6" s="142"/>
      <c r="MGR6" s="142"/>
      <c r="MGS6" s="142"/>
      <c r="MGT6" s="142"/>
      <c r="MGU6" s="142"/>
      <c r="MGV6" s="142"/>
      <c r="MGW6" s="142"/>
      <c r="MGX6" s="142"/>
      <c r="MGY6" s="142"/>
      <c r="MGZ6" s="142"/>
      <c r="MHA6" s="142"/>
      <c r="MHB6" s="142"/>
      <c r="MHC6" s="142"/>
      <c r="MHD6" s="142"/>
      <c r="MHE6" s="142"/>
      <c r="MHF6" s="142"/>
      <c r="MHG6" s="142"/>
      <c r="MHH6" s="142"/>
      <c r="MHI6" s="142"/>
      <c r="MHJ6" s="142"/>
      <c r="MHK6" s="142"/>
      <c r="MHL6" s="142"/>
      <c r="MHM6" s="142"/>
      <c r="MHN6" s="142"/>
      <c r="MHO6" s="142"/>
      <c r="MHP6" s="142"/>
      <c r="MHQ6" s="142"/>
      <c r="MHR6" s="142"/>
      <c r="MHS6" s="142"/>
      <c r="MHT6" s="142"/>
      <c r="MHU6" s="142"/>
      <c r="MHV6" s="142"/>
      <c r="MHW6" s="142"/>
      <c r="MHX6" s="142"/>
      <c r="MHY6" s="142"/>
      <c r="MHZ6" s="142"/>
      <c r="MIA6" s="142"/>
      <c r="MIB6" s="142"/>
      <c r="MIC6" s="142"/>
      <c r="MID6" s="142"/>
      <c r="MIE6" s="142"/>
      <c r="MIF6" s="142"/>
      <c r="MIG6" s="142"/>
      <c r="MIH6" s="142"/>
      <c r="MII6" s="142"/>
      <c r="MIJ6" s="142"/>
      <c r="MIK6" s="142"/>
      <c r="MIL6" s="142"/>
      <c r="MIM6" s="142"/>
      <c r="MIN6" s="142"/>
      <c r="MIO6" s="142"/>
      <c r="MIP6" s="142"/>
      <c r="MIQ6" s="142"/>
      <c r="MIR6" s="142"/>
      <c r="MIS6" s="142"/>
      <c r="MIT6" s="142"/>
      <c r="MIU6" s="142"/>
      <c r="MIV6" s="142"/>
      <c r="MIW6" s="142"/>
      <c r="MIX6" s="142"/>
      <c r="MIY6" s="142"/>
      <c r="MIZ6" s="142"/>
      <c r="MJA6" s="142"/>
      <c r="MJB6" s="142"/>
      <c r="MJC6" s="142"/>
      <c r="MJD6" s="142"/>
      <c r="MJE6" s="142"/>
      <c r="MJF6" s="142"/>
      <c r="MJG6" s="142"/>
      <c r="MJH6" s="142"/>
      <c r="MJI6" s="142"/>
      <c r="MJJ6" s="142"/>
      <c r="MJK6" s="142"/>
      <c r="MJL6" s="142"/>
      <c r="MJM6" s="142"/>
      <c r="MJN6" s="142"/>
      <c r="MJO6" s="142"/>
      <c r="MJP6" s="142"/>
      <c r="MJQ6" s="142"/>
      <c r="MJR6" s="142"/>
      <c r="MJS6" s="142"/>
      <c r="MJT6" s="142"/>
      <c r="MJU6" s="142"/>
      <c r="MJV6" s="142"/>
      <c r="MJW6" s="142"/>
      <c r="MJX6" s="142"/>
      <c r="MJY6" s="142"/>
      <c r="MJZ6" s="142"/>
      <c r="MKA6" s="142"/>
      <c r="MKB6" s="142"/>
      <c r="MKC6" s="142"/>
      <c r="MKD6" s="142"/>
      <c r="MKE6" s="142"/>
      <c r="MKF6" s="142"/>
      <c r="MKG6" s="142"/>
      <c r="MKH6" s="142"/>
      <c r="MKI6" s="142"/>
      <c r="MKJ6" s="142"/>
      <c r="MKK6" s="142"/>
      <c r="MKL6" s="142"/>
      <c r="MKM6" s="142"/>
      <c r="MKN6" s="142"/>
      <c r="MKO6" s="142"/>
      <c r="MKP6" s="142"/>
      <c r="MKQ6" s="142"/>
      <c r="MKR6" s="142"/>
      <c r="MKS6" s="142"/>
      <c r="MKT6" s="142"/>
      <c r="MKU6" s="142"/>
      <c r="MKV6" s="142"/>
      <c r="MKW6" s="142"/>
      <c r="MKX6" s="142"/>
      <c r="MKY6" s="142"/>
      <c r="MKZ6" s="142"/>
      <c r="MLA6" s="142"/>
      <c r="MLB6" s="142"/>
      <c r="MLC6" s="142"/>
      <c r="MLD6" s="142"/>
      <c r="MLE6" s="142"/>
      <c r="MLF6" s="142"/>
      <c r="MLG6" s="142"/>
      <c r="MLH6" s="142"/>
      <c r="MLI6" s="142"/>
      <c r="MLJ6" s="142"/>
      <c r="MLK6" s="142"/>
      <c r="MLL6" s="142"/>
      <c r="MLM6" s="142"/>
      <c r="MLN6" s="142"/>
      <c r="MLO6" s="142"/>
      <c r="MLP6" s="142"/>
      <c r="MLQ6" s="142"/>
      <c r="MLR6" s="142"/>
      <c r="MLS6" s="142"/>
      <c r="MLT6" s="142"/>
      <c r="MLU6" s="142"/>
      <c r="MLV6" s="142"/>
      <c r="MLW6" s="142"/>
      <c r="MLX6" s="142"/>
      <c r="MLY6" s="142"/>
      <c r="MLZ6" s="142"/>
      <c r="MMA6" s="142"/>
      <c r="MMB6" s="142"/>
      <c r="MMC6" s="142"/>
      <c r="MMD6" s="142"/>
      <c r="MME6" s="142"/>
      <c r="MMF6" s="142"/>
      <c r="MMG6" s="142"/>
      <c r="MMH6" s="142"/>
      <c r="MMI6" s="142"/>
      <c r="MMJ6" s="142"/>
      <c r="MMK6" s="142"/>
      <c r="MML6" s="142"/>
      <c r="MMM6" s="142"/>
      <c r="MMN6" s="142"/>
      <c r="MMO6" s="142"/>
      <c r="MMP6" s="142"/>
      <c r="MMQ6" s="142"/>
      <c r="MMR6" s="142"/>
      <c r="MMS6" s="142"/>
      <c r="MMT6" s="142"/>
      <c r="MMU6" s="142"/>
      <c r="MMV6" s="142"/>
      <c r="MMW6" s="142"/>
      <c r="MMX6" s="142"/>
      <c r="MMY6" s="142"/>
      <c r="MMZ6" s="142"/>
      <c r="MNA6" s="142"/>
      <c r="MNB6" s="142"/>
      <c r="MNC6" s="142"/>
      <c r="MND6" s="142"/>
      <c r="MNE6" s="142"/>
      <c r="MNF6" s="142"/>
      <c r="MNG6" s="142"/>
      <c r="MNH6" s="142"/>
      <c r="MNI6" s="142"/>
      <c r="MNJ6" s="142"/>
      <c r="MNK6" s="142"/>
      <c r="MNL6" s="142"/>
      <c r="MNM6" s="142"/>
      <c r="MNN6" s="142"/>
      <c r="MNO6" s="142"/>
      <c r="MNP6" s="142"/>
      <c r="MNQ6" s="142"/>
      <c r="MNR6" s="142"/>
      <c r="MNS6" s="142"/>
      <c r="MNT6" s="142"/>
      <c r="MNU6" s="142"/>
      <c r="MNV6" s="142"/>
      <c r="MNW6" s="142"/>
      <c r="MNX6" s="142"/>
      <c r="MNY6" s="142"/>
      <c r="MNZ6" s="142"/>
      <c r="MOA6" s="142"/>
      <c r="MOB6" s="142"/>
      <c r="MOC6" s="142"/>
      <c r="MOD6" s="142"/>
      <c r="MOE6" s="142"/>
      <c r="MOF6" s="142"/>
      <c r="MOG6" s="142"/>
      <c r="MOH6" s="142"/>
      <c r="MOI6" s="142"/>
      <c r="MOJ6" s="142"/>
      <c r="MOK6" s="142"/>
      <c r="MOL6" s="142"/>
      <c r="MOM6" s="142"/>
      <c r="MON6" s="142"/>
      <c r="MOO6" s="142"/>
      <c r="MOP6" s="142"/>
      <c r="MOQ6" s="142"/>
      <c r="MOR6" s="142"/>
      <c r="MOS6" s="142"/>
      <c r="MOT6" s="142"/>
      <c r="MOU6" s="142"/>
      <c r="MOV6" s="142"/>
      <c r="MOW6" s="142"/>
      <c r="MOX6" s="142"/>
      <c r="MOY6" s="142"/>
      <c r="MOZ6" s="142"/>
      <c r="MPA6" s="142"/>
      <c r="MPB6" s="142"/>
      <c r="MPC6" s="142"/>
      <c r="MPD6" s="142"/>
      <c r="MPE6" s="142"/>
      <c r="MPF6" s="142"/>
      <c r="MPG6" s="142"/>
      <c r="MPH6" s="142"/>
      <c r="MPI6" s="142"/>
      <c r="MPJ6" s="142"/>
      <c r="MPK6" s="142"/>
      <c r="MPL6" s="142"/>
      <c r="MPM6" s="142"/>
      <c r="MPN6" s="142"/>
      <c r="MPO6" s="142"/>
      <c r="MPP6" s="142"/>
      <c r="MPQ6" s="142"/>
      <c r="MPR6" s="142"/>
      <c r="MPS6" s="142"/>
      <c r="MPT6" s="142"/>
      <c r="MPU6" s="142"/>
      <c r="MPV6" s="142"/>
      <c r="MPW6" s="142"/>
      <c r="MPX6" s="142"/>
      <c r="MPY6" s="142"/>
      <c r="MPZ6" s="142"/>
      <c r="MQA6" s="142"/>
      <c r="MQB6" s="142"/>
      <c r="MQC6" s="142"/>
      <c r="MQD6" s="142"/>
      <c r="MQE6" s="142"/>
      <c r="MQF6" s="142"/>
      <c r="MQG6" s="142"/>
      <c r="MQH6" s="142"/>
      <c r="MQI6" s="142"/>
      <c r="MQJ6" s="142"/>
      <c r="MQK6" s="142"/>
      <c r="MQL6" s="142"/>
      <c r="MQM6" s="142"/>
      <c r="MQN6" s="142"/>
      <c r="MQO6" s="142"/>
      <c r="MQP6" s="142"/>
      <c r="MQQ6" s="142"/>
      <c r="MQR6" s="142"/>
      <c r="MQS6" s="142"/>
      <c r="MQT6" s="142"/>
      <c r="MQU6" s="142"/>
      <c r="MQV6" s="142"/>
      <c r="MQW6" s="142"/>
      <c r="MQX6" s="142"/>
      <c r="MQY6" s="142"/>
      <c r="MQZ6" s="142"/>
      <c r="MRA6" s="142"/>
      <c r="MRB6" s="142"/>
      <c r="MRC6" s="142"/>
      <c r="MRD6" s="142"/>
      <c r="MRE6" s="142"/>
      <c r="MRF6" s="142"/>
      <c r="MRG6" s="142"/>
      <c r="MRH6" s="142"/>
      <c r="MRI6" s="142"/>
      <c r="MRJ6" s="142"/>
      <c r="MRK6" s="142"/>
      <c r="MRL6" s="142"/>
      <c r="MRM6" s="142"/>
      <c r="MRN6" s="142"/>
      <c r="MRO6" s="142"/>
      <c r="MRP6" s="142"/>
      <c r="MRQ6" s="142"/>
      <c r="MRR6" s="142"/>
      <c r="MRS6" s="142"/>
      <c r="MRT6" s="142"/>
      <c r="MRU6" s="142"/>
      <c r="MRV6" s="142"/>
      <c r="MRW6" s="142"/>
      <c r="MRX6" s="142"/>
      <c r="MRY6" s="142"/>
      <c r="MRZ6" s="142"/>
      <c r="MSA6" s="142"/>
      <c r="MSB6" s="142"/>
      <c r="MSC6" s="142"/>
      <c r="MSD6" s="142"/>
      <c r="MSE6" s="142"/>
      <c r="MSF6" s="142"/>
      <c r="MSG6" s="142"/>
      <c r="MSH6" s="142"/>
      <c r="MSI6" s="142"/>
      <c r="MSJ6" s="142"/>
      <c r="MSK6" s="142"/>
      <c r="MSL6" s="142"/>
      <c r="MSM6" s="142"/>
      <c r="MSN6" s="142"/>
      <c r="MSO6" s="142"/>
      <c r="MSP6" s="142"/>
      <c r="MSQ6" s="142"/>
      <c r="MSR6" s="142"/>
      <c r="MSS6" s="142"/>
      <c r="MST6" s="142"/>
      <c r="MSU6" s="142"/>
      <c r="MSV6" s="142"/>
      <c r="MSW6" s="142"/>
      <c r="MSX6" s="142"/>
      <c r="MSY6" s="142"/>
      <c r="MSZ6" s="142"/>
      <c r="MTA6" s="142"/>
      <c r="MTB6" s="142"/>
      <c r="MTC6" s="142"/>
      <c r="MTD6" s="142"/>
      <c r="MTE6" s="142"/>
      <c r="MTF6" s="142"/>
      <c r="MTG6" s="142"/>
      <c r="MTH6" s="142"/>
      <c r="MTI6" s="142"/>
      <c r="MTJ6" s="142"/>
      <c r="MTK6" s="142"/>
      <c r="MTL6" s="142"/>
      <c r="MTM6" s="142"/>
      <c r="MTN6" s="142"/>
      <c r="MTO6" s="142"/>
      <c r="MTP6" s="142"/>
      <c r="MTQ6" s="142"/>
      <c r="MTR6" s="142"/>
      <c r="MTS6" s="142"/>
      <c r="MTT6" s="142"/>
      <c r="MTU6" s="142"/>
      <c r="MTV6" s="142"/>
      <c r="MTW6" s="142"/>
      <c r="MTX6" s="142"/>
      <c r="MTY6" s="142"/>
      <c r="MTZ6" s="142"/>
      <c r="MUA6" s="142"/>
      <c r="MUB6" s="142"/>
      <c r="MUC6" s="142"/>
      <c r="MUD6" s="142"/>
      <c r="MUE6" s="142"/>
      <c r="MUF6" s="142"/>
      <c r="MUG6" s="142"/>
      <c r="MUH6" s="142"/>
      <c r="MUI6" s="142"/>
      <c r="MUJ6" s="142"/>
      <c r="MUK6" s="142"/>
      <c r="MUL6" s="142"/>
      <c r="MUM6" s="142"/>
      <c r="MUN6" s="142"/>
      <c r="MUO6" s="142"/>
      <c r="MUP6" s="142"/>
      <c r="MUQ6" s="142"/>
      <c r="MUR6" s="142"/>
      <c r="MUS6" s="142"/>
      <c r="MUT6" s="142"/>
      <c r="MUU6" s="142"/>
      <c r="MUV6" s="142"/>
      <c r="MUW6" s="142"/>
      <c r="MUX6" s="142"/>
      <c r="MUY6" s="142"/>
      <c r="MUZ6" s="142"/>
      <c r="MVA6" s="142"/>
      <c r="MVB6" s="142"/>
      <c r="MVC6" s="142"/>
      <c r="MVD6" s="142"/>
      <c r="MVE6" s="142"/>
      <c r="MVF6" s="142"/>
      <c r="MVG6" s="142"/>
      <c r="MVH6" s="142"/>
      <c r="MVI6" s="142"/>
      <c r="MVJ6" s="142"/>
      <c r="MVK6" s="142"/>
      <c r="MVL6" s="142"/>
      <c r="MVM6" s="142"/>
      <c r="MVN6" s="142"/>
      <c r="MVO6" s="142"/>
      <c r="MVP6" s="142"/>
      <c r="MVQ6" s="142"/>
      <c r="MVR6" s="142"/>
      <c r="MVS6" s="142"/>
      <c r="MVT6" s="142"/>
      <c r="MVU6" s="142"/>
      <c r="MVV6" s="142"/>
      <c r="MVW6" s="142"/>
      <c r="MVX6" s="142"/>
      <c r="MVY6" s="142"/>
      <c r="MVZ6" s="142"/>
      <c r="MWA6" s="142"/>
      <c r="MWB6" s="142"/>
      <c r="MWC6" s="142"/>
      <c r="MWD6" s="142"/>
      <c r="MWE6" s="142"/>
      <c r="MWF6" s="142"/>
      <c r="MWG6" s="142"/>
      <c r="MWH6" s="142"/>
      <c r="MWI6" s="142"/>
      <c r="MWJ6" s="142"/>
      <c r="MWK6" s="142"/>
      <c r="MWL6" s="142"/>
      <c r="MWM6" s="142"/>
      <c r="MWN6" s="142"/>
      <c r="MWO6" s="142"/>
      <c r="MWP6" s="142"/>
      <c r="MWQ6" s="142"/>
      <c r="MWR6" s="142"/>
      <c r="MWS6" s="142"/>
      <c r="MWT6" s="142"/>
      <c r="MWU6" s="142"/>
      <c r="MWV6" s="142"/>
      <c r="MWW6" s="142"/>
      <c r="MWX6" s="142"/>
      <c r="MWY6" s="142"/>
      <c r="MWZ6" s="142"/>
      <c r="MXA6" s="142"/>
      <c r="MXB6" s="142"/>
      <c r="MXC6" s="142"/>
      <c r="MXD6" s="142"/>
      <c r="MXE6" s="142"/>
      <c r="MXF6" s="142"/>
      <c r="MXG6" s="142"/>
      <c r="MXH6" s="142"/>
      <c r="MXI6" s="142"/>
      <c r="MXJ6" s="142"/>
      <c r="MXK6" s="142"/>
      <c r="MXL6" s="142"/>
      <c r="MXM6" s="142"/>
      <c r="MXN6" s="142"/>
      <c r="MXO6" s="142"/>
      <c r="MXP6" s="142"/>
      <c r="MXQ6" s="142"/>
      <c r="MXR6" s="142"/>
      <c r="MXS6" s="142"/>
      <c r="MXT6" s="142"/>
      <c r="MXU6" s="142"/>
      <c r="MXV6" s="142"/>
      <c r="MXW6" s="142"/>
      <c r="MXX6" s="142"/>
      <c r="MXY6" s="142"/>
      <c r="MXZ6" s="142"/>
      <c r="MYA6" s="142"/>
      <c r="MYB6" s="142"/>
      <c r="MYC6" s="142"/>
      <c r="MYD6" s="142"/>
      <c r="MYE6" s="142"/>
      <c r="MYF6" s="142"/>
      <c r="MYG6" s="142"/>
      <c r="MYH6" s="142"/>
      <c r="MYI6" s="142"/>
      <c r="MYJ6" s="142"/>
      <c r="MYK6" s="142"/>
      <c r="MYL6" s="142"/>
      <c r="MYM6" s="142"/>
      <c r="MYN6" s="142"/>
      <c r="MYO6" s="142"/>
      <c r="MYP6" s="142"/>
      <c r="MYQ6" s="142"/>
      <c r="MYR6" s="142"/>
      <c r="MYS6" s="142"/>
      <c r="MYT6" s="142"/>
      <c r="MYU6" s="142"/>
      <c r="MYV6" s="142"/>
      <c r="MYW6" s="142"/>
      <c r="MYX6" s="142"/>
      <c r="MYY6" s="142"/>
      <c r="MYZ6" s="142"/>
      <c r="MZA6" s="142"/>
      <c r="MZB6" s="142"/>
      <c r="MZC6" s="142"/>
      <c r="MZD6" s="142"/>
      <c r="MZE6" s="142"/>
      <c r="MZF6" s="142"/>
      <c r="MZG6" s="142"/>
      <c r="MZH6" s="142"/>
      <c r="MZI6" s="142"/>
      <c r="MZJ6" s="142"/>
      <c r="MZK6" s="142"/>
      <c r="MZL6" s="142"/>
      <c r="MZM6" s="142"/>
      <c r="MZN6" s="142"/>
      <c r="MZO6" s="142"/>
      <c r="MZP6" s="142"/>
      <c r="MZQ6" s="142"/>
      <c r="MZR6" s="142"/>
      <c r="MZS6" s="142"/>
      <c r="MZT6" s="142"/>
      <c r="MZU6" s="142"/>
      <c r="MZV6" s="142"/>
      <c r="MZW6" s="142"/>
      <c r="MZX6" s="142"/>
      <c r="MZY6" s="142"/>
      <c r="MZZ6" s="142"/>
      <c r="NAA6" s="142"/>
      <c r="NAB6" s="142"/>
      <c r="NAC6" s="142"/>
      <c r="NAD6" s="142"/>
      <c r="NAE6" s="142"/>
      <c r="NAF6" s="142"/>
      <c r="NAG6" s="142"/>
      <c r="NAH6" s="142"/>
      <c r="NAI6" s="142"/>
      <c r="NAJ6" s="142"/>
      <c r="NAK6" s="142"/>
      <c r="NAL6" s="142"/>
      <c r="NAM6" s="142"/>
      <c r="NAN6" s="142"/>
      <c r="NAO6" s="142"/>
      <c r="NAP6" s="142"/>
      <c r="NAQ6" s="142"/>
      <c r="NAR6" s="142"/>
      <c r="NAS6" s="142"/>
      <c r="NAT6" s="142"/>
      <c r="NAU6" s="142"/>
      <c r="NAV6" s="142"/>
      <c r="NAW6" s="142"/>
      <c r="NAX6" s="142"/>
      <c r="NAY6" s="142"/>
      <c r="NAZ6" s="142"/>
      <c r="NBA6" s="142"/>
      <c r="NBB6" s="142"/>
      <c r="NBC6" s="142"/>
      <c r="NBD6" s="142"/>
      <c r="NBE6" s="142"/>
      <c r="NBF6" s="142"/>
      <c r="NBG6" s="142"/>
      <c r="NBH6" s="142"/>
      <c r="NBI6" s="142"/>
      <c r="NBJ6" s="142"/>
      <c r="NBK6" s="142"/>
      <c r="NBL6" s="142"/>
      <c r="NBM6" s="142"/>
      <c r="NBN6" s="142"/>
      <c r="NBO6" s="142"/>
      <c r="NBP6" s="142"/>
      <c r="NBQ6" s="142"/>
      <c r="NBR6" s="142"/>
      <c r="NBS6" s="142"/>
      <c r="NBT6" s="142"/>
      <c r="NBU6" s="142"/>
      <c r="NBV6" s="142"/>
      <c r="NBW6" s="142"/>
      <c r="NBX6" s="142"/>
      <c r="NBY6" s="142"/>
      <c r="NBZ6" s="142"/>
      <c r="NCA6" s="142"/>
      <c r="NCB6" s="142"/>
      <c r="NCC6" s="142"/>
      <c r="NCD6" s="142"/>
      <c r="NCE6" s="142"/>
      <c r="NCF6" s="142"/>
      <c r="NCG6" s="142"/>
      <c r="NCH6" s="142"/>
      <c r="NCI6" s="142"/>
      <c r="NCJ6" s="142"/>
      <c r="NCK6" s="142"/>
      <c r="NCL6" s="142"/>
      <c r="NCM6" s="142"/>
      <c r="NCN6" s="142"/>
      <c r="NCO6" s="142"/>
      <c r="NCP6" s="142"/>
      <c r="NCQ6" s="142"/>
      <c r="NCR6" s="142"/>
      <c r="NCS6" s="142"/>
      <c r="NCT6" s="142"/>
      <c r="NCU6" s="142"/>
      <c r="NCV6" s="142"/>
      <c r="NCW6" s="142"/>
      <c r="NCX6" s="142"/>
      <c r="NCY6" s="142"/>
      <c r="NCZ6" s="142"/>
      <c r="NDA6" s="142"/>
      <c r="NDB6" s="142"/>
      <c r="NDC6" s="142"/>
      <c r="NDD6" s="142"/>
      <c r="NDE6" s="142"/>
      <c r="NDF6" s="142"/>
      <c r="NDG6" s="142"/>
      <c r="NDH6" s="142"/>
      <c r="NDI6" s="142"/>
      <c r="NDJ6" s="142"/>
      <c r="NDK6" s="142"/>
      <c r="NDL6" s="142"/>
      <c r="NDM6" s="142"/>
      <c r="NDN6" s="142"/>
      <c r="NDO6" s="142"/>
      <c r="NDP6" s="142"/>
      <c r="NDQ6" s="142"/>
      <c r="NDR6" s="142"/>
      <c r="NDS6" s="142"/>
      <c r="NDT6" s="142"/>
      <c r="NDU6" s="142"/>
      <c r="NDV6" s="142"/>
      <c r="NDW6" s="142"/>
      <c r="NDX6" s="142"/>
      <c r="NDY6" s="142"/>
      <c r="NDZ6" s="142"/>
      <c r="NEA6" s="142"/>
      <c r="NEB6" s="142"/>
      <c r="NEC6" s="142"/>
      <c r="NED6" s="142"/>
      <c r="NEE6" s="142"/>
      <c r="NEF6" s="142"/>
      <c r="NEG6" s="142"/>
      <c r="NEH6" s="142"/>
      <c r="NEI6" s="142"/>
      <c r="NEJ6" s="142"/>
      <c r="NEK6" s="142"/>
      <c r="NEL6" s="142"/>
      <c r="NEM6" s="142"/>
      <c r="NEN6" s="142"/>
      <c r="NEO6" s="142"/>
      <c r="NEP6" s="142"/>
      <c r="NEQ6" s="142"/>
      <c r="NER6" s="142"/>
      <c r="NES6" s="142"/>
      <c r="NET6" s="142"/>
      <c r="NEU6" s="142"/>
      <c r="NEV6" s="142"/>
      <c r="NEW6" s="142"/>
      <c r="NEX6" s="142"/>
      <c r="NEY6" s="142"/>
      <c r="NEZ6" s="142"/>
      <c r="NFA6" s="142"/>
      <c r="NFB6" s="142"/>
      <c r="NFC6" s="142"/>
      <c r="NFD6" s="142"/>
      <c r="NFE6" s="142"/>
      <c r="NFF6" s="142"/>
      <c r="NFG6" s="142"/>
      <c r="NFH6" s="142"/>
      <c r="NFI6" s="142"/>
      <c r="NFJ6" s="142"/>
      <c r="NFK6" s="142"/>
      <c r="NFL6" s="142"/>
      <c r="NFM6" s="142"/>
      <c r="NFN6" s="142"/>
      <c r="NFO6" s="142"/>
      <c r="NFP6" s="142"/>
      <c r="NFQ6" s="142"/>
      <c r="NFR6" s="142"/>
      <c r="NFS6" s="142"/>
      <c r="NFT6" s="142"/>
      <c r="NFU6" s="142"/>
      <c r="NFV6" s="142"/>
      <c r="NFW6" s="142"/>
      <c r="NFX6" s="142"/>
      <c r="NFY6" s="142"/>
      <c r="NFZ6" s="142"/>
      <c r="NGA6" s="142"/>
      <c r="NGB6" s="142"/>
      <c r="NGC6" s="142"/>
      <c r="NGD6" s="142"/>
      <c r="NGE6" s="142"/>
      <c r="NGF6" s="142"/>
      <c r="NGG6" s="142"/>
      <c r="NGH6" s="142"/>
      <c r="NGI6" s="142"/>
      <c r="NGJ6" s="142"/>
      <c r="NGK6" s="142"/>
      <c r="NGL6" s="142"/>
      <c r="NGM6" s="142"/>
      <c r="NGN6" s="142"/>
      <c r="NGO6" s="142"/>
      <c r="NGP6" s="142"/>
      <c r="NGQ6" s="142"/>
      <c r="NGR6" s="142"/>
      <c r="NGS6" s="142"/>
      <c r="NGT6" s="142"/>
      <c r="NGU6" s="142"/>
      <c r="NGV6" s="142"/>
      <c r="NGW6" s="142"/>
      <c r="NGX6" s="142"/>
      <c r="NGY6" s="142"/>
      <c r="NGZ6" s="142"/>
      <c r="NHA6" s="142"/>
      <c r="NHB6" s="142"/>
      <c r="NHC6" s="142"/>
      <c r="NHD6" s="142"/>
      <c r="NHE6" s="142"/>
      <c r="NHF6" s="142"/>
      <c r="NHG6" s="142"/>
      <c r="NHH6" s="142"/>
      <c r="NHI6" s="142"/>
      <c r="NHJ6" s="142"/>
      <c r="NHK6" s="142"/>
      <c r="NHL6" s="142"/>
      <c r="NHM6" s="142"/>
      <c r="NHN6" s="142"/>
      <c r="NHO6" s="142"/>
      <c r="NHP6" s="142"/>
      <c r="NHQ6" s="142"/>
      <c r="NHR6" s="142"/>
      <c r="NHS6" s="142"/>
      <c r="NHT6" s="142"/>
      <c r="NHU6" s="142"/>
      <c r="NHV6" s="142"/>
      <c r="NHW6" s="142"/>
      <c r="NHX6" s="142"/>
      <c r="NHY6" s="142"/>
      <c r="NHZ6" s="142"/>
      <c r="NIA6" s="142"/>
      <c r="NIB6" s="142"/>
      <c r="NIC6" s="142"/>
      <c r="NID6" s="142"/>
      <c r="NIE6" s="142"/>
      <c r="NIF6" s="142"/>
      <c r="NIG6" s="142"/>
      <c r="NIH6" s="142"/>
      <c r="NII6" s="142"/>
      <c r="NIJ6" s="142"/>
      <c r="NIK6" s="142"/>
      <c r="NIL6" s="142"/>
      <c r="NIM6" s="142"/>
      <c r="NIN6" s="142"/>
      <c r="NIO6" s="142"/>
      <c r="NIP6" s="142"/>
      <c r="NIQ6" s="142"/>
      <c r="NIR6" s="142"/>
      <c r="NIS6" s="142"/>
      <c r="NIT6" s="142"/>
      <c r="NIU6" s="142"/>
      <c r="NIV6" s="142"/>
      <c r="NIW6" s="142"/>
      <c r="NIX6" s="142"/>
      <c r="NIY6" s="142"/>
      <c r="NIZ6" s="142"/>
      <c r="NJA6" s="142"/>
      <c r="NJB6" s="142"/>
      <c r="NJC6" s="142"/>
      <c r="NJD6" s="142"/>
      <c r="NJE6" s="142"/>
      <c r="NJF6" s="142"/>
      <c r="NJG6" s="142"/>
      <c r="NJH6" s="142"/>
      <c r="NJI6" s="142"/>
      <c r="NJJ6" s="142"/>
      <c r="NJK6" s="142"/>
      <c r="NJL6" s="142"/>
      <c r="NJM6" s="142"/>
      <c r="NJN6" s="142"/>
      <c r="NJO6" s="142"/>
      <c r="NJP6" s="142"/>
      <c r="NJQ6" s="142"/>
      <c r="NJR6" s="142"/>
      <c r="NJS6" s="142"/>
      <c r="NJT6" s="142"/>
      <c r="NJU6" s="142"/>
      <c r="NJV6" s="142"/>
      <c r="NJW6" s="142"/>
      <c r="NJX6" s="142"/>
      <c r="NJY6" s="142"/>
      <c r="NJZ6" s="142"/>
      <c r="NKA6" s="142"/>
      <c r="NKB6" s="142"/>
      <c r="NKC6" s="142"/>
      <c r="NKD6" s="142"/>
      <c r="NKE6" s="142"/>
      <c r="NKF6" s="142"/>
      <c r="NKG6" s="142"/>
      <c r="NKH6" s="142"/>
      <c r="NKI6" s="142"/>
      <c r="NKJ6" s="142"/>
      <c r="NKK6" s="142"/>
      <c r="NKL6" s="142"/>
      <c r="NKM6" s="142"/>
      <c r="NKN6" s="142"/>
      <c r="NKO6" s="142"/>
      <c r="NKP6" s="142"/>
      <c r="NKQ6" s="142"/>
      <c r="NKR6" s="142"/>
      <c r="NKS6" s="142"/>
      <c r="NKT6" s="142"/>
      <c r="NKU6" s="142"/>
      <c r="NKV6" s="142"/>
      <c r="NKW6" s="142"/>
      <c r="NKX6" s="142"/>
      <c r="NKY6" s="142"/>
      <c r="NKZ6" s="142"/>
      <c r="NLA6" s="142"/>
      <c r="NLB6" s="142"/>
      <c r="NLC6" s="142"/>
      <c r="NLD6" s="142"/>
      <c r="NLE6" s="142"/>
      <c r="NLF6" s="142"/>
      <c r="NLG6" s="142"/>
      <c r="NLH6" s="142"/>
      <c r="NLI6" s="142"/>
      <c r="NLJ6" s="142"/>
      <c r="NLK6" s="142"/>
      <c r="NLL6" s="142"/>
      <c r="NLM6" s="142"/>
      <c r="NLN6" s="142"/>
      <c r="NLO6" s="142"/>
      <c r="NLP6" s="142"/>
      <c r="NLQ6" s="142"/>
      <c r="NLR6" s="142"/>
      <c r="NLS6" s="142"/>
      <c r="NLT6" s="142"/>
      <c r="NLU6" s="142"/>
      <c r="NLV6" s="142"/>
      <c r="NLW6" s="142"/>
      <c r="NLX6" s="142"/>
      <c r="NLY6" s="142"/>
      <c r="NLZ6" s="142"/>
      <c r="NMA6" s="142"/>
      <c r="NMB6" s="142"/>
      <c r="NMC6" s="142"/>
      <c r="NMD6" s="142"/>
      <c r="NME6" s="142"/>
      <c r="NMF6" s="142"/>
      <c r="NMG6" s="142"/>
      <c r="NMH6" s="142"/>
      <c r="NMI6" s="142"/>
      <c r="NMJ6" s="142"/>
      <c r="NMK6" s="142"/>
      <c r="NML6" s="142"/>
      <c r="NMM6" s="142"/>
      <c r="NMN6" s="142"/>
      <c r="NMO6" s="142"/>
      <c r="NMP6" s="142"/>
      <c r="NMQ6" s="142"/>
      <c r="NMR6" s="142"/>
      <c r="NMS6" s="142"/>
      <c r="NMT6" s="142"/>
      <c r="NMU6" s="142"/>
      <c r="NMV6" s="142"/>
      <c r="NMW6" s="142"/>
      <c r="NMX6" s="142"/>
      <c r="NMY6" s="142"/>
      <c r="NMZ6" s="142"/>
      <c r="NNA6" s="142"/>
      <c r="NNB6" s="142"/>
      <c r="NNC6" s="142"/>
      <c r="NND6" s="142"/>
      <c r="NNE6" s="142"/>
      <c r="NNF6" s="142"/>
      <c r="NNG6" s="142"/>
      <c r="NNH6" s="142"/>
      <c r="NNI6" s="142"/>
      <c r="NNJ6" s="142"/>
      <c r="NNK6" s="142"/>
      <c r="NNL6" s="142"/>
      <c r="NNM6" s="142"/>
      <c r="NNN6" s="142"/>
      <c r="NNO6" s="142"/>
      <c r="NNP6" s="142"/>
      <c r="NNQ6" s="142"/>
      <c r="NNR6" s="142"/>
      <c r="NNS6" s="142"/>
      <c r="NNT6" s="142"/>
      <c r="NNU6" s="142"/>
      <c r="NNV6" s="142"/>
      <c r="NNW6" s="142"/>
      <c r="NNX6" s="142"/>
      <c r="NNY6" s="142"/>
      <c r="NNZ6" s="142"/>
      <c r="NOA6" s="142"/>
      <c r="NOB6" s="142"/>
      <c r="NOC6" s="142"/>
      <c r="NOD6" s="142"/>
      <c r="NOE6" s="142"/>
      <c r="NOF6" s="142"/>
      <c r="NOG6" s="142"/>
      <c r="NOH6" s="142"/>
      <c r="NOI6" s="142"/>
      <c r="NOJ6" s="142"/>
      <c r="NOK6" s="142"/>
      <c r="NOL6" s="142"/>
      <c r="NOM6" s="142"/>
      <c r="NON6" s="142"/>
      <c r="NOO6" s="142"/>
      <c r="NOP6" s="142"/>
      <c r="NOQ6" s="142"/>
      <c r="NOR6" s="142"/>
      <c r="NOS6" s="142"/>
      <c r="NOT6" s="142"/>
      <c r="NOU6" s="142"/>
      <c r="NOV6" s="142"/>
      <c r="NOW6" s="142"/>
      <c r="NOX6" s="142"/>
      <c r="NOY6" s="142"/>
      <c r="NOZ6" s="142"/>
      <c r="NPA6" s="142"/>
      <c r="NPB6" s="142"/>
      <c r="NPC6" s="142"/>
      <c r="NPD6" s="142"/>
      <c r="NPE6" s="142"/>
      <c r="NPF6" s="142"/>
      <c r="NPG6" s="142"/>
      <c r="NPH6" s="142"/>
      <c r="NPI6" s="142"/>
      <c r="NPJ6" s="142"/>
      <c r="NPK6" s="142"/>
      <c r="NPL6" s="142"/>
      <c r="NPM6" s="142"/>
      <c r="NPN6" s="142"/>
      <c r="NPO6" s="142"/>
      <c r="NPP6" s="142"/>
      <c r="NPQ6" s="142"/>
      <c r="NPR6" s="142"/>
      <c r="NPS6" s="142"/>
      <c r="NPT6" s="142"/>
      <c r="NPU6" s="142"/>
      <c r="NPV6" s="142"/>
      <c r="NPW6" s="142"/>
      <c r="NPX6" s="142"/>
      <c r="NPY6" s="142"/>
      <c r="NPZ6" s="142"/>
      <c r="NQA6" s="142"/>
      <c r="NQB6" s="142"/>
      <c r="NQC6" s="142"/>
      <c r="NQD6" s="142"/>
      <c r="NQE6" s="142"/>
      <c r="NQF6" s="142"/>
      <c r="NQG6" s="142"/>
      <c r="NQH6" s="142"/>
      <c r="NQI6" s="142"/>
      <c r="NQJ6" s="142"/>
      <c r="NQK6" s="142"/>
      <c r="NQL6" s="142"/>
      <c r="NQM6" s="142"/>
      <c r="NQN6" s="142"/>
      <c r="NQO6" s="142"/>
      <c r="NQP6" s="142"/>
      <c r="NQQ6" s="142"/>
      <c r="NQR6" s="142"/>
      <c r="NQS6" s="142"/>
      <c r="NQT6" s="142"/>
      <c r="NQU6" s="142"/>
      <c r="NQV6" s="142"/>
      <c r="NQW6" s="142"/>
      <c r="NQX6" s="142"/>
      <c r="NQY6" s="142"/>
      <c r="NQZ6" s="142"/>
      <c r="NRA6" s="142"/>
      <c r="NRB6" s="142"/>
      <c r="NRC6" s="142"/>
      <c r="NRD6" s="142"/>
      <c r="NRE6" s="142"/>
      <c r="NRF6" s="142"/>
      <c r="NRG6" s="142"/>
      <c r="NRH6" s="142"/>
      <c r="NRI6" s="142"/>
      <c r="NRJ6" s="142"/>
      <c r="NRK6" s="142"/>
      <c r="NRL6" s="142"/>
      <c r="NRM6" s="142"/>
      <c r="NRN6" s="142"/>
      <c r="NRO6" s="142"/>
      <c r="NRP6" s="142"/>
      <c r="NRQ6" s="142"/>
      <c r="NRR6" s="142"/>
      <c r="NRS6" s="142"/>
      <c r="NRT6" s="142"/>
      <c r="NRU6" s="142"/>
      <c r="NRV6" s="142"/>
      <c r="NRW6" s="142"/>
      <c r="NRX6" s="142"/>
      <c r="NRY6" s="142"/>
      <c r="NRZ6" s="142"/>
      <c r="NSA6" s="142"/>
      <c r="NSB6" s="142"/>
      <c r="NSC6" s="142"/>
      <c r="NSD6" s="142"/>
      <c r="NSE6" s="142"/>
      <c r="NSF6" s="142"/>
      <c r="NSG6" s="142"/>
      <c r="NSH6" s="142"/>
      <c r="NSI6" s="142"/>
      <c r="NSJ6" s="142"/>
      <c r="NSK6" s="142"/>
      <c r="NSL6" s="142"/>
      <c r="NSM6" s="142"/>
      <c r="NSN6" s="142"/>
      <c r="NSO6" s="142"/>
      <c r="NSP6" s="142"/>
      <c r="NSQ6" s="142"/>
      <c r="NSR6" s="142"/>
      <c r="NSS6" s="142"/>
      <c r="NST6" s="142"/>
      <c r="NSU6" s="142"/>
      <c r="NSV6" s="142"/>
      <c r="NSW6" s="142"/>
      <c r="NSX6" s="142"/>
      <c r="NSY6" s="142"/>
      <c r="NSZ6" s="142"/>
      <c r="NTA6" s="142"/>
      <c r="NTB6" s="142"/>
      <c r="NTC6" s="142"/>
      <c r="NTD6" s="142"/>
      <c r="NTE6" s="142"/>
      <c r="NTF6" s="142"/>
      <c r="NTG6" s="142"/>
      <c r="NTH6" s="142"/>
      <c r="NTI6" s="142"/>
      <c r="NTJ6" s="142"/>
      <c r="NTK6" s="142"/>
      <c r="NTL6" s="142"/>
      <c r="NTM6" s="142"/>
      <c r="NTN6" s="142"/>
      <c r="NTO6" s="142"/>
      <c r="NTP6" s="142"/>
      <c r="NTQ6" s="142"/>
      <c r="NTR6" s="142"/>
      <c r="NTS6" s="142"/>
      <c r="NTT6" s="142"/>
      <c r="NTU6" s="142"/>
      <c r="NTV6" s="142"/>
      <c r="NTW6" s="142"/>
      <c r="NTX6" s="142"/>
      <c r="NTY6" s="142"/>
      <c r="NTZ6" s="142"/>
      <c r="NUA6" s="142"/>
      <c r="NUB6" s="142"/>
      <c r="NUC6" s="142"/>
      <c r="NUD6" s="142"/>
      <c r="NUE6" s="142"/>
      <c r="NUF6" s="142"/>
      <c r="NUG6" s="142"/>
      <c r="NUH6" s="142"/>
      <c r="NUI6" s="142"/>
      <c r="NUJ6" s="142"/>
      <c r="NUK6" s="142"/>
      <c r="NUL6" s="142"/>
      <c r="NUM6" s="142"/>
      <c r="NUN6" s="142"/>
      <c r="NUO6" s="142"/>
      <c r="NUP6" s="142"/>
      <c r="NUQ6" s="142"/>
      <c r="NUR6" s="142"/>
      <c r="NUS6" s="142"/>
      <c r="NUT6" s="142"/>
      <c r="NUU6" s="142"/>
      <c r="NUV6" s="142"/>
      <c r="NUW6" s="142"/>
      <c r="NUX6" s="142"/>
      <c r="NUY6" s="142"/>
      <c r="NUZ6" s="142"/>
      <c r="NVA6" s="142"/>
      <c r="NVB6" s="142"/>
      <c r="NVC6" s="142"/>
      <c r="NVD6" s="142"/>
      <c r="NVE6" s="142"/>
      <c r="NVF6" s="142"/>
      <c r="NVG6" s="142"/>
      <c r="NVH6" s="142"/>
      <c r="NVI6" s="142"/>
      <c r="NVJ6" s="142"/>
      <c r="NVK6" s="142"/>
      <c r="NVL6" s="142"/>
      <c r="NVM6" s="142"/>
      <c r="NVN6" s="142"/>
      <c r="NVO6" s="142"/>
      <c r="NVP6" s="142"/>
      <c r="NVQ6" s="142"/>
      <c r="NVR6" s="142"/>
      <c r="NVS6" s="142"/>
      <c r="NVT6" s="142"/>
      <c r="NVU6" s="142"/>
      <c r="NVV6" s="142"/>
      <c r="NVW6" s="142"/>
      <c r="NVX6" s="142"/>
      <c r="NVY6" s="142"/>
      <c r="NVZ6" s="142"/>
      <c r="NWA6" s="142"/>
      <c r="NWB6" s="142"/>
      <c r="NWC6" s="142"/>
      <c r="NWD6" s="142"/>
      <c r="NWE6" s="142"/>
      <c r="NWF6" s="142"/>
      <c r="NWG6" s="142"/>
      <c r="NWH6" s="142"/>
      <c r="NWI6" s="142"/>
      <c r="NWJ6" s="142"/>
      <c r="NWK6" s="142"/>
      <c r="NWL6" s="142"/>
      <c r="NWM6" s="142"/>
      <c r="NWN6" s="142"/>
      <c r="NWO6" s="142"/>
      <c r="NWP6" s="142"/>
      <c r="NWQ6" s="142"/>
      <c r="NWR6" s="142"/>
      <c r="NWS6" s="142"/>
      <c r="NWT6" s="142"/>
      <c r="NWU6" s="142"/>
      <c r="NWV6" s="142"/>
      <c r="NWW6" s="142"/>
      <c r="NWX6" s="142"/>
      <c r="NWY6" s="142"/>
      <c r="NWZ6" s="142"/>
      <c r="NXA6" s="142"/>
      <c r="NXB6" s="142"/>
      <c r="NXC6" s="142"/>
      <c r="NXD6" s="142"/>
      <c r="NXE6" s="142"/>
      <c r="NXF6" s="142"/>
      <c r="NXG6" s="142"/>
      <c r="NXH6" s="142"/>
      <c r="NXI6" s="142"/>
      <c r="NXJ6" s="142"/>
      <c r="NXK6" s="142"/>
      <c r="NXL6" s="142"/>
      <c r="NXM6" s="142"/>
      <c r="NXN6" s="142"/>
      <c r="NXO6" s="142"/>
      <c r="NXP6" s="142"/>
      <c r="NXQ6" s="142"/>
      <c r="NXR6" s="142"/>
      <c r="NXS6" s="142"/>
      <c r="NXT6" s="142"/>
      <c r="NXU6" s="142"/>
      <c r="NXV6" s="142"/>
      <c r="NXW6" s="142"/>
      <c r="NXX6" s="142"/>
      <c r="NXY6" s="142"/>
      <c r="NXZ6" s="142"/>
      <c r="NYA6" s="142"/>
      <c r="NYB6" s="142"/>
      <c r="NYC6" s="142"/>
      <c r="NYD6" s="142"/>
      <c r="NYE6" s="142"/>
      <c r="NYF6" s="142"/>
      <c r="NYG6" s="142"/>
      <c r="NYH6" s="142"/>
      <c r="NYI6" s="142"/>
      <c r="NYJ6" s="142"/>
      <c r="NYK6" s="142"/>
      <c r="NYL6" s="142"/>
      <c r="NYM6" s="142"/>
      <c r="NYN6" s="142"/>
      <c r="NYO6" s="142"/>
      <c r="NYP6" s="142"/>
      <c r="NYQ6" s="142"/>
      <c r="NYR6" s="142"/>
      <c r="NYS6" s="142"/>
      <c r="NYT6" s="142"/>
      <c r="NYU6" s="142"/>
      <c r="NYV6" s="142"/>
      <c r="NYW6" s="142"/>
      <c r="NYX6" s="142"/>
      <c r="NYY6" s="142"/>
      <c r="NYZ6" s="142"/>
      <c r="NZA6" s="142"/>
      <c r="NZB6" s="142"/>
      <c r="NZC6" s="142"/>
      <c r="NZD6" s="142"/>
      <c r="NZE6" s="142"/>
      <c r="NZF6" s="142"/>
      <c r="NZG6" s="142"/>
      <c r="NZH6" s="142"/>
      <c r="NZI6" s="142"/>
      <c r="NZJ6" s="142"/>
      <c r="NZK6" s="142"/>
      <c r="NZL6" s="142"/>
      <c r="NZM6" s="142"/>
      <c r="NZN6" s="142"/>
      <c r="NZO6" s="142"/>
      <c r="NZP6" s="142"/>
      <c r="NZQ6" s="142"/>
      <c r="NZR6" s="142"/>
      <c r="NZS6" s="142"/>
      <c r="NZT6" s="142"/>
      <c r="NZU6" s="142"/>
      <c r="NZV6" s="142"/>
      <c r="NZW6" s="142"/>
      <c r="NZX6" s="142"/>
      <c r="NZY6" s="142"/>
      <c r="NZZ6" s="142"/>
      <c r="OAA6" s="142"/>
      <c r="OAB6" s="142"/>
      <c r="OAC6" s="142"/>
      <c r="OAD6" s="142"/>
      <c r="OAE6" s="142"/>
      <c r="OAF6" s="142"/>
      <c r="OAG6" s="142"/>
      <c r="OAH6" s="142"/>
      <c r="OAI6" s="142"/>
      <c r="OAJ6" s="142"/>
      <c r="OAK6" s="142"/>
      <c r="OAL6" s="142"/>
      <c r="OAM6" s="142"/>
      <c r="OAN6" s="142"/>
      <c r="OAO6" s="142"/>
      <c r="OAP6" s="142"/>
      <c r="OAQ6" s="142"/>
      <c r="OAR6" s="142"/>
      <c r="OAS6" s="142"/>
      <c r="OAT6" s="142"/>
      <c r="OAU6" s="142"/>
      <c r="OAV6" s="142"/>
      <c r="OAW6" s="142"/>
      <c r="OAX6" s="142"/>
      <c r="OAY6" s="142"/>
      <c r="OAZ6" s="142"/>
      <c r="OBA6" s="142"/>
      <c r="OBB6" s="142"/>
      <c r="OBC6" s="142"/>
      <c r="OBD6" s="142"/>
      <c r="OBE6" s="142"/>
      <c r="OBF6" s="142"/>
      <c r="OBG6" s="142"/>
      <c r="OBH6" s="142"/>
      <c r="OBI6" s="142"/>
      <c r="OBJ6" s="142"/>
      <c r="OBK6" s="142"/>
      <c r="OBL6" s="142"/>
      <c r="OBM6" s="142"/>
      <c r="OBN6" s="142"/>
      <c r="OBO6" s="142"/>
      <c r="OBP6" s="142"/>
      <c r="OBQ6" s="142"/>
      <c r="OBR6" s="142"/>
      <c r="OBS6" s="142"/>
      <c r="OBT6" s="142"/>
      <c r="OBU6" s="142"/>
      <c r="OBV6" s="142"/>
      <c r="OBW6" s="142"/>
      <c r="OBX6" s="142"/>
      <c r="OBY6" s="142"/>
      <c r="OBZ6" s="142"/>
      <c r="OCA6" s="142"/>
      <c r="OCB6" s="142"/>
      <c r="OCC6" s="142"/>
      <c r="OCD6" s="142"/>
      <c r="OCE6" s="142"/>
      <c r="OCF6" s="142"/>
      <c r="OCG6" s="142"/>
      <c r="OCH6" s="142"/>
      <c r="OCI6" s="142"/>
      <c r="OCJ6" s="142"/>
      <c r="OCK6" s="142"/>
      <c r="OCL6" s="142"/>
      <c r="OCM6" s="142"/>
      <c r="OCN6" s="142"/>
      <c r="OCO6" s="142"/>
      <c r="OCP6" s="142"/>
      <c r="OCQ6" s="142"/>
      <c r="OCR6" s="142"/>
      <c r="OCS6" s="142"/>
      <c r="OCT6" s="142"/>
      <c r="OCU6" s="142"/>
      <c r="OCV6" s="142"/>
      <c r="OCW6" s="142"/>
      <c r="OCX6" s="142"/>
      <c r="OCY6" s="142"/>
      <c r="OCZ6" s="142"/>
      <c r="ODA6" s="142"/>
      <c r="ODB6" s="142"/>
      <c r="ODC6" s="142"/>
      <c r="ODD6" s="142"/>
      <c r="ODE6" s="142"/>
      <c r="ODF6" s="142"/>
      <c r="ODG6" s="142"/>
      <c r="ODH6" s="142"/>
      <c r="ODI6" s="142"/>
      <c r="ODJ6" s="142"/>
      <c r="ODK6" s="142"/>
      <c r="ODL6" s="142"/>
      <c r="ODM6" s="142"/>
      <c r="ODN6" s="142"/>
      <c r="ODO6" s="142"/>
      <c r="ODP6" s="142"/>
      <c r="ODQ6" s="142"/>
      <c r="ODR6" s="142"/>
      <c r="ODS6" s="142"/>
      <c r="ODT6" s="142"/>
      <c r="ODU6" s="142"/>
      <c r="ODV6" s="142"/>
      <c r="ODW6" s="142"/>
      <c r="ODX6" s="142"/>
      <c r="ODY6" s="142"/>
      <c r="ODZ6" s="142"/>
      <c r="OEA6" s="142"/>
      <c r="OEB6" s="142"/>
      <c r="OEC6" s="142"/>
      <c r="OED6" s="142"/>
      <c r="OEE6" s="142"/>
      <c r="OEF6" s="142"/>
      <c r="OEG6" s="142"/>
      <c r="OEH6" s="142"/>
      <c r="OEI6" s="142"/>
      <c r="OEJ6" s="142"/>
      <c r="OEK6" s="142"/>
      <c r="OEL6" s="142"/>
      <c r="OEM6" s="142"/>
      <c r="OEN6" s="142"/>
      <c r="OEO6" s="142"/>
      <c r="OEP6" s="142"/>
      <c r="OEQ6" s="142"/>
      <c r="OER6" s="142"/>
      <c r="OES6" s="142"/>
      <c r="OET6" s="142"/>
      <c r="OEU6" s="142"/>
      <c r="OEV6" s="142"/>
      <c r="OEW6" s="142"/>
      <c r="OEX6" s="142"/>
      <c r="OEY6" s="142"/>
      <c r="OEZ6" s="142"/>
      <c r="OFA6" s="142"/>
      <c r="OFB6" s="142"/>
      <c r="OFC6" s="142"/>
      <c r="OFD6" s="142"/>
      <c r="OFE6" s="142"/>
      <c r="OFF6" s="142"/>
      <c r="OFG6" s="142"/>
      <c r="OFH6" s="142"/>
      <c r="OFI6" s="142"/>
      <c r="OFJ6" s="142"/>
      <c r="OFK6" s="142"/>
      <c r="OFL6" s="142"/>
      <c r="OFM6" s="142"/>
      <c r="OFN6" s="142"/>
      <c r="OFO6" s="142"/>
      <c r="OFP6" s="142"/>
      <c r="OFQ6" s="142"/>
      <c r="OFR6" s="142"/>
      <c r="OFS6" s="142"/>
      <c r="OFT6" s="142"/>
      <c r="OFU6" s="142"/>
      <c r="OFV6" s="142"/>
      <c r="OFW6" s="142"/>
      <c r="OFX6" s="142"/>
      <c r="OFY6" s="142"/>
      <c r="OFZ6" s="142"/>
      <c r="OGA6" s="142"/>
      <c r="OGB6" s="142"/>
      <c r="OGC6" s="142"/>
      <c r="OGD6" s="142"/>
      <c r="OGE6" s="142"/>
      <c r="OGF6" s="142"/>
      <c r="OGG6" s="142"/>
      <c r="OGH6" s="142"/>
      <c r="OGI6" s="142"/>
      <c r="OGJ6" s="142"/>
      <c r="OGK6" s="142"/>
      <c r="OGL6" s="142"/>
      <c r="OGM6" s="142"/>
      <c r="OGN6" s="142"/>
      <c r="OGO6" s="142"/>
      <c r="OGP6" s="142"/>
      <c r="OGQ6" s="142"/>
      <c r="OGR6" s="142"/>
      <c r="OGS6" s="142"/>
      <c r="OGT6" s="142"/>
      <c r="OGU6" s="142"/>
      <c r="OGV6" s="142"/>
      <c r="OGW6" s="142"/>
      <c r="OGX6" s="142"/>
      <c r="OGY6" s="142"/>
      <c r="OGZ6" s="142"/>
      <c r="OHA6" s="142"/>
      <c r="OHB6" s="142"/>
      <c r="OHC6" s="142"/>
      <c r="OHD6" s="142"/>
      <c r="OHE6" s="142"/>
      <c r="OHF6" s="142"/>
      <c r="OHG6" s="142"/>
      <c r="OHH6" s="142"/>
      <c r="OHI6" s="142"/>
      <c r="OHJ6" s="142"/>
      <c r="OHK6" s="142"/>
      <c r="OHL6" s="142"/>
      <c r="OHM6" s="142"/>
      <c r="OHN6" s="142"/>
      <c r="OHO6" s="142"/>
      <c r="OHP6" s="142"/>
      <c r="OHQ6" s="142"/>
      <c r="OHR6" s="142"/>
      <c r="OHS6" s="142"/>
      <c r="OHT6" s="142"/>
      <c r="OHU6" s="142"/>
      <c r="OHV6" s="142"/>
      <c r="OHW6" s="142"/>
      <c r="OHX6" s="142"/>
      <c r="OHY6" s="142"/>
      <c r="OHZ6" s="142"/>
      <c r="OIA6" s="142"/>
      <c r="OIB6" s="142"/>
      <c r="OIC6" s="142"/>
      <c r="OID6" s="142"/>
      <c r="OIE6" s="142"/>
      <c r="OIF6" s="142"/>
      <c r="OIG6" s="142"/>
      <c r="OIH6" s="142"/>
      <c r="OII6" s="142"/>
      <c r="OIJ6" s="142"/>
      <c r="OIK6" s="142"/>
      <c r="OIL6" s="142"/>
      <c r="OIM6" s="142"/>
      <c r="OIN6" s="142"/>
      <c r="OIO6" s="142"/>
      <c r="OIP6" s="142"/>
      <c r="OIQ6" s="142"/>
      <c r="OIR6" s="142"/>
      <c r="OIS6" s="142"/>
      <c r="OIT6" s="142"/>
      <c r="OIU6" s="142"/>
      <c r="OIV6" s="142"/>
      <c r="OIW6" s="142"/>
      <c r="OIX6" s="142"/>
      <c r="OIY6" s="142"/>
      <c r="OIZ6" s="142"/>
      <c r="OJA6" s="142"/>
      <c r="OJB6" s="142"/>
      <c r="OJC6" s="142"/>
      <c r="OJD6" s="142"/>
      <c r="OJE6" s="142"/>
      <c r="OJF6" s="142"/>
      <c r="OJG6" s="142"/>
      <c r="OJH6" s="142"/>
      <c r="OJI6" s="142"/>
      <c r="OJJ6" s="142"/>
      <c r="OJK6" s="142"/>
      <c r="OJL6" s="142"/>
      <c r="OJM6" s="142"/>
      <c r="OJN6" s="142"/>
      <c r="OJO6" s="142"/>
      <c r="OJP6" s="142"/>
      <c r="OJQ6" s="142"/>
      <c r="OJR6" s="142"/>
      <c r="OJS6" s="142"/>
      <c r="OJT6" s="142"/>
      <c r="OJU6" s="142"/>
      <c r="OJV6" s="142"/>
      <c r="OJW6" s="142"/>
      <c r="OJX6" s="142"/>
      <c r="OJY6" s="142"/>
      <c r="OJZ6" s="142"/>
      <c r="OKA6" s="142"/>
      <c r="OKB6" s="142"/>
      <c r="OKC6" s="142"/>
      <c r="OKD6" s="142"/>
      <c r="OKE6" s="142"/>
      <c r="OKF6" s="142"/>
      <c r="OKG6" s="142"/>
      <c r="OKH6" s="142"/>
      <c r="OKI6" s="142"/>
      <c r="OKJ6" s="142"/>
      <c r="OKK6" s="142"/>
      <c r="OKL6" s="142"/>
      <c r="OKM6" s="142"/>
      <c r="OKN6" s="142"/>
      <c r="OKO6" s="142"/>
      <c r="OKP6" s="142"/>
      <c r="OKQ6" s="142"/>
      <c r="OKR6" s="142"/>
      <c r="OKS6" s="142"/>
      <c r="OKT6" s="142"/>
      <c r="OKU6" s="142"/>
      <c r="OKV6" s="142"/>
      <c r="OKW6" s="142"/>
      <c r="OKX6" s="142"/>
      <c r="OKY6" s="142"/>
      <c r="OKZ6" s="142"/>
      <c r="OLA6" s="142"/>
      <c r="OLB6" s="142"/>
      <c r="OLC6" s="142"/>
      <c r="OLD6" s="142"/>
      <c r="OLE6" s="142"/>
      <c r="OLF6" s="142"/>
      <c r="OLG6" s="142"/>
      <c r="OLH6" s="142"/>
      <c r="OLI6" s="142"/>
      <c r="OLJ6" s="142"/>
      <c r="OLK6" s="142"/>
      <c r="OLL6" s="142"/>
      <c r="OLM6" s="142"/>
      <c r="OLN6" s="142"/>
      <c r="OLO6" s="142"/>
      <c r="OLP6" s="142"/>
      <c r="OLQ6" s="142"/>
      <c r="OLR6" s="142"/>
      <c r="OLS6" s="142"/>
      <c r="OLT6" s="142"/>
      <c r="OLU6" s="142"/>
      <c r="OLV6" s="142"/>
      <c r="OLW6" s="142"/>
      <c r="OLX6" s="142"/>
      <c r="OLY6" s="142"/>
      <c r="OLZ6" s="142"/>
      <c r="OMA6" s="142"/>
      <c r="OMB6" s="142"/>
      <c r="OMC6" s="142"/>
      <c r="OMD6" s="142"/>
      <c r="OME6" s="142"/>
      <c r="OMF6" s="142"/>
      <c r="OMG6" s="142"/>
      <c r="OMH6" s="142"/>
      <c r="OMI6" s="142"/>
      <c r="OMJ6" s="142"/>
      <c r="OMK6" s="142"/>
      <c r="OML6" s="142"/>
      <c r="OMM6" s="142"/>
      <c r="OMN6" s="142"/>
      <c r="OMO6" s="142"/>
      <c r="OMP6" s="142"/>
      <c r="OMQ6" s="142"/>
      <c r="OMR6" s="142"/>
      <c r="OMS6" s="142"/>
      <c r="OMT6" s="142"/>
      <c r="OMU6" s="142"/>
      <c r="OMV6" s="142"/>
      <c r="OMW6" s="142"/>
      <c r="OMX6" s="142"/>
      <c r="OMY6" s="142"/>
      <c r="OMZ6" s="142"/>
      <c r="ONA6" s="142"/>
      <c r="ONB6" s="142"/>
      <c r="ONC6" s="142"/>
      <c r="OND6" s="142"/>
      <c r="ONE6" s="142"/>
      <c r="ONF6" s="142"/>
      <c r="ONG6" s="142"/>
      <c r="ONH6" s="142"/>
      <c r="ONI6" s="142"/>
      <c r="ONJ6" s="142"/>
      <c r="ONK6" s="142"/>
      <c r="ONL6" s="142"/>
      <c r="ONM6" s="142"/>
      <c r="ONN6" s="142"/>
      <c r="ONO6" s="142"/>
      <c r="ONP6" s="142"/>
      <c r="ONQ6" s="142"/>
      <c r="ONR6" s="142"/>
      <c r="ONS6" s="142"/>
      <c r="ONT6" s="142"/>
      <c r="ONU6" s="142"/>
      <c r="ONV6" s="142"/>
      <c r="ONW6" s="142"/>
      <c r="ONX6" s="142"/>
      <c r="ONY6" s="142"/>
      <c r="ONZ6" s="142"/>
      <c r="OOA6" s="142"/>
      <c r="OOB6" s="142"/>
      <c r="OOC6" s="142"/>
      <c r="OOD6" s="142"/>
      <c r="OOE6" s="142"/>
      <c r="OOF6" s="142"/>
      <c r="OOG6" s="142"/>
      <c r="OOH6" s="142"/>
      <c r="OOI6" s="142"/>
      <c r="OOJ6" s="142"/>
      <c r="OOK6" s="142"/>
      <c r="OOL6" s="142"/>
      <c r="OOM6" s="142"/>
      <c r="OON6" s="142"/>
      <c r="OOO6" s="142"/>
      <c r="OOP6" s="142"/>
      <c r="OOQ6" s="142"/>
      <c r="OOR6" s="142"/>
      <c r="OOS6" s="142"/>
      <c r="OOT6" s="142"/>
      <c r="OOU6" s="142"/>
      <c r="OOV6" s="142"/>
      <c r="OOW6" s="142"/>
      <c r="OOX6" s="142"/>
      <c r="OOY6" s="142"/>
      <c r="OOZ6" s="142"/>
      <c r="OPA6" s="142"/>
      <c r="OPB6" s="142"/>
      <c r="OPC6" s="142"/>
      <c r="OPD6" s="142"/>
      <c r="OPE6" s="142"/>
      <c r="OPF6" s="142"/>
      <c r="OPG6" s="142"/>
      <c r="OPH6" s="142"/>
      <c r="OPI6" s="142"/>
      <c r="OPJ6" s="142"/>
      <c r="OPK6" s="142"/>
      <c r="OPL6" s="142"/>
      <c r="OPM6" s="142"/>
      <c r="OPN6" s="142"/>
      <c r="OPO6" s="142"/>
      <c r="OPP6" s="142"/>
      <c r="OPQ6" s="142"/>
      <c r="OPR6" s="142"/>
      <c r="OPS6" s="142"/>
      <c r="OPT6" s="142"/>
      <c r="OPU6" s="142"/>
      <c r="OPV6" s="142"/>
      <c r="OPW6" s="142"/>
      <c r="OPX6" s="142"/>
      <c r="OPY6" s="142"/>
      <c r="OPZ6" s="142"/>
      <c r="OQA6" s="142"/>
      <c r="OQB6" s="142"/>
      <c r="OQC6" s="142"/>
      <c r="OQD6" s="142"/>
      <c r="OQE6" s="142"/>
      <c r="OQF6" s="142"/>
      <c r="OQG6" s="142"/>
      <c r="OQH6" s="142"/>
      <c r="OQI6" s="142"/>
      <c r="OQJ6" s="142"/>
      <c r="OQK6" s="142"/>
      <c r="OQL6" s="142"/>
      <c r="OQM6" s="142"/>
      <c r="OQN6" s="142"/>
      <c r="OQO6" s="142"/>
      <c r="OQP6" s="142"/>
      <c r="OQQ6" s="142"/>
      <c r="OQR6" s="142"/>
      <c r="OQS6" s="142"/>
      <c r="OQT6" s="142"/>
      <c r="OQU6" s="142"/>
      <c r="OQV6" s="142"/>
      <c r="OQW6" s="142"/>
      <c r="OQX6" s="142"/>
      <c r="OQY6" s="142"/>
      <c r="OQZ6" s="142"/>
      <c r="ORA6" s="142"/>
      <c r="ORB6" s="142"/>
      <c r="ORC6" s="142"/>
      <c r="ORD6" s="142"/>
      <c r="ORE6" s="142"/>
      <c r="ORF6" s="142"/>
      <c r="ORG6" s="142"/>
      <c r="ORH6" s="142"/>
      <c r="ORI6" s="142"/>
      <c r="ORJ6" s="142"/>
      <c r="ORK6" s="142"/>
      <c r="ORL6" s="142"/>
      <c r="ORM6" s="142"/>
      <c r="ORN6" s="142"/>
      <c r="ORO6" s="142"/>
      <c r="ORP6" s="142"/>
      <c r="ORQ6" s="142"/>
      <c r="ORR6" s="142"/>
      <c r="ORS6" s="142"/>
      <c r="ORT6" s="142"/>
      <c r="ORU6" s="142"/>
      <c r="ORV6" s="142"/>
      <c r="ORW6" s="142"/>
      <c r="ORX6" s="142"/>
      <c r="ORY6" s="142"/>
      <c r="ORZ6" s="142"/>
      <c r="OSA6" s="142"/>
      <c r="OSB6" s="142"/>
      <c r="OSC6" s="142"/>
      <c r="OSD6" s="142"/>
      <c r="OSE6" s="142"/>
      <c r="OSF6" s="142"/>
      <c r="OSG6" s="142"/>
      <c r="OSH6" s="142"/>
      <c r="OSI6" s="142"/>
      <c r="OSJ6" s="142"/>
      <c r="OSK6" s="142"/>
      <c r="OSL6" s="142"/>
      <c r="OSM6" s="142"/>
      <c r="OSN6" s="142"/>
      <c r="OSO6" s="142"/>
      <c r="OSP6" s="142"/>
      <c r="OSQ6" s="142"/>
      <c r="OSR6" s="142"/>
      <c r="OSS6" s="142"/>
      <c r="OST6" s="142"/>
      <c r="OSU6" s="142"/>
      <c r="OSV6" s="142"/>
      <c r="OSW6" s="142"/>
      <c r="OSX6" s="142"/>
      <c r="OSY6" s="142"/>
      <c r="OSZ6" s="142"/>
      <c r="OTA6" s="142"/>
      <c r="OTB6" s="142"/>
      <c r="OTC6" s="142"/>
      <c r="OTD6" s="142"/>
      <c r="OTE6" s="142"/>
      <c r="OTF6" s="142"/>
      <c r="OTG6" s="142"/>
      <c r="OTH6" s="142"/>
      <c r="OTI6" s="142"/>
      <c r="OTJ6" s="142"/>
      <c r="OTK6" s="142"/>
      <c r="OTL6" s="142"/>
      <c r="OTM6" s="142"/>
      <c r="OTN6" s="142"/>
      <c r="OTO6" s="142"/>
      <c r="OTP6" s="142"/>
      <c r="OTQ6" s="142"/>
      <c r="OTR6" s="142"/>
      <c r="OTS6" s="142"/>
      <c r="OTT6" s="142"/>
      <c r="OTU6" s="142"/>
      <c r="OTV6" s="142"/>
      <c r="OTW6" s="142"/>
      <c r="OTX6" s="142"/>
      <c r="OTY6" s="142"/>
      <c r="OTZ6" s="142"/>
      <c r="OUA6" s="142"/>
      <c r="OUB6" s="142"/>
      <c r="OUC6" s="142"/>
      <c r="OUD6" s="142"/>
      <c r="OUE6" s="142"/>
      <c r="OUF6" s="142"/>
      <c r="OUG6" s="142"/>
      <c r="OUH6" s="142"/>
      <c r="OUI6" s="142"/>
      <c r="OUJ6" s="142"/>
      <c r="OUK6" s="142"/>
      <c r="OUL6" s="142"/>
      <c r="OUM6" s="142"/>
      <c r="OUN6" s="142"/>
      <c r="OUO6" s="142"/>
      <c r="OUP6" s="142"/>
      <c r="OUQ6" s="142"/>
      <c r="OUR6" s="142"/>
      <c r="OUS6" s="142"/>
      <c r="OUT6" s="142"/>
      <c r="OUU6" s="142"/>
      <c r="OUV6" s="142"/>
      <c r="OUW6" s="142"/>
      <c r="OUX6" s="142"/>
      <c r="OUY6" s="142"/>
      <c r="OUZ6" s="142"/>
      <c r="OVA6" s="142"/>
      <c r="OVB6" s="142"/>
      <c r="OVC6" s="142"/>
      <c r="OVD6" s="142"/>
      <c r="OVE6" s="142"/>
      <c r="OVF6" s="142"/>
      <c r="OVG6" s="142"/>
      <c r="OVH6" s="142"/>
      <c r="OVI6" s="142"/>
      <c r="OVJ6" s="142"/>
      <c r="OVK6" s="142"/>
      <c r="OVL6" s="142"/>
      <c r="OVM6" s="142"/>
      <c r="OVN6" s="142"/>
      <c r="OVO6" s="142"/>
      <c r="OVP6" s="142"/>
      <c r="OVQ6" s="142"/>
      <c r="OVR6" s="142"/>
      <c r="OVS6" s="142"/>
      <c r="OVT6" s="142"/>
      <c r="OVU6" s="142"/>
      <c r="OVV6" s="142"/>
      <c r="OVW6" s="142"/>
      <c r="OVX6" s="142"/>
      <c r="OVY6" s="142"/>
      <c r="OVZ6" s="142"/>
      <c r="OWA6" s="142"/>
      <c r="OWB6" s="142"/>
      <c r="OWC6" s="142"/>
      <c r="OWD6" s="142"/>
      <c r="OWE6" s="142"/>
      <c r="OWF6" s="142"/>
      <c r="OWG6" s="142"/>
      <c r="OWH6" s="142"/>
      <c r="OWI6" s="142"/>
      <c r="OWJ6" s="142"/>
      <c r="OWK6" s="142"/>
      <c r="OWL6" s="142"/>
      <c r="OWM6" s="142"/>
      <c r="OWN6" s="142"/>
      <c r="OWO6" s="142"/>
      <c r="OWP6" s="142"/>
      <c r="OWQ6" s="142"/>
      <c r="OWR6" s="142"/>
      <c r="OWS6" s="142"/>
      <c r="OWT6" s="142"/>
      <c r="OWU6" s="142"/>
      <c r="OWV6" s="142"/>
      <c r="OWW6" s="142"/>
      <c r="OWX6" s="142"/>
      <c r="OWY6" s="142"/>
      <c r="OWZ6" s="142"/>
      <c r="OXA6" s="142"/>
      <c r="OXB6" s="142"/>
      <c r="OXC6" s="142"/>
      <c r="OXD6" s="142"/>
      <c r="OXE6" s="142"/>
      <c r="OXF6" s="142"/>
      <c r="OXG6" s="142"/>
      <c r="OXH6" s="142"/>
      <c r="OXI6" s="142"/>
      <c r="OXJ6" s="142"/>
      <c r="OXK6" s="142"/>
      <c r="OXL6" s="142"/>
      <c r="OXM6" s="142"/>
      <c r="OXN6" s="142"/>
      <c r="OXO6" s="142"/>
      <c r="OXP6" s="142"/>
      <c r="OXQ6" s="142"/>
      <c r="OXR6" s="142"/>
      <c r="OXS6" s="142"/>
      <c r="OXT6" s="142"/>
      <c r="OXU6" s="142"/>
      <c r="OXV6" s="142"/>
      <c r="OXW6" s="142"/>
      <c r="OXX6" s="142"/>
      <c r="OXY6" s="142"/>
      <c r="OXZ6" s="142"/>
      <c r="OYA6" s="142"/>
      <c r="OYB6" s="142"/>
      <c r="OYC6" s="142"/>
      <c r="OYD6" s="142"/>
      <c r="OYE6" s="142"/>
      <c r="OYF6" s="142"/>
      <c r="OYG6" s="142"/>
      <c r="OYH6" s="142"/>
      <c r="OYI6" s="142"/>
      <c r="OYJ6" s="142"/>
      <c r="OYK6" s="142"/>
      <c r="OYL6" s="142"/>
      <c r="OYM6" s="142"/>
      <c r="OYN6" s="142"/>
      <c r="OYO6" s="142"/>
      <c r="OYP6" s="142"/>
      <c r="OYQ6" s="142"/>
      <c r="OYR6" s="142"/>
      <c r="OYS6" s="142"/>
      <c r="OYT6" s="142"/>
      <c r="OYU6" s="142"/>
      <c r="OYV6" s="142"/>
      <c r="OYW6" s="142"/>
      <c r="OYX6" s="142"/>
      <c r="OYY6" s="142"/>
      <c r="OYZ6" s="142"/>
      <c r="OZA6" s="142"/>
      <c r="OZB6" s="142"/>
      <c r="OZC6" s="142"/>
      <c r="OZD6" s="142"/>
      <c r="OZE6" s="142"/>
      <c r="OZF6" s="142"/>
      <c r="OZG6" s="142"/>
      <c r="OZH6" s="142"/>
      <c r="OZI6" s="142"/>
      <c r="OZJ6" s="142"/>
      <c r="OZK6" s="142"/>
      <c r="OZL6" s="142"/>
      <c r="OZM6" s="142"/>
      <c r="OZN6" s="142"/>
      <c r="OZO6" s="142"/>
      <c r="OZP6" s="142"/>
      <c r="OZQ6" s="142"/>
      <c r="OZR6" s="142"/>
      <c r="OZS6" s="142"/>
      <c r="OZT6" s="142"/>
      <c r="OZU6" s="142"/>
      <c r="OZV6" s="142"/>
      <c r="OZW6" s="142"/>
      <c r="OZX6" s="142"/>
      <c r="OZY6" s="142"/>
      <c r="OZZ6" s="142"/>
      <c r="PAA6" s="142"/>
      <c r="PAB6" s="142"/>
      <c r="PAC6" s="142"/>
      <c r="PAD6" s="142"/>
      <c r="PAE6" s="142"/>
      <c r="PAF6" s="142"/>
      <c r="PAG6" s="142"/>
      <c r="PAH6" s="142"/>
      <c r="PAI6" s="142"/>
      <c r="PAJ6" s="142"/>
      <c r="PAK6" s="142"/>
      <c r="PAL6" s="142"/>
      <c r="PAM6" s="142"/>
      <c r="PAN6" s="142"/>
      <c r="PAO6" s="142"/>
      <c r="PAP6" s="142"/>
      <c r="PAQ6" s="142"/>
      <c r="PAR6" s="142"/>
      <c r="PAS6" s="142"/>
      <c r="PAT6" s="142"/>
      <c r="PAU6" s="142"/>
      <c r="PAV6" s="142"/>
      <c r="PAW6" s="142"/>
      <c r="PAX6" s="142"/>
      <c r="PAY6" s="142"/>
      <c r="PAZ6" s="142"/>
      <c r="PBA6" s="142"/>
      <c r="PBB6" s="142"/>
      <c r="PBC6" s="142"/>
      <c r="PBD6" s="142"/>
      <c r="PBE6" s="142"/>
      <c r="PBF6" s="142"/>
      <c r="PBG6" s="142"/>
      <c r="PBH6" s="142"/>
      <c r="PBI6" s="142"/>
      <c r="PBJ6" s="142"/>
      <c r="PBK6" s="142"/>
      <c r="PBL6" s="142"/>
      <c r="PBM6" s="142"/>
      <c r="PBN6" s="142"/>
      <c r="PBO6" s="142"/>
      <c r="PBP6" s="142"/>
      <c r="PBQ6" s="142"/>
      <c r="PBR6" s="142"/>
      <c r="PBS6" s="142"/>
      <c r="PBT6" s="142"/>
      <c r="PBU6" s="142"/>
      <c r="PBV6" s="142"/>
      <c r="PBW6" s="142"/>
      <c r="PBX6" s="142"/>
      <c r="PBY6" s="142"/>
      <c r="PBZ6" s="142"/>
      <c r="PCA6" s="142"/>
      <c r="PCB6" s="142"/>
      <c r="PCC6" s="142"/>
      <c r="PCD6" s="142"/>
      <c r="PCE6" s="142"/>
      <c r="PCF6" s="142"/>
      <c r="PCG6" s="142"/>
      <c r="PCH6" s="142"/>
      <c r="PCI6" s="142"/>
      <c r="PCJ6" s="142"/>
      <c r="PCK6" s="142"/>
      <c r="PCL6" s="142"/>
      <c r="PCM6" s="142"/>
      <c r="PCN6" s="142"/>
      <c r="PCO6" s="142"/>
      <c r="PCP6" s="142"/>
      <c r="PCQ6" s="142"/>
      <c r="PCR6" s="142"/>
      <c r="PCS6" s="142"/>
      <c r="PCT6" s="142"/>
      <c r="PCU6" s="142"/>
      <c r="PCV6" s="142"/>
      <c r="PCW6" s="142"/>
      <c r="PCX6" s="142"/>
      <c r="PCY6" s="142"/>
      <c r="PCZ6" s="142"/>
      <c r="PDA6" s="142"/>
      <c r="PDB6" s="142"/>
      <c r="PDC6" s="142"/>
      <c r="PDD6" s="142"/>
      <c r="PDE6" s="142"/>
      <c r="PDF6" s="142"/>
      <c r="PDG6" s="142"/>
      <c r="PDH6" s="142"/>
      <c r="PDI6" s="142"/>
      <c r="PDJ6" s="142"/>
      <c r="PDK6" s="142"/>
      <c r="PDL6" s="142"/>
      <c r="PDM6" s="142"/>
      <c r="PDN6" s="142"/>
      <c r="PDO6" s="142"/>
      <c r="PDP6" s="142"/>
      <c r="PDQ6" s="142"/>
      <c r="PDR6" s="142"/>
      <c r="PDS6" s="142"/>
      <c r="PDT6" s="142"/>
      <c r="PDU6" s="142"/>
      <c r="PDV6" s="142"/>
      <c r="PDW6" s="142"/>
      <c r="PDX6" s="142"/>
      <c r="PDY6" s="142"/>
      <c r="PDZ6" s="142"/>
      <c r="PEA6" s="142"/>
      <c r="PEB6" s="142"/>
      <c r="PEC6" s="142"/>
      <c r="PED6" s="142"/>
      <c r="PEE6" s="142"/>
      <c r="PEF6" s="142"/>
      <c r="PEG6" s="142"/>
      <c r="PEH6" s="142"/>
      <c r="PEI6" s="142"/>
      <c r="PEJ6" s="142"/>
      <c r="PEK6" s="142"/>
      <c r="PEL6" s="142"/>
      <c r="PEM6" s="142"/>
      <c r="PEN6" s="142"/>
      <c r="PEO6" s="142"/>
      <c r="PEP6" s="142"/>
      <c r="PEQ6" s="142"/>
      <c r="PER6" s="142"/>
      <c r="PES6" s="142"/>
      <c r="PET6" s="142"/>
      <c r="PEU6" s="142"/>
      <c r="PEV6" s="142"/>
      <c r="PEW6" s="142"/>
      <c r="PEX6" s="142"/>
      <c r="PEY6" s="142"/>
      <c r="PEZ6" s="142"/>
      <c r="PFA6" s="142"/>
      <c r="PFB6" s="142"/>
      <c r="PFC6" s="142"/>
      <c r="PFD6" s="142"/>
      <c r="PFE6" s="142"/>
      <c r="PFF6" s="142"/>
      <c r="PFG6" s="142"/>
      <c r="PFH6" s="142"/>
      <c r="PFI6" s="142"/>
      <c r="PFJ6" s="142"/>
      <c r="PFK6" s="142"/>
      <c r="PFL6" s="142"/>
      <c r="PFM6" s="142"/>
      <c r="PFN6" s="142"/>
      <c r="PFO6" s="142"/>
      <c r="PFP6" s="142"/>
      <c r="PFQ6" s="142"/>
      <c r="PFR6" s="142"/>
      <c r="PFS6" s="142"/>
      <c r="PFT6" s="142"/>
      <c r="PFU6" s="142"/>
      <c r="PFV6" s="142"/>
      <c r="PFW6" s="142"/>
      <c r="PFX6" s="142"/>
      <c r="PFY6" s="142"/>
      <c r="PFZ6" s="142"/>
      <c r="PGA6" s="142"/>
      <c r="PGB6" s="142"/>
      <c r="PGC6" s="142"/>
      <c r="PGD6" s="142"/>
      <c r="PGE6" s="142"/>
      <c r="PGF6" s="142"/>
      <c r="PGG6" s="142"/>
      <c r="PGH6" s="142"/>
      <c r="PGI6" s="142"/>
      <c r="PGJ6" s="142"/>
      <c r="PGK6" s="142"/>
      <c r="PGL6" s="142"/>
      <c r="PGM6" s="142"/>
      <c r="PGN6" s="142"/>
      <c r="PGO6" s="142"/>
      <c r="PGP6" s="142"/>
      <c r="PGQ6" s="142"/>
      <c r="PGR6" s="142"/>
      <c r="PGS6" s="142"/>
      <c r="PGT6" s="142"/>
      <c r="PGU6" s="142"/>
      <c r="PGV6" s="142"/>
      <c r="PGW6" s="142"/>
      <c r="PGX6" s="142"/>
      <c r="PGY6" s="142"/>
      <c r="PGZ6" s="142"/>
      <c r="PHA6" s="142"/>
      <c r="PHB6" s="142"/>
      <c r="PHC6" s="142"/>
      <c r="PHD6" s="142"/>
      <c r="PHE6" s="142"/>
      <c r="PHF6" s="142"/>
      <c r="PHG6" s="142"/>
      <c r="PHH6" s="142"/>
      <c r="PHI6" s="142"/>
      <c r="PHJ6" s="142"/>
      <c r="PHK6" s="142"/>
      <c r="PHL6" s="142"/>
      <c r="PHM6" s="142"/>
      <c r="PHN6" s="142"/>
      <c r="PHO6" s="142"/>
      <c r="PHP6" s="142"/>
      <c r="PHQ6" s="142"/>
      <c r="PHR6" s="142"/>
      <c r="PHS6" s="142"/>
      <c r="PHT6" s="142"/>
      <c r="PHU6" s="142"/>
      <c r="PHV6" s="142"/>
      <c r="PHW6" s="142"/>
      <c r="PHX6" s="142"/>
      <c r="PHY6" s="142"/>
      <c r="PHZ6" s="142"/>
      <c r="PIA6" s="142"/>
      <c r="PIB6" s="142"/>
      <c r="PIC6" s="142"/>
      <c r="PID6" s="142"/>
      <c r="PIE6" s="142"/>
      <c r="PIF6" s="142"/>
      <c r="PIG6" s="142"/>
      <c r="PIH6" s="142"/>
      <c r="PII6" s="142"/>
      <c r="PIJ6" s="142"/>
      <c r="PIK6" s="142"/>
      <c r="PIL6" s="142"/>
      <c r="PIM6" s="142"/>
      <c r="PIN6" s="142"/>
      <c r="PIO6" s="142"/>
      <c r="PIP6" s="142"/>
      <c r="PIQ6" s="142"/>
      <c r="PIR6" s="142"/>
      <c r="PIS6" s="142"/>
      <c r="PIT6" s="142"/>
      <c r="PIU6" s="142"/>
      <c r="PIV6" s="142"/>
      <c r="PIW6" s="142"/>
      <c r="PIX6" s="142"/>
      <c r="PIY6" s="142"/>
      <c r="PIZ6" s="142"/>
      <c r="PJA6" s="142"/>
      <c r="PJB6" s="142"/>
      <c r="PJC6" s="142"/>
      <c r="PJD6" s="142"/>
      <c r="PJE6" s="142"/>
      <c r="PJF6" s="142"/>
      <c r="PJG6" s="142"/>
      <c r="PJH6" s="142"/>
      <c r="PJI6" s="142"/>
      <c r="PJJ6" s="142"/>
      <c r="PJK6" s="142"/>
      <c r="PJL6" s="142"/>
      <c r="PJM6" s="142"/>
      <c r="PJN6" s="142"/>
      <c r="PJO6" s="142"/>
      <c r="PJP6" s="142"/>
      <c r="PJQ6" s="142"/>
      <c r="PJR6" s="142"/>
      <c r="PJS6" s="142"/>
      <c r="PJT6" s="142"/>
      <c r="PJU6" s="142"/>
      <c r="PJV6" s="142"/>
      <c r="PJW6" s="142"/>
      <c r="PJX6" s="142"/>
      <c r="PJY6" s="142"/>
      <c r="PJZ6" s="142"/>
      <c r="PKA6" s="142"/>
      <c r="PKB6" s="142"/>
      <c r="PKC6" s="142"/>
      <c r="PKD6" s="142"/>
      <c r="PKE6" s="142"/>
      <c r="PKF6" s="142"/>
      <c r="PKG6" s="142"/>
      <c r="PKH6" s="142"/>
      <c r="PKI6" s="142"/>
      <c r="PKJ6" s="142"/>
      <c r="PKK6" s="142"/>
      <c r="PKL6" s="142"/>
      <c r="PKM6" s="142"/>
      <c r="PKN6" s="142"/>
      <c r="PKO6" s="142"/>
      <c r="PKP6" s="142"/>
      <c r="PKQ6" s="142"/>
      <c r="PKR6" s="142"/>
      <c r="PKS6" s="142"/>
      <c r="PKT6" s="142"/>
      <c r="PKU6" s="142"/>
      <c r="PKV6" s="142"/>
      <c r="PKW6" s="142"/>
      <c r="PKX6" s="142"/>
      <c r="PKY6" s="142"/>
      <c r="PKZ6" s="142"/>
      <c r="PLA6" s="142"/>
      <c r="PLB6" s="142"/>
      <c r="PLC6" s="142"/>
      <c r="PLD6" s="142"/>
      <c r="PLE6" s="142"/>
      <c r="PLF6" s="142"/>
      <c r="PLG6" s="142"/>
      <c r="PLH6" s="142"/>
      <c r="PLI6" s="142"/>
      <c r="PLJ6" s="142"/>
      <c r="PLK6" s="142"/>
      <c r="PLL6" s="142"/>
      <c r="PLM6" s="142"/>
      <c r="PLN6" s="142"/>
      <c r="PLO6" s="142"/>
      <c r="PLP6" s="142"/>
      <c r="PLQ6" s="142"/>
      <c r="PLR6" s="142"/>
      <c r="PLS6" s="142"/>
      <c r="PLT6" s="142"/>
      <c r="PLU6" s="142"/>
      <c r="PLV6" s="142"/>
      <c r="PLW6" s="142"/>
      <c r="PLX6" s="142"/>
      <c r="PLY6" s="142"/>
      <c r="PLZ6" s="142"/>
      <c r="PMA6" s="142"/>
      <c r="PMB6" s="142"/>
      <c r="PMC6" s="142"/>
      <c r="PMD6" s="142"/>
      <c r="PME6" s="142"/>
      <c r="PMF6" s="142"/>
      <c r="PMG6" s="142"/>
      <c r="PMH6" s="142"/>
      <c r="PMI6" s="142"/>
      <c r="PMJ6" s="142"/>
      <c r="PMK6" s="142"/>
      <c r="PML6" s="142"/>
      <c r="PMM6" s="142"/>
      <c r="PMN6" s="142"/>
      <c r="PMO6" s="142"/>
      <c r="PMP6" s="142"/>
      <c r="PMQ6" s="142"/>
      <c r="PMR6" s="142"/>
      <c r="PMS6" s="142"/>
      <c r="PMT6" s="142"/>
      <c r="PMU6" s="142"/>
      <c r="PMV6" s="142"/>
      <c r="PMW6" s="142"/>
      <c r="PMX6" s="142"/>
      <c r="PMY6" s="142"/>
      <c r="PMZ6" s="142"/>
      <c r="PNA6" s="142"/>
      <c r="PNB6" s="142"/>
      <c r="PNC6" s="142"/>
      <c r="PND6" s="142"/>
      <c r="PNE6" s="142"/>
      <c r="PNF6" s="142"/>
      <c r="PNG6" s="142"/>
      <c r="PNH6" s="142"/>
      <c r="PNI6" s="142"/>
      <c r="PNJ6" s="142"/>
      <c r="PNK6" s="142"/>
      <c r="PNL6" s="142"/>
      <c r="PNM6" s="142"/>
      <c r="PNN6" s="142"/>
      <c r="PNO6" s="142"/>
      <c r="PNP6" s="142"/>
      <c r="PNQ6" s="142"/>
      <c r="PNR6" s="142"/>
      <c r="PNS6" s="142"/>
      <c r="PNT6" s="142"/>
      <c r="PNU6" s="142"/>
      <c r="PNV6" s="142"/>
      <c r="PNW6" s="142"/>
      <c r="PNX6" s="142"/>
      <c r="PNY6" s="142"/>
      <c r="PNZ6" s="142"/>
      <c r="POA6" s="142"/>
      <c r="POB6" s="142"/>
      <c r="POC6" s="142"/>
      <c r="POD6" s="142"/>
      <c r="POE6" s="142"/>
      <c r="POF6" s="142"/>
      <c r="POG6" s="142"/>
      <c r="POH6" s="142"/>
      <c r="POI6" s="142"/>
      <c r="POJ6" s="142"/>
      <c r="POK6" s="142"/>
      <c r="POL6" s="142"/>
      <c r="POM6" s="142"/>
      <c r="PON6" s="142"/>
      <c r="POO6" s="142"/>
      <c r="POP6" s="142"/>
      <c r="POQ6" s="142"/>
      <c r="POR6" s="142"/>
      <c r="POS6" s="142"/>
      <c r="POT6" s="142"/>
      <c r="POU6" s="142"/>
      <c r="POV6" s="142"/>
      <c r="POW6" s="142"/>
      <c r="POX6" s="142"/>
      <c r="POY6" s="142"/>
      <c r="POZ6" s="142"/>
      <c r="PPA6" s="142"/>
      <c r="PPB6" s="142"/>
      <c r="PPC6" s="142"/>
      <c r="PPD6" s="142"/>
      <c r="PPE6" s="142"/>
      <c r="PPF6" s="142"/>
      <c r="PPG6" s="142"/>
      <c r="PPH6" s="142"/>
      <c r="PPI6" s="142"/>
      <c r="PPJ6" s="142"/>
      <c r="PPK6" s="142"/>
      <c r="PPL6" s="142"/>
      <c r="PPM6" s="142"/>
      <c r="PPN6" s="142"/>
      <c r="PPO6" s="142"/>
      <c r="PPP6" s="142"/>
      <c r="PPQ6" s="142"/>
      <c r="PPR6" s="142"/>
      <c r="PPS6" s="142"/>
      <c r="PPT6" s="142"/>
      <c r="PPU6" s="142"/>
      <c r="PPV6" s="142"/>
      <c r="PPW6" s="142"/>
      <c r="PPX6" s="142"/>
      <c r="PPY6" s="142"/>
      <c r="PPZ6" s="142"/>
      <c r="PQA6" s="142"/>
      <c r="PQB6" s="142"/>
      <c r="PQC6" s="142"/>
      <c r="PQD6" s="142"/>
      <c r="PQE6" s="142"/>
      <c r="PQF6" s="142"/>
      <c r="PQG6" s="142"/>
      <c r="PQH6" s="142"/>
      <c r="PQI6" s="142"/>
      <c r="PQJ6" s="142"/>
      <c r="PQK6" s="142"/>
      <c r="PQL6" s="142"/>
      <c r="PQM6" s="142"/>
      <c r="PQN6" s="142"/>
      <c r="PQO6" s="142"/>
      <c r="PQP6" s="142"/>
      <c r="PQQ6" s="142"/>
      <c r="PQR6" s="142"/>
      <c r="PQS6" s="142"/>
      <c r="PQT6" s="142"/>
      <c r="PQU6" s="142"/>
      <c r="PQV6" s="142"/>
      <c r="PQW6" s="142"/>
      <c r="PQX6" s="142"/>
      <c r="PQY6" s="142"/>
      <c r="PQZ6" s="142"/>
      <c r="PRA6" s="142"/>
      <c r="PRB6" s="142"/>
      <c r="PRC6" s="142"/>
      <c r="PRD6" s="142"/>
      <c r="PRE6" s="142"/>
      <c r="PRF6" s="142"/>
      <c r="PRG6" s="142"/>
      <c r="PRH6" s="142"/>
      <c r="PRI6" s="142"/>
      <c r="PRJ6" s="142"/>
      <c r="PRK6" s="142"/>
      <c r="PRL6" s="142"/>
      <c r="PRM6" s="142"/>
      <c r="PRN6" s="142"/>
      <c r="PRO6" s="142"/>
      <c r="PRP6" s="142"/>
      <c r="PRQ6" s="142"/>
      <c r="PRR6" s="142"/>
      <c r="PRS6" s="142"/>
      <c r="PRT6" s="142"/>
      <c r="PRU6" s="142"/>
      <c r="PRV6" s="142"/>
      <c r="PRW6" s="142"/>
      <c r="PRX6" s="142"/>
      <c r="PRY6" s="142"/>
      <c r="PRZ6" s="142"/>
      <c r="PSA6" s="142"/>
      <c r="PSB6" s="142"/>
      <c r="PSC6" s="142"/>
      <c r="PSD6" s="142"/>
      <c r="PSE6" s="142"/>
      <c r="PSF6" s="142"/>
      <c r="PSG6" s="142"/>
      <c r="PSH6" s="142"/>
      <c r="PSI6" s="142"/>
      <c r="PSJ6" s="142"/>
      <c r="PSK6" s="142"/>
      <c r="PSL6" s="142"/>
      <c r="PSM6" s="142"/>
      <c r="PSN6" s="142"/>
      <c r="PSO6" s="142"/>
      <c r="PSP6" s="142"/>
      <c r="PSQ6" s="142"/>
      <c r="PSR6" s="142"/>
      <c r="PSS6" s="142"/>
      <c r="PST6" s="142"/>
      <c r="PSU6" s="142"/>
      <c r="PSV6" s="142"/>
      <c r="PSW6" s="142"/>
      <c r="PSX6" s="142"/>
      <c r="PSY6" s="142"/>
      <c r="PSZ6" s="142"/>
      <c r="PTA6" s="142"/>
      <c r="PTB6" s="142"/>
      <c r="PTC6" s="142"/>
      <c r="PTD6" s="142"/>
      <c r="PTE6" s="142"/>
      <c r="PTF6" s="142"/>
      <c r="PTG6" s="142"/>
      <c r="PTH6" s="142"/>
      <c r="PTI6" s="142"/>
      <c r="PTJ6" s="142"/>
      <c r="PTK6" s="142"/>
      <c r="PTL6" s="142"/>
      <c r="PTM6" s="142"/>
      <c r="PTN6" s="142"/>
      <c r="PTO6" s="142"/>
      <c r="PTP6" s="142"/>
      <c r="PTQ6" s="142"/>
      <c r="PTR6" s="142"/>
      <c r="PTS6" s="142"/>
      <c r="PTT6" s="142"/>
      <c r="PTU6" s="142"/>
      <c r="PTV6" s="142"/>
      <c r="PTW6" s="142"/>
      <c r="PTX6" s="142"/>
      <c r="PTY6" s="142"/>
      <c r="PTZ6" s="142"/>
      <c r="PUA6" s="142"/>
      <c r="PUB6" s="142"/>
      <c r="PUC6" s="142"/>
      <c r="PUD6" s="142"/>
      <c r="PUE6" s="142"/>
      <c r="PUF6" s="142"/>
      <c r="PUG6" s="142"/>
      <c r="PUH6" s="142"/>
      <c r="PUI6" s="142"/>
      <c r="PUJ6" s="142"/>
      <c r="PUK6" s="142"/>
      <c r="PUL6" s="142"/>
      <c r="PUM6" s="142"/>
      <c r="PUN6" s="142"/>
      <c r="PUO6" s="142"/>
      <c r="PUP6" s="142"/>
      <c r="PUQ6" s="142"/>
      <c r="PUR6" s="142"/>
      <c r="PUS6" s="142"/>
      <c r="PUT6" s="142"/>
      <c r="PUU6" s="142"/>
      <c r="PUV6" s="142"/>
      <c r="PUW6" s="142"/>
      <c r="PUX6" s="142"/>
      <c r="PUY6" s="142"/>
      <c r="PUZ6" s="142"/>
      <c r="PVA6" s="142"/>
      <c r="PVB6" s="142"/>
      <c r="PVC6" s="142"/>
      <c r="PVD6" s="142"/>
      <c r="PVE6" s="142"/>
      <c r="PVF6" s="142"/>
      <c r="PVG6" s="142"/>
      <c r="PVH6" s="142"/>
      <c r="PVI6" s="142"/>
      <c r="PVJ6" s="142"/>
      <c r="PVK6" s="142"/>
      <c r="PVL6" s="142"/>
      <c r="PVM6" s="142"/>
      <c r="PVN6" s="142"/>
      <c r="PVO6" s="142"/>
      <c r="PVP6" s="142"/>
      <c r="PVQ6" s="142"/>
      <c r="PVR6" s="142"/>
      <c r="PVS6" s="142"/>
      <c r="PVT6" s="142"/>
      <c r="PVU6" s="142"/>
      <c r="PVV6" s="142"/>
      <c r="PVW6" s="142"/>
      <c r="PVX6" s="142"/>
      <c r="PVY6" s="142"/>
      <c r="PVZ6" s="142"/>
      <c r="PWA6" s="142"/>
      <c r="PWB6" s="142"/>
      <c r="PWC6" s="142"/>
      <c r="PWD6" s="142"/>
      <c r="PWE6" s="142"/>
      <c r="PWF6" s="142"/>
      <c r="PWG6" s="142"/>
      <c r="PWH6" s="142"/>
      <c r="PWI6" s="142"/>
      <c r="PWJ6" s="142"/>
      <c r="PWK6" s="142"/>
      <c r="PWL6" s="142"/>
      <c r="PWM6" s="142"/>
      <c r="PWN6" s="142"/>
      <c r="PWO6" s="142"/>
      <c r="PWP6" s="142"/>
      <c r="PWQ6" s="142"/>
      <c r="PWR6" s="142"/>
      <c r="PWS6" s="142"/>
      <c r="PWT6" s="142"/>
      <c r="PWU6" s="142"/>
      <c r="PWV6" s="142"/>
      <c r="PWW6" s="142"/>
      <c r="PWX6" s="142"/>
      <c r="PWY6" s="142"/>
      <c r="PWZ6" s="142"/>
      <c r="PXA6" s="142"/>
      <c r="PXB6" s="142"/>
      <c r="PXC6" s="142"/>
      <c r="PXD6" s="142"/>
      <c r="PXE6" s="142"/>
      <c r="PXF6" s="142"/>
      <c r="PXG6" s="142"/>
      <c r="PXH6" s="142"/>
      <c r="PXI6" s="142"/>
      <c r="PXJ6" s="142"/>
      <c r="PXK6" s="142"/>
      <c r="PXL6" s="142"/>
      <c r="PXM6" s="142"/>
      <c r="PXN6" s="142"/>
      <c r="PXO6" s="142"/>
      <c r="PXP6" s="142"/>
      <c r="PXQ6" s="142"/>
      <c r="PXR6" s="142"/>
      <c r="PXS6" s="142"/>
      <c r="PXT6" s="142"/>
      <c r="PXU6" s="142"/>
      <c r="PXV6" s="142"/>
      <c r="PXW6" s="142"/>
      <c r="PXX6" s="142"/>
      <c r="PXY6" s="142"/>
      <c r="PXZ6" s="142"/>
      <c r="PYA6" s="142"/>
      <c r="PYB6" s="142"/>
      <c r="PYC6" s="142"/>
      <c r="PYD6" s="142"/>
      <c r="PYE6" s="142"/>
      <c r="PYF6" s="142"/>
      <c r="PYG6" s="142"/>
      <c r="PYH6" s="142"/>
      <c r="PYI6" s="142"/>
      <c r="PYJ6" s="142"/>
      <c r="PYK6" s="142"/>
      <c r="PYL6" s="142"/>
      <c r="PYM6" s="142"/>
      <c r="PYN6" s="142"/>
      <c r="PYO6" s="142"/>
      <c r="PYP6" s="142"/>
      <c r="PYQ6" s="142"/>
      <c r="PYR6" s="142"/>
      <c r="PYS6" s="142"/>
      <c r="PYT6" s="142"/>
      <c r="PYU6" s="142"/>
      <c r="PYV6" s="142"/>
      <c r="PYW6" s="142"/>
      <c r="PYX6" s="142"/>
      <c r="PYY6" s="142"/>
      <c r="PYZ6" s="142"/>
      <c r="PZA6" s="142"/>
      <c r="PZB6" s="142"/>
      <c r="PZC6" s="142"/>
      <c r="PZD6" s="142"/>
      <c r="PZE6" s="142"/>
      <c r="PZF6" s="142"/>
      <c r="PZG6" s="142"/>
      <c r="PZH6" s="142"/>
      <c r="PZI6" s="142"/>
      <c r="PZJ6" s="142"/>
      <c r="PZK6" s="142"/>
      <c r="PZL6" s="142"/>
      <c r="PZM6" s="142"/>
      <c r="PZN6" s="142"/>
      <c r="PZO6" s="142"/>
      <c r="PZP6" s="142"/>
      <c r="PZQ6" s="142"/>
      <c r="PZR6" s="142"/>
      <c r="PZS6" s="142"/>
      <c r="PZT6" s="142"/>
      <c r="PZU6" s="142"/>
      <c r="PZV6" s="142"/>
      <c r="PZW6" s="142"/>
      <c r="PZX6" s="142"/>
      <c r="PZY6" s="142"/>
      <c r="PZZ6" s="142"/>
      <c r="QAA6" s="142"/>
      <c r="QAB6" s="142"/>
      <c r="QAC6" s="142"/>
      <c r="QAD6" s="142"/>
      <c r="QAE6" s="142"/>
      <c r="QAF6" s="142"/>
      <c r="QAG6" s="142"/>
      <c r="QAH6" s="142"/>
      <c r="QAI6" s="142"/>
      <c r="QAJ6" s="142"/>
      <c r="QAK6" s="142"/>
      <c r="QAL6" s="142"/>
      <c r="QAM6" s="142"/>
      <c r="QAN6" s="142"/>
      <c r="QAO6" s="142"/>
      <c r="QAP6" s="142"/>
      <c r="QAQ6" s="142"/>
      <c r="QAR6" s="142"/>
      <c r="QAS6" s="142"/>
      <c r="QAT6" s="142"/>
      <c r="QAU6" s="142"/>
      <c r="QAV6" s="142"/>
      <c r="QAW6" s="142"/>
      <c r="QAX6" s="142"/>
      <c r="QAY6" s="142"/>
      <c r="QAZ6" s="142"/>
      <c r="QBA6" s="142"/>
      <c r="QBB6" s="142"/>
      <c r="QBC6" s="142"/>
      <c r="QBD6" s="142"/>
      <c r="QBE6" s="142"/>
      <c r="QBF6" s="142"/>
      <c r="QBG6" s="142"/>
      <c r="QBH6" s="142"/>
      <c r="QBI6" s="142"/>
      <c r="QBJ6" s="142"/>
      <c r="QBK6" s="142"/>
      <c r="QBL6" s="142"/>
      <c r="QBM6" s="142"/>
      <c r="QBN6" s="142"/>
      <c r="QBO6" s="142"/>
      <c r="QBP6" s="142"/>
      <c r="QBQ6" s="142"/>
      <c r="QBR6" s="142"/>
      <c r="QBS6" s="142"/>
      <c r="QBT6" s="142"/>
      <c r="QBU6" s="142"/>
      <c r="QBV6" s="142"/>
      <c r="QBW6" s="142"/>
      <c r="QBX6" s="142"/>
      <c r="QBY6" s="142"/>
      <c r="QBZ6" s="142"/>
      <c r="QCA6" s="142"/>
      <c r="QCB6" s="142"/>
      <c r="QCC6" s="142"/>
      <c r="QCD6" s="142"/>
      <c r="QCE6" s="142"/>
      <c r="QCF6" s="142"/>
      <c r="QCG6" s="142"/>
      <c r="QCH6" s="142"/>
      <c r="QCI6" s="142"/>
      <c r="QCJ6" s="142"/>
      <c r="QCK6" s="142"/>
      <c r="QCL6" s="142"/>
      <c r="QCM6" s="142"/>
      <c r="QCN6" s="142"/>
      <c r="QCO6" s="142"/>
      <c r="QCP6" s="142"/>
      <c r="QCQ6" s="142"/>
      <c r="QCR6" s="142"/>
      <c r="QCS6" s="142"/>
      <c r="QCT6" s="142"/>
      <c r="QCU6" s="142"/>
      <c r="QCV6" s="142"/>
      <c r="QCW6" s="142"/>
      <c r="QCX6" s="142"/>
      <c r="QCY6" s="142"/>
      <c r="QCZ6" s="142"/>
      <c r="QDA6" s="142"/>
      <c r="QDB6" s="142"/>
      <c r="QDC6" s="142"/>
      <c r="QDD6" s="142"/>
      <c r="QDE6" s="142"/>
      <c r="QDF6" s="142"/>
      <c r="QDG6" s="142"/>
      <c r="QDH6" s="142"/>
      <c r="QDI6" s="142"/>
      <c r="QDJ6" s="142"/>
      <c r="QDK6" s="142"/>
      <c r="QDL6" s="142"/>
      <c r="QDM6" s="142"/>
      <c r="QDN6" s="142"/>
      <c r="QDO6" s="142"/>
      <c r="QDP6" s="142"/>
      <c r="QDQ6" s="142"/>
      <c r="QDR6" s="142"/>
      <c r="QDS6" s="142"/>
      <c r="QDT6" s="142"/>
      <c r="QDU6" s="142"/>
      <c r="QDV6" s="142"/>
      <c r="QDW6" s="142"/>
      <c r="QDX6" s="142"/>
      <c r="QDY6" s="142"/>
      <c r="QDZ6" s="142"/>
      <c r="QEA6" s="142"/>
      <c r="QEB6" s="142"/>
      <c r="QEC6" s="142"/>
      <c r="QED6" s="142"/>
      <c r="QEE6" s="142"/>
      <c r="QEF6" s="142"/>
      <c r="QEG6" s="142"/>
      <c r="QEH6" s="142"/>
      <c r="QEI6" s="142"/>
      <c r="QEJ6" s="142"/>
      <c r="QEK6" s="142"/>
      <c r="QEL6" s="142"/>
      <c r="QEM6" s="142"/>
      <c r="QEN6" s="142"/>
      <c r="QEO6" s="142"/>
      <c r="QEP6" s="142"/>
      <c r="QEQ6" s="142"/>
      <c r="QER6" s="142"/>
      <c r="QES6" s="142"/>
      <c r="QET6" s="142"/>
      <c r="QEU6" s="142"/>
      <c r="QEV6" s="142"/>
      <c r="QEW6" s="142"/>
      <c r="QEX6" s="142"/>
      <c r="QEY6" s="142"/>
      <c r="QEZ6" s="142"/>
      <c r="QFA6" s="142"/>
      <c r="QFB6" s="142"/>
      <c r="QFC6" s="142"/>
      <c r="QFD6" s="142"/>
      <c r="QFE6" s="142"/>
      <c r="QFF6" s="142"/>
      <c r="QFG6" s="142"/>
      <c r="QFH6" s="142"/>
      <c r="QFI6" s="142"/>
      <c r="QFJ6" s="142"/>
      <c r="QFK6" s="142"/>
      <c r="QFL6" s="142"/>
      <c r="QFM6" s="142"/>
      <c r="QFN6" s="142"/>
      <c r="QFO6" s="142"/>
      <c r="QFP6" s="142"/>
      <c r="QFQ6" s="142"/>
      <c r="QFR6" s="142"/>
      <c r="QFS6" s="142"/>
      <c r="QFT6" s="142"/>
      <c r="QFU6" s="142"/>
      <c r="QFV6" s="142"/>
      <c r="QFW6" s="142"/>
      <c r="QFX6" s="142"/>
      <c r="QFY6" s="142"/>
      <c r="QFZ6" s="142"/>
      <c r="QGA6" s="142"/>
      <c r="QGB6" s="142"/>
      <c r="QGC6" s="142"/>
      <c r="QGD6" s="142"/>
      <c r="QGE6" s="142"/>
      <c r="QGF6" s="142"/>
      <c r="QGG6" s="142"/>
      <c r="QGH6" s="142"/>
      <c r="QGI6" s="142"/>
      <c r="QGJ6" s="142"/>
      <c r="QGK6" s="142"/>
      <c r="QGL6" s="142"/>
      <c r="QGM6" s="142"/>
      <c r="QGN6" s="142"/>
      <c r="QGO6" s="142"/>
      <c r="QGP6" s="142"/>
      <c r="QGQ6" s="142"/>
      <c r="QGR6" s="142"/>
      <c r="QGS6" s="142"/>
      <c r="QGT6" s="142"/>
      <c r="QGU6" s="142"/>
      <c r="QGV6" s="142"/>
      <c r="QGW6" s="142"/>
      <c r="QGX6" s="142"/>
      <c r="QGY6" s="142"/>
      <c r="QGZ6" s="142"/>
      <c r="QHA6" s="142"/>
      <c r="QHB6" s="142"/>
      <c r="QHC6" s="142"/>
      <c r="QHD6" s="142"/>
      <c r="QHE6" s="142"/>
      <c r="QHF6" s="142"/>
      <c r="QHG6" s="142"/>
      <c r="QHH6" s="142"/>
      <c r="QHI6" s="142"/>
      <c r="QHJ6" s="142"/>
      <c r="QHK6" s="142"/>
      <c r="QHL6" s="142"/>
      <c r="QHM6" s="142"/>
      <c r="QHN6" s="142"/>
      <c r="QHO6" s="142"/>
      <c r="QHP6" s="142"/>
      <c r="QHQ6" s="142"/>
      <c r="QHR6" s="142"/>
      <c r="QHS6" s="142"/>
      <c r="QHT6" s="142"/>
      <c r="QHU6" s="142"/>
      <c r="QHV6" s="142"/>
      <c r="QHW6" s="142"/>
      <c r="QHX6" s="142"/>
      <c r="QHY6" s="142"/>
      <c r="QHZ6" s="142"/>
      <c r="QIA6" s="142"/>
      <c r="QIB6" s="142"/>
      <c r="QIC6" s="142"/>
      <c r="QID6" s="142"/>
      <c r="QIE6" s="142"/>
      <c r="QIF6" s="142"/>
      <c r="QIG6" s="142"/>
      <c r="QIH6" s="142"/>
      <c r="QII6" s="142"/>
      <c r="QIJ6" s="142"/>
      <c r="QIK6" s="142"/>
      <c r="QIL6" s="142"/>
      <c r="QIM6" s="142"/>
      <c r="QIN6" s="142"/>
      <c r="QIO6" s="142"/>
      <c r="QIP6" s="142"/>
      <c r="QIQ6" s="142"/>
      <c r="QIR6" s="142"/>
      <c r="QIS6" s="142"/>
      <c r="QIT6" s="142"/>
      <c r="QIU6" s="142"/>
      <c r="QIV6" s="142"/>
      <c r="QIW6" s="142"/>
      <c r="QIX6" s="142"/>
      <c r="QIY6" s="142"/>
      <c r="QIZ6" s="142"/>
      <c r="QJA6" s="142"/>
      <c r="QJB6" s="142"/>
      <c r="QJC6" s="142"/>
      <c r="QJD6" s="142"/>
      <c r="QJE6" s="142"/>
      <c r="QJF6" s="142"/>
      <c r="QJG6" s="142"/>
      <c r="QJH6" s="142"/>
      <c r="QJI6" s="142"/>
      <c r="QJJ6" s="142"/>
      <c r="QJK6" s="142"/>
      <c r="QJL6" s="142"/>
      <c r="QJM6" s="142"/>
      <c r="QJN6" s="142"/>
      <c r="QJO6" s="142"/>
      <c r="QJP6" s="142"/>
      <c r="QJQ6" s="142"/>
      <c r="QJR6" s="142"/>
      <c r="QJS6" s="142"/>
      <c r="QJT6" s="142"/>
      <c r="QJU6" s="142"/>
      <c r="QJV6" s="142"/>
      <c r="QJW6" s="142"/>
      <c r="QJX6" s="142"/>
      <c r="QJY6" s="142"/>
      <c r="QJZ6" s="142"/>
      <c r="QKA6" s="142"/>
      <c r="QKB6" s="142"/>
      <c r="QKC6" s="142"/>
      <c r="QKD6" s="142"/>
      <c r="QKE6" s="142"/>
      <c r="QKF6" s="142"/>
      <c r="QKG6" s="142"/>
      <c r="QKH6" s="142"/>
      <c r="QKI6" s="142"/>
      <c r="QKJ6" s="142"/>
      <c r="QKK6" s="142"/>
      <c r="QKL6" s="142"/>
      <c r="QKM6" s="142"/>
      <c r="QKN6" s="142"/>
      <c r="QKO6" s="142"/>
      <c r="QKP6" s="142"/>
      <c r="QKQ6" s="142"/>
      <c r="QKR6" s="142"/>
      <c r="QKS6" s="142"/>
      <c r="QKT6" s="142"/>
      <c r="QKU6" s="142"/>
      <c r="QKV6" s="142"/>
      <c r="QKW6" s="142"/>
      <c r="QKX6" s="142"/>
      <c r="QKY6" s="142"/>
      <c r="QKZ6" s="142"/>
      <c r="QLA6" s="142"/>
      <c r="QLB6" s="142"/>
      <c r="QLC6" s="142"/>
      <c r="QLD6" s="142"/>
      <c r="QLE6" s="142"/>
      <c r="QLF6" s="142"/>
      <c r="QLG6" s="142"/>
      <c r="QLH6" s="142"/>
      <c r="QLI6" s="142"/>
      <c r="QLJ6" s="142"/>
      <c r="QLK6" s="142"/>
      <c r="QLL6" s="142"/>
      <c r="QLM6" s="142"/>
      <c r="QLN6" s="142"/>
      <c r="QLO6" s="142"/>
      <c r="QLP6" s="142"/>
      <c r="QLQ6" s="142"/>
      <c r="QLR6" s="142"/>
      <c r="QLS6" s="142"/>
      <c r="QLT6" s="142"/>
      <c r="QLU6" s="142"/>
      <c r="QLV6" s="142"/>
      <c r="QLW6" s="142"/>
      <c r="QLX6" s="142"/>
      <c r="QLY6" s="142"/>
      <c r="QLZ6" s="142"/>
      <c r="QMA6" s="142"/>
      <c r="QMB6" s="142"/>
      <c r="QMC6" s="142"/>
      <c r="QMD6" s="142"/>
      <c r="QME6" s="142"/>
      <c r="QMF6" s="142"/>
      <c r="QMG6" s="142"/>
      <c r="QMH6" s="142"/>
      <c r="QMI6" s="142"/>
      <c r="QMJ6" s="142"/>
      <c r="QMK6" s="142"/>
      <c r="QML6" s="142"/>
      <c r="QMM6" s="142"/>
      <c r="QMN6" s="142"/>
      <c r="QMO6" s="142"/>
      <c r="QMP6" s="142"/>
      <c r="QMQ6" s="142"/>
      <c r="QMR6" s="142"/>
      <c r="QMS6" s="142"/>
      <c r="QMT6" s="142"/>
      <c r="QMU6" s="142"/>
      <c r="QMV6" s="142"/>
      <c r="QMW6" s="142"/>
      <c r="QMX6" s="142"/>
      <c r="QMY6" s="142"/>
      <c r="QMZ6" s="142"/>
      <c r="QNA6" s="142"/>
      <c r="QNB6" s="142"/>
      <c r="QNC6" s="142"/>
      <c r="QND6" s="142"/>
      <c r="QNE6" s="142"/>
      <c r="QNF6" s="142"/>
      <c r="QNG6" s="142"/>
      <c r="QNH6" s="142"/>
      <c r="QNI6" s="142"/>
      <c r="QNJ6" s="142"/>
      <c r="QNK6" s="142"/>
      <c r="QNL6" s="142"/>
      <c r="QNM6" s="142"/>
      <c r="QNN6" s="142"/>
      <c r="QNO6" s="142"/>
      <c r="QNP6" s="142"/>
      <c r="QNQ6" s="142"/>
      <c r="QNR6" s="142"/>
      <c r="QNS6" s="142"/>
      <c r="QNT6" s="142"/>
      <c r="QNU6" s="142"/>
      <c r="QNV6" s="142"/>
      <c r="QNW6" s="142"/>
      <c r="QNX6" s="142"/>
      <c r="QNY6" s="142"/>
      <c r="QNZ6" s="142"/>
      <c r="QOA6" s="142"/>
      <c r="QOB6" s="142"/>
      <c r="QOC6" s="142"/>
      <c r="QOD6" s="142"/>
      <c r="QOE6" s="142"/>
      <c r="QOF6" s="142"/>
      <c r="QOG6" s="142"/>
      <c r="QOH6" s="142"/>
      <c r="QOI6" s="142"/>
      <c r="QOJ6" s="142"/>
      <c r="QOK6" s="142"/>
      <c r="QOL6" s="142"/>
      <c r="QOM6" s="142"/>
      <c r="QON6" s="142"/>
      <c r="QOO6" s="142"/>
      <c r="QOP6" s="142"/>
      <c r="QOQ6" s="142"/>
      <c r="QOR6" s="142"/>
      <c r="QOS6" s="142"/>
      <c r="QOT6" s="142"/>
      <c r="QOU6" s="142"/>
      <c r="QOV6" s="142"/>
      <c r="QOW6" s="142"/>
      <c r="QOX6" s="142"/>
      <c r="QOY6" s="142"/>
      <c r="QOZ6" s="142"/>
      <c r="QPA6" s="142"/>
      <c r="QPB6" s="142"/>
      <c r="QPC6" s="142"/>
      <c r="QPD6" s="142"/>
      <c r="QPE6" s="142"/>
      <c r="QPF6" s="142"/>
      <c r="QPG6" s="142"/>
      <c r="QPH6" s="142"/>
      <c r="QPI6" s="142"/>
      <c r="QPJ6" s="142"/>
      <c r="QPK6" s="142"/>
      <c r="QPL6" s="142"/>
      <c r="QPM6" s="142"/>
      <c r="QPN6" s="142"/>
      <c r="QPO6" s="142"/>
      <c r="QPP6" s="142"/>
      <c r="QPQ6" s="142"/>
      <c r="QPR6" s="142"/>
      <c r="QPS6" s="142"/>
      <c r="QPT6" s="142"/>
      <c r="QPU6" s="142"/>
      <c r="QPV6" s="142"/>
      <c r="QPW6" s="142"/>
      <c r="QPX6" s="142"/>
      <c r="QPY6" s="142"/>
      <c r="QPZ6" s="142"/>
      <c r="QQA6" s="142"/>
      <c r="QQB6" s="142"/>
      <c r="QQC6" s="142"/>
      <c r="QQD6" s="142"/>
      <c r="QQE6" s="142"/>
      <c r="QQF6" s="142"/>
      <c r="QQG6" s="142"/>
      <c r="QQH6" s="142"/>
      <c r="QQI6" s="142"/>
      <c r="QQJ6" s="142"/>
      <c r="QQK6" s="142"/>
      <c r="QQL6" s="142"/>
      <c r="QQM6" s="142"/>
      <c r="QQN6" s="142"/>
      <c r="QQO6" s="142"/>
      <c r="QQP6" s="142"/>
      <c r="QQQ6" s="142"/>
      <c r="QQR6" s="142"/>
      <c r="QQS6" s="142"/>
      <c r="QQT6" s="142"/>
      <c r="QQU6" s="142"/>
      <c r="QQV6" s="142"/>
      <c r="QQW6" s="142"/>
      <c r="QQX6" s="142"/>
      <c r="QQY6" s="142"/>
      <c r="QQZ6" s="142"/>
      <c r="QRA6" s="142"/>
      <c r="QRB6" s="142"/>
      <c r="QRC6" s="142"/>
      <c r="QRD6" s="142"/>
      <c r="QRE6" s="142"/>
      <c r="QRF6" s="142"/>
      <c r="QRG6" s="142"/>
      <c r="QRH6" s="142"/>
      <c r="QRI6" s="142"/>
      <c r="QRJ6" s="142"/>
      <c r="QRK6" s="142"/>
      <c r="QRL6" s="142"/>
      <c r="QRM6" s="142"/>
      <c r="QRN6" s="142"/>
      <c r="QRO6" s="142"/>
      <c r="QRP6" s="142"/>
      <c r="QRQ6" s="142"/>
      <c r="QRR6" s="142"/>
      <c r="QRS6" s="142"/>
      <c r="QRT6" s="142"/>
      <c r="QRU6" s="142"/>
      <c r="QRV6" s="142"/>
      <c r="QRW6" s="142"/>
      <c r="QRX6" s="142"/>
      <c r="QRY6" s="142"/>
      <c r="QRZ6" s="142"/>
      <c r="QSA6" s="142"/>
      <c r="QSB6" s="142"/>
      <c r="QSC6" s="142"/>
      <c r="QSD6" s="142"/>
      <c r="QSE6" s="142"/>
      <c r="QSF6" s="142"/>
      <c r="QSG6" s="142"/>
      <c r="QSH6" s="142"/>
      <c r="QSI6" s="142"/>
      <c r="QSJ6" s="142"/>
      <c r="QSK6" s="142"/>
      <c r="QSL6" s="142"/>
      <c r="QSM6" s="142"/>
      <c r="QSN6" s="142"/>
      <c r="QSO6" s="142"/>
      <c r="QSP6" s="142"/>
      <c r="QSQ6" s="142"/>
      <c r="QSR6" s="142"/>
      <c r="QSS6" s="142"/>
      <c r="QST6" s="142"/>
      <c r="QSU6" s="142"/>
      <c r="QSV6" s="142"/>
      <c r="QSW6" s="142"/>
      <c r="QSX6" s="142"/>
      <c r="QSY6" s="142"/>
      <c r="QSZ6" s="142"/>
      <c r="QTA6" s="142"/>
      <c r="QTB6" s="142"/>
      <c r="QTC6" s="142"/>
      <c r="QTD6" s="142"/>
      <c r="QTE6" s="142"/>
      <c r="QTF6" s="142"/>
      <c r="QTG6" s="142"/>
      <c r="QTH6" s="142"/>
      <c r="QTI6" s="142"/>
      <c r="QTJ6" s="142"/>
      <c r="QTK6" s="142"/>
      <c r="QTL6" s="142"/>
      <c r="QTM6" s="142"/>
      <c r="QTN6" s="142"/>
      <c r="QTO6" s="142"/>
      <c r="QTP6" s="142"/>
      <c r="QTQ6" s="142"/>
      <c r="QTR6" s="142"/>
      <c r="QTS6" s="142"/>
      <c r="QTT6" s="142"/>
      <c r="QTU6" s="142"/>
      <c r="QTV6" s="142"/>
      <c r="QTW6" s="142"/>
      <c r="QTX6" s="142"/>
      <c r="QTY6" s="142"/>
      <c r="QTZ6" s="142"/>
      <c r="QUA6" s="142"/>
      <c r="QUB6" s="142"/>
      <c r="QUC6" s="142"/>
      <c r="QUD6" s="142"/>
      <c r="QUE6" s="142"/>
      <c r="QUF6" s="142"/>
      <c r="QUG6" s="142"/>
      <c r="QUH6" s="142"/>
      <c r="QUI6" s="142"/>
      <c r="QUJ6" s="142"/>
      <c r="QUK6" s="142"/>
      <c r="QUL6" s="142"/>
      <c r="QUM6" s="142"/>
      <c r="QUN6" s="142"/>
      <c r="QUO6" s="142"/>
      <c r="QUP6" s="142"/>
      <c r="QUQ6" s="142"/>
      <c r="QUR6" s="142"/>
      <c r="QUS6" s="142"/>
      <c r="QUT6" s="142"/>
      <c r="QUU6" s="142"/>
      <c r="QUV6" s="142"/>
      <c r="QUW6" s="142"/>
      <c r="QUX6" s="142"/>
      <c r="QUY6" s="142"/>
      <c r="QUZ6" s="142"/>
      <c r="QVA6" s="142"/>
      <c r="QVB6" s="142"/>
      <c r="QVC6" s="142"/>
      <c r="QVD6" s="142"/>
      <c r="QVE6" s="142"/>
      <c r="QVF6" s="142"/>
      <c r="QVG6" s="142"/>
      <c r="QVH6" s="142"/>
      <c r="QVI6" s="142"/>
      <c r="QVJ6" s="142"/>
      <c r="QVK6" s="142"/>
      <c r="QVL6" s="142"/>
      <c r="QVM6" s="142"/>
      <c r="QVN6" s="142"/>
      <c r="QVO6" s="142"/>
      <c r="QVP6" s="142"/>
      <c r="QVQ6" s="142"/>
      <c r="QVR6" s="142"/>
      <c r="QVS6" s="142"/>
      <c r="QVT6" s="142"/>
      <c r="QVU6" s="142"/>
      <c r="QVV6" s="142"/>
      <c r="QVW6" s="142"/>
      <c r="QVX6" s="142"/>
      <c r="QVY6" s="142"/>
      <c r="QVZ6" s="142"/>
      <c r="QWA6" s="142"/>
      <c r="QWB6" s="142"/>
      <c r="QWC6" s="142"/>
      <c r="QWD6" s="142"/>
      <c r="QWE6" s="142"/>
      <c r="QWF6" s="142"/>
      <c r="QWG6" s="142"/>
      <c r="QWH6" s="142"/>
      <c r="QWI6" s="142"/>
      <c r="QWJ6" s="142"/>
      <c r="QWK6" s="142"/>
      <c r="QWL6" s="142"/>
      <c r="QWM6" s="142"/>
      <c r="QWN6" s="142"/>
      <c r="QWO6" s="142"/>
      <c r="QWP6" s="142"/>
      <c r="QWQ6" s="142"/>
      <c r="QWR6" s="142"/>
      <c r="QWS6" s="142"/>
      <c r="QWT6" s="142"/>
      <c r="QWU6" s="142"/>
      <c r="QWV6" s="142"/>
      <c r="QWW6" s="142"/>
      <c r="QWX6" s="142"/>
      <c r="QWY6" s="142"/>
      <c r="QWZ6" s="142"/>
      <c r="QXA6" s="142"/>
      <c r="QXB6" s="142"/>
      <c r="QXC6" s="142"/>
      <c r="QXD6" s="142"/>
      <c r="QXE6" s="142"/>
      <c r="QXF6" s="142"/>
      <c r="QXG6" s="142"/>
      <c r="QXH6" s="142"/>
      <c r="QXI6" s="142"/>
      <c r="QXJ6" s="142"/>
      <c r="QXK6" s="142"/>
      <c r="QXL6" s="142"/>
      <c r="QXM6" s="142"/>
      <c r="QXN6" s="142"/>
      <c r="QXO6" s="142"/>
      <c r="QXP6" s="142"/>
      <c r="QXQ6" s="142"/>
      <c r="QXR6" s="142"/>
      <c r="QXS6" s="142"/>
      <c r="QXT6" s="142"/>
      <c r="QXU6" s="142"/>
      <c r="QXV6" s="142"/>
      <c r="QXW6" s="142"/>
      <c r="QXX6" s="142"/>
      <c r="QXY6" s="142"/>
      <c r="QXZ6" s="142"/>
      <c r="QYA6" s="142"/>
      <c r="QYB6" s="142"/>
      <c r="QYC6" s="142"/>
      <c r="QYD6" s="142"/>
      <c r="QYE6" s="142"/>
      <c r="QYF6" s="142"/>
      <c r="QYG6" s="142"/>
      <c r="QYH6" s="142"/>
      <c r="QYI6" s="142"/>
      <c r="QYJ6" s="142"/>
      <c r="QYK6" s="142"/>
      <c r="QYL6" s="142"/>
      <c r="QYM6" s="142"/>
      <c r="QYN6" s="142"/>
      <c r="QYO6" s="142"/>
      <c r="QYP6" s="142"/>
      <c r="QYQ6" s="142"/>
      <c r="QYR6" s="142"/>
      <c r="QYS6" s="142"/>
      <c r="QYT6" s="142"/>
      <c r="QYU6" s="142"/>
      <c r="QYV6" s="142"/>
      <c r="QYW6" s="142"/>
      <c r="QYX6" s="142"/>
      <c r="QYY6" s="142"/>
      <c r="QYZ6" s="142"/>
      <c r="QZA6" s="142"/>
      <c r="QZB6" s="142"/>
      <c r="QZC6" s="142"/>
      <c r="QZD6" s="142"/>
      <c r="QZE6" s="142"/>
      <c r="QZF6" s="142"/>
      <c r="QZG6" s="142"/>
      <c r="QZH6" s="142"/>
      <c r="QZI6" s="142"/>
      <c r="QZJ6" s="142"/>
      <c r="QZK6" s="142"/>
      <c r="QZL6" s="142"/>
      <c r="QZM6" s="142"/>
      <c r="QZN6" s="142"/>
      <c r="QZO6" s="142"/>
      <c r="QZP6" s="142"/>
      <c r="QZQ6" s="142"/>
      <c r="QZR6" s="142"/>
      <c r="QZS6" s="142"/>
      <c r="QZT6" s="142"/>
      <c r="QZU6" s="142"/>
      <c r="QZV6" s="142"/>
      <c r="QZW6" s="142"/>
      <c r="QZX6" s="142"/>
      <c r="QZY6" s="142"/>
      <c r="QZZ6" s="142"/>
      <c r="RAA6" s="142"/>
      <c r="RAB6" s="142"/>
      <c r="RAC6" s="142"/>
      <c r="RAD6" s="142"/>
      <c r="RAE6" s="142"/>
      <c r="RAF6" s="142"/>
      <c r="RAG6" s="142"/>
      <c r="RAH6" s="142"/>
      <c r="RAI6" s="142"/>
      <c r="RAJ6" s="142"/>
      <c r="RAK6" s="142"/>
      <c r="RAL6" s="142"/>
      <c r="RAM6" s="142"/>
      <c r="RAN6" s="142"/>
      <c r="RAO6" s="142"/>
      <c r="RAP6" s="142"/>
      <c r="RAQ6" s="142"/>
      <c r="RAR6" s="142"/>
      <c r="RAS6" s="142"/>
      <c r="RAT6" s="142"/>
      <c r="RAU6" s="142"/>
      <c r="RAV6" s="142"/>
      <c r="RAW6" s="142"/>
      <c r="RAX6" s="142"/>
      <c r="RAY6" s="142"/>
      <c r="RAZ6" s="142"/>
      <c r="RBA6" s="142"/>
      <c r="RBB6" s="142"/>
      <c r="RBC6" s="142"/>
      <c r="RBD6" s="142"/>
      <c r="RBE6" s="142"/>
      <c r="RBF6" s="142"/>
      <c r="RBG6" s="142"/>
      <c r="RBH6" s="142"/>
      <c r="RBI6" s="142"/>
      <c r="RBJ6" s="142"/>
      <c r="RBK6" s="142"/>
      <c r="RBL6" s="142"/>
      <c r="RBM6" s="142"/>
      <c r="RBN6" s="142"/>
      <c r="RBO6" s="142"/>
      <c r="RBP6" s="142"/>
      <c r="RBQ6" s="142"/>
      <c r="RBR6" s="142"/>
      <c r="RBS6" s="142"/>
      <c r="RBT6" s="142"/>
      <c r="RBU6" s="142"/>
      <c r="RBV6" s="142"/>
      <c r="RBW6" s="142"/>
      <c r="RBX6" s="142"/>
      <c r="RBY6" s="142"/>
      <c r="RBZ6" s="142"/>
      <c r="RCA6" s="142"/>
      <c r="RCB6" s="142"/>
      <c r="RCC6" s="142"/>
      <c r="RCD6" s="142"/>
      <c r="RCE6" s="142"/>
      <c r="RCF6" s="142"/>
      <c r="RCG6" s="142"/>
      <c r="RCH6" s="142"/>
      <c r="RCI6" s="142"/>
      <c r="RCJ6" s="142"/>
      <c r="RCK6" s="142"/>
      <c r="RCL6" s="142"/>
      <c r="RCM6" s="142"/>
      <c r="RCN6" s="142"/>
      <c r="RCO6" s="142"/>
      <c r="RCP6" s="142"/>
      <c r="RCQ6" s="142"/>
      <c r="RCR6" s="142"/>
      <c r="RCS6" s="142"/>
      <c r="RCT6" s="142"/>
      <c r="RCU6" s="142"/>
      <c r="RCV6" s="142"/>
      <c r="RCW6" s="142"/>
      <c r="RCX6" s="142"/>
      <c r="RCY6" s="142"/>
      <c r="RCZ6" s="142"/>
      <c r="RDA6" s="142"/>
      <c r="RDB6" s="142"/>
      <c r="RDC6" s="142"/>
      <c r="RDD6" s="142"/>
      <c r="RDE6" s="142"/>
      <c r="RDF6" s="142"/>
      <c r="RDG6" s="142"/>
      <c r="RDH6" s="142"/>
      <c r="RDI6" s="142"/>
      <c r="RDJ6" s="142"/>
      <c r="RDK6" s="142"/>
      <c r="RDL6" s="142"/>
      <c r="RDM6" s="142"/>
      <c r="RDN6" s="142"/>
      <c r="RDO6" s="142"/>
      <c r="RDP6" s="142"/>
      <c r="RDQ6" s="142"/>
      <c r="RDR6" s="142"/>
      <c r="RDS6" s="142"/>
      <c r="RDT6" s="142"/>
      <c r="RDU6" s="142"/>
      <c r="RDV6" s="142"/>
      <c r="RDW6" s="142"/>
      <c r="RDX6" s="142"/>
      <c r="RDY6" s="142"/>
      <c r="RDZ6" s="142"/>
      <c r="REA6" s="142"/>
      <c r="REB6" s="142"/>
      <c r="REC6" s="142"/>
      <c r="RED6" s="142"/>
      <c r="REE6" s="142"/>
      <c r="REF6" s="142"/>
      <c r="REG6" s="142"/>
      <c r="REH6" s="142"/>
      <c r="REI6" s="142"/>
      <c r="REJ6" s="142"/>
      <c r="REK6" s="142"/>
      <c r="REL6" s="142"/>
      <c r="REM6" s="142"/>
      <c r="REN6" s="142"/>
      <c r="REO6" s="142"/>
      <c r="REP6" s="142"/>
      <c r="REQ6" s="142"/>
      <c r="RER6" s="142"/>
      <c r="RES6" s="142"/>
      <c r="RET6" s="142"/>
      <c r="REU6" s="142"/>
      <c r="REV6" s="142"/>
      <c r="REW6" s="142"/>
      <c r="REX6" s="142"/>
      <c r="REY6" s="142"/>
      <c r="REZ6" s="142"/>
      <c r="RFA6" s="142"/>
      <c r="RFB6" s="142"/>
      <c r="RFC6" s="142"/>
      <c r="RFD6" s="142"/>
      <c r="RFE6" s="142"/>
      <c r="RFF6" s="142"/>
      <c r="RFG6" s="142"/>
      <c r="RFH6" s="142"/>
      <c r="RFI6" s="142"/>
      <c r="RFJ6" s="142"/>
      <c r="RFK6" s="142"/>
      <c r="RFL6" s="142"/>
      <c r="RFM6" s="142"/>
      <c r="RFN6" s="142"/>
      <c r="RFO6" s="142"/>
      <c r="RFP6" s="142"/>
      <c r="RFQ6" s="142"/>
      <c r="RFR6" s="142"/>
      <c r="RFS6" s="142"/>
      <c r="RFT6" s="142"/>
      <c r="RFU6" s="142"/>
      <c r="RFV6" s="142"/>
      <c r="RFW6" s="142"/>
      <c r="RFX6" s="142"/>
      <c r="RFY6" s="142"/>
      <c r="RFZ6" s="142"/>
      <c r="RGA6" s="142"/>
      <c r="RGB6" s="142"/>
      <c r="RGC6" s="142"/>
      <c r="RGD6" s="142"/>
      <c r="RGE6" s="142"/>
      <c r="RGF6" s="142"/>
      <c r="RGG6" s="142"/>
      <c r="RGH6" s="142"/>
      <c r="RGI6" s="142"/>
      <c r="RGJ6" s="142"/>
      <c r="RGK6" s="142"/>
      <c r="RGL6" s="142"/>
      <c r="RGM6" s="142"/>
      <c r="RGN6" s="142"/>
      <c r="RGO6" s="142"/>
      <c r="RGP6" s="142"/>
      <c r="RGQ6" s="142"/>
      <c r="RGR6" s="142"/>
      <c r="RGS6" s="142"/>
      <c r="RGT6" s="142"/>
      <c r="RGU6" s="142"/>
      <c r="RGV6" s="142"/>
      <c r="RGW6" s="142"/>
      <c r="RGX6" s="142"/>
      <c r="RGY6" s="142"/>
      <c r="RGZ6" s="142"/>
      <c r="RHA6" s="142"/>
      <c r="RHB6" s="142"/>
      <c r="RHC6" s="142"/>
      <c r="RHD6" s="142"/>
      <c r="RHE6" s="142"/>
      <c r="RHF6" s="142"/>
      <c r="RHG6" s="142"/>
      <c r="RHH6" s="142"/>
      <c r="RHI6" s="142"/>
      <c r="RHJ6" s="142"/>
      <c r="RHK6" s="142"/>
      <c r="RHL6" s="142"/>
      <c r="RHM6" s="142"/>
      <c r="RHN6" s="142"/>
      <c r="RHO6" s="142"/>
      <c r="RHP6" s="142"/>
      <c r="RHQ6" s="142"/>
      <c r="RHR6" s="142"/>
      <c r="RHS6" s="142"/>
      <c r="RHT6" s="142"/>
      <c r="RHU6" s="142"/>
      <c r="RHV6" s="142"/>
      <c r="RHW6" s="142"/>
      <c r="RHX6" s="142"/>
      <c r="RHY6" s="142"/>
      <c r="RHZ6" s="142"/>
      <c r="RIA6" s="142"/>
      <c r="RIB6" s="142"/>
      <c r="RIC6" s="142"/>
      <c r="RID6" s="142"/>
      <c r="RIE6" s="142"/>
      <c r="RIF6" s="142"/>
      <c r="RIG6" s="142"/>
      <c r="RIH6" s="142"/>
      <c r="RII6" s="142"/>
      <c r="RIJ6" s="142"/>
      <c r="RIK6" s="142"/>
      <c r="RIL6" s="142"/>
      <c r="RIM6" s="142"/>
      <c r="RIN6" s="142"/>
      <c r="RIO6" s="142"/>
      <c r="RIP6" s="142"/>
      <c r="RIQ6" s="142"/>
      <c r="RIR6" s="142"/>
      <c r="RIS6" s="142"/>
      <c r="RIT6" s="142"/>
      <c r="RIU6" s="142"/>
      <c r="RIV6" s="142"/>
      <c r="RIW6" s="142"/>
      <c r="RIX6" s="142"/>
      <c r="RIY6" s="142"/>
      <c r="RIZ6" s="142"/>
      <c r="RJA6" s="142"/>
      <c r="RJB6" s="142"/>
      <c r="RJC6" s="142"/>
      <c r="RJD6" s="142"/>
      <c r="RJE6" s="142"/>
      <c r="RJF6" s="142"/>
      <c r="RJG6" s="142"/>
      <c r="RJH6" s="142"/>
      <c r="RJI6" s="142"/>
      <c r="RJJ6" s="142"/>
      <c r="RJK6" s="142"/>
      <c r="RJL6" s="142"/>
      <c r="RJM6" s="142"/>
      <c r="RJN6" s="142"/>
      <c r="RJO6" s="142"/>
      <c r="RJP6" s="142"/>
      <c r="RJQ6" s="142"/>
      <c r="RJR6" s="142"/>
      <c r="RJS6" s="142"/>
      <c r="RJT6" s="142"/>
      <c r="RJU6" s="142"/>
      <c r="RJV6" s="142"/>
      <c r="RJW6" s="142"/>
      <c r="RJX6" s="142"/>
      <c r="RJY6" s="142"/>
      <c r="RJZ6" s="142"/>
      <c r="RKA6" s="142"/>
      <c r="RKB6" s="142"/>
      <c r="RKC6" s="142"/>
      <c r="RKD6" s="142"/>
      <c r="RKE6" s="142"/>
      <c r="RKF6" s="142"/>
      <c r="RKG6" s="142"/>
      <c r="RKH6" s="142"/>
      <c r="RKI6" s="142"/>
      <c r="RKJ6" s="142"/>
      <c r="RKK6" s="142"/>
      <c r="RKL6" s="142"/>
      <c r="RKM6" s="142"/>
      <c r="RKN6" s="142"/>
      <c r="RKO6" s="142"/>
      <c r="RKP6" s="142"/>
      <c r="RKQ6" s="142"/>
      <c r="RKR6" s="142"/>
      <c r="RKS6" s="142"/>
      <c r="RKT6" s="142"/>
      <c r="RKU6" s="142"/>
      <c r="RKV6" s="142"/>
      <c r="RKW6" s="142"/>
      <c r="RKX6" s="142"/>
      <c r="RKY6" s="142"/>
      <c r="RKZ6" s="142"/>
      <c r="RLA6" s="142"/>
      <c r="RLB6" s="142"/>
      <c r="RLC6" s="142"/>
      <c r="RLD6" s="142"/>
      <c r="RLE6" s="142"/>
      <c r="RLF6" s="142"/>
      <c r="RLG6" s="142"/>
      <c r="RLH6" s="142"/>
      <c r="RLI6" s="142"/>
      <c r="RLJ6" s="142"/>
      <c r="RLK6" s="142"/>
      <c r="RLL6" s="142"/>
      <c r="RLM6" s="142"/>
      <c r="RLN6" s="142"/>
      <c r="RLO6" s="142"/>
      <c r="RLP6" s="142"/>
      <c r="RLQ6" s="142"/>
      <c r="RLR6" s="142"/>
      <c r="RLS6" s="142"/>
      <c r="RLT6" s="142"/>
      <c r="RLU6" s="142"/>
      <c r="RLV6" s="142"/>
      <c r="RLW6" s="142"/>
      <c r="RLX6" s="142"/>
      <c r="RLY6" s="142"/>
      <c r="RLZ6" s="142"/>
      <c r="RMA6" s="142"/>
      <c r="RMB6" s="142"/>
      <c r="RMC6" s="142"/>
      <c r="RMD6" s="142"/>
      <c r="RME6" s="142"/>
      <c r="RMF6" s="142"/>
      <c r="RMG6" s="142"/>
      <c r="RMH6" s="142"/>
      <c r="RMI6" s="142"/>
      <c r="RMJ6" s="142"/>
      <c r="RMK6" s="142"/>
      <c r="RML6" s="142"/>
      <c r="RMM6" s="142"/>
      <c r="RMN6" s="142"/>
      <c r="RMO6" s="142"/>
      <c r="RMP6" s="142"/>
      <c r="RMQ6" s="142"/>
      <c r="RMR6" s="142"/>
      <c r="RMS6" s="142"/>
      <c r="RMT6" s="142"/>
      <c r="RMU6" s="142"/>
      <c r="RMV6" s="142"/>
      <c r="RMW6" s="142"/>
      <c r="RMX6" s="142"/>
      <c r="RMY6" s="142"/>
      <c r="RMZ6" s="142"/>
      <c r="RNA6" s="142"/>
      <c r="RNB6" s="142"/>
      <c r="RNC6" s="142"/>
      <c r="RND6" s="142"/>
      <c r="RNE6" s="142"/>
      <c r="RNF6" s="142"/>
      <c r="RNG6" s="142"/>
      <c r="RNH6" s="142"/>
      <c r="RNI6" s="142"/>
      <c r="RNJ6" s="142"/>
      <c r="RNK6" s="142"/>
      <c r="RNL6" s="142"/>
      <c r="RNM6" s="142"/>
      <c r="RNN6" s="142"/>
      <c r="RNO6" s="142"/>
      <c r="RNP6" s="142"/>
      <c r="RNQ6" s="142"/>
      <c r="RNR6" s="142"/>
      <c r="RNS6" s="142"/>
      <c r="RNT6" s="142"/>
      <c r="RNU6" s="142"/>
      <c r="RNV6" s="142"/>
      <c r="RNW6" s="142"/>
      <c r="RNX6" s="142"/>
      <c r="RNY6" s="142"/>
      <c r="RNZ6" s="142"/>
      <c r="ROA6" s="142"/>
      <c r="ROB6" s="142"/>
      <c r="ROC6" s="142"/>
      <c r="ROD6" s="142"/>
      <c r="ROE6" s="142"/>
      <c r="ROF6" s="142"/>
      <c r="ROG6" s="142"/>
      <c r="ROH6" s="142"/>
      <c r="ROI6" s="142"/>
      <c r="ROJ6" s="142"/>
      <c r="ROK6" s="142"/>
      <c r="ROL6" s="142"/>
      <c r="ROM6" s="142"/>
      <c r="RON6" s="142"/>
      <c r="ROO6" s="142"/>
      <c r="ROP6" s="142"/>
      <c r="ROQ6" s="142"/>
      <c r="ROR6" s="142"/>
      <c r="ROS6" s="142"/>
      <c r="ROT6" s="142"/>
      <c r="ROU6" s="142"/>
      <c r="ROV6" s="142"/>
      <c r="ROW6" s="142"/>
      <c r="ROX6" s="142"/>
      <c r="ROY6" s="142"/>
      <c r="ROZ6" s="142"/>
      <c r="RPA6" s="142"/>
      <c r="RPB6" s="142"/>
      <c r="RPC6" s="142"/>
      <c r="RPD6" s="142"/>
      <c r="RPE6" s="142"/>
      <c r="RPF6" s="142"/>
      <c r="RPG6" s="142"/>
      <c r="RPH6" s="142"/>
      <c r="RPI6" s="142"/>
      <c r="RPJ6" s="142"/>
      <c r="RPK6" s="142"/>
      <c r="RPL6" s="142"/>
      <c r="RPM6" s="142"/>
      <c r="RPN6" s="142"/>
      <c r="RPO6" s="142"/>
      <c r="RPP6" s="142"/>
      <c r="RPQ6" s="142"/>
      <c r="RPR6" s="142"/>
      <c r="RPS6" s="142"/>
      <c r="RPT6" s="142"/>
      <c r="RPU6" s="142"/>
      <c r="RPV6" s="142"/>
      <c r="RPW6" s="142"/>
      <c r="RPX6" s="142"/>
      <c r="RPY6" s="142"/>
      <c r="RPZ6" s="142"/>
      <c r="RQA6" s="142"/>
      <c r="RQB6" s="142"/>
      <c r="RQC6" s="142"/>
      <c r="RQD6" s="142"/>
      <c r="RQE6" s="142"/>
      <c r="RQF6" s="142"/>
      <c r="RQG6" s="142"/>
      <c r="RQH6" s="142"/>
      <c r="RQI6" s="142"/>
      <c r="RQJ6" s="142"/>
      <c r="RQK6" s="142"/>
      <c r="RQL6" s="142"/>
      <c r="RQM6" s="142"/>
      <c r="RQN6" s="142"/>
      <c r="RQO6" s="142"/>
      <c r="RQP6" s="142"/>
      <c r="RQQ6" s="142"/>
      <c r="RQR6" s="142"/>
      <c r="RQS6" s="142"/>
      <c r="RQT6" s="142"/>
      <c r="RQU6" s="142"/>
      <c r="RQV6" s="142"/>
      <c r="RQW6" s="142"/>
      <c r="RQX6" s="142"/>
      <c r="RQY6" s="142"/>
      <c r="RQZ6" s="142"/>
      <c r="RRA6" s="142"/>
      <c r="RRB6" s="142"/>
      <c r="RRC6" s="142"/>
      <c r="RRD6" s="142"/>
      <c r="RRE6" s="142"/>
      <c r="RRF6" s="142"/>
      <c r="RRG6" s="142"/>
      <c r="RRH6" s="142"/>
      <c r="RRI6" s="142"/>
      <c r="RRJ6" s="142"/>
      <c r="RRK6" s="142"/>
      <c r="RRL6" s="142"/>
      <c r="RRM6" s="142"/>
      <c r="RRN6" s="142"/>
      <c r="RRO6" s="142"/>
      <c r="RRP6" s="142"/>
      <c r="RRQ6" s="142"/>
      <c r="RRR6" s="142"/>
      <c r="RRS6" s="142"/>
      <c r="RRT6" s="142"/>
      <c r="RRU6" s="142"/>
      <c r="RRV6" s="142"/>
      <c r="RRW6" s="142"/>
      <c r="RRX6" s="142"/>
      <c r="RRY6" s="142"/>
      <c r="RRZ6" s="142"/>
      <c r="RSA6" s="142"/>
      <c r="RSB6" s="142"/>
      <c r="RSC6" s="142"/>
      <c r="RSD6" s="142"/>
      <c r="RSE6" s="142"/>
      <c r="RSF6" s="142"/>
      <c r="RSG6" s="142"/>
      <c r="RSH6" s="142"/>
      <c r="RSI6" s="142"/>
      <c r="RSJ6" s="142"/>
      <c r="RSK6" s="142"/>
      <c r="RSL6" s="142"/>
      <c r="RSM6" s="142"/>
      <c r="RSN6" s="142"/>
      <c r="RSO6" s="142"/>
      <c r="RSP6" s="142"/>
      <c r="RSQ6" s="142"/>
      <c r="RSR6" s="142"/>
      <c r="RSS6" s="142"/>
      <c r="RST6" s="142"/>
      <c r="RSU6" s="142"/>
      <c r="RSV6" s="142"/>
      <c r="RSW6" s="142"/>
      <c r="RSX6" s="142"/>
      <c r="RSY6" s="142"/>
      <c r="RSZ6" s="142"/>
      <c r="RTA6" s="142"/>
      <c r="RTB6" s="142"/>
      <c r="RTC6" s="142"/>
      <c r="RTD6" s="142"/>
      <c r="RTE6" s="142"/>
      <c r="RTF6" s="142"/>
      <c r="RTG6" s="142"/>
      <c r="RTH6" s="142"/>
      <c r="RTI6" s="142"/>
      <c r="RTJ6" s="142"/>
      <c r="RTK6" s="142"/>
      <c r="RTL6" s="142"/>
      <c r="RTM6" s="142"/>
      <c r="RTN6" s="142"/>
      <c r="RTO6" s="142"/>
      <c r="RTP6" s="142"/>
      <c r="RTQ6" s="142"/>
      <c r="RTR6" s="142"/>
      <c r="RTS6" s="142"/>
      <c r="RTT6" s="142"/>
      <c r="RTU6" s="142"/>
      <c r="RTV6" s="142"/>
      <c r="RTW6" s="142"/>
      <c r="RTX6" s="142"/>
      <c r="RTY6" s="142"/>
      <c r="RTZ6" s="142"/>
      <c r="RUA6" s="142"/>
      <c r="RUB6" s="142"/>
      <c r="RUC6" s="142"/>
      <c r="RUD6" s="142"/>
      <c r="RUE6" s="142"/>
      <c r="RUF6" s="142"/>
      <c r="RUG6" s="142"/>
      <c r="RUH6" s="142"/>
      <c r="RUI6" s="142"/>
      <c r="RUJ6" s="142"/>
      <c r="RUK6" s="142"/>
      <c r="RUL6" s="142"/>
      <c r="RUM6" s="142"/>
      <c r="RUN6" s="142"/>
      <c r="RUO6" s="142"/>
      <c r="RUP6" s="142"/>
      <c r="RUQ6" s="142"/>
      <c r="RUR6" s="142"/>
      <c r="RUS6" s="142"/>
      <c r="RUT6" s="142"/>
      <c r="RUU6" s="142"/>
      <c r="RUV6" s="142"/>
      <c r="RUW6" s="142"/>
      <c r="RUX6" s="142"/>
      <c r="RUY6" s="142"/>
      <c r="RUZ6" s="142"/>
      <c r="RVA6" s="142"/>
      <c r="RVB6" s="142"/>
      <c r="RVC6" s="142"/>
      <c r="RVD6" s="142"/>
      <c r="RVE6" s="142"/>
      <c r="RVF6" s="142"/>
      <c r="RVG6" s="142"/>
      <c r="RVH6" s="142"/>
      <c r="RVI6" s="142"/>
      <c r="RVJ6" s="142"/>
      <c r="RVK6" s="142"/>
      <c r="RVL6" s="142"/>
      <c r="RVM6" s="142"/>
      <c r="RVN6" s="142"/>
      <c r="RVO6" s="142"/>
      <c r="RVP6" s="142"/>
      <c r="RVQ6" s="142"/>
      <c r="RVR6" s="142"/>
      <c r="RVS6" s="142"/>
      <c r="RVT6" s="142"/>
      <c r="RVU6" s="142"/>
      <c r="RVV6" s="142"/>
      <c r="RVW6" s="142"/>
      <c r="RVX6" s="142"/>
      <c r="RVY6" s="142"/>
      <c r="RVZ6" s="142"/>
      <c r="RWA6" s="142"/>
      <c r="RWB6" s="142"/>
      <c r="RWC6" s="142"/>
      <c r="RWD6" s="142"/>
      <c r="RWE6" s="142"/>
      <c r="RWF6" s="142"/>
      <c r="RWG6" s="142"/>
      <c r="RWH6" s="142"/>
      <c r="RWI6" s="142"/>
      <c r="RWJ6" s="142"/>
      <c r="RWK6" s="142"/>
      <c r="RWL6" s="142"/>
      <c r="RWM6" s="142"/>
      <c r="RWN6" s="142"/>
      <c r="RWO6" s="142"/>
      <c r="RWP6" s="142"/>
      <c r="RWQ6" s="142"/>
      <c r="RWR6" s="142"/>
      <c r="RWS6" s="142"/>
      <c r="RWT6" s="142"/>
      <c r="RWU6" s="142"/>
      <c r="RWV6" s="142"/>
      <c r="RWW6" s="142"/>
      <c r="RWX6" s="142"/>
      <c r="RWY6" s="142"/>
      <c r="RWZ6" s="142"/>
      <c r="RXA6" s="142"/>
      <c r="RXB6" s="142"/>
      <c r="RXC6" s="142"/>
      <c r="RXD6" s="142"/>
      <c r="RXE6" s="142"/>
      <c r="RXF6" s="142"/>
      <c r="RXG6" s="142"/>
      <c r="RXH6" s="142"/>
      <c r="RXI6" s="142"/>
      <c r="RXJ6" s="142"/>
      <c r="RXK6" s="142"/>
      <c r="RXL6" s="142"/>
      <c r="RXM6" s="142"/>
      <c r="RXN6" s="142"/>
      <c r="RXO6" s="142"/>
      <c r="RXP6" s="142"/>
      <c r="RXQ6" s="142"/>
      <c r="RXR6" s="142"/>
      <c r="RXS6" s="142"/>
      <c r="RXT6" s="142"/>
      <c r="RXU6" s="142"/>
      <c r="RXV6" s="142"/>
      <c r="RXW6" s="142"/>
      <c r="RXX6" s="142"/>
      <c r="RXY6" s="142"/>
      <c r="RXZ6" s="142"/>
      <c r="RYA6" s="142"/>
      <c r="RYB6" s="142"/>
      <c r="RYC6" s="142"/>
      <c r="RYD6" s="142"/>
      <c r="RYE6" s="142"/>
      <c r="RYF6" s="142"/>
      <c r="RYG6" s="142"/>
      <c r="RYH6" s="142"/>
      <c r="RYI6" s="142"/>
      <c r="RYJ6" s="142"/>
      <c r="RYK6" s="142"/>
      <c r="RYL6" s="142"/>
      <c r="RYM6" s="142"/>
      <c r="RYN6" s="142"/>
      <c r="RYO6" s="142"/>
      <c r="RYP6" s="142"/>
      <c r="RYQ6" s="142"/>
      <c r="RYR6" s="142"/>
      <c r="RYS6" s="142"/>
      <c r="RYT6" s="142"/>
      <c r="RYU6" s="142"/>
      <c r="RYV6" s="142"/>
      <c r="RYW6" s="142"/>
      <c r="RYX6" s="142"/>
      <c r="RYY6" s="142"/>
      <c r="RYZ6" s="142"/>
      <c r="RZA6" s="142"/>
      <c r="RZB6" s="142"/>
      <c r="RZC6" s="142"/>
      <c r="RZD6" s="142"/>
      <c r="RZE6" s="142"/>
      <c r="RZF6" s="142"/>
      <c r="RZG6" s="142"/>
      <c r="RZH6" s="142"/>
      <c r="RZI6" s="142"/>
      <c r="RZJ6" s="142"/>
      <c r="RZK6" s="142"/>
      <c r="RZL6" s="142"/>
      <c r="RZM6" s="142"/>
      <c r="RZN6" s="142"/>
      <c r="RZO6" s="142"/>
      <c r="RZP6" s="142"/>
      <c r="RZQ6" s="142"/>
      <c r="RZR6" s="142"/>
      <c r="RZS6" s="142"/>
      <c r="RZT6" s="142"/>
      <c r="RZU6" s="142"/>
      <c r="RZV6" s="142"/>
      <c r="RZW6" s="142"/>
      <c r="RZX6" s="142"/>
      <c r="RZY6" s="142"/>
      <c r="RZZ6" s="142"/>
      <c r="SAA6" s="142"/>
      <c r="SAB6" s="142"/>
      <c r="SAC6" s="142"/>
      <c r="SAD6" s="142"/>
      <c r="SAE6" s="142"/>
      <c r="SAF6" s="142"/>
      <c r="SAG6" s="142"/>
      <c r="SAH6" s="142"/>
      <c r="SAI6" s="142"/>
      <c r="SAJ6" s="142"/>
      <c r="SAK6" s="142"/>
      <c r="SAL6" s="142"/>
      <c r="SAM6" s="142"/>
      <c r="SAN6" s="142"/>
      <c r="SAO6" s="142"/>
      <c r="SAP6" s="142"/>
      <c r="SAQ6" s="142"/>
      <c r="SAR6" s="142"/>
      <c r="SAS6" s="142"/>
      <c r="SAT6" s="142"/>
      <c r="SAU6" s="142"/>
      <c r="SAV6" s="142"/>
      <c r="SAW6" s="142"/>
      <c r="SAX6" s="142"/>
      <c r="SAY6" s="142"/>
      <c r="SAZ6" s="142"/>
      <c r="SBA6" s="142"/>
      <c r="SBB6" s="142"/>
      <c r="SBC6" s="142"/>
      <c r="SBD6" s="142"/>
      <c r="SBE6" s="142"/>
      <c r="SBF6" s="142"/>
      <c r="SBG6" s="142"/>
      <c r="SBH6" s="142"/>
      <c r="SBI6" s="142"/>
      <c r="SBJ6" s="142"/>
      <c r="SBK6" s="142"/>
      <c r="SBL6" s="142"/>
      <c r="SBM6" s="142"/>
      <c r="SBN6" s="142"/>
      <c r="SBO6" s="142"/>
      <c r="SBP6" s="142"/>
      <c r="SBQ6" s="142"/>
      <c r="SBR6" s="142"/>
      <c r="SBS6" s="142"/>
      <c r="SBT6" s="142"/>
      <c r="SBU6" s="142"/>
      <c r="SBV6" s="142"/>
      <c r="SBW6" s="142"/>
      <c r="SBX6" s="142"/>
      <c r="SBY6" s="142"/>
      <c r="SBZ6" s="142"/>
      <c r="SCA6" s="142"/>
      <c r="SCB6" s="142"/>
      <c r="SCC6" s="142"/>
      <c r="SCD6" s="142"/>
      <c r="SCE6" s="142"/>
      <c r="SCF6" s="142"/>
      <c r="SCG6" s="142"/>
      <c r="SCH6" s="142"/>
      <c r="SCI6" s="142"/>
      <c r="SCJ6" s="142"/>
      <c r="SCK6" s="142"/>
      <c r="SCL6" s="142"/>
      <c r="SCM6" s="142"/>
      <c r="SCN6" s="142"/>
      <c r="SCO6" s="142"/>
      <c r="SCP6" s="142"/>
      <c r="SCQ6" s="142"/>
      <c r="SCR6" s="142"/>
      <c r="SCS6" s="142"/>
      <c r="SCT6" s="142"/>
      <c r="SCU6" s="142"/>
      <c r="SCV6" s="142"/>
      <c r="SCW6" s="142"/>
      <c r="SCX6" s="142"/>
      <c r="SCY6" s="142"/>
      <c r="SCZ6" s="142"/>
      <c r="SDA6" s="142"/>
      <c r="SDB6" s="142"/>
      <c r="SDC6" s="142"/>
      <c r="SDD6" s="142"/>
      <c r="SDE6" s="142"/>
      <c r="SDF6" s="142"/>
      <c r="SDG6" s="142"/>
      <c r="SDH6" s="142"/>
      <c r="SDI6" s="142"/>
      <c r="SDJ6" s="142"/>
      <c r="SDK6" s="142"/>
      <c r="SDL6" s="142"/>
      <c r="SDM6" s="142"/>
      <c r="SDN6" s="142"/>
      <c r="SDO6" s="142"/>
      <c r="SDP6" s="142"/>
      <c r="SDQ6" s="142"/>
      <c r="SDR6" s="142"/>
      <c r="SDS6" s="142"/>
      <c r="SDT6" s="142"/>
      <c r="SDU6" s="142"/>
      <c r="SDV6" s="142"/>
      <c r="SDW6" s="142"/>
      <c r="SDX6" s="142"/>
      <c r="SDY6" s="142"/>
      <c r="SDZ6" s="142"/>
      <c r="SEA6" s="142"/>
      <c r="SEB6" s="142"/>
      <c r="SEC6" s="142"/>
      <c r="SED6" s="142"/>
      <c r="SEE6" s="142"/>
      <c r="SEF6" s="142"/>
      <c r="SEG6" s="142"/>
      <c r="SEH6" s="142"/>
      <c r="SEI6" s="142"/>
      <c r="SEJ6" s="142"/>
      <c r="SEK6" s="142"/>
      <c r="SEL6" s="142"/>
      <c r="SEM6" s="142"/>
      <c r="SEN6" s="142"/>
      <c r="SEO6" s="142"/>
      <c r="SEP6" s="142"/>
      <c r="SEQ6" s="142"/>
      <c r="SER6" s="142"/>
      <c r="SES6" s="142"/>
      <c r="SET6" s="142"/>
      <c r="SEU6" s="142"/>
      <c r="SEV6" s="142"/>
      <c r="SEW6" s="142"/>
      <c r="SEX6" s="142"/>
      <c r="SEY6" s="142"/>
      <c r="SEZ6" s="142"/>
      <c r="SFA6" s="142"/>
      <c r="SFB6" s="142"/>
      <c r="SFC6" s="142"/>
      <c r="SFD6" s="142"/>
      <c r="SFE6" s="142"/>
      <c r="SFF6" s="142"/>
      <c r="SFG6" s="142"/>
      <c r="SFH6" s="142"/>
      <c r="SFI6" s="142"/>
      <c r="SFJ6" s="142"/>
      <c r="SFK6" s="142"/>
      <c r="SFL6" s="142"/>
      <c r="SFM6" s="142"/>
      <c r="SFN6" s="142"/>
      <c r="SFO6" s="142"/>
      <c r="SFP6" s="142"/>
      <c r="SFQ6" s="142"/>
      <c r="SFR6" s="142"/>
      <c r="SFS6" s="142"/>
      <c r="SFT6" s="142"/>
      <c r="SFU6" s="142"/>
      <c r="SFV6" s="142"/>
      <c r="SFW6" s="142"/>
      <c r="SFX6" s="142"/>
      <c r="SFY6" s="142"/>
      <c r="SFZ6" s="142"/>
      <c r="SGA6" s="142"/>
      <c r="SGB6" s="142"/>
      <c r="SGC6" s="142"/>
      <c r="SGD6" s="142"/>
      <c r="SGE6" s="142"/>
      <c r="SGF6" s="142"/>
      <c r="SGG6" s="142"/>
      <c r="SGH6" s="142"/>
      <c r="SGI6" s="142"/>
      <c r="SGJ6" s="142"/>
      <c r="SGK6" s="142"/>
      <c r="SGL6" s="142"/>
      <c r="SGM6" s="142"/>
      <c r="SGN6" s="142"/>
      <c r="SGO6" s="142"/>
      <c r="SGP6" s="142"/>
      <c r="SGQ6" s="142"/>
      <c r="SGR6" s="142"/>
      <c r="SGS6" s="142"/>
      <c r="SGT6" s="142"/>
      <c r="SGU6" s="142"/>
      <c r="SGV6" s="142"/>
      <c r="SGW6" s="142"/>
      <c r="SGX6" s="142"/>
      <c r="SGY6" s="142"/>
      <c r="SGZ6" s="142"/>
      <c r="SHA6" s="142"/>
      <c r="SHB6" s="142"/>
      <c r="SHC6" s="142"/>
      <c r="SHD6" s="142"/>
      <c r="SHE6" s="142"/>
      <c r="SHF6" s="142"/>
      <c r="SHG6" s="142"/>
      <c r="SHH6" s="142"/>
      <c r="SHI6" s="142"/>
      <c r="SHJ6" s="142"/>
      <c r="SHK6" s="142"/>
      <c r="SHL6" s="142"/>
      <c r="SHM6" s="142"/>
      <c r="SHN6" s="142"/>
      <c r="SHO6" s="142"/>
      <c r="SHP6" s="142"/>
      <c r="SHQ6" s="142"/>
      <c r="SHR6" s="142"/>
      <c r="SHS6" s="142"/>
      <c r="SHT6" s="142"/>
      <c r="SHU6" s="142"/>
      <c r="SHV6" s="142"/>
      <c r="SHW6" s="142"/>
      <c r="SHX6" s="142"/>
      <c r="SHY6" s="142"/>
      <c r="SHZ6" s="142"/>
      <c r="SIA6" s="142"/>
      <c r="SIB6" s="142"/>
      <c r="SIC6" s="142"/>
      <c r="SID6" s="142"/>
      <c r="SIE6" s="142"/>
      <c r="SIF6" s="142"/>
      <c r="SIG6" s="142"/>
      <c r="SIH6" s="142"/>
      <c r="SII6" s="142"/>
      <c r="SIJ6" s="142"/>
      <c r="SIK6" s="142"/>
      <c r="SIL6" s="142"/>
      <c r="SIM6" s="142"/>
      <c r="SIN6" s="142"/>
      <c r="SIO6" s="142"/>
      <c r="SIP6" s="142"/>
      <c r="SIQ6" s="142"/>
      <c r="SIR6" s="142"/>
      <c r="SIS6" s="142"/>
      <c r="SIT6" s="142"/>
      <c r="SIU6" s="142"/>
      <c r="SIV6" s="142"/>
      <c r="SIW6" s="142"/>
      <c r="SIX6" s="142"/>
      <c r="SIY6" s="142"/>
      <c r="SIZ6" s="142"/>
      <c r="SJA6" s="142"/>
      <c r="SJB6" s="142"/>
      <c r="SJC6" s="142"/>
      <c r="SJD6" s="142"/>
      <c r="SJE6" s="142"/>
      <c r="SJF6" s="142"/>
      <c r="SJG6" s="142"/>
      <c r="SJH6" s="142"/>
      <c r="SJI6" s="142"/>
      <c r="SJJ6" s="142"/>
      <c r="SJK6" s="142"/>
      <c r="SJL6" s="142"/>
      <c r="SJM6" s="142"/>
      <c r="SJN6" s="142"/>
      <c r="SJO6" s="142"/>
      <c r="SJP6" s="142"/>
      <c r="SJQ6" s="142"/>
      <c r="SJR6" s="142"/>
      <c r="SJS6" s="142"/>
      <c r="SJT6" s="142"/>
      <c r="SJU6" s="142"/>
      <c r="SJV6" s="142"/>
      <c r="SJW6" s="142"/>
      <c r="SJX6" s="142"/>
      <c r="SJY6" s="142"/>
      <c r="SJZ6" s="142"/>
      <c r="SKA6" s="142"/>
      <c r="SKB6" s="142"/>
      <c r="SKC6" s="142"/>
      <c r="SKD6" s="142"/>
      <c r="SKE6" s="142"/>
      <c r="SKF6" s="142"/>
      <c r="SKG6" s="142"/>
      <c r="SKH6" s="142"/>
      <c r="SKI6" s="142"/>
      <c r="SKJ6" s="142"/>
      <c r="SKK6" s="142"/>
      <c r="SKL6" s="142"/>
      <c r="SKM6" s="142"/>
      <c r="SKN6" s="142"/>
      <c r="SKO6" s="142"/>
      <c r="SKP6" s="142"/>
      <c r="SKQ6" s="142"/>
      <c r="SKR6" s="142"/>
      <c r="SKS6" s="142"/>
      <c r="SKT6" s="142"/>
      <c r="SKU6" s="142"/>
      <c r="SKV6" s="142"/>
      <c r="SKW6" s="142"/>
      <c r="SKX6" s="142"/>
      <c r="SKY6" s="142"/>
      <c r="SKZ6" s="142"/>
      <c r="SLA6" s="142"/>
      <c r="SLB6" s="142"/>
      <c r="SLC6" s="142"/>
      <c r="SLD6" s="142"/>
      <c r="SLE6" s="142"/>
      <c r="SLF6" s="142"/>
      <c r="SLG6" s="142"/>
      <c r="SLH6" s="142"/>
      <c r="SLI6" s="142"/>
      <c r="SLJ6" s="142"/>
      <c r="SLK6" s="142"/>
      <c r="SLL6" s="142"/>
      <c r="SLM6" s="142"/>
      <c r="SLN6" s="142"/>
      <c r="SLO6" s="142"/>
      <c r="SLP6" s="142"/>
      <c r="SLQ6" s="142"/>
      <c r="SLR6" s="142"/>
      <c r="SLS6" s="142"/>
      <c r="SLT6" s="142"/>
      <c r="SLU6" s="142"/>
      <c r="SLV6" s="142"/>
      <c r="SLW6" s="142"/>
      <c r="SLX6" s="142"/>
      <c r="SLY6" s="142"/>
      <c r="SLZ6" s="142"/>
      <c r="SMA6" s="142"/>
      <c r="SMB6" s="142"/>
      <c r="SMC6" s="142"/>
      <c r="SMD6" s="142"/>
      <c r="SME6" s="142"/>
      <c r="SMF6" s="142"/>
      <c r="SMG6" s="142"/>
      <c r="SMH6" s="142"/>
      <c r="SMI6" s="142"/>
      <c r="SMJ6" s="142"/>
      <c r="SMK6" s="142"/>
      <c r="SML6" s="142"/>
      <c r="SMM6" s="142"/>
      <c r="SMN6" s="142"/>
      <c r="SMO6" s="142"/>
      <c r="SMP6" s="142"/>
      <c r="SMQ6" s="142"/>
      <c r="SMR6" s="142"/>
      <c r="SMS6" s="142"/>
      <c r="SMT6" s="142"/>
      <c r="SMU6" s="142"/>
      <c r="SMV6" s="142"/>
      <c r="SMW6" s="142"/>
      <c r="SMX6" s="142"/>
      <c r="SMY6" s="142"/>
      <c r="SMZ6" s="142"/>
      <c r="SNA6" s="142"/>
      <c r="SNB6" s="142"/>
      <c r="SNC6" s="142"/>
      <c r="SND6" s="142"/>
      <c r="SNE6" s="142"/>
      <c r="SNF6" s="142"/>
      <c r="SNG6" s="142"/>
      <c r="SNH6" s="142"/>
      <c r="SNI6" s="142"/>
      <c r="SNJ6" s="142"/>
      <c r="SNK6" s="142"/>
      <c r="SNL6" s="142"/>
      <c r="SNM6" s="142"/>
      <c r="SNN6" s="142"/>
      <c r="SNO6" s="142"/>
      <c r="SNP6" s="142"/>
      <c r="SNQ6" s="142"/>
      <c r="SNR6" s="142"/>
      <c r="SNS6" s="142"/>
      <c r="SNT6" s="142"/>
      <c r="SNU6" s="142"/>
      <c r="SNV6" s="142"/>
      <c r="SNW6" s="142"/>
      <c r="SNX6" s="142"/>
      <c r="SNY6" s="142"/>
      <c r="SNZ6" s="142"/>
      <c r="SOA6" s="142"/>
      <c r="SOB6" s="142"/>
      <c r="SOC6" s="142"/>
      <c r="SOD6" s="142"/>
      <c r="SOE6" s="142"/>
      <c r="SOF6" s="142"/>
      <c r="SOG6" s="142"/>
      <c r="SOH6" s="142"/>
      <c r="SOI6" s="142"/>
      <c r="SOJ6" s="142"/>
      <c r="SOK6" s="142"/>
      <c r="SOL6" s="142"/>
      <c r="SOM6" s="142"/>
      <c r="SON6" s="142"/>
      <c r="SOO6" s="142"/>
      <c r="SOP6" s="142"/>
      <c r="SOQ6" s="142"/>
      <c r="SOR6" s="142"/>
      <c r="SOS6" s="142"/>
      <c r="SOT6" s="142"/>
      <c r="SOU6" s="142"/>
      <c r="SOV6" s="142"/>
      <c r="SOW6" s="142"/>
      <c r="SOX6" s="142"/>
      <c r="SOY6" s="142"/>
      <c r="SOZ6" s="142"/>
      <c r="SPA6" s="142"/>
      <c r="SPB6" s="142"/>
      <c r="SPC6" s="142"/>
      <c r="SPD6" s="142"/>
      <c r="SPE6" s="142"/>
      <c r="SPF6" s="142"/>
      <c r="SPG6" s="142"/>
      <c r="SPH6" s="142"/>
      <c r="SPI6" s="142"/>
      <c r="SPJ6" s="142"/>
      <c r="SPK6" s="142"/>
      <c r="SPL6" s="142"/>
      <c r="SPM6" s="142"/>
      <c r="SPN6" s="142"/>
      <c r="SPO6" s="142"/>
      <c r="SPP6" s="142"/>
      <c r="SPQ6" s="142"/>
      <c r="SPR6" s="142"/>
      <c r="SPS6" s="142"/>
      <c r="SPT6" s="142"/>
      <c r="SPU6" s="142"/>
      <c r="SPV6" s="142"/>
      <c r="SPW6" s="142"/>
      <c r="SPX6" s="142"/>
      <c r="SPY6" s="142"/>
      <c r="SPZ6" s="142"/>
      <c r="SQA6" s="142"/>
      <c r="SQB6" s="142"/>
      <c r="SQC6" s="142"/>
      <c r="SQD6" s="142"/>
      <c r="SQE6" s="142"/>
      <c r="SQF6" s="142"/>
      <c r="SQG6" s="142"/>
      <c r="SQH6" s="142"/>
      <c r="SQI6" s="142"/>
      <c r="SQJ6" s="142"/>
      <c r="SQK6" s="142"/>
      <c r="SQL6" s="142"/>
      <c r="SQM6" s="142"/>
      <c r="SQN6" s="142"/>
      <c r="SQO6" s="142"/>
      <c r="SQP6" s="142"/>
      <c r="SQQ6" s="142"/>
      <c r="SQR6" s="142"/>
      <c r="SQS6" s="142"/>
      <c r="SQT6" s="142"/>
      <c r="SQU6" s="142"/>
      <c r="SQV6" s="142"/>
      <c r="SQW6" s="142"/>
      <c r="SQX6" s="142"/>
      <c r="SQY6" s="142"/>
      <c r="SQZ6" s="142"/>
      <c r="SRA6" s="142"/>
      <c r="SRB6" s="142"/>
      <c r="SRC6" s="142"/>
      <c r="SRD6" s="142"/>
      <c r="SRE6" s="142"/>
      <c r="SRF6" s="142"/>
      <c r="SRG6" s="142"/>
      <c r="SRH6" s="142"/>
      <c r="SRI6" s="142"/>
      <c r="SRJ6" s="142"/>
      <c r="SRK6" s="142"/>
      <c r="SRL6" s="142"/>
      <c r="SRM6" s="142"/>
      <c r="SRN6" s="142"/>
      <c r="SRO6" s="142"/>
      <c r="SRP6" s="142"/>
      <c r="SRQ6" s="142"/>
      <c r="SRR6" s="142"/>
      <c r="SRS6" s="142"/>
      <c r="SRT6" s="142"/>
      <c r="SRU6" s="142"/>
      <c r="SRV6" s="142"/>
      <c r="SRW6" s="142"/>
      <c r="SRX6" s="142"/>
      <c r="SRY6" s="142"/>
      <c r="SRZ6" s="142"/>
      <c r="SSA6" s="142"/>
      <c r="SSB6" s="142"/>
      <c r="SSC6" s="142"/>
      <c r="SSD6" s="142"/>
      <c r="SSE6" s="142"/>
      <c r="SSF6" s="142"/>
      <c r="SSG6" s="142"/>
      <c r="SSH6" s="142"/>
      <c r="SSI6" s="142"/>
      <c r="SSJ6" s="142"/>
      <c r="SSK6" s="142"/>
      <c r="SSL6" s="142"/>
      <c r="SSM6" s="142"/>
      <c r="SSN6" s="142"/>
      <c r="SSO6" s="142"/>
      <c r="SSP6" s="142"/>
      <c r="SSQ6" s="142"/>
      <c r="SSR6" s="142"/>
      <c r="SSS6" s="142"/>
      <c r="SST6" s="142"/>
      <c r="SSU6" s="142"/>
      <c r="SSV6" s="142"/>
      <c r="SSW6" s="142"/>
      <c r="SSX6" s="142"/>
      <c r="SSY6" s="142"/>
      <c r="SSZ6" s="142"/>
      <c r="STA6" s="142"/>
      <c r="STB6" s="142"/>
      <c r="STC6" s="142"/>
      <c r="STD6" s="142"/>
      <c r="STE6" s="142"/>
      <c r="STF6" s="142"/>
      <c r="STG6" s="142"/>
      <c r="STH6" s="142"/>
      <c r="STI6" s="142"/>
      <c r="STJ6" s="142"/>
      <c r="STK6" s="142"/>
      <c r="STL6" s="142"/>
      <c r="STM6" s="142"/>
      <c r="STN6" s="142"/>
      <c r="STO6" s="142"/>
      <c r="STP6" s="142"/>
      <c r="STQ6" s="142"/>
      <c r="STR6" s="142"/>
      <c r="STS6" s="142"/>
      <c r="STT6" s="142"/>
      <c r="STU6" s="142"/>
      <c r="STV6" s="142"/>
      <c r="STW6" s="142"/>
      <c r="STX6" s="142"/>
      <c r="STY6" s="142"/>
      <c r="STZ6" s="142"/>
      <c r="SUA6" s="142"/>
      <c r="SUB6" s="142"/>
      <c r="SUC6" s="142"/>
      <c r="SUD6" s="142"/>
      <c r="SUE6" s="142"/>
      <c r="SUF6" s="142"/>
      <c r="SUG6" s="142"/>
      <c r="SUH6" s="142"/>
      <c r="SUI6" s="142"/>
      <c r="SUJ6" s="142"/>
      <c r="SUK6" s="142"/>
      <c r="SUL6" s="142"/>
      <c r="SUM6" s="142"/>
      <c r="SUN6" s="142"/>
      <c r="SUO6" s="142"/>
      <c r="SUP6" s="142"/>
      <c r="SUQ6" s="142"/>
      <c r="SUR6" s="142"/>
      <c r="SUS6" s="142"/>
      <c r="SUT6" s="142"/>
      <c r="SUU6" s="142"/>
      <c r="SUV6" s="142"/>
      <c r="SUW6" s="142"/>
      <c r="SUX6" s="142"/>
      <c r="SUY6" s="142"/>
      <c r="SUZ6" s="142"/>
      <c r="SVA6" s="142"/>
      <c r="SVB6" s="142"/>
      <c r="SVC6" s="142"/>
      <c r="SVD6" s="142"/>
      <c r="SVE6" s="142"/>
      <c r="SVF6" s="142"/>
      <c r="SVG6" s="142"/>
      <c r="SVH6" s="142"/>
      <c r="SVI6" s="142"/>
      <c r="SVJ6" s="142"/>
      <c r="SVK6" s="142"/>
      <c r="SVL6" s="142"/>
      <c r="SVM6" s="142"/>
      <c r="SVN6" s="142"/>
      <c r="SVO6" s="142"/>
      <c r="SVP6" s="142"/>
      <c r="SVQ6" s="142"/>
      <c r="SVR6" s="142"/>
      <c r="SVS6" s="142"/>
      <c r="SVT6" s="142"/>
      <c r="SVU6" s="142"/>
      <c r="SVV6" s="142"/>
      <c r="SVW6" s="142"/>
      <c r="SVX6" s="142"/>
      <c r="SVY6" s="142"/>
      <c r="SVZ6" s="142"/>
      <c r="SWA6" s="142"/>
      <c r="SWB6" s="142"/>
      <c r="SWC6" s="142"/>
      <c r="SWD6" s="142"/>
      <c r="SWE6" s="142"/>
      <c r="SWF6" s="142"/>
      <c r="SWG6" s="142"/>
      <c r="SWH6" s="142"/>
      <c r="SWI6" s="142"/>
      <c r="SWJ6" s="142"/>
      <c r="SWK6" s="142"/>
      <c r="SWL6" s="142"/>
      <c r="SWM6" s="142"/>
      <c r="SWN6" s="142"/>
      <c r="SWO6" s="142"/>
      <c r="SWP6" s="142"/>
      <c r="SWQ6" s="142"/>
      <c r="SWR6" s="142"/>
      <c r="SWS6" s="142"/>
      <c r="SWT6" s="142"/>
      <c r="SWU6" s="142"/>
      <c r="SWV6" s="142"/>
      <c r="SWW6" s="142"/>
      <c r="SWX6" s="142"/>
      <c r="SWY6" s="142"/>
      <c r="SWZ6" s="142"/>
      <c r="SXA6" s="142"/>
      <c r="SXB6" s="142"/>
      <c r="SXC6" s="142"/>
      <c r="SXD6" s="142"/>
      <c r="SXE6" s="142"/>
      <c r="SXF6" s="142"/>
      <c r="SXG6" s="142"/>
      <c r="SXH6" s="142"/>
      <c r="SXI6" s="142"/>
      <c r="SXJ6" s="142"/>
      <c r="SXK6" s="142"/>
      <c r="SXL6" s="142"/>
      <c r="SXM6" s="142"/>
      <c r="SXN6" s="142"/>
      <c r="SXO6" s="142"/>
      <c r="SXP6" s="142"/>
      <c r="SXQ6" s="142"/>
      <c r="SXR6" s="142"/>
      <c r="SXS6" s="142"/>
      <c r="SXT6" s="142"/>
      <c r="SXU6" s="142"/>
      <c r="SXV6" s="142"/>
      <c r="SXW6" s="142"/>
      <c r="SXX6" s="142"/>
      <c r="SXY6" s="142"/>
      <c r="SXZ6" s="142"/>
      <c r="SYA6" s="142"/>
      <c r="SYB6" s="142"/>
      <c r="SYC6" s="142"/>
      <c r="SYD6" s="142"/>
      <c r="SYE6" s="142"/>
      <c r="SYF6" s="142"/>
      <c r="SYG6" s="142"/>
      <c r="SYH6" s="142"/>
      <c r="SYI6" s="142"/>
      <c r="SYJ6" s="142"/>
      <c r="SYK6" s="142"/>
      <c r="SYL6" s="142"/>
      <c r="SYM6" s="142"/>
      <c r="SYN6" s="142"/>
      <c r="SYO6" s="142"/>
      <c r="SYP6" s="142"/>
      <c r="SYQ6" s="142"/>
      <c r="SYR6" s="142"/>
      <c r="SYS6" s="142"/>
      <c r="SYT6" s="142"/>
      <c r="SYU6" s="142"/>
      <c r="SYV6" s="142"/>
      <c r="SYW6" s="142"/>
      <c r="SYX6" s="142"/>
      <c r="SYY6" s="142"/>
      <c r="SYZ6" s="142"/>
      <c r="SZA6" s="142"/>
      <c r="SZB6" s="142"/>
      <c r="SZC6" s="142"/>
      <c r="SZD6" s="142"/>
      <c r="SZE6" s="142"/>
      <c r="SZF6" s="142"/>
      <c r="SZG6" s="142"/>
      <c r="SZH6" s="142"/>
      <c r="SZI6" s="142"/>
      <c r="SZJ6" s="142"/>
      <c r="SZK6" s="142"/>
      <c r="SZL6" s="142"/>
      <c r="SZM6" s="142"/>
      <c r="SZN6" s="142"/>
      <c r="SZO6" s="142"/>
      <c r="SZP6" s="142"/>
      <c r="SZQ6" s="142"/>
      <c r="SZR6" s="142"/>
      <c r="SZS6" s="142"/>
      <c r="SZT6" s="142"/>
      <c r="SZU6" s="142"/>
      <c r="SZV6" s="142"/>
      <c r="SZW6" s="142"/>
      <c r="SZX6" s="142"/>
      <c r="SZY6" s="142"/>
      <c r="SZZ6" s="142"/>
      <c r="TAA6" s="142"/>
      <c r="TAB6" s="142"/>
      <c r="TAC6" s="142"/>
      <c r="TAD6" s="142"/>
      <c r="TAE6" s="142"/>
      <c r="TAF6" s="142"/>
      <c r="TAG6" s="142"/>
      <c r="TAH6" s="142"/>
      <c r="TAI6" s="142"/>
      <c r="TAJ6" s="142"/>
      <c r="TAK6" s="142"/>
      <c r="TAL6" s="142"/>
      <c r="TAM6" s="142"/>
      <c r="TAN6" s="142"/>
      <c r="TAO6" s="142"/>
      <c r="TAP6" s="142"/>
      <c r="TAQ6" s="142"/>
      <c r="TAR6" s="142"/>
      <c r="TAS6" s="142"/>
      <c r="TAT6" s="142"/>
      <c r="TAU6" s="142"/>
      <c r="TAV6" s="142"/>
      <c r="TAW6" s="142"/>
      <c r="TAX6" s="142"/>
      <c r="TAY6" s="142"/>
      <c r="TAZ6" s="142"/>
      <c r="TBA6" s="142"/>
      <c r="TBB6" s="142"/>
      <c r="TBC6" s="142"/>
      <c r="TBD6" s="142"/>
      <c r="TBE6" s="142"/>
      <c r="TBF6" s="142"/>
      <c r="TBG6" s="142"/>
      <c r="TBH6" s="142"/>
      <c r="TBI6" s="142"/>
      <c r="TBJ6" s="142"/>
      <c r="TBK6" s="142"/>
      <c r="TBL6" s="142"/>
      <c r="TBM6" s="142"/>
      <c r="TBN6" s="142"/>
      <c r="TBO6" s="142"/>
      <c r="TBP6" s="142"/>
      <c r="TBQ6" s="142"/>
      <c r="TBR6" s="142"/>
      <c r="TBS6" s="142"/>
      <c r="TBT6" s="142"/>
      <c r="TBU6" s="142"/>
      <c r="TBV6" s="142"/>
      <c r="TBW6" s="142"/>
      <c r="TBX6" s="142"/>
      <c r="TBY6" s="142"/>
      <c r="TBZ6" s="142"/>
      <c r="TCA6" s="142"/>
      <c r="TCB6" s="142"/>
      <c r="TCC6" s="142"/>
      <c r="TCD6" s="142"/>
      <c r="TCE6" s="142"/>
      <c r="TCF6" s="142"/>
      <c r="TCG6" s="142"/>
      <c r="TCH6" s="142"/>
      <c r="TCI6" s="142"/>
      <c r="TCJ6" s="142"/>
      <c r="TCK6" s="142"/>
      <c r="TCL6" s="142"/>
      <c r="TCM6" s="142"/>
      <c r="TCN6" s="142"/>
      <c r="TCO6" s="142"/>
      <c r="TCP6" s="142"/>
      <c r="TCQ6" s="142"/>
      <c r="TCR6" s="142"/>
      <c r="TCS6" s="142"/>
      <c r="TCT6" s="142"/>
      <c r="TCU6" s="142"/>
      <c r="TCV6" s="142"/>
      <c r="TCW6" s="142"/>
      <c r="TCX6" s="142"/>
      <c r="TCY6" s="142"/>
      <c r="TCZ6" s="142"/>
      <c r="TDA6" s="142"/>
      <c r="TDB6" s="142"/>
      <c r="TDC6" s="142"/>
      <c r="TDD6" s="142"/>
      <c r="TDE6" s="142"/>
      <c r="TDF6" s="142"/>
      <c r="TDG6" s="142"/>
      <c r="TDH6" s="142"/>
      <c r="TDI6" s="142"/>
      <c r="TDJ6" s="142"/>
      <c r="TDK6" s="142"/>
      <c r="TDL6" s="142"/>
      <c r="TDM6" s="142"/>
      <c r="TDN6" s="142"/>
      <c r="TDO6" s="142"/>
      <c r="TDP6" s="142"/>
      <c r="TDQ6" s="142"/>
      <c r="TDR6" s="142"/>
      <c r="TDS6" s="142"/>
      <c r="TDT6" s="142"/>
      <c r="TDU6" s="142"/>
      <c r="TDV6" s="142"/>
      <c r="TDW6" s="142"/>
      <c r="TDX6" s="142"/>
      <c r="TDY6" s="142"/>
      <c r="TDZ6" s="142"/>
      <c r="TEA6" s="142"/>
      <c r="TEB6" s="142"/>
      <c r="TEC6" s="142"/>
      <c r="TED6" s="142"/>
      <c r="TEE6" s="142"/>
      <c r="TEF6" s="142"/>
      <c r="TEG6" s="142"/>
      <c r="TEH6" s="142"/>
      <c r="TEI6" s="142"/>
      <c r="TEJ6" s="142"/>
      <c r="TEK6" s="142"/>
      <c r="TEL6" s="142"/>
      <c r="TEM6" s="142"/>
      <c r="TEN6" s="142"/>
      <c r="TEO6" s="142"/>
      <c r="TEP6" s="142"/>
      <c r="TEQ6" s="142"/>
      <c r="TER6" s="142"/>
      <c r="TES6" s="142"/>
      <c r="TET6" s="142"/>
      <c r="TEU6" s="142"/>
      <c r="TEV6" s="142"/>
      <c r="TEW6" s="142"/>
      <c r="TEX6" s="142"/>
      <c r="TEY6" s="142"/>
      <c r="TEZ6" s="142"/>
      <c r="TFA6" s="142"/>
      <c r="TFB6" s="142"/>
      <c r="TFC6" s="142"/>
      <c r="TFD6" s="142"/>
      <c r="TFE6" s="142"/>
      <c r="TFF6" s="142"/>
      <c r="TFG6" s="142"/>
      <c r="TFH6" s="142"/>
      <c r="TFI6" s="142"/>
      <c r="TFJ6" s="142"/>
      <c r="TFK6" s="142"/>
      <c r="TFL6" s="142"/>
      <c r="TFM6" s="142"/>
      <c r="TFN6" s="142"/>
      <c r="TFO6" s="142"/>
      <c r="TFP6" s="142"/>
      <c r="TFQ6" s="142"/>
      <c r="TFR6" s="142"/>
      <c r="TFS6" s="142"/>
      <c r="TFT6" s="142"/>
      <c r="TFU6" s="142"/>
      <c r="TFV6" s="142"/>
      <c r="TFW6" s="142"/>
      <c r="TFX6" s="142"/>
      <c r="TFY6" s="142"/>
      <c r="TFZ6" s="142"/>
      <c r="TGA6" s="142"/>
      <c r="TGB6" s="142"/>
      <c r="TGC6" s="142"/>
      <c r="TGD6" s="142"/>
      <c r="TGE6" s="142"/>
      <c r="TGF6" s="142"/>
      <c r="TGG6" s="142"/>
      <c r="TGH6" s="142"/>
      <c r="TGI6" s="142"/>
      <c r="TGJ6" s="142"/>
      <c r="TGK6" s="142"/>
      <c r="TGL6" s="142"/>
      <c r="TGM6" s="142"/>
      <c r="TGN6" s="142"/>
      <c r="TGO6" s="142"/>
      <c r="TGP6" s="142"/>
      <c r="TGQ6" s="142"/>
      <c r="TGR6" s="142"/>
      <c r="TGS6" s="142"/>
      <c r="TGT6" s="142"/>
      <c r="TGU6" s="142"/>
      <c r="TGV6" s="142"/>
      <c r="TGW6" s="142"/>
      <c r="TGX6" s="142"/>
      <c r="TGY6" s="142"/>
      <c r="TGZ6" s="142"/>
      <c r="THA6" s="142"/>
      <c r="THB6" s="142"/>
      <c r="THC6" s="142"/>
      <c r="THD6" s="142"/>
      <c r="THE6" s="142"/>
      <c r="THF6" s="142"/>
      <c r="THG6" s="142"/>
      <c r="THH6" s="142"/>
      <c r="THI6" s="142"/>
      <c r="THJ6" s="142"/>
      <c r="THK6" s="142"/>
      <c r="THL6" s="142"/>
      <c r="THM6" s="142"/>
      <c r="THN6" s="142"/>
      <c r="THO6" s="142"/>
      <c r="THP6" s="142"/>
      <c r="THQ6" s="142"/>
      <c r="THR6" s="142"/>
      <c r="THS6" s="142"/>
      <c r="THT6" s="142"/>
      <c r="THU6" s="142"/>
      <c r="THV6" s="142"/>
      <c r="THW6" s="142"/>
      <c r="THX6" s="142"/>
      <c r="THY6" s="142"/>
      <c r="THZ6" s="142"/>
      <c r="TIA6" s="142"/>
      <c r="TIB6" s="142"/>
      <c r="TIC6" s="142"/>
      <c r="TID6" s="142"/>
      <c r="TIE6" s="142"/>
      <c r="TIF6" s="142"/>
      <c r="TIG6" s="142"/>
      <c r="TIH6" s="142"/>
      <c r="TII6" s="142"/>
      <c r="TIJ6" s="142"/>
      <c r="TIK6" s="142"/>
      <c r="TIL6" s="142"/>
      <c r="TIM6" s="142"/>
      <c r="TIN6" s="142"/>
      <c r="TIO6" s="142"/>
      <c r="TIP6" s="142"/>
      <c r="TIQ6" s="142"/>
      <c r="TIR6" s="142"/>
      <c r="TIS6" s="142"/>
      <c r="TIT6" s="142"/>
      <c r="TIU6" s="142"/>
      <c r="TIV6" s="142"/>
      <c r="TIW6" s="142"/>
      <c r="TIX6" s="142"/>
      <c r="TIY6" s="142"/>
      <c r="TIZ6" s="142"/>
      <c r="TJA6" s="142"/>
      <c r="TJB6" s="142"/>
      <c r="TJC6" s="142"/>
      <c r="TJD6" s="142"/>
      <c r="TJE6" s="142"/>
      <c r="TJF6" s="142"/>
      <c r="TJG6" s="142"/>
      <c r="TJH6" s="142"/>
      <c r="TJI6" s="142"/>
      <c r="TJJ6" s="142"/>
      <c r="TJK6" s="142"/>
      <c r="TJL6" s="142"/>
      <c r="TJM6" s="142"/>
      <c r="TJN6" s="142"/>
      <c r="TJO6" s="142"/>
      <c r="TJP6" s="142"/>
      <c r="TJQ6" s="142"/>
      <c r="TJR6" s="142"/>
      <c r="TJS6" s="142"/>
      <c r="TJT6" s="142"/>
      <c r="TJU6" s="142"/>
      <c r="TJV6" s="142"/>
      <c r="TJW6" s="142"/>
      <c r="TJX6" s="142"/>
      <c r="TJY6" s="142"/>
      <c r="TJZ6" s="142"/>
      <c r="TKA6" s="142"/>
      <c r="TKB6" s="142"/>
      <c r="TKC6" s="142"/>
      <c r="TKD6" s="142"/>
      <c r="TKE6" s="142"/>
      <c r="TKF6" s="142"/>
      <c r="TKG6" s="142"/>
      <c r="TKH6" s="142"/>
      <c r="TKI6" s="142"/>
      <c r="TKJ6" s="142"/>
      <c r="TKK6" s="142"/>
      <c r="TKL6" s="142"/>
      <c r="TKM6" s="142"/>
      <c r="TKN6" s="142"/>
      <c r="TKO6" s="142"/>
      <c r="TKP6" s="142"/>
      <c r="TKQ6" s="142"/>
      <c r="TKR6" s="142"/>
      <c r="TKS6" s="142"/>
      <c r="TKT6" s="142"/>
      <c r="TKU6" s="142"/>
      <c r="TKV6" s="142"/>
      <c r="TKW6" s="142"/>
      <c r="TKX6" s="142"/>
      <c r="TKY6" s="142"/>
      <c r="TKZ6" s="142"/>
      <c r="TLA6" s="142"/>
      <c r="TLB6" s="142"/>
      <c r="TLC6" s="142"/>
      <c r="TLD6" s="142"/>
      <c r="TLE6" s="142"/>
      <c r="TLF6" s="142"/>
      <c r="TLG6" s="142"/>
      <c r="TLH6" s="142"/>
      <c r="TLI6" s="142"/>
      <c r="TLJ6" s="142"/>
      <c r="TLK6" s="142"/>
      <c r="TLL6" s="142"/>
      <c r="TLM6" s="142"/>
      <c r="TLN6" s="142"/>
      <c r="TLO6" s="142"/>
      <c r="TLP6" s="142"/>
      <c r="TLQ6" s="142"/>
      <c r="TLR6" s="142"/>
      <c r="TLS6" s="142"/>
      <c r="TLT6" s="142"/>
      <c r="TLU6" s="142"/>
      <c r="TLV6" s="142"/>
      <c r="TLW6" s="142"/>
      <c r="TLX6" s="142"/>
      <c r="TLY6" s="142"/>
      <c r="TLZ6" s="142"/>
      <c r="TMA6" s="142"/>
      <c r="TMB6" s="142"/>
      <c r="TMC6" s="142"/>
      <c r="TMD6" s="142"/>
      <c r="TME6" s="142"/>
      <c r="TMF6" s="142"/>
      <c r="TMG6" s="142"/>
      <c r="TMH6" s="142"/>
      <c r="TMI6" s="142"/>
      <c r="TMJ6" s="142"/>
      <c r="TMK6" s="142"/>
      <c r="TML6" s="142"/>
      <c r="TMM6" s="142"/>
      <c r="TMN6" s="142"/>
      <c r="TMO6" s="142"/>
      <c r="TMP6" s="142"/>
      <c r="TMQ6" s="142"/>
      <c r="TMR6" s="142"/>
      <c r="TMS6" s="142"/>
      <c r="TMT6" s="142"/>
      <c r="TMU6" s="142"/>
      <c r="TMV6" s="142"/>
      <c r="TMW6" s="142"/>
      <c r="TMX6" s="142"/>
      <c r="TMY6" s="142"/>
      <c r="TMZ6" s="142"/>
      <c r="TNA6" s="142"/>
      <c r="TNB6" s="142"/>
      <c r="TNC6" s="142"/>
      <c r="TND6" s="142"/>
      <c r="TNE6" s="142"/>
      <c r="TNF6" s="142"/>
      <c r="TNG6" s="142"/>
      <c r="TNH6" s="142"/>
      <c r="TNI6" s="142"/>
      <c r="TNJ6" s="142"/>
      <c r="TNK6" s="142"/>
      <c r="TNL6" s="142"/>
      <c r="TNM6" s="142"/>
      <c r="TNN6" s="142"/>
      <c r="TNO6" s="142"/>
      <c r="TNP6" s="142"/>
      <c r="TNQ6" s="142"/>
      <c r="TNR6" s="142"/>
      <c r="TNS6" s="142"/>
      <c r="TNT6" s="142"/>
      <c r="TNU6" s="142"/>
      <c r="TNV6" s="142"/>
      <c r="TNW6" s="142"/>
      <c r="TNX6" s="142"/>
      <c r="TNY6" s="142"/>
      <c r="TNZ6" s="142"/>
      <c r="TOA6" s="142"/>
      <c r="TOB6" s="142"/>
      <c r="TOC6" s="142"/>
      <c r="TOD6" s="142"/>
      <c r="TOE6" s="142"/>
      <c r="TOF6" s="142"/>
      <c r="TOG6" s="142"/>
      <c r="TOH6" s="142"/>
      <c r="TOI6" s="142"/>
      <c r="TOJ6" s="142"/>
      <c r="TOK6" s="142"/>
      <c r="TOL6" s="142"/>
      <c r="TOM6" s="142"/>
      <c r="TON6" s="142"/>
      <c r="TOO6" s="142"/>
      <c r="TOP6" s="142"/>
      <c r="TOQ6" s="142"/>
      <c r="TOR6" s="142"/>
      <c r="TOS6" s="142"/>
      <c r="TOT6" s="142"/>
      <c r="TOU6" s="142"/>
      <c r="TOV6" s="142"/>
      <c r="TOW6" s="142"/>
      <c r="TOX6" s="142"/>
      <c r="TOY6" s="142"/>
      <c r="TOZ6" s="142"/>
      <c r="TPA6" s="142"/>
      <c r="TPB6" s="142"/>
      <c r="TPC6" s="142"/>
      <c r="TPD6" s="142"/>
      <c r="TPE6" s="142"/>
      <c r="TPF6" s="142"/>
      <c r="TPG6" s="142"/>
      <c r="TPH6" s="142"/>
      <c r="TPI6" s="142"/>
      <c r="TPJ6" s="142"/>
      <c r="TPK6" s="142"/>
      <c r="TPL6" s="142"/>
      <c r="TPM6" s="142"/>
      <c r="TPN6" s="142"/>
      <c r="TPO6" s="142"/>
      <c r="TPP6" s="142"/>
      <c r="TPQ6" s="142"/>
      <c r="TPR6" s="142"/>
      <c r="TPS6" s="142"/>
      <c r="TPT6" s="142"/>
      <c r="TPU6" s="142"/>
      <c r="TPV6" s="142"/>
      <c r="TPW6" s="142"/>
      <c r="TPX6" s="142"/>
      <c r="TPY6" s="142"/>
      <c r="TPZ6" s="142"/>
      <c r="TQA6" s="142"/>
      <c r="TQB6" s="142"/>
      <c r="TQC6" s="142"/>
      <c r="TQD6" s="142"/>
      <c r="TQE6" s="142"/>
      <c r="TQF6" s="142"/>
      <c r="TQG6" s="142"/>
      <c r="TQH6" s="142"/>
      <c r="TQI6" s="142"/>
      <c r="TQJ6" s="142"/>
      <c r="TQK6" s="142"/>
      <c r="TQL6" s="142"/>
      <c r="TQM6" s="142"/>
      <c r="TQN6" s="142"/>
      <c r="TQO6" s="142"/>
      <c r="TQP6" s="142"/>
      <c r="TQQ6" s="142"/>
      <c r="TQR6" s="142"/>
      <c r="TQS6" s="142"/>
      <c r="TQT6" s="142"/>
      <c r="TQU6" s="142"/>
      <c r="TQV6" s="142"/>
      <c r="TQW6" s="142"/>
      <c r="TQX6" s="142"/>
      <c r="TQY6" s="142"/>
      <c r="TQZ6" s="142"/>
      <c r="TRA6" s="142"/>
      <c r="TRB6" s="142"/>
      <c r="TRC6" s="142"/>
      <c r="TRD6" s="142"/>
      <c r="TRE6" s="142"/>
      <c r="TRF6" s="142"/>
      <c r="TRG6" s="142"/>
      <c r="TRH6" s="142"/>
      <c r="TRI6" s="142"/>
      <c r="TRJ6" s="142"/>
      <c r="TRK6" s="142"/>
      <c r="TRL6" s="142"/>
      <c r="TRM6" s="142"/>
      <c r="TRN6" s="142"/>
      <c r="TRO6" s="142"/>
      <c r="TRP6" s="142"/>
      <c r="TRQ6" s="142"/>
      <c r="TRR6" s="142"/>
      <c r="TRS6" s="142"/>
      <c r="TRT6" s="142"/>
      <c r="TRU6" s="142"/>
      <c r="TRV6" s="142"/>
      <c r="TRW6" s="142"/>
      <c r="TRX6" s="142"/>
      <c r="TRY6" s="142"/>
      <c r="TRZ6" s="142"/>
      <c r="TSA6" s="142"/>
      <c r="TSB6" s="142"/>
      <c r="TSC6" s="142"/>
      <c r="TSD6" s="142"/>
      <c r="TSE6" s="142"/>
      <c r="TSF6" s="142"/>
      <c r="TSG6" s="142"/>
      <c r="TSH6" s="142"/>
      <c r="TSI6" s="142"/>
      <c r="TSJ6" s="142"/>
      <c r="TSK6" s="142"/>
      <c r="TSL6" s="142"/>
      <c r="TSM6" s="142"/>
      <c r="TSN6" s="142"/>
      <c r="TSO6" s="142"/>
      <c r="TSP6" s="142"/>
      <c r="TSQ6" s="142"/>
      <c r="TSR6" s="142"/>
      <c r="TSS6" s="142"/>
      <c r="TST6" s="142"/>
      <c r="TSU6" s="142"/>
      <c r="TSV6" s="142"/>
      <c r="TSW6" s="142"/>
      <c r="TSX6" s="142"/>
      <c r="TSY6" s="142"/>
      <c r="TSZ6" s="142"/>
      <c r="TTA6" s="142"/>
      <c r="TTB6" s="142"/>
      <c r="TTC6" s="142"/>
      <c r="TTD6" s="142"/>
      <c r="TTE6" s="142"/>
      <c r="TTF6" s="142"/>
      <c r="TTG6" s="142"/>
      <c r="TTH6" s="142"/>
      <c r="TTI6" s="142"/>
      <c r="TTJ6" s="142"/>
      <c r="TTK6" s="142"/>
      <c r="TTL6" s="142"/>
      <c r="TTM6" s="142"/>
      <c r="TTN6" s="142"/>
      <c r="TTO6" s="142"/>
      <c r="TTP6" s="142"/>
      <c r="TTQ6" s="142"/>
      <c r="TTR6" s="142"/>
      <c r="TTS6" s="142"/>
      <c r="TTT6" s="142"/>
      <c r="TTU6" s="142"/>
      <c r="TTV6" s="142"/>
      <c r="TTW6" s="142"/>
      <c r="TTX6" s="142"/>
      <c r="TTY6" s="142"/>
      <c r="TTZ6" s="142"/>
      <c r="TUA6" s="142"/>
      <c r="TUB6" s="142"/>
      <c r="TUC6" s="142"/>
      <c r="TUD6" s="142"/>
      <c r="TUE6" s="142"/>
      <c r="TUF6" s="142"/>
      <c r="TUG6" s="142"/>
      <c r="TUH6" s="142"/>
      <c r="TUI6" s="142"/>
      <c r="TUJ6" s="142"/>
      <c r="TUK6" s="142"/>
      <c r="TUL6" s="142"/>
      <c r="TUM6" s="142"/>
      <c r="TUN6" s="142"/>
      <c r="TUO6" s="142"/>
      <c r="TUP6" s="142"/>
      <c r="TUQ6" s="142"/>
      <c r="TUR6" s="142"/>
      <c r="TUS6" s="142"/>
      <c r="TUT6" s="142"/>
      <c r="TUU6" s="142"/>
      <c r="TUV6" s="142"/>
      <c r="TUW6" s="142"/>
      <c r="TUX6" s="142"/>
      <c r="TUY6" s="142"/>
      <c r="TUZ6" s="142"/>
      <c r="TVA6" s="142"/>
      <c r="TVB6" s="142"/>
      <c r="TVC6" s="142"/>
      <c r="TVD6" s="142"/>
      <c r="TVE6" s="142"/>
      <c r="TVF6" s="142"/>
      <c r="TVG6" s="142"/>
      <c r="TVH6" s="142"/>
      <c r="TVI6" s="142"/>
      <c r="TVJ6" s="142"/>
      <c r="TVK6" s="142"/>
      <c r="TVL6" s="142"/>
      <c r="TVM6" s="142"/>
      <c r="TVN6" s="142"/>
      <c r="TVO6" s="142"/>
      <c r="TVP6" s="142"/>
      <c r="TVQ6" s="142"/>
      <c r="TVR6" s="142"/>
      <c r="TVS6" s="142"/>
      <c r="TVT6" s="142"/>
      <c r="TVU6" s="142"/>
      <c r="TVV6" s="142"/>
      <c r="TVW6" s="142"/>
      <c r="TVX6" s="142"/>
      <c r="TVY6" s="142"/>
      <c r="TVZ6" s="142"/>
      <c r="TWA6" s="142"/>
      <c r="TWB6" s="142"/>
      <c r="TWC6" s="142"/>
      <c r="TWD6" s="142"/>
      <c r="TWE6" s="142"/>
      <c r="TWF6" s="142"/>
      <c r="TWG6" s="142"/>
      <c r="TWH6" s="142"/>
      <c r="TWI6" s="142"/>
      <c r="TWJ6" s="142"/>
      <c r="TWK6" s="142"/>
      <c r="TWL6" s="142"/>
      <c r="TWM6" s="142"/>
      <c r="TWN6" s="142"/>
      <c r="TWO6" s="142"/>
      <c r="TWP6" s="142"/>
      <c r="TWQ6" s="142"/>
      <c r="TWR6" s="142"/>
      <c r="TWS6" s="142"/>
      <c r="TWT6" s="142"/>
      <c r="TWU6" s="142"/>
      <c r="TWV6" s="142"/>
      <c r="TWW6" s="142"/>
      <c r="TWX6" s="142"/>
      <c r="TWY6" s="142"/>
      <c r="TWZ6" s="142"/>
      <c r="TXA6" s="142"/>
      <c r="TXB6" s="142"/>
      <c r="TXC6" s="142"/>
      <c r="TXD6" s="142"/>
      <c r="TXE6" s="142"/>
      <c r="TXF6" s="142"/>
      <c r="TXG6" s="142"/>
      <c r="TXH6" s="142"/>
      <c r="TXI6" s="142"/>
      <c r="TXJ6" s="142"/>
      <c r="TXK6" s="142"/>
      <c r="TXL6" s="142"/>
      <c r="TXM6" s="142"/>
      <c r="TXN6" s="142"/>
      <c r="TXO6" s="142"/>
      <c r="TXP6" s="142"/>
      <c r="TXQ6" s="142"/>
      <c r="TXR6" s="142"/>
      <c r="TXS6" s="142"/>
      <c r="TXT6" s="142"/>
      <c r="TXU6" s="142"/>
      <c r="TXV6" s="142"/>
      <c r="TXW6" s="142"/>
      <c r="TXX6" s="142"/>
      <c r="TXY6" s="142"/>
      <c r="TXZ6" s="142"/>
      <c r="TYA6" s="142"/>
      <c r="TYB6" s="142"/>
      <c r="TYC6" s="142"/>
      <c r="TYD6" s="142"/>
      <c r="TYE6" s="142"/>
      <c r="TYF6" s="142"/>
      <c r="TYG6" s="142"/>
      <c r="TYH6" s="142"/>
      <c r="TYI6" s="142"/>
      <c r="TYJ6" s="142"/>
      <c r="TYK6" s="142"/>
      <c r="TYL6" s="142"/>
      <c r="TYM6" s="142"/>
      <c r="TYN6" s="142"/>
      <c r="TYO6" s="142"/>
      <c r="TYP6" s="142"/>
      <c r="TYQ6" s="142"/>
      <c r="TYR6" s="142"/>
      <c r="TYS6" s="142"/>
      <c r="TYT6" s="142"/>
      <c r="TYU6" s="142"/>
      <c r="TYV6" s="142"/>
      <c r="TYW6" s="142"/>
      <c r="TYX6" s="142"/>
      <c r="TYY6" s="142"/>
      <c r="TYZ6" s="142"/>
      <c r="TZA6" s="142"/>
      <c r="TZB6" s="142"/>
      <c r="TZC6" s="142"/>
      <c r="TZD6" s="142"/>
      <c r="TZE6" s="142"/>
      <c r="TZF6" s="142"/>
      <c r="TZG6" s="142"/>
      <c r="TZH6" s="142"/>
      <c r="TZI6" s="142"/>
      <c r="TZJ6" s="142"/>
      <c r="TZK6" s="142"/>
      <c r="TZL6" s="142"/>
      <c r="TZM6" s="142"/>
      <c r="TZN6" s="142"/>
      <c r="TZO6" s="142"/>
      <c r="TZP6" s="142"/>
      <c r="TZQ6" s="142"/>
      <c r="TZR6" s="142"/>
      <c r="TZS6" s="142"/>
      <c r="TZT6" s="142"/>
      <c r="TZU6" s="142"/>
      <c r="TZV6" s="142"/>
      <c r="TZW6" s="142"/>
      <c r="TZX6" s="142"/>
      <c r="TZY6" s="142"/>
      <c r="TZZ6" s="142"/>
      <c r="UAA6" s="142"/>
      <c r="UAB6" s="142"/>
      <c r="UAC6" s="142"/>
      <c r="UAD6" s="142"/>
      <c r="UAE6" s="142"/>
      <c r="UAF6" s="142"/>
      <c r="UAG6" s="142"/>
      <c r="UAH6" s="142"/>
      <c r="UAI6" s="142"/>
      <c r="UAJ6" s="142"/>
      <c r="UAK6" s="142"/>
      <c r="UAL6" s="142"/>
      <c r="UAM6" s="142"/>
      <c r="UAN6" s="142"/>
      <c r="UAO6" s="142"/>
      <c r="UAP6" s="142"/>
      <c r="UAQ6" s="142"/>
      <c r="UAR6" s="142"/>
      <c r="UAS6" s="142"/>
      <c r="UAT6" s="142"/>
      <c r="UAU6" s="142"/>
      <c r="UAV6" s="142"/>
      <c r="UAW6" s="142"/>
      <c r="UAX6" s="142"/>
      <c r="UAY6" s="142"/>
      <c r="UAZ6" s="142"/>
      <c r="UBA6" s="142"/>
      <c r="UBB6" s="142"/>
      <c r="UBC6" s="142"/>
      <c r="UBD6" s="142"/>
      <c r="UBE6" s="142"/>
      <c r="UBF6" s="142"/>
      <c r="UBG6" s="142"/>
      <c r="UBH6" s="142"/>
      <c r="UBI6" s="142"/>
      <c r="UBJ6" s="142"/>
      <c r="UBK6" s="142"/>
      <c r="UBL6" s="142"/>
      <c r="UBM6" s="142"/>
      <c r="UBN6" s="142"/>
      <c r="UBO6" s="142"/>
      <c r="UBP6" s="142"/>
      <c r="UBQ6" s="142"/>
      <c r="UBR6" s="142"/>
      <c r="UBS6" s="142"/>
      <c r="UBT6" s="142"/>
      <c r="UBU6" s="142"/>
      <c r="UBV6" s="142"/>
      <c r="UBW6" s="142"/>
      <c r="UBX6" s="142"/>
      <c r="UBY6" s="142"/>
      <c r="UBZ6" s="142"/>
      <c r="UCA6" s="142"/>
      <c r="UCB6" s="142"/>
      <c r="UCC6" s="142"/>
      <c r="UCD6" s="142"/>
      <c r="UCE6" s="142"/>
      <c r="UCF6" s="142"/>
      <c r="UCG6" s="142"/>
      <c r="UCH6" s="142"/>
      <c r="UCI6" s="142"/>
      <c r="UCJ6" s="142"/>
      <c r="UCK6" s="142"/>
      <c r="UCL6" s="142"/>
      <c r="UCM6" s="142"/>
      <c r="UCN6" s="142"/>
      <c r="UCO6" s="142"/>
      <c r="UCP6" s="142"/>
      <c r="UCQ6" s="142"/>
      <c r="UCR6" s="142"/>
      <c r="UCS6" s="142"/>
      <c r="UCT6" s="142"/>
      <c r="UCU6" s="142"/>
      <c r="UCV6" s="142"/>
      <c r="UCW6" s="142"/>
      <c r="UCX6" s="142"/>
      <c r="UCY6" s="142"/>
      <c r="UCZ6" s="142"/>
      <c r="UDA6" s="142"/>
      <c r="UDB6" s="142"/>
      <c r="UDC6" s="142"/>
      <c r="UDD6" s="142"/>
      <c r="UDE6" s="142"/>
      <c r="UDF6" s="142"/>
      <c r="UDG6" s="142"/>
      <c r="UDH6" s="142"/>
      <c r="UDI6" s="142"/>
      <c r="UDJ6" s="142"/>
      <c r="UDK6" s="142"/>
      <c r="UDL6" s="142"/>
      <c r="UDM6" s="142"/>
      <c r="UDN6" s="142"/>
      <c r="UDO6" s="142"/>
      <c r="UDP6" s="142"/>
      <c r="UDQ6" s="142"/>
      <c r="UDR6" s="142"/>
      <c r="UDS6" s="142"/>
      <c r="UDT6" s="142"/>
      <c r="UDU6" s="142"/>
      <c r="UDV6" s="142"/>
      <c r="UDW6" s="142"/>
      <c r="UDX6" s="142"/>
      <c r="UDY6" s="142"/>
      <c r="UDZ6" s="142"/>
      <c r="UEA6" s="142"/>
      <c r="UEB6" s="142"/>
      <c r="UEC6" s="142"/>
      <c r="UED6" s="142"/>
      <c r="UEE6" s="142"/>
      <c r="UEF6" s="142"/>
      <c r="UEG6" s="142"/>
      <c r="UEH6" s="142"/>
      <c r="UEI6" s="142"/>
      <c r="UEJ6" s="142"/>
      <c r="UEK6" s="142"/>
      <c r="UEL6" s="142"/>
      <c r="UEM6" s="142"/>
      <c r="UEN6" s="142"/>
      <c r="UEO6" s="142"/>
      <c r="UEP6" s="142"/>
      <c r="UEQ6" s="142"/>
      <c r="UER6" s="142"/>
      <c r="UES6" s="142"/>
      <c r="UET6" s="142"/>
      <c r="UEU6" s="142"/>
      <c r="UEV6" s="142"/>
      <c r="UEW6" s="142"/>
      <c r="UEX6" s="142"/>
      <c r="UEY6" s="142"/>
      <c r="UEZ6" s="142"/>
      <c r="UFA6" s="142"/>
      <c r="UFB6" s="142"/>
      <c r="UFC6" s="142"/>
      <c r="UFD6" s="142"/>
      <c r="UFE6" s="142"/>
      <c r="UFF6" s="142"/>
      <c r="UFG6" s="142"/>
      <c r="UFH6" s="142"/>
      <c r="UFI6" s="142"/>
      <c r="UFJ6" s="142"/>
      <c r="UFK6" s="142"/>
      <c r="UFL6" s="142"/>
      <c r="UFM6" s="142"/>
      <c r="UFN6" s="142"/>
      <c r="UFO6" s="142"/>
      <c r="UFP6" s="142"/>
      <c r="UFQ6" s="142"/>
      <c r="UFR6" s="142"/>
      <c r="UFS6" s="142"/>
      <c r="UFT6" s="142"/>
      <c r="UFU6" s="142"/>
      <c r="UFV6" s="142"/>
      <c r="UFW6" s="142"/>
      <c r="UFX6" s="142"/>
      <c r="UFY6" s="142"/>
      <c r="UFZ6" s="142"/>
      <c r="UGA6" s="142"/>
      <c r="UGB6" s="142"/>
      <c r="UGC6" s="142"/>
      <c r="UGD6" s="142"/>
      <c r="UGE6" s="142"/>
      <c r="UGF6" s="142"/>
      <c r="UGG6" s="142"/>
      <c r="UGH6" s="142"/>
      <c r="UGI6" s="142"/>
      <c r="UGJ6" s="142"/>
      <c r="UGK6" s="142"/>
      <c r="UGL6" s="142"/>
      <c r="UGM6" s="142"/>
      <c r="UGN6" s="142"/>
      <c r="UGO6" s="142"/>
      <c r="UGP6" s="142"/>
      <c r="UGQ6" s="142"/>
      <c r="UGR6" s="142"/>
      <c r="UGS6" s="142"/>
      <c r="UGT6" s="142"/>
      <c r="UGU6" s="142"/>
      <c r="UGV6" s="142"/>
      <c r="UGW6" s="142"/>
      <c r="UGX6" s="142"/>
      <c r="UGY6" s="142"/>
      <c r="UGZ6" s="142"/>
      <c r="UHA6" s="142"/>
      <c r="UHB6" s="142"/>
      <c r="UHC6" s="142"/>
      <c r="UHD6" s="142"/>
      <c r="UHE6" s="142"/>
      <c r="UHF6" s="142"/>
      <c r="UHG6" s="142"/>
      <c r="UHH6" s="142"/>
      <c r="UHI6" s="142"/>
      <c r="UHJ6" s="142"/>
      <c r="UHK6" s="142"/>
      <c r="UHL6" s="142"/>
      <c r="UHM6" s="142"/>
      <c r="UHN6" s="142"/>
      <c r="UHO6" s="142"/>
      <c r="UHP6" s="142"/>
      <c r="UHQ6" s="142"/>
      <c r="UHR6" s="142"/>
      <c r="UHS6" s="142"/>
      <c r="UHT6" s="142"/>
      <c r="UHU6" s="142"/>
      <c r="UHV6" s="142"/>
      <c r="UHW6" s="142"/>
      <c r="UHX6" s="142"/>
      <c r="UHY6" s="142"/>
      <c r="UHZ6" s="142"/>
      <c r="UIA6" s="142"/>
      <c r="UIB6" s="142"/>
      <c r="UIC6" s="142"/>
      <c r="UID6" s="142"/>
      <c r="UIE6" s="142"/>
      <c r="UIF6" s="142"/>
      <c r="UIG6" s="142"/>
      <c r="UIH6" s="142"/>
      <c r="UII6" s="142"/>
      <c r="UIJ6" s="142"/>
      <c r="UIK6" s="142"/>
      <c r="UIL6" s="142"/>
      <c r="UIM6" s="142"/>
      <c r="UIN6" s="142"/>
      <c r="UIO6" s="142"/>
      <c r="UIP6" s="142"/>
      <c r="UIQ6" s="142"/>
      <c r="UIR6" s="142"/>
      <c r="UIS6" s="142"/>
      <c r="UIT6" s="142"/>
      <c r="UIU6" s="142"/>
      <c r="UIV6" s="142"/>
      <c r="UIW6" s="142"/>
      <c r="UIX6" s="142"/>
      <c r="UIY6" s="142"/>
      <c r="UIZ6" s="142"/>
      <c r="UJA6" s="142"/>
      <c r="UJB6" s="142"/>
      <c r="UJC6" s="142"/>
      <c r="UJD6" s="142"/>
      <c r="UJE6" s="142"/>
      <c r="UJF6" s="142"/>
      <c r="UJG6" s="142"/>
      <c r="UJH6" s="142"/>
      <c r="UJI6" s="142"/>
      <c r="UJJ6" s="142"/>
      <c r="UJK6" s="142"/>
      <c r="UJL6" s="142"/>
      <c r="UJM6" s="142"/>
      <c r="UJN6" s="142"/>
      <c r="UJO6" s="142"/>
      <c r="UJP6" s="142"/>
      <c r="UJQ6" s="142"/>
      <c r="UJR6" s="142"/>
      <c r="UJS6" s="142"/>
      <c r="UJT6" s="142"/>
      <c r="UJU6" s="142"/>
      <c r="UJV6" s="142"/>
      <c r="UJW6" s="142"/>
      <c r="UJX6" s="142"/>
      <c r="UJY6" s="142"/>
      <c r="UJZ6" s="142"/>
      <c r="UKA6" s="142"/>
      <c r="UKB6" s="142"/>
      <c r="UKC6" s="142"/>
      <c r="UKD6" s="142"/>
      <c r="UKE6" s="142"/>
      <c r="UKF6" s="142"/>
      <c r="UKG6" s="142"/>
      <c r="UKH6" s="142"/>
      <c r="UKI6" s="142"/>
      <c r="UKJ6" s="142"/>
      <c r="UKK6" s="142"/>
      <c r="UKL6" s="142"/>
      <c r="UKM6" s="142"/>
      <c r="UKN6" s="142"/>
      <c r="UKO6" s="142"/>
      <c r="UKP6" s="142"/>
      <c r="UKQ6" s="142"/>
      <c r="UKR6" s="142"/>
      <c r="UKS6" s="142"/>
      <c r="UKT6" s="142"/>
      <c r="UKU6" s="142"/>
      <c r="UKV6" s="142"/>
      <c r="UKW6" s="142"/>
      <c r="UKX6" s="142"/>
      <c r="UKY6" s="142"/>
      <c r="UKZ6" s="142"/>
      <c r="ULA6" s="142"/>
      <c r="ULB6" s="142"/>
      <c r="ULC6" s="142"/>
      <c r="ULD6" s="142"/>
      <c r="ULE6" s="142"/>
      <c r="ULF6" s="142"/>
      <c r="ULG6" s="142"/>
      <c r="ULH6" s="142"/>
      <c r="ULI6" s="142"/>
      <c r="ULJ6" s="142"/>
      <c r="ULK6" s="142"/>
      <c r="ULL6" s="142"/>
      <c r="ULM6" s="142"/>
      <c r="ULN6" s="142"/>
      <c r="ULO6" s="142"/>
      <c r="ULP6" s="142"/>
      <c r="ULQ6" s="142"/>
      <c r="ULR6" s="142"/>
      <c r="ULS6" s="142"/>
      <c r="ULT6" s="142"/>
      <c r="ULU6" s="142"/>
      <c r="ULV6" s="142"/>
      <c r="ULW6" s="142"/>
      <c r="ULX6" s="142"/>
      <c r="ULY6" s="142"/>
      <c r="ULZ6" s="142"/>
      <c r="UMA6" s="142"/>
      <c r="UMB6" s="142"/>
      <c r="UMC6" s="142"/>
      <c r="UMD6" s="142"/>
      <c r="UME6" s="142"/>
      <c r="UMF6" s="142"/>
      <c r="UMG6" s="142"/>
      <c r="UMH6" s="142"/>
      <c r="UMI6" s="142"/>
      <c r="UMJ6" s="142"/>
      <c r="UMK6" s="142"/>
      <c r="UML6" s="142"/>
      <c r="UMM6" s="142"/>
      <c r="UMN6" s="142"/>
      <c r="UMO6" s="142"/>
      <c r="UMP6" s="142"/>
      <c r="UMQ6" s="142"/>
      <c r="UMR6" s="142"/>
      <c r="UMS6" s="142"/>
      <c r="UMT6" s="142"/>
      <c r="UMU6" s="142"/>
      <c r="UMV6" s="142"/>
      <c r="UMW6" s="142"/>
      <c r="UMX6" s="142"/>
      <c r="UMY6" s="142"/>
      <c r="UMZ6" s="142"/>
      <c r="UNA6" s="142"/>
      <c r="UNB6" s="142"/>
      <c r="UNC6" s="142"/>
      <c r="UND6" s="142"/>
      <c r="UNE6" s="142"/>
      <c r="UNF6" s="142"/>
      <c r="UNG6" s="142"/>
      <c r="UNH6" s="142"/>
      <c r="UNI6" s="142"/>
      <c r="UNJ6" s="142"/>
      <c r="UNK6" s="142"/>
      <c r="UNL6" s="142"/>
      <c r="UNM6" s="142"/>
      <c r="UNN6" s="142"/>
      <c r="UNO6" s="142"/>
      <c r="UNP6" s="142"/>
      <c r="UNQ6" s="142"/>
      <c r="UNR6" s="142"/>
      <c r="UNS6" s="142"/>
      <c r="UNT6" s="142"/>
      <c r="UNU6" s="142"/>
      <c r="UNV6" s="142"/>
      <c r="UNW6" s="142"/>
      <c r="UNX6" s="142"/>
      <c r="UNY6" s="142"/>
      <c r="UNZ6" s="142"/>
      <c r="UOA6" s="142"/>
      <c r="UOB6" s="142"/>
      <c r="UOC6" s="142"/>
      <c r="UOD6" s="142"/>
      <c r="UOE6" s="142"/>
      <c r="UOF6" s="142"/>
      <c r="UOG6" s="142"/>
      <c r="UOH6" s="142"/>
      <c r="UOI6" s="142"/>
      <c r="UOJ6" s="142"/>
      <c r="UOK6" s="142"/>
      <c r="UOL6" s="142"/>
      <c r="UOM6" s="142"/>
      <c r="UON6" s="142"/>
      <c r="UOO6" s="142"/>
      <c r="UOP6" s="142"/>
      <c r="UOQ6" s="142"/>
      <c r="UOR6" s="142"/>
      <c r="UOS6" s="142"/>
      <c r="UOT6" s="142"/>
      <c r="UOU6" s="142"/>
      <c r="UOV6" s="142"/>
      <c r="UOW6" s="142"/>
      <c r="UOX6" s="142"/>
      <c r="UOY6" s="142"/>
      <c r="UOZ6" s="142"/>
      <c r="UPA6" s="142"/>
      <c r="UPB6" s="142"/>
      <c r="UPC6" s="142"/>
      <c r="UPD6" s="142"/>
      <c r="UPE6" s="142"/>
      <c r="UPF6" s="142"/>
      <c r="UPG6" s="142"/>
      <c r="UPH6" s="142"/>
      <c r="UPI6" s="142"/>
      <c r="UPJ6" s="142"/>
      <c r="UPK6" s="142"/>
      <c r="UPL6" s="142"/>
      <c r="UPM6" s="142"/>
      <c r="UPN6" s="142"/>
      <c r="UPO6" s="142"/>
      <c r="UPP6" s="142"/>
      <c r="UPQ6" s="142"/>
      <c r="UPR6" s="142"/>
      <c r="UPS6" s="142"/>
      <c r="UPT6" s="142"/>
      <c r="UPU6" s="142"/>
      <c r="UPV6" s="142"/>
      <c r="UPW6" s="142"/>
      <c r="UPX6" s="142"/>
      <c r="UPY6" s="142"/>
      <c r="UPZ6" s="142"/>
      <c r="UQA6" s="142"/>
      <c r="UQB6" s="142"/>
      <c r="UQC6" s="142"/>
      <c r="UQD6" s="142"/>
      <c r="UQE6" s="142"/>
      <c r="UQF6" s="142"/>
      <c r="UQG6" s="142"/>
      <c r="UQH6" s="142"/>
      <c r="UQI6" s="142"/>
      <c r="UQJ6" s="142"/>
      <c r="UQK6" s="142"/>
      <c r="UQL6" s="142"/>
      <c r="UQM6" s="142"/>
      <c r="UQN6" s="142"/>
      <c r="UQO6" s="142"/>
      <c r="UQP6" s="142"/>
      <c r="UQQ6" s="142"/>
      <c r="UQR6" s="142"/>
      <c r="UQS6" s="142"/>
      <c r="UQT6" s="142"/>
      <c r="UQU6" s="142"/>
      <c r="UQV6" s="142"/>
      <c r="UQW6" s="142"/>
      <c r="UQX6" s="142"/>
      <c r="UQY6" s="142"/>
      <c r="UQZ6" s="142"/>
      <c r="URA6" s="142"/>
      <c r="URB6" s="142"/>
      <c r="URC6" s="142"/>
      <c r="URD6" s="142"/>
      <c r="URE6" s="142"/>
      <c r="URF6" s="142"/>
      <c r="URG6" s="142"/>
      <c r="URH6" s="142"/>
      <c r="URI6" s="142"/>
      <c r="URJ6" s="142"/>
      <c r="URK6" s="142"/>
      <c r="URL6" s="142"/>
      <c r="URM6" s="142"/>
      <c r="URN6" s="142"/>
      <c r="URO6" s="142"/>
      <c r="URP6" s="142"/>
      <c r="URQ6" s="142"/>
      <c r="URR6" s="142"/>
      <c r="URS6" s="142"/>
      <c r="URT6" s="142"/>
      <c r="URU6" s="142"/>
      <c r="URV6" s="142"/>
      <c r="URW6" s="142"/>
      <c r="URX6" s="142"/>
      <c r="URY6" s="142"/>
      <c r="URZ6" s="142"/>
      <c r="USA6" s="142"/>
      <c r="USB6" s="142"/>
      <c r="USC6" s="142"/>
      <c r="USD6" s="142"/>
      <c r="USE6" s="142"/>
      <c r="USF6" s="142"/>
      <c r="USG6" s="142"/>
      <c r="USH6" s="142"/>
      <c r="USI6" s="142"/>
      <c r="USJ6" s="142"/>
      <c r="USK6" s="142"/>
      <c r="USL6" s="142"/>
      <c r="USM6" s="142"/>
      <c r="USN6" s="142"/>
      <c r="USO6" s="142"/>
      <c r="USP6" s="142"/>
      <c r="USQ6" s="142"/>
      <c r="USR6" s="142"/>
      <c r="USS6" s="142"/>
      <c r="UST6" s="142"/>
      <c r="USU6" s="142"/>
      <c r="USV6" s="142"/>
      <c r="USW6" s="142"/>
      <c r="USX6" s="142"/>
      <c r="USY6" s="142"/>
      <c r="USZ6" s="142"/>
      <c r="UTA6" s="142"/>
      <c r="UTB6" s="142"/>
      <c r="UTC6" s="142"/>
      <c r="UTD6" s="142"/>
      <c r="UTE6" s="142"/>
      <c r="UTF6" s="142"/>
      <c r="UTG6" s="142"/>
      <c r="UTH6" s="142"/>
      <c r="UTI6" s="142"/>
      <c r="UTJ6" s="142"/>
      <c r="UTK6" s="142"/>
      <c r="UTL6" s="142"/>
      <c r="UTM6" s="142"/>
      <c r="UTN6" s="142"/>
      <c r="UTO6" s="142"/>
      <c r="UTP6" s="142"/>
      <c r="UTQ6" s="142"/>
      <c r="UTR6" s="142"/>
      <c r="UTS6" s="142"/>
      <c r="UTT6" s="142"/>
      <c r="UTU6" s="142"/>
      <c r="UTV6" s="142"/>
      <c r="UTW6" s="142"/>
      <c r="UTX6" s="142"/>
      <c r="UTY6" s="142"/>
      <c r="UTZ6" s="142"/>
      <c r="UUA6" s="142"/>
      <c r="UUB6" s="142"/>
      <c r="UUC6" s="142"/>
      <c r="UUD6" s="142"/>
      <c r="UUE6" s="142"/>
      <c r="UUF6" s="142"/>
      <c r="UUG6" s="142"/>
      <c r="UUH6" s="142"/>
      <c r="UUI6" s="142"/>
      <c r="UUJ6" s="142"/>
      <c r="UUK6" s="142"/>
      <c r="UUL6" s="142"/>
      <c r="UUM6" s="142"/>
      <c r="UUN6" s="142"/>
      <c r="UUO6" s="142"/>
      <c r="UUP6" s="142"/>
      <c r="UUQ6" s="142"/>
      <c r="UUR6" s="142"/>
      <c r="UUS6" s="142"/>
      <c r="UUT6" s="142"/>
      <c r="UUU6" s="142"/>
      <c r="UUV6" s="142"/>
      <c r="UUW6" s="142"/>
      <c r="UUX6" s="142"/>
      <c r="UUY6" s="142"/>
      <c r="UUZ6" s="142"/>
      <c r="UVA6" s="142"/>
      <c r="UVB6" s="142"/>
      <c r="UVC6" s="142"/>
      <c r="UVD6" s="142"/>
      <c r="UVE6" s="142"/>
      <c r="UVF6" s="142"/>
      <c r="UVG6" s="142"/>
      <c r="UVH6" s="142"/>
      <c r="UVI6" s="142"/>
      <c r="UVJ6" s="142"/>
      <c r="UVK6" s="142"/>
      <c r="UVL6" s="142"/>
      <c r="UVM6" s="142"/>
      <c r="UVN6" s="142"/>
      <c r="UVO6" s="142"/>
      <c r="UVP6" s="142"/>
      <c r="UVQ6" s="142"/>
      <c r="UVR6" s="142"/>
      <c r="UVS6" s="142"/>
      <c r="UVT6" s="142"/>
      <c r="UVU6" s="142"/>
      <c r="UVV6" s="142"/>
      <c r="UVW6" s="142"/>
      <c r="UVX6" s="142"/>
      <c r="UVY6" s="142"/>
      <c r="UVZ6" s="142"/>
      <c r="UWA6" s="142"/>
      <c r="UWB6" s="142"/>
      <c r="UWC6" s="142"/>
      <c r="UWD6" s="142"/>
      <c r="UWE6" s="142"/>
      <c r="UWF6" s="142"/>
      <c r="UWG6" s="142"/>
      <c r="UWH6" s="142"/>
      <c r="UWI6" s="142"/>
      <c r="UWJ6" s="142"/>
      <c r="UWK6" s="142"/>
      <c r="UWL6" s="142"/>
      <c r="UWM6" s="142"/>
      <c r="UWN6" s="142"/>
      <c r="UWO6" s="142"/>
      <c r="UWP6" s="142"/>
      <c r="UWQ6" s="142"/>
      <c r="UWR6" s="142"/>
      <c r="UWS6" s="142"/>
      <c r="UWT6" s="142"/>
      <c r="UWU6" s="142"/>
      <c r="UWV6" s="142"/>
      <c r="UWW6" s="142"/>
      <c r="UWX6" s="142"/>
      <c r="UWY6" s="142"/>
      <c r="UWZ6" s="142"/>
      <c r="UXA6" s="142"/>
      <c r="UXB6" s="142"/>
      <c r="UXC6" s="142"/>
      <c r="UXD6" s="142"/>
      <c r="UXE6" s="142"/>
      <c r="UXF6" s="142"/>
      <c r="UXG6" s="142"/>
      <c r="UXH6" s="142"/>
      <c r="UXI6" s="142"/>
      <c r="UXJ6" s="142"/>
      <c r="UXK6" s="142"/>
      <c r="UXL6" s="142"/>
      <c r="UXM6" s="142"/>
      <c r="UXN6" s="142"/>
      <c r="UXO6" s="142"/>
      <c r="UXP6" s="142"/>
      <c r="UXQ6" s="142"/>
      <c r="UXR6" s="142"/>
      <c r="UXS6" s="142"/>
      <c r="UXT6" s="142"/>
      <c r="UXU6" s="142"/>
      <c r="UXV6" s="142"/>
      <c r="UXW6" s="142"/>
      <c r="UXX6" s="142"/>
      <c r="UXY6" s="142"/>
      <c r="UXZ6" s="142"/>
      <c r="UYA6" s="142"/>
      <c r="UYB6" s="142"/>
      <c r="UYC6" s="142"/>
      <c r="UYD6" s="142"/>
      <c r="UYE6" s="142"/>
      <c r="UYF6" s="142"/>
      <c r="UYG6" s="142"/>
      <c r="UYH6" s="142"/>
      <c r="UYI6" s="142"/>
      <c r="UYJ6" s="142"/>
      <c r="UYK6" s="142"/>
      <c r="UYL6" s="142"/>
      <c r="UYM6" s="142"/>
      <c r="UYN6" s="142"/>
      <c r="UYO6" s="142"/>
      <c r="UYP6" s="142"/>
      <c r="UYQ6" s="142"/>
      <c r="UYR6" s="142"/>
      <c r="UYS6" s="142"/>
      <c r="UYT6" s="142"/>
      <c r="UYU6" s="142"/>
      <c r="UYV6" s="142"/>
      <c r="UYW6" s="142"/>
      <c r="UYX6" s="142"/>
      <c r="UYY6" s="142"/>
      <c r="UYZ6" s="142"/>
      <c r="UZA6" s="142"/>
      <c r="UZB6" s="142"/>
      <c r="UZC6" s="142"/>
      <c r="UZD6" s="142"/>
      <c r="UZE6" s="142"/>
      <c r="UZF6" s="142"/>
      <c r="UZG6" s="142"/>
      <c r="UZH6" s="142"/>
      <c r="UZI6" s="142"/>
      <c r="UZJ6" s="142"/>
      <c r="UZK6" s="142"/>
      <c r="UZL6" s="142"/>
      <c r="UZM6" s="142"/>
      <c r="UZN6" s="142"/>
      <c r="UZO6" s="142"/>
      <c r="UZP6" s="142"/>
      <c r="UZQ6" s="142"/>
      <c r="UZR6" s="142"/>
      <c r="UZS6" s="142"/>
      <c r="UZT6" s="142"/>
      <c r="UZU6" s="142"/>
      <c r="UZV6" s="142"/>
      <c r="UZW6" s="142"/>
      <c r="UZX6" s="142"/>
      <c r="UZY6" s="142"/>
      <c r="UZZ6" s="142"/>
      <c r="VAA6" s="142"/>
      <c r="VAB6" s="142"/>
      <c r="VAC6" s="142"/>
      <c r="VAD6" s="142"/>
      <c r="VAE6" s="142"/>
      <c r="VAF6" s="142"/>
      <c r="VAG6" s="142"/>
      <c r="VAH6" s="142"/>
      <c r="VAI6" s="142"/>
      <c r="VAJ6" s="142"/>
      <c r="VAK6" s="142"/>
      <c r="VAL6" s="142"/>
      <c r="VAM6" s="142"/>
      <c r="VAN6" s="142"/>
      <c r="VAO6" s="142"/>
      <c r="VAP6" s="142"/>
      <c r="VAQ6" s="142"/>
      <c r="VAR6" s="142"/>
      <c r="VAS6" s="142"/>
      <c r="VAT6" s="142"/>
      <c r="VAU6" s="142"/>
      <c r="VAV6" s="142"/>
      <c r="VAW6" s="142"/>
      <c r="VAX6" s="142"/>
      <c r="VAY6" s="142"/>
      <c r="VAZ6" s="142"/>
      <c r="VBA6" s="142"/>
      <c r="VBB6" s="142"/>
      <c r="VBC6" s="142"/>
      <c r="VBD6" s="142"/>
      <c r="VBE6" s="142"/>
      <c r="VBF6" s="142"/>
      <c r="VBG6" s="142"/>
      <c r="VBH6" s="142"/>
      <c r="VBI6" s="142"/>
      <c r="VBJ6" s="142"/>
      <c r="VBK6" s="142"/>
      <c r="VBL6" s="142"/>
      <c r="VBM6" s="142"/>
      <c r="VBN6" s="142"/>
      <c r="VBO6" s="142"/>
      <c r="VBP6" s="142"/>
      <c r="VBQ6" s="142"/>
      <c r="VBR6" s="142"/>
      <c r="VBS6" s="142"/>
      <c r="VBT6" s="142"/>
      <c r="VBU6" s="142"/>
      <c r="VBV6" s="142"/>
      <c r="VBW6" s="142"/>
      <c r="VBX6" s="142"/>
      <c r="VBY6" s="142"/>
      <c r="VBZ6" s="142"/>
      <c r="VCA6" s="142"/>
      <c r="VCB6" s="142"/>
      <c r="VCC6" s="142"/>
      <c r="VCD6" s="142"/>
      <c r="VCE6" s="142"/>
      <c r="VCF6" s="142"/>
      <c r="VCG6" s="142"/>
      <c r="VCH6" s="142"/>
      <c r="VCI6" s="142"/>
      <c r="VCJ6" s="142"/>
      <c r="VCK6" s="142"/>
      <c r="VCL6" s="142"/>
      <c r="VCM6" s="142"/>
      <c r="VCN6" s="142"/>
      <c r="VCO6" s="142"/>
      <c r="VCP6" s="142"/>
      <c r="VCQ6" s="142"/>
      <c r="VCR6" s="142"/>
      <c r="VCS6" s="142"/>
      <c r="VCT6" s="142"/>
      <c r="VCU6" s="142"/>
      <c r="VCV6" s="142"/>
      <c r="VCW6" s="142"/>
      <c r="VCX6" s="142"/>
      <c r="VCY6" s="142"/>
      <c r="VCZ6" s="142"/>
      <c r="VDA6" s="142"/>
      <c r="VDB6" s="142"/>
      <c r="VDC6" s="142"/>
      <c r="VDD6" s="142"/>
      <c r="VDE6" s="142"/>
      <c r="VDF6" s="142"/>
      <c r="VDG6" s="142"/>
      <c r="VDH6" s="142"/>
      <c r="VDI6" s="142"/>
      <c r="VDJ6" s="142"/>
      <c r="VDK6" s="142"/>
      <c r="VDL6" s="142"/>
      <c r="VDM6" s="142"/>
      <c r="VDN6" s="142"/>
      <c r="VDO6" s="142"/>
      <c r="VDP6" s="142"/>
      <c r="VDQ6" s="142"/>
      <c r="VDR6" s="142"/>
      <c r="VDS6" s="142"/>
      <c r="VDT6" s="142"/>
      <c r="VDU6" s="142"/>
      <c r="VDV6" s="142"/>
      <c r="VDW6" s="142"/>
      <c r="VDX6" s="142"/>
      <c r="VDY6" s="142"/>
      <c r="VDZ6" s="142"/>
      <c r="VEA6" s="142"/>
      <c r="VEB6" s="142"/>
      <c r="VEC6" s="142"/>
      <c r="VED6" s="142"/>
      <c r="VEE6" s="142"/>
      <c r="VEF6" s="142"/>
      <c r="VEG6" s="142"/>
      <c r="VEH6" s="142"/>
      <c r="VEI6" s="142"/>
      <c r="VEJ6" s="142"/>
      <c r="VEK6" s="142"/>
      <c r="VEL6" s="142"/>
      <c r="VEM6" s="142"/>
      <c r="VEN6" s="142"/>
      <c r="VEO6" s="142"/>
      <c r="VEP6" s="142"/>
      <c r="VEQ6" s="142"/>
      <c r="VER6" s="142"/>
      <c r="VES6" s="142"/>
      <c r="VET6" s="142"/>
      <c r="VEU6" s="142"/>
      <c r="VEV6" s="142"/>
      <c r="VEW6" s="142"/>
      <c r="VEX6" s="142"/>
      <c r="VEY6" s="142"/>
      <c r="VEZ6" s="142"/>
      <c r="VFA6" s="142"/>
      <c r="VFB6" s="142"/>
      <c r="VFC6" s="142"/>
      <c r="VFD6" s="142"/>
      <c r="VFE6" s="142"/>
      <c r="VFF6" s="142"/>
      <c r="VFG6" s="142"/>
      <c r="VFH6" s="142"/>
      <c r="VFI6" s="142"/>
      <c r="VFJ6" s="142"/>
      <c r="VFK6" s="142"/>
      <c r="VFL6" s="142"/>
      <c r="VFM6" s="142"/>
      <c r="VFN6" s="142"/>
      <c r="VFO6" s="142"/>
      <c r="VFP6" s="142"/>
      <c r="VFQ6" s="142"/>
      <c r="VFR6" s="142"/>
      <c r="VFS6" s="142"/>
      <c r="VFT6" s="142"/>
      <c r="VFU6" s="142"/>
      <c r="VFV6" s="142"/>
      <c r="VFW6" s="142"/>
      <c r="VFX6" s="142"/>
      <c r="VFY6" s="142"/>
      <c r="VFZ6" s="142"/>
      <c r="VGA6" s="142"/>
      <c r="VGB6" s="142"/>
      <c r="VGC6" s="142"/>
      <c r="VGD6" s="142"/>
      <c r="VGE6" s="142"/>
      <c r="VGF6" s="142"/>
      <c r="VGG6" s="142"/>
      <c r="VGH6" s="142"/>
      <c r="VGI6" s="142"/>
      <c r="VGJ6" s="142"/>
      <c r="VGK6" s="142"/>
      <c r="VGL6" s="142"/>
      <c r="VGM6" s="142"/>
      <c r="VGN6" s="142"/>
      <c r="VGO6" s="142"/>
      <c r="VGP6" s="142"/>
      <c r="VGQ6" s="142"/>
      <c r="VGR6" s="142"/>
      <c r="VGS6" s="142"/>
      <c r="VGT6" s="142"/>
      <c r="VGU6" s="142"/>
      <c r="VGV6" s="142"/>
      <c r="VGW6" s="142"/>
      <c r="VGX6" s="142"/>
      <c r="VGY6" s="142"/>
      <c r="VGZ6" s="142"/>
      <c r="VHA6" s="142"/>
      <c r="VHB6" s="142"/>
      <c r="VHC6" s="142"/>
      <c r="VHD6" s="142"/>
      <c r="VHE6" s="142"/>
      <c r="VHF6" s="142"/>
      <c r="VHG6" s="142"/>
      <c r="VHH6" s="142"/>
      <c r="VHI6" s="142"/>
      <c r="VHJ6" s="142"/>
      <c r="VHK6" s="142"/>
      <c r="VHL6" s="142"/>
      <c r="VHM6" s="142"/>
      <c r="VHN6" s="142"/>
      <c r="VHO6" s="142"/>
      <c r="VHP6" s="142"/>
      <c r="VHQ6" s="142"/>
      <c r="VHR6" s="142"/>
      <c r="VHS6" s="142"/>
      <c r="VHT6" s="142"/>
      <c r="VHU6" s="142"/>
      <c r="VHV6" s="142"/>
      <c r="VHW6" s="142"/>
      <c r="VHX6" s="142"/>
      <c r="VHY6" s="142"/>
      <c r="VHZ6" s="142"/>
      <c r="VIA6" s="142"/>
      <c r="VIB6" s="142"/>
      <c r="VIC6" s="142"/>
      <c r="VID6" s="142"/>
      <c r="VIE6" s="142"/>
      <c r="VIF6" s="142"/>
      <c r="VIG6" s="142"/>
      <c r="VIH6" s="142"/>
      <c r="VII6" s="142"/>
      <c r="VIJ6" s="142"/>
      <c r="VIK6" s="142"/>
      <c r="VIL6" s="142"/>
      <c r="VIM6" s="142"/>
      <c r="VIN6" s="142"/>
      <c r="VIO6" s="142"/>
      <c r="VIP6" s="142"/>
      <c r="VIQ6" s="142"/>
      <c r="VIR6" s="142"/>
      <c r="VIS6" s="142"/>
      <c r="VIT6" s="142"/>
      <c r="VIU6" s="142"/>
      <c r="VIV6" s="142"/>
      <c r="VIW6" s="142"/>
      <c r="VIX6" s="142"/>
      <c r="VIY6" s="142"/>
      <c r="VIZ6" s="142"/>
      <c r="VJA6" s="142"/>
      <c r="VJB6" s="142"/>
      <c r="VJC6" s="142"/>
      <c r="VJD6" s="142"/>
      <c r="VJE6" s="142"/>
      <c r="VJF6" s="142"/>
      <c r="VJG6" s="142"/>
      <c r="VJH6" s="142"/>
      <c r="VJI6" s="142"/>
      <c r="VJJ6" s="142"/>
      <c r="VJK6" s="142"/>
      <c r="VJL6" s="142"/>
      <c r="VJM6" s="142"/>
      <c r="VJN6" s="142"/>
      <c r="VJO6" s="142"/>
      <c r="VJP6" s="142"/>
      <c r="VJQ6" s="142"/>
      <c r="VJR6" s="142"/>
      <c r="VJS6" s="142"/>
      <c r="VJT6" s="142"/>
      <c r="VJU6" s="142"/>
      <c r="VJV6" s="142"/>
      <c r="VJW6" s="142"/>
      <c r="VJX6" s="142"/>
      <c r="VJY6" s="142"/>
      <c r="VJZ6" s="142"/>
      <c r="VKA6" s="142"/>
      <c r="VKB6" s="142"/>
      <c r="VKC6" s="142"/>
      <c r="VKD6" s="142"/>
      <c r="VKE6" s="142"/>
      <c r="VKF6" s="142"/>
      <c r="VKG6" s="142"/>
      <c r="VKH6" s="142"/>
      <c r="VKI6" s="142"/>
      <c r="VKJ6" s="142"/>
      <c r="VKK6" s="142"/>
      <c r="VKL6" s="142"/>
      <c r="VKM6" s="142"/>
      <c r="VKN6" s="142"/>
      <c r="VKO6" s="142"/>
      <c r="VKP6" s="142"/>
      <c r="VKQ6" s="142"/>
      <c r="VKR6" s="142"/>
      <c r="VKS6" s="142"/>
      <c r="VKT6" s="142"/>
      <c r="VKU6" s="142"/>
      <c r="VKV6" s="142"/>
      <c r="VKW6" s="142"/>
      <c r="VKX6" s="142"/>
      <c r="VKY6" s="142"/>
      <c r="VKZ6" s="142"/>
      <c r="VLA6" s="142"/>
      <c r="VLB6" s="142"/>
      <c r="VLC6" s="142"/>
      <c r="VLD6" s="142"/>
      <c r="VLE6" s="142"/>
      <c r="VLF6" s="142"/>
      <c r="VLG6" s="142"/>
      <c r="VLH6" s="142"/>
      <c r="VLI6" s="142"/>
      <c r="VLJ6" s="142"/>
      <c r="VLK6" s="142"/>
      <c r="VLL6" s="142"/>
      <c r="VLM6" s="142"/>
      <c r="VLN6" s="142"/>
      <c r="VLO6" s="142"/>
      <c r="VLP6" s="142"/>
      <c r="VLQ6" s="142"/>
      <c r="VLR6" s="142"/>
      <c r="VLS6" s="142"/>
      <c r="VLT6" s="142"/>
      <c r="VLU6" s="142"/>
      <c r="VLV6" s="142"/>
      <c r="VLW6" s="142"/>
      <c r="VLX6" s="142"/>
      <c r="VLY6" s="142"/>
      <c r="VLZ6" s="142"/>
      <c r="VMA6" s="142"/>
      <c r="VMB6" s="142"/>
      <c r="VMC6" s="142"/>
      <c r="VMD6" s="142"/>
      <c r="VME6" s="142"/>
      <c r="VMF6" s="142"/>
      <c r="VMG6" s="142"/>
      <c r="VMH6" s="142"/>
      <c r="VMI6" s="142"/>
      <c r="VMJ6" s="142"/>
      <c r="VMK6" s="142"/>
      <c r="VML6" s="142"/>
      <c r="VMM6" s="142"/>
      <c r="VMN6" s="142"/>
      <c r="VMO6" s="142"/>
      <c r="VMP6" s="142"/>
      <c r="VMQ6" s="142"/>
      <c r="VMR6" s="142"/>
      <c r="VMS6" s="142"/>
      <c r="VMT6" s="142"/>
      <c r="VMU6" s="142"/>
      <c r="VMV6" s="142"/>
      <c r="VMW6" s="142"/>
      <c r="VMX6" s="142"/>
      <c r="VMY6" s="142"/>
      <c r="VMZ6" s="142"/>
      <c r="VNA6" s="142"/>
      <c r="VNB6" s="142"/>
      <c r="VNC6" s="142"/>
      <c r="VND6" s="142"/>
      <c r="VNE6" s="142"/>
      <c r="VNF6" s="142"/>
      <c r="VNG6" s="142"/>
      <c r="VNH6" s="142"/>
      <c r="VNI6" s="142"/>
      <c r="VNJ6" s="142"/>
      <c r="VNK6" s="142"/>
      <c r="VNL6" s="142"/>
      <c r="VNM6" s="142"/>
      <c r="VNN6" s="142"/>
      <c r="VNO6" s="142"/>
      <c r="VNP6" s="142"/>
      <c r="VNQ6" s="142"/>
      <c r="VNR6" s="142"/>
      <c r="VNS6" s="142"/>
      <c r="VNT6" s="142"/>
      <c r="VNU6" s="142"/>
      <c r="VNV6" s="142"/>
      <c r="VNW6" s="142"/>
      <c r="VNX6" s="142"/>
      <c r="VNY6" s="142"/>
      <c r="VNZ6" s="142"/>
      <c r="VOA6" s="142"/>
      <c r="VOB6" s="142"/>
      <c r="VOC6" s="142"/>
      <c r="VOD6" s="142"/>
      <c r="VOE6" s="142"/>
      <c r="VOF6" s="142"/>
      <c r="VOG6" s="142"/>
      <c r="VOH6" s="142"/>
      <c r="VOI6" s="142"/>
      <c r="VOJ6" s="142"/>
      <c r="VOK6" s="142"/>
      <c r="VOL6" s="142"/>
      <c r="VOM6" s="142"/>
      <c r="VON6" s="142"/>
      <c r="VOO6" s="142"/>
      <c r="VOP6" s="142"/>
      <c r="VOQ6" s="142"/>
      <c r="VOR6" s="142"/>
      <c r="VOS6" s="142"/>
      <c r="VOT6" s="142"/>
      <c r="VOU6" s="142"/>
      <c r="VOV6" s="142"/>
      <c r="VOW6" s="142"/>
      <c r="VOX6" s="142"/>
      <c r="VOY6" s="142"/>
      <c r="VOZ6" s="142"/>
      <c r="VPA6" s="142"/>
      <c r="VPB6" s="142"/>
      <c r="VPC6" s="142"/>
      <c r="VPD6" s="142"/>
      <c r="VPE6" s="142"/>
      <c r="VPF6" s="142"/>
      <c r="VPG6" s="142"/>
      <c r="VPH6" s="142"/>
      <c r="VPI6" s="142"/>
      <c r="VPJ6" s="142"/>
      <c r="VPK6" s="142"/>
      <c r="VPL6" s="142"/>
      <c r="VPM6" s="142"/>
      <c r="VPN6" s="142"/>
      <c r="VPO6" s="142"/>
      <c r="VPP6" s="142"/>
      <c r="VPQ6" s="142"/>
      <c r="VPR6" s="142"/>
      <c r="VPS6" s="142"/>
      <c r="VPT6" s="142"/>
      <c r="VPU6" s="142"/>
      <c r="VPV6" s="142"/>
      <c r="VPW6" s="142"/>
      <c r="VPX6" s="142"/>
      <c r="VPY6" s="142"/>
      <c r="VPZ6" s="142"/>
      <c r="VQA6" s="142"/>
      <c r="VQB6" s="142"/>
      <c r="VQC6" s="142"/>
      <c r="VQD6" s="142"/>
      <c r="VQE6" s="142"/>
      <c r="VQF6" s="142"/>
      <c r="VQG6" s="142"/>
      <c r="VQH6" s="142"/>
      <c r="VQI6" s="142"/>
      <c r="VQJ6" s="142"/>
      <c r="VQK6" s="142"/>
      <c r="VQL6" s="142"/>
      <c r="VQM6" s="142"/>
      <c r="VQN6" s="142"/>
      <c r="VQO6" s="142"/>
      <c r="VQP6" s="142"/>
      <c r="VQQ6" s="142"/>
      <c r="VQR6" s="142"/>
      <c r="VQS6" s="142"/>
      <c r="VQT6" s="142"/>
      <c r="VQU6" s="142"/>
      <c r="VQV6" s="142"/>
      <c r="VQW6" s="142"/>
      <c r="VQX6" s="142"/>
      <c r="VQY6" s="142"/>
      <c r="VQZ6" s="142"/>
      <c r="VRA6" s="142"/>
      <c r="VRB6" s="142"/>
      <c r="VRC6" s="142"/>
      <c r="VRD6" s="142"/>
      <c r="VRE6" s="142"/>
      <c r="VRF6" s="142"/>
      <c r="VRG6" s="142"/>
      <c r="VRH6" s="142"/>
      <c r="VRI6" s="142"/>
      <c r="VRJ6" s="142"/>
      <c r="VRK6" s="142"/>
      <c r="VRL6" s="142"/>
      <c r="VRM6" s="142"/>
      <c r="VRN6" s="142"/>
      <c r="VRO6" s="142"/>
      <c r="VRP6" s="142"/>
      <c r="VRQ6" s="142"/>
      <c r="VRR6" s="142"/>
      <c r="VRS6" s="142"/>
      <c r="VRT6" s="142"/>
      <c r="VRU6" s="142"/>
      <c r="VRV6" s="142"/>
      <c r="VRW6" s="142"/>
      <c r="VRX6" s="142"/>
      <c r="VRY6" s="142"/>
      <c r="VRZ6" s="142"/>
      <c r="VSA6" s="142"/>
      <c r="VSB6" s="142"/>
      <c r="VSC6" s="142"/>
      <c r="VSD6" s="142"/>
      <c r="VSE6" s="142"/>
      <c r="VSF6" s="142"/>
      <c r="VSG6" s="142"/>
      <c r="VSH6" s="142"/>
      <c r="VSI6" s="142"/>
      <c r="VSJ6" s="142"/>
      <c r="VSK6" s="142"/>
      <c r="VSL6" s="142"/>
      <c r="VSM6" s="142"/>
      <c r="VSN6" s="142"/>
      <c r="VSO6" s="142"/>
      <c r="VSP6" s="142"/>
      <c r="VSQ6" s="142"/>
      <c r="VSR6" s="142"/>
      <c r="VSS6" s="142"/>
      <c r="VST6" s="142"/>
      <c r="VSU6" s="142"/>
      <c r="VSV6" s="142"/>
      <c r="VSW6" s="142"/>
      <c r="VSX6" s="142"/>
      <c r="VSY6" s="142"/>
      <c r="VSZ6" s="142"/>
      <c r="VTA6" s="142"/>
      <c r="VTB6" s="142"/>
      <c r="VTC6" s="142"/>
      <c r="VTD6" s="142"/>
      <c r="VTE6" s="142"/>
      <c r="VTF6" s="142"/>
      <c r="VTG6" s="142"/>
      <c r="VTH6" s="142"/>
      <c r="VTI6" s="142"/>
      <c r="VTJ6" s="142"/>
      <c r="VTK6" s="142"/>
      <c r="VTL6" s="142"/>
      <c r="VTM6" s="142"/>
      <c r="VTN6" s="142"/>
      <c r="VTO6" s="142"/>
      <c r="VTP6" s="142"/>
      <c r="VTQ6" s="142"/>
      <c r="VTR6" s="142"/>
      <c r="VTS6" s="142"/>
      <c r="VTT6" s="142"/>
      <c r="VTU6" s="142"/>
      <c r="VTV6" s="142"/>
      <c r="VTW6" s="142"/>
      <c r="VTX6" s="142"/>
      <c r="VTY6" s="142"/>
      <c r="VTZ6" s="142"/>
      <c r="VUA6" s="142"/>
      <c r="VUB6" s="142"/>
      <c r="VUC6" s="142"/>
      <c r="VUD6" s="142"/>
      <c r="VUE6" s="142"/>
      <c r="VUF6" s="142"/>
      <c r="VUG6" s="142"/>
      <c r="VUH6" s="142"/>
      <c r="VUI6" s="142"/>
      <c r="VUJ6" s="142"/>
      <c r="VUK6" s="142"/>
      <c r="VUL6" s="142"/>
      <c r="VUM6" s="142"/>
      <c r="VUN6" s="142"/>
      <c r="VUO6" s="142"/>
      <c r="VUP6" s="142"/>
      <c r="VUQ6" s="142"/>
      <c r="VUR6" s="142"/>
      <c r="VUS6" s="142"/>
      <c r="VUT6" s="142"/>
      <c r="VUU6" s="142"/>
      <c r="VUV6" s="142"/>
      <c r="VUW6" s="142"/>
      <c r="VUX6" s="142"/>
      <c r="VUY6" s="142"/>
      <c r="VUZ6" s="142"/>
      <c r="VVA6" s="142"/>
      <c r="VVB6" s="142"/>
      <c r="VVC6" s="142"/>
      <c r="VVD6" s="142"/>
      <c r="VVE6" s="142"/>
      <c r="VVF6" s="142"/>
      <c r="VVG6" s="142"/>
      <c r="VVH6" s="142"/>
      <c r="VVI6" s="142"/>
      <c r="VVJ6" s="142"/>
      <c r="VVK6" s="142"/>
      <c r="VVL6" s="142"/>
      <c r="VVM6" s="142"/>
      <c r="VVN6" s="142"/>
      <c r="VVO6" s="142"/>
      <c r="VVP6" s="142"/>
      <c r="VVQ6" s="142"/>
      <c r="VVR6" s="142"/>
      <c r="VVS6" s="142"/>
      <c r="VVT6" s="142"/>
      <c r="VVU6" s="142"/>
      <c r="VVV6" s="142"/>
      <c r="VVW6" s="142"/>
      <c r="VVX6" s="142"/>
      <c r="VVY6" s="142"/>
      <c r="VVZ6" s="142"/>
      <c r="VWA6" s="142"/>
      <c r="VWB6" s="142"/>
      <c r="VWC6" s="142"/>
      <c r="VWD6" s="142"/>
      <c r="VWE6" s="142"/>
      <c r="VWF6" s="142"/>
      <c r="VWG6" s="142"/>
      <c r="VWH6" s="142"/>
      <c r="VWI6" s="142"/>
      <c r="VWJ6" s="142"/>
      <c r="VWK6" s="142"/>
      <c r="VWL6" s="142"/>
      <c r="VWM6" s="142"/>
      <c r="VWN6" s="142"/>
      <c r="VWO6" s="142"/>
      <c r="VWP6" s="142"/>
      <c r="VWQ6" s="142"/>
      <c r="VWR6" s="142"/>
      <c r="VWS6" s="142"/>
      <c r="VWT6" s="142"/>
      <c r="VWU6" s="142"/>
      <c r="VWV6" s="142"/>
      <c r="VWW6" s="142"/>
      <c r="VWX6" s="142"/>
      <c r="VWY6" s="142"/>
      <c r="VWZ6" s="142"/>
      <c r="VXA6" s="142"/>
      <c r="VXB6" s="142"/>
      <c r="VXC6" s="142"/>
      <c r="VXD6" s="142"/>
      <c r="VXE6" s="142"/>
      <c r="VXF6" s="142"/>
      <c r="VXG6" s="142"/>
      <c r="VXH6" s="142"/>
      <c r="VXI6" s="142"/>
      <c r="VXJ6" s="142"/>
      <c r="VXK6" s="142"/>
      <c r="VXL6" s="142"/>
      <c r="VXM6" s="142"/>
      <c r="VXN6" s="142"/>
      <c r="VXO6" s="142"/>
      <c r="VXP6" s="142"/>
      <c r="VXQ6" s="142"/>
      <c r="VXR6" s="142"/>
      <c r="VXS6" s="142"/>
      <c r="VXT6" s="142"/>
      <c r="VXU6" s="142"/>
      <c r="VXV6" s="142"/>
      <c r="VXW6" s="142"/>
      <c r="VXX6" s="142"/>
      <c r="VXY6" s="142"/>
      <c r="VXZ6" s="142"/>
      <c r="VYA6" s="142"/>
      <c r="VYB6" s="142"/>
      <c r="VYC6" s="142"/>
      <c r="VYD6" s="142"/>
      <c r="VYE6" s="142"/>
      <c r="VYF6" s="142"/>
      <c r="VYG6" s="142"/>
      <c r="VYH6" s="142"/>
      <c r="VYI6" s="142"/>
      <c r="VYJ6" s="142"/>
      <c r="VYK6" s="142"/>
      <c r="VYL6" s="142"/>
      <c r="VYM6" s="142"/>
      <c r="VYN6" s="142"/>
      <c r="VYO6" s="142"/>
      <c r="VYP6" s="142"/>
      <c r="VYQ6" s="142"/>
      <c r="VYR6" s="142"/>
      <c r="VYS6" s="142"/>
      <c r="VYT6" s="142"/>
      <c r="VYU6" s="142"/>
      <c r="VYV6" s="142"/>
      <c r="VYW6" s="142"/>
      <c r="VYX6" s="142"/>
      <c r="VYY6" s="142"/>
      <c r="VYZ6" s="142"/>
      <c r="VZA6" s="142"/>
      <c r="VZB6" s="142"/>
      <c r="VZC6" s="142"/>
      <c r="VZD6" s="142"/>
      <c r="VZE6" s="142"/>
      <c r="VZF6" s="142"/>
      <c r="VZG6" s="142"/>
      <c r="VZH6" s="142"/>
      <c r="VZI6" s="142"/>
      <c r="VZJ6" s="142"/>
      <c r="VZK6" s="142"/>
      <c r="VZL6" s="142"/>
      <c r="VZM6" s="142"/>
      <c r="VZN6" s="142"/>
      <c r="VZO6" s="142"/>
      <c r="VZP6" s="142"/>
      <c r="VZQ6" s="142"/>
      <c r="VZR6" s="142"/>
      <c r="VZS6" s="142"/>
      <c r="VZT6" s="142"/>
      <c r="VZU6" s="142"/>
      <c r="VZV6" s="142"/>
      <c r="VZW6" s="142"/>
      <c r="VZX6" s="142"/>
      <c r="VZY6" s="142"/>
      <c r="VZZ6" s="142"/>
      <c r="WAA6" s="142"/>
      <c r="WAB6" s="142"/>
      <c r="WAC6" s="142"/>
      <c r="WAD6" s="142"/>
      <c r="WAE6" s="142"/>
      <c r="WAF6" s="142"/>
      <c r="WAG6" s="142"/>
      <c r="WAH6" s="142"/>
      <c r="WAI6" s="142"/>
      <c r="WAJ6" s="142"/>
      <c r="WAK6" s="142"/>
      <c r="WAL6" s="142"/>
      <c r="WAM6" s="142"/>
      <c r="WAN6" s="142"/>
      <c r="WAO6" s="142"/>
      <c r="WAP6" s="142"/>
      <c r="WAQ6" s="142"/>
      <c r="WAR6" s="142"/>
      <c r="WAS6" s="142"/>
      <c r="WAT6" s="142"/>
      <c r="WAU6" s="142"/>
      <c r="WAV6" s="142"/>
      <c r="WAW6" s="142"/>
      <c r="WAX6" s="142"/>
      <c r="WAY6" s="142"/>
      <c r="WAZ6" s="142"/>
      <c r="WBA6" s="142"/>
      <c r="WBB6" s="142"/>
      <c r="WBC6" s="142"/>
      <c r="WBD6" s="142"/>
      <c r="WBE6" s="142"/>
      <c r="WBF6" s="142"/>
      <c r="WBG6" s="142"/>
      <c r="WBH6" s="142"/>
      <c r="WBI6" s="142"/>
      <c r="WBJ6" s="142"/>
      <c r="WBK6" s="142"/>
      <c r="WBL6" s="142"/>
      <c r="WBM6" s="142"/>
      <c r="WBN6" s="142"/>
      <c r="WBO6" s="142"/>
      <c r="WBP6" s="142"/>
      <c r="WBQ6" s="142"/>
      <c r="WBR6" s="142"/>
      <c r="WBS6" s="142"/>
      <c r="WBT6" s="142"/>
      <c r="WBU6" s="142"/>
      <c r="WBV6" s="142"/>
      <c r="WBW6" s="142"/>
      <c r="WBX6" s="142"/>
      <c r="WBY6" s="142"/>
      <c r="WBZ6" s="142"/>
      <c r="WCA6" s="142"/>
      <c r="WCB6" s="142"/>
      <c r="WCC6" s="142"/>
      <c r="WCD6" s="142"/>
      <c r="WCE6" s="142"/>
      <c r="WCF6" s="142"/>
      <c r="WCG6" s="142"/>
      <c r="WCH6" s="142"/>
      <c r="WCI6" s="142"/>
      <c r="WCJ6" s="142"/>
      <c r="WCK6" s="142"/>
      <c r="WCL6" s="142"/>
      <c r="WCM6" s="142"/>
      <c r="WCN6" s="142"/>
      <c r="WCO6" s="142"/>
      <c r="WCP6" s="142"/>
      <c r="WCQ6" s="142"/>
      <c r="WCR6" s="142"/>
      <c r="WCS6" s="142"/>
      <c r="WCT6" s="142"/>
      <c r="WCU6" s="142"/>
      <c r="WCV6" s="142"/>
      <c r="WCW6" s="142"/>
      <c r="WCX6" s="142"/>
      <c r="WCY6" s="142"/>
      <c r="WCZ6" s="142"/>
      <c r="WDA6" s="142"/>
      <c r="WDB6" s="142"/>
      <c r="WDC6" s="142"/>
      <c r="WDD6" s="142"/>
      <c r="WDE6" s="142"/>
      <c r="WDF6" s="142"/>
      <c r="WDG6" s="142"/>
      <c r="WDH6" s="142"/>
      <c r="WDI6" s="142"/>
      <c r="WDJ6" s="142"/>
      <c r="WDK6" s="142"/>
      <c r="WDL6" s="142"/>
      <c r="WDM6" s="142"/>
      <c r="WDN6" s="142"/>
      <c r="WDO6" s="142"/>
      <c r="WDP6" s="142"/>
      <c r="WDQ6" s="142"/>
      <c r="WDR6" s="142"/>
      <c r="WDS6" s="142"/>
      <c r="WDT6" s="142"/>
      <c r="WDU6" s="142"/>
      <c r="WDV6" s="142"/>
      <c r="WDW6" s="142"/>
      <c r="WDX6" s="142"/>
      <c r="WDY6" s="142"/>
      <c r="WDZ6" s="142"/>
      <c r="WEA6" s="142"/>
      <c r="WEB6" s="142"/>
      <c r="WEC6" s="142"/>
      <c r="WED6" s="142"/>
      <c r="WEE6" s="142"/>
      <c r="WEF6" s="142"/>
      <c r="WEG6" s="142"/>
      <c r="WEH6" s="142"/>
      <c r="WEI6" s="142"/>
      <c r="WEJ6" s="142"/>
      <c r="WEK6" s="142"/>
      <c r="WEL6" s="142"/>
      <c r="WEM6" s="142"/>
      <c r="WEN6" s="142"/>
      <c r="WEO6" s="142"/>
      <c r="WEP6" s="142"/>
      <c r="WEQ6" s="142"/>
      <c r="WER6" s="142"/>
      <c r="WES6" s="142"/>
      <c r="WET6" s="142"/>
      <c r="WEU6" s="142"/>
      <c r="WEV6" s="142"/>
      <c r="WEW6" s="142"/>
      <c r="WEX6" s="142"/>
      <c r="WEY6" s="142"/>
      <c r="WEZ6" s="142"/>
      <c r="WFA6" s="142"/>
      <c r="WFB6" s="142"/>
      <c r="WFC6" s="142"/>
      <c r="WFD6" s="142"/>
      <c r="WFE6" s="142"/>
      <c r="WFF6" s="142"/>
      <c r="WFG6" s="142"/>
      <c r="WFH6" s="142"/>
      <c r="WFI6" s="142"/>
      <c r="WFJ6" s="142"/>
      <c r="WFK6" s="142"/>
      <c r="WFL6" s="142"/>
      <c r="WFM6" s="142"/>
      <c r="WFN6" s="142"/>
      <c r="WFO6" s="142"/>
      <c r="WFP6" s="142"/>
      <c r="WFQ6" s="142"/>
      <c r="WFR6" s="142"/>
      <c r="WFS6" s="142"/>
      <c r="WFT6" s="142"/>
      <c r="WFU6" s="142"/>
      <c r="WFV6" s="142"/>
      <c r="WFW6" s="142"/>
      <c r="WFX6" s="142"/>
      <c r="WFY6" s="142"/>
      <c r="WFZ6" s="142"/>
      <c r="WGA6" s="142"/>
      <c r="WGB6" s="142"/>
      <c r="WGC6" s="142"/>
      <c r="WGD6" s="142"/>
      <c r="WGE6" s="142"/>
      <c r="WGF6" s="142"/>
      <c r="WGG6" s="142"/>
      <c r="WGH6" s="142"/>
      <c r="WGI6" s="142"/>
      <c r="WGJ6" s="142"/>
      <c r="WGK6" s="142"/>
      <c r="WGL6" s="142"/>
      <c r="WGM6" s="142"/>
      <c r="WGN6" s="142"/>
      <c r="WGO6" s="142"/>
      <c r="WGP6" s="142"/>
      <c r="WGQ6" s="142"/>
      <c r="WGR6" s="142"/>
      <c r="WGS6" s="142"/>
      <c r="WGT6" s="142"/>
      <c r="WGU6" s="142"/>
      <c r="WGV6" s="142"/>
      <c r="WGW6" s="142"/>
      <c r="WGX6" s="142"/>
      <c r="WGY6" s="142"/>
      <c r="WGZ6" s="142"/>
      <c r="WHA6" s="142"/>
      <c r="WHB6" s="142"/>
      <c r="WHC6" s="142"/>
      <c r="WHD6" s="142"/>
      <c r="WHE6" s="142"/>
      <c r="WHF6" s="142"/>
      <c r="WHG6" s="142"/>
      <c r="WHH6" s="142"/>
      <c r="WHI6" s="142"/>
      <c r="WHJ6" s="142"/>
      <c r="WHK6" s="142"/>
      <c r="WHL6" s="142"/>
      <c r="WHM6" s="142"/>
      <c r="WHN6" s="142"/>
      <c r="WHO6" s="142"/>
      <c r="WHP6" s="142"/>
      <c r="WHQ6" s="142"/>
      <c r="WHR6" s="142"/>
      <c r="WHS6" s="142"/>
      <c r="WHT6" s="142"/>
      <c r="WHU6" s="142"/>
      <c r="WHV6" s="142"/>
      <c r="WHW6" s="142"/>
      <c r="WHX6" s="142"/>
      <c r="WHY6" s="142"/>
      <c r="WHZ6" s="142"/>
      <c r="WIA6" s="142"/>
      <c r="WIB6" s="142"/>
      <c r="WIC6" s="142"/>
      <c r="WID6" s="142"/>
      <c r="WIE6" s="142"/>
      <c r="WIF6" s="142"/>
      <c r="WIG6" s="142"/>
      <c r="WIH6" s="142"/>
      <c r="WII6" s="142"/>
      <c r="WIJ6" s="142"/>
      <c r="WIK6" s="142"/>
      <c r="WIL6" s="142"/>
      <c r="WIM6" s="142"/>
      <c r="WIN6" s="142"/>
      <c r="WIO6" s="142"/>
      <c r="WIP6" s="142"/>
      <c r="WIQ6" s="142"/>
      <c r="WIR6" s="142"/>
      <c r="WIS6" s="142"/>
      <c r="WIT6" s="142"/>
      <c r="WIU6" s="142"/>
      <c r="WIV6" s="142"/>
      <c r="WIW6" s="142"/>
      <c r="WIX6" s="142"/>
      <c r="WIY6" s="142"/>
      <c r="WIZ6" s="142"/>
      <c r="WJA6" s="142"/>
      <c r="WJB6" s="142"/>
      <c r="WJC6" s="142"/>
      <c r="WJD6" s="142"/>
      <c r="WJE6" s="142"/>
      <c r="WJF6" s="142"/>
      <c r="WJG6" s="142"/>
      <c r="WJH6" s="142"/>
      <c r="WJI6" s="142"/>
      <c r="WJJ6" s="142"/>
      <c r="WJK6" s="142"/>
      <c r="WJL6" s="142"/>
      <c r="WJM6" s="142"/>
      <c r="WJN6" s="142"/>
      <c r="WJO6" s="142"/>
      <c r="WJP6" s="142"/>
      <c r="WJQ6" s="142"/>
      <c r="WJR6" s="142"/>
      <c r="WJS6" s="142"/>
      <c r="WJT6" s="142"/>
      <c r="WJU6" s="142"/>
      <c r="WJV6" s="142"/>
      <c r="WJW6" s="142"/>
      <c r="WJX6" s="142"/>
      <c r="WJY6" s="142"/>
      <c r="WJZ6" s="142"/>
      <c r="WKA6" s="142"/>
      <c r="WKB6" s="142"/>
      <c r="WKC6" s="142"/>
      <c r="WKD6" s="142"/>
      <c r="WKE6" s="142"/>
      <c r="WKF6" s="142"/>
      <c r="WKG6" s="142"/>
      <c r="WKH6" s="142"/>
      <c r="WKI6" s="142"/>
      <c r="WKJ6" s="142"/>
      <c r="WKK6" s="142"/>
      <c r="WKL6" s="142"/>
      <c r="WKM6" s="142"/>
      <c r="WKN6" s="142"/>
      <c r="WKO6" s="142"/>
      <c r="WKP6" s="142"/>
      <c r="WKQ6" s="142"/>
      <c r="WKR6" s="142"/>
      <c r="WKS6" s="142"/>
      <c r="WKT6" s="142"/>
      <c r="WKU6" s="142"/>
      <c r="WKV6" s="142"/>
      <c r="WKW6" s="142"/>
      <c r="WKX6" s="142"/>
      <c r="WKY6" s="142"/>
      <c r="WKZ6" s="142"/>
      <c r="WLA6" s="142"/>
      <c r="WLB6" s="142"/>
      <c r="WLC6" s="142"/>
      <c r="WLD6" s="142"/>
      <c r="WLE6" s="142"/>
      <c r="WLF6" s="142"/>
      <c r="WLG6" s="142"/>
      <c r="WLH6" s="142"/>
      <c r="WLI6" s="142"/>
      <c r="WLJ6" s="142"/>
      <c r="WLK6" s="142"/>
      <c r="WLL6" s="142"/>
      <c r="WLM6" s="142"/>
      <c r="WLN6" s="142"/>
      <c r="WLO6" s="142"/>
      <c r="WLP6" s="142"/>
      <c r="WLQ6" s="142"/>
      <c r="WLR6" s="142"/>
      <c r="WLS6" s="142"/>
      <c r="WLT6" s="142"/>
      <c r="WLU6" s="142"/>
      <c r="WLV6" s="142"/>
      <c r="WLW6" s="142"/>
      <c r="WLX6" s="142"/>
      <c r="WLY6" s="142"/>
      <c r="WLZ6" s="142"/>
      <c r="WMA6" s="142"/>
      <c r="WMB6" s="142"/>
      <c r="WMC6" s="142"/>
      <c r="WMD6" s="142"/>
      <c r="WME6" s="142"/>
      <c r="WMF6" s="142"/>
      <c r="WMG6" s="142"/>
      <c r="WMH6" s="142"/>
      <c r="WMI6" s="142"/>
      <c r="WMJ6" s="142"/>
      <c r="WMK6" s="142"/>
      <c r="WML6" s="142"/>
      <c r="WMM6" s="142"/>
      <c r="WMN6" s="142"/>
      <c r="WMO6" s="142"/>
      <c r="WMP6" s="142"/>
      <c r="WMQ6" s="142"/>
      <c r="WMR6" s="142"/>
      <c r="WMS6" s="142"/>
      <c r="WMT6" s="142"/>
      <c r="WMU6" s="142"/>
      <c r="WMV6" s="142"/>
      <c r="WMW6" s="142"/>
      <c r="WMX6" s="142"/>
      <c r="WMY6" s="142"/>
      <c r="WMZ6" s="142"/>
      <c r="WNA6" s="142"/>
      <c r="WNB6" s="142"/>
      <c r="WNC6" s="142"/>
      <c r="WND6" s="142"/>
      <c r="WNE6" s="142"/>
      <c r="WNF6" s="142"/>
      <c r="WNG6" s="142"/>
      <c r="WNH6" s="142"/>
      <c r="WNI6" s="142"/>
      <c r="WNJ6" s="142"/>
      <c r="WNK6" s="142"/>
      <c r="WNL6" s="142"/>
      <c r="WNM6" s="142"/>
      <c r="WNN6" s="142"/>
      <c r="WNO6" s="142"/>
      <c r="WNP6" s="142"/>
      <c r="WNQ6" s="142"/>
      <c r="WNR6" s="142"/>
      <c r="WNS6" s="142"/>
      <c r="WNT6" s="142"/>
      <c r="WNU6" s="142"/>
      <c r="WNV6" s="142"/>
      <c r="WNW6" s="142"/>
      <c r="WNX6" s="142"/>
      <c r="WNY6" s="142"/>
      <c r="WNZ6" s="142"/>
      <c r="WOA6" s="142"/>
      <c r="WOB6" s="142"/>
      <c r="WOC6" s="142"/>
      <c r="WOD6" s="142"/>
      <c r="WOE6" s="142"/>
      <c r="WOF6" s="142"/>
      <c r="WOG6" s="142"/>
      <c r="WOH6" s="142"/>
      <c r="WOI6" s="142"/>
      <c r="WOJ6" s="142"/>
      <c r="WOK6" s="142"/>
      <c r="WOL6" s="142"/>
      <c r="WOM6" s="142"/>
      <c r="WON6" s="142"/>
      <c r="WOO6" s="142"/>
      <c r="WOP6" s="142"/>
      <c r="WOQ6" s="142"/>
      <c r="WOR6" s="142"/>
      <c r="WOS6" s="142"/>
      <c r="WOT6" s="142"/>
      <c r="WOU6" s="142"/>
      <c r="WOV6" s="142"/>
      <c r="WOW6" s="142"/>
      <c r="WOX6" s="142"/>
      <c r="WOY6" s="142"/>
      <c r="WOZ6" s="142"/>
      <c r="WPA6" s="142"/>
      <c r="WPB6" s="142"/>
      <c r="WPC6" s="142"/>
      <c r="WPD6" s="142"/>
      <c r="WPE6" s="142"/>
      <c r="WPF6" s="142"/>
      <c r="WPG6" s="142"/>
      <c r="WPH6" s="142"/>
      <c r="WPI6" s="142"/>
      <c r="WPJ6" s="142"/>
      <c r="WPK6" s="142"/>
      <c r="WPL6" s="142"/>
      <c r="WPM6" s="142"/>
      <c r="WPN6" s="142"/>
      <c r="WPO6" s="142"/>
      <c r="WPP6" s="142"/>
      <c r="WPQ6" s="142"/>
      <c r="WPR6" s="142"/>
      <c r="WPS6" s="142"/>
      <c r="WPT6" s="142"/>
      <c r="WPU6" s="142"/>
      <c r="WPV6" s="142"/>
      <c r="WPW6" s="142"/>
      <c r="WPX6" s="142"/>
      <c r="WPY6" s="142"/>
      <c r="WPZ6" s="142"/>
      <c r="WQA6" s="142"/>
      <c r="WQB6" s="142"/>
      <c r="WQC6" s="142"/>
      <c r="WQD6" s="142"/>
      <c r="WQE6" s="142"/>
      <c r="WQF6" s="142"/>
      <c r="WQG6" s="142"/>
      <c r="WQH6" s="142"/>
      <c r="WQI6" s="142"/>
      <c r="WQJ6" s="142"/>
      <c r="WQK6" s="142"/>
      <c r="WQL6" s="142"/>
      <c r="WQM6" s="142"/>
      <c r="WQN6" s="142"/>
      <c r="WQO6" s="142"/>
      <c r="WQP6" s="142"/>
      <c r="WQQ6" s="142"/>
      <c r="WQR6" s="142"/>
      <c r="WQS6" s="142"/>
      <c r="WQT6" s="142"/>
      <c r="WQU6" s="142"/>
      <c r="WQV6" s="142"/>
      <c r="WQW6" s="142"/>
      <c r="WQX6" s="142"/>
      <c r="WQY6" s="142"/>
      <c r="WQZ6" s="142"/>
      <c r="WRA6" s="142"/>
      <c r="WRB6" s="142"/>
      <c r="WRC6" s="142"/>
      <c r="WRD6" s="142"/>
      <c r="WRE6" s="142"/>
      <c r="WRF6" s="142"/>
      <c r="WRG6" s="142"/>
      <c r="WRH6" s="142"/>
      <c r="WRI6" s="142"/>
      <c r="WRJ6" s="142"/>
      <c r="WRK6" s="142"/>
      <c r="WRL6" s="142"/>
      <c r="WRM6" s="142"/>
      <c r="WRN6" s="142"/>
      <c r="WRO6" s="142"/>
      <c r="WRP6" s="142"/>
      <c r="WRQ6" s="142"/>
      <c r="WRR6" s="142"/>
      <c r="WRS6" s="142"/>
      <c r="WRT6" s="142"/>
      <c r="WRU6" s="142"/>
      <c r="WRV6" s="142"/>
      <c r="WRW6" s="142"/>
      <c r="WRX6" s="142"/>
      <c r="WRY6" s="142"/>
      <c r="WRZ6" s="142"/>
      <c r="WSA6" s="142"/>
      <c r="WSB6" s="142"/>
      <c r="WSC6" s="142"/>
      <c r="WSD6" s="142"/>
      <c r="WSE6" s="142"/>
      <c r="WSF6" s="142"/>
      <c r="WSG6" s="142"/>
      <c r="WSH6" s="142"/>
      <c r="WSI6" s="142"/>
      <c r="WSJ6" s="142"/>
      <c r="WSK6" s="142"/>
      <c r="WSL6" s="142"/>
      <c r="WSM6" s="142"/>
      <c r="WSN6" s="142"/>
      <c r="WSO6" s="142"/>
      <c r="WSP6" s="142"/>
      <c r="WSQ6" s="142"/>
      <c r="WSR6" s="142"/>
      <c r="WSS6" s="142"/>
      <c r="WST6" s="142"/>
      <c r="WSU6" s="142"/>
      <c r="WSV6" s="142"/>
      <c r="WSW6" s="142"/>
      <c r="WSX6" s="142"/>
      <c r="WSY6" s="142"/>
      <c r="WSZ6" s="142"/>
      <c r="WTA6" s="142"/>
      <c r="WTB6" s="142"/>
      <c r="WTC6" s="142"/>
      <c r="WTD6" s="142"/>
      <c r="WTE6" s="142"/>
      <c r="WTF6" s="142"/>
      <c r="WTG6" s="142"/>
      <c r="WTH6" s="142"/>
      <c r="WTI6" s="142"/>
      <c r="WTJ6" s="142"/>
      <c r="WTK6" s="142"/>
      <c r="WTL6" s="142"/>
      <c r="WTM6" s="142"/>
      <c r="WTN6" s="142"/>
      <c r="WTO6" s="142"/>
      <c r="WTP6" s="142"/>
      <c r="WTQ6" s="142"/>
      <c r="WTR6" s="142"/>
      <c r="WTS6" s="142"/>
      <c r="WTT6" s="142"/>
      <c r="WTU6" s="142"/>
      <c r="WTV6" s="142"/>
      <c r="WTW6" s="142"/>
      <c r="WTX6" s="142"/>
      <c r="WTY6" s="142"/>
      <c r="WTZ6" s="142"/>
      <c r="WUA6" s="142"/>
      <c r="WUB6" s="142"/>
      <c r="WUC6" s="142"/>
      <c r="WUD6" s="142"/>
      <c r="WUE6" s="142"/>
      <c r="WUF6" s="142"/>
      <c r="WUG6" s="142"/>
      <c r="WUH6" s="142"/>
      <c r="WUI6" s="142"/>
      <c r="WUJ6" s="142"/>
      <c r="WUK6" s="142"/>
      <c r="WUL6" s="142"/>
      <c r="WUM6" s="142"/>
      <c r="WUN6" s="142"/>
      <c r="WUO6" s="142"/>
      <c r="WUP6" s="142"/>
      <c r="WUQ6" s="142"/>
      <c r="WUR6" s="142"/>
      <c r="WUS6" s="142"/>
      <c r="WUT6" s="142"/>
      <c r="WUU6" s="142"/>
      <c r="WUV6" s="142"/>
      <c r="WUW6" s="142"/>
      <c r="WUX6" s="142"/>
      <c r="WUY6" s="142"/>
      <c r="WUZ6" s="142"/>
      <c r="WVA6" s="142"/>
      <c r="WVB6" s="142"/>
      <c r="WVC6" s="142"/>
      <c r="WVD6" s="142"/>
      <c r="WVE6" s="142"/>
      <c r="WVF6" s="142"/>
      <c r="WVG6" s="142"/>
      <c r="WVH6" s="142"/>
      <c r="WVI6" s="142"/>
      <c r="WVJ6" s="142"/>
      <c r="WVK6" s="142"/>
      <c r="WVL6" s="142"/>
      <c r="WVM6" s="142"/>
      <c r="WVN6" s="142"/>
      <c r="WVO6" s="142"/>
      <c r="WVP6" s="142"/>
      <c r="WVQ6" s="142"/>
      <c r="WVR6" s="142"/>
      <c r="WVS6" s="142"/>
      <c r="WVT6" s="142"/>
      <c r="WVU6" s="142"/>
      <c r="WVV6" s="142"/>
      <c r="WVW6" s="142"/>
      <c r="WVX6" s="142"/>
      <c r="WVY6" s="142"/>
      <c r="WVZ6" s="142"/>
      <c r="WWA6" s="142"/>
      <c r="WWB6" s="142"/>
      <c r="WWC6" s="142"/>
      <c r="WWD6" s="142"/>
      <c r="WWE6" s="142"/>
      <c r="WWF6" s="142"/>
      <c r="WWG6" s="142"/>
      <c r="WWH6" s="142"/>
      <c r="WWI6" s="142"/>
      <c r="WWJ6" s="142"/>
      <c r="WWK6" s="142"/>
      <c r="WWL6" s="142"/>
      <c r="WWM6" s="142"/>
      <c r="WWN6" s="142"/>
      <c r="WWO6" s="142"/>
      <c r="WWP6" s="142"/>
      <c r="WWQ6" s="142"/>
      <c r="WWR6" s="142"/>
      <c r="WWS6" s="142"/>
      <c r="WWT6" s="142"/>
      <c r="WWU6" s="142"/>
      <c r="WWV6" s="142"/>
      <c r="WWW6" s="142"/>
      <c r="WWX6" s="142"/>
      <c r="WWY6" s="142"/>
      <c r="WWZ6" s="142"/>
      <c r="WXA6" s="142"/>
      <c r="WXB6" s="142"/>
      <c r="WXC6" s="142"/>
      <c r="WXD6" s="142"/>
      <c r="WXE6" s="142"/>
      <c r="WXF6" s="142"/>
      <c r="WXG6" s="142"/>
      <c r="WXH6" s="142"/>
      <c r="WXI6" s="142"/>
      <c r="WXJ6" s="142"/>
      <c r="WXK6" s="142"/>
      <c r="WXL6" s="142"/>
      <c r="WXM6" s="142"/>
      <c r="WXN6" s="142"/>
      <c r="WXO6" s="142"/>
      <c r="WXP6" s="142"/>
      <c r="WXQ6" s="142"/>
      <c r="WXR6" s="142"/>
      <c r="WXS6" s="142"/>
      <c r="WXT6" s="142"/>
      <c r="WXU6" s="142"/>
      <c r="WXV6" s="142"/>
      <c r="WXW6" s="142"/>
      <c r="WXX6" s="142"/>
      <c r="WXY6" s="142"/>
      <c r="WXZ6" s="142"/>
      <c r="WYA6" s="142"/>
      <c r="WYB6" s="142"/>
      <c r="WYC6" s="142"/>
      <c r="WYD6" s="142"/>
      <c r="WYE6" s="142"/>
      <c r="WYF6" s="142"/>
      <c r="WYG6" s="142"/>
      <c r="WYH6" s="142"/>
      <c r="WYI6" s="142"/>
      <c r="WYJ6" s="142"/>
      <c r="WYK6" s="142"/>
      <c r="WYL6" s="142"/>
      <c r="WYM6" s="142"/>
      <c r="WYN6" s="142"/>
      <c r="WYO6" s="142"/>
      <c r="WYP6" s="142"/>
      <c r="WYQ6" s="142"/>
      <c r="WYR6" s="142"/>
      <c r="WYS6" s="142"/>
      <c r="WYT6" s="142"/>
      <c r="WYU6" s="142"/>
      <c r="WYV6" s="142"/>
      <c r="WYW6" s="142"/>
      <c r="WYX6" s="142"/>
      <c r="WYY6" s="142"/>
      <c r="WYZ6" s="142"/>
      <c r="WZA6" s="142"/>
      <c r="WZB6" s="142"/>
      <c r="WZC6" s="142"/>
      <c r="WZD6" s="142"/>
      <c r="WZE6" s="142"/>
      <c r="WZF6" s="142"/>
      <c r="WZG6" s="142"/>
      <c r="WZH6" s="142"/>
      <c r="WZI6" s="142"/>
      <c r="WZJ6" s="142"/>
      <c r="WZK6" s="142"/>
      <c r="WZL6" s="142"/>
      <c r="WZM6" s="142"/>
      <c r="WZN6" s="142"/>
      <c r="WZO6" s="142"/>
      <c r="WZP6" s="142"/>
      <c r="WZQ6" s="142"/>
      <c r="WZR6" s="142"/>
      <c r="WZS6" s="142"/>
      <c r="WZT6" s="142"/>
      <c r="WZU6" s="142"/>
      <c r="WZV6" s="142"/>
      <c r="WZW6" s="142"/>
      <c r="WZX6" s="142"/>
      <c r="WZY6" s="142"/>
      <c r="WZZ6" s="142"/>
      <c r="XAA6" s="142"/>
      <c r="XAB6" s="142"/>
      <c r="XAC6" s="142"/>
      <c r="XAD6" s="142"/>
      <c r="XAE6" s="142"/>
      <c r="XAF6" s="142"/>
      <c r="XAG6" s="142"/>
      <c r="XAH6" s="142"/>
      <c r="XAI6" s="142"/>
      <c r="XAJ6" s="142"/>
      <c r="XAK6" s="142"/>
      <c r="XAL6" s="142"/>
      <c r="XAM6" s="142"/>
      <c r="XAN6" s="142"/>
      <c r="XAO6" s="142"/>
      <c r="XAP6" s="142"/>
      <c r="XAQ6" s="142"/>
      <c r="XAR6" s="142"/>
      <c r="XAS6" s="142"/>
      <c r="XAT6" s="142"/>
      <c r="XAU6" s="142"/>
      <c r="XAV6" s="142"/>
      <c r="XAW6" s="142"/>
      <c r="XAX6" s="142"/>
      <c r="XAY6" s="142"/>
      <c r="XAZ6" s="142"/>
      <c r="XBA6" s="142"/>
      <c r="XBB6" s="142"/>
      <c r="XBC6" s="142"/>
      <c r="XBD6" s="142"/>
      <c r="XBE6" s="142"/>
      <c r="XBF6" s="142"/>
      <c r="XBG6" s="142"/>
      <c r="XBH6" s="142"/>
      <c r="XBI6" s="142"/>
      <c r="XBJ6" s="142"/>
      <c r="XBK6" s="142"/>
      <c r="XBL6" s="142"/>
      <c r="XBM6" s="142"/>
      <c r="XBN6" s="142"/>
      <c r="XBO6" s="142"/>
      <c r="XBP6" s="142"/>
      <c r="XBQ6" s="142"/>
      <c r="XBR6" s="142"/>
      <c r="XBS6" s="142"/>
      <c r="XBT6" s="142"/>
      <c r="XBU6" s="142"/>
      <c r="XBV6" s="142"/>
      <c r="XBW6" s="142"/>
      <c r="XBX6" s="142"/>
      <c r="XBY6" s="142"/>
      <c r="XBZ6" s="142"/>
      <c r="XCA6" s="142"/>
      <c r="XCB6" s="142"/>
      <c r="XCC6" s="142"/>
      <c r="XCD6" s="142"/>
      <c r="XCE6" s="142"/>
      <c r="XCF6" s="142"/>
      <c r="XCG6" s="142"/>
      <c r="XCH6" s="142"/>
      <c r="XCI6" s="142"/>
      <c r="XCJ6" s="142"/>
      <c r="XCK6" s="142"/>
      <c r="XCL6" s="142"/>
      <c r="XCM6" s="142"/>
      <c r="XCN6" s="142"/>
      <c r="XCO6" s="142"/>
      <c r="XCP6" s="142"/>
      <c r="XCQ6" s="142"/>
      <c r="XCR6" s="142"/>
      <c r="XCS6" s="142"/>
      <c r="XCT6" s="142"/>
      <c r="XCU6" s="142"/>
      <c r="XCV6" s="142"/>
      <c r="XCW6" s="142"/>
      <c r="XCX6" s="142"/>
      <c r="XCY6" s="142"/>
      <c r="XCZ6" s="142"/>
      <c r="XDA6" s="142"/>
      <c r="XDB6" s="142"/>
      <c r="XDC6" s="142"/>
      <c r="XDD6" s="142"/>
      <c r="XDE6" s="142"/>
      <c r="XDF6" s="142"/>
      <c r="XDG6" s="142"/>
      <c r="XDH6" s="142"/>
      <c r="XDI6" s="142"/>
      <c r="XDJ6" s="142"/>
      <c r="XDK6" s="142"/>
      <c r="XDL6" s="142"/>
      <c r="XDM6" s="142"/>
      <c r="XDN6" s="142"/>
      <c r="XDO6" s="142"/>
      <c r="XDP6" s="142"/>
      <c r="XDQ6" s="142"/>
      <c r="XDR6" s="142"/>
      <c r="XDS6" s="142"/>
      <c r="XDT6" s="142"/>
      <c r="XDU6" s="142"/>
      <c r="XDV6" s="142"/>
      <c r="XDW6" s="142"/>
      <c r="XDX6" s="142"/>
      <c r="XDY6" s="142"/>
      <c r="XDZ6" s="142"/>
      <c r="XEA6" s="142"/>
      <c r="XEB6" s="142"/>
      <c r="XEC6" s="142"/>
      <c r="XED6" s="142"/>
      <c r="XEE6" s="142"/>
      <c r="XEF6" s="142"/>
      <c r="XEG6" s="142"/>
      <c r="XEH6" s="142"/>
      <c r="XEI6" s="142"/>
      <c r="XEJ6" s="142"/>
      <c r="XEK6" s="142"/>
      <c r="XEL6" s="142"/>
      <c r="XEM6" s="142"/>
      <c r="XEN6" s="142"/>
      <c r="XEO6" s="142"/>
      <c r="XEP6" s="142"/>
      <c r="XEQ6" s="142"/>
      <c r="XER6" s="142"/>
      <c r="XES6" s="142"/>
      <c r="XET6" s="142"/>
      <c r="XEU6" s="142"/>
      <c r="XEV6" s="142"/>
      <c r="XEW6" s="142"/>
      <c r="XEX6" s="142"/>
      <c r="XEY6" s="142"/>
      <c r="XEZ6" s="142"/>
      <c r="XFA6" s="142"/>
      <c r="XFB6" s="142"/>
      <c r="XFC6" s="142"/>
      <c r="XFD6" s="143"/>
    </row>
    <row r="7" spans="1:16384" s="145" customFormat="1" ht="14.25">
      <c r="B7" s="411" t="s">
        <v>1540</v>
      </c>
      <c r="C7" s="411"/>
      <c r="D7" s="146"/>
      <c r="E7" s="147"/>
      <c r="F7" s="148" t="s">
        <v>135</v>
      </c>
      <c r="G7" s="412"/>
      <c r="H7" s="412"/>
      <c r="I7" s="148" t="s">
        <v>1541</v>
      </c>
      <c r="J7" s="412"/>
      <c r="K7" s="412"/>
    </row>
    <row r="8" spans="1:16384" s="394" customFormat="1" ht="6" customHeight="1">
      <c r="A8" s="145"/>
      <c r="L8" s="395"/>
    </row>
    <row r="9" spans="1:16384" s="140" customFormat="1" ht="18" customHeight="1">
      <c r="A9" s="138"/>
      <c r="B9" s="396" t="s">
        <v>124</v>
      </c>
      <c r="C9" s="396"/>
      <c r="D9" s="396"/>
      <c r="E9" s="396"/>
      <c r="F9" s="396"/>
      <c r="G9" s="396"/>
      <c r="H9" s="396"/>
      <c r="I9" s="396"/>
      <c r="J9" s="396"/>
      <c r="K9" s="396"/>
      <c r="L9" s="138"/>
      <c r="M9" s="139"/>
    </row>
    <row r="10" spans="1:16384" s="150" customFormat="1" ht="2.25" customHeight="1">
      <c r="A10" s="145"/>
      <c r="B10" s="255"/>
      <c r="C10" s="255"/>
      <c r="D10" s="255"/>
      <c r="E10" s="255"/>
      <c r="F10" s="255"/>
      <c r="G10" s="255"/>
      <c r="H10" s="255"/>
      <c r="I10" s="255"/>
      <c r="J10" s="255"/>
      <c r="K10" s="255"/>
      <c r="L10" s="145"/>
      <c r="M10" s="149"/>
    </row>
    <row r="11" spans="1:16384" s="140" customFormat="1" ht="15" customHeight="1">
      <c r="A11" s="138"/>
      <c r="B11" s="397" t="s">
        <v>125</v>
      </c>
      <c r="C11" s="397"/>
      <c r="D11" s="397"/>
      <c r="E11" s="397"/>
      <c r="F11" s="397"/>
      <c r="G11" s="397"/>
      <c r="H11" s="397"/>
      <c r="I11" s="397"/>
      <c r="J11" s="397"/>
      <c r="K11" s="397"/>
      <c r="L11" s="138"/>
      <c r="M11" s="139"/>
    </row>
    <row r="12" spans="1:16384" s="151" customFormat="1" ht="7.5" customHeight="1">
      <c r="B12" s="152"/>
      <c r="C12" s="152"/>
      <c r="D12" s="152"/>
      <c r="E12" s="152"/>
      <c r="F12" s="152"/>
      <c r="G12" s="152"/>
      <c r="H12" s="152"/>
      <c r="I12" s="152"/>
      <c r="J12" s="152"/>
      <c r="K12" s="152"/>
    </row>
    <row r="13" spans="1:16384" s="119" customFormat="1" ht="14.25">
      <c r="A13" s="153"/>
      <c r="B13" s="398" t="s">
        <v>126</v>
      </c>
      <c r="C13" s="399"/>
      <c r="D13" s="400"/>
      <c r="E13" s="400"/>
      <c r="F13" s="400"/>
      <c r="G13" s="400"/>
      <c r="H13" s="400"/>
      <c r="I13" s="400"/>
      <c r="J13" s="400"/>
      <c r="K13" s="400"/>
      <c r="L13" s="154"/>
    </row>
    <row r="14" spans="1:16384" s="119" customFormat="1" ht="7.5" customHeight="1">
      <c r="B14" s="155"/>
      <c r="C14" s="155"/>
      <c r="D14" s="156"/>
    </row>
    <row r="15" spans="1:16384" ht="14.25">
      <c r="B15" s="398" t="s">
        <v>127</v>
      </c>
      <c r="C15" s="399"/>
      <c r="D15" s="401"/>
      <c r="E15" s="402"/>
      <c r="F15" s="157"/>
      <c r="G15" s="158" t="s">
        <v>1460</v>
      </c>
      <c r="H15" s="401"/>
      <c r="I15" s="402"/>
      <c r="J15" s="137"/>
      <c r="K15" s="137"/>
    </row>
    <row r="16" spans="1:16384" ht="7.5" customHeight="1">
      <c r="B16" s="119"/>
      <c r="C16" s="119"/>
      <c r="D16" s="119"/>
      <c r="E16" s="119"/>
      <c r="F16" s="119"/>
      <c r="G16" s="119"/>
      <c r="H16" s="119"/>
      <c r="I16" s="119"/>
      <c r="J16" s="119"/>
      <c r="K16" s="119"/>
    </row>
    <row r="17" spans="2:11" ht="15" customHeight="1">
      <c r="B17" s="397" t="s">
        <v>129</v>
      </c>
      <c r="C17" s="397"/>
      <c r="D17" s="397"/>
      <c r="E17" s="397"/>
      <c r="F17" s="397"/>
      <c r="G17" s="397"/>
      <c r="H17" s="397"/>
      <c r="I17" s="397"/>
      <c r="J17" s="397"/>
      <c r="K17" s="397"/>
    </row>
    <row r="18" spans="2:11" s="159" customFormat="1" ht="7.5" customHeight="1">
      <c r="B18" s="152"/>
      <c r="C18" s="152"/>
      <c r="D18" s="152"/>
      <c r="E18" s="152"/>
      <c r="F18" s="152"/>
      <c r="G18" s="152"/>
      <c r="H18" s="152"/>
      <c r="I18" s="152"/>
      <c r="J18" s="152"/>
      <c r="K18" s="152"/>
    </row>
    <row r="19" spans="2:11" s="119" customFormat="1" ht="14.25">
      <c r="B19" s="398" t="s">
        <v>126</v>
      </c>
      <c r="C19" s="399"/>
      <c r="D19" s="417"/>
      <c r="E19" s="418"/>
      <c r="F19" s="418"/>
      <c r="G19" s="418"/>
      <c r="H19" s="418"/>
      <c r="I19" s="418"/>
      <c r="J19" s="418"/>
      <c r="K19" s="419"/>
    </row>
    <row r="20" spans="2:11" ht="7.5" customHeight="1">
      <c r="B20" s="155"/>
      <c r="C20" s="155"/>
      <c r="D20" s="156"/>
      <c r="E20" s="119"/>
      <c r="F20" s="119"/>
      <c r="G20" s="119"/>
      <c r="H20" s="119"/>
      <c r="I20" s="119"/>
      <c r="J20" s="119"/>
      <c r="K20" s="119"/>
    </row>
    <row r="21" spans="2:11" ht="14.25">
      <c r="B21" s="398" t="s">
        <v>127</v>
      </c>
      <c r="C21" s="399"/>
      <c r="D21" s="401"/>
      <c r="E21" s="402"/>
      <c r="F21" s="157"/>
      <c r="G21" s="158" t="s">
        <v>1460</v>
      </c>
      <c r="H21" s="401"/>
      <c r="I21" s="402"/>
      <c r="J21" s="137"/>
      <c r="K21" s="137"/>
    </row>
    <row r="22" spans="2:11" ht="7.5" customHeight="1">
      <c r="B22" s="119"/>
      <c r="C22" s="119"/>
      <c r="D22" s="119"/>
      <c r="E22" s="119"/>
      <c r="F22" s="119"/>
      <c r="G22" s="119"/>
      <c r="H22" s="119"/>
      <c r="I22" s="119"/>
      <c r="J22" s="119"/>
      <c r="K22" s="119"/>
    </row>
    <row r="23" spans="2:11" ht="15" customHeight="1">
      <c r="B23" s="397" t="s">
        <v>130</v>
      </c>
      <c r="C23" s="397"/>
      <c r="D23" s="397"/>
      <c r="E23" s="397"/>
      <c r="F23" s="397"/>
      <c r="G23" s="397"/>
      <c r="H23" s="397"/>
      <c r="I23" s="397"/>
      <c r="J23" s="397"/>
      <c r="K23" s="397"/>
    </row>
    <row r="24" spans="2:11" ht="7.5" customHeight="1">
      <c r="B24" s="119"/>
      <c r="C24" s="119"/>
      <c r="D24" s="119"/>
      <c r="E24" s="119"/>
      <c r="F24" s="119"/>
      <c r="G24" s="119"/>
      <c r="H24" s="119"/>
      <c r="I24" s="119"/>
      <c r="J24" s="119"/>
      <c r="K24" s="119"/>
    </row>
    <row r="25" spans="2:11" ht="14.25">
      <c r="B25" s="158" t="s">
        <v>131</v>
      </c>
      <c r="C25" s="401"/>
      <c r="D25" s="413"/>
      <c r="E25" s="413"/>
      <c r="F25" s="413"/>
      <c r="G25" s="413"/>
      <c r="H25" s="413"/>
      <c r="I25" s="413"/>
      <c r="J25" s="413"/>
      <c r="K25" s="402"/>
    </row>
    <row r="26" spans="2:11" ht="7.5" customHeight="1">
      <c r="B26" s="119"/>
      <c r="C26" s="119"/>
      <c r="D26" s="119"/>
      <c r="E26" s="119"/>
      <c r="F26" s="119"/>
      <c r="G26" s="119"/>
      <c r="H26" s="119"/>
      <c r="I26" s="119"/>
      <c r="J26" s="119"/>
      <c r="K26" s="119"/>
    </row>
    <row r="27" spans="2:11" ht="14.25">
      <c r="B27" s="158" t="s">
        <v>132</v>
      </c>
      <c r="C27" s="414"/>
      <c r="D27" s="415"/>
      <c r="E27" s="416"/>
      <c r="F27" s="158" t="s">
        <v>133</v>
      </c>
      <c r="G27" s="401"/>
      <c r="H27" s="413"/>
      <c r="I27" s="402"/>
      <c r="J27" s="158" t="s">
        <v>134</v>
      </c>
      <c r="K27" s="160"/>
    </row>
    <row r="28" spans="2:11" ht="7.5" customHeight="1">
      <c r="B28" s="119"/>
      <c r="C28" s="119"/>
      <c r="D28" s="119"/>
      <c r="E28" s="119"/>
      <c r="F28" s="119"/>
      <c r="G28" s="119"/>
      <c r="H28" s="119"/>
      <c r="I28" s="119"/>
      <c r="J28" s="119"/>
      <c r="K28" s="119"/>
    </row>
    <row r="29" spans="2:11" ht="14.25">
      <c r="B29" s="158" t="s">
        <v>135</v>
      </c>
      <c r="C29" s="401"/>
      <c r="D29" s="413"/>
      <c r="E29" s="402"/>
      <c r="F29" s="158" t="s">
        <v>136</v>
      </c>
      <c r="G29" s="401"/>
      <c r="H29" s="413"/>
      <c r="I29" s="402"/>
      <c r="J29" s="119"/>
      <c r="K29" s="119"/>
    </row>
    <row r="30" spans="2:11" ht="13.5" customHeight="1">
      <c r="B30" s="137"/>
      <c r="C30" s="137"/>
      <c r="D30" s="137"/>
      <c r="E30" s="137"/>
      <c r="F30" s="137"/>
      <c r="G30" s="137"/>
      <c r="H30" s="137"/>
      <c r="I30" s="137"/>
      <c r="J30" s="137"/>
      <c r="K30" s="137"/>
    </row>
    <row r="31" spans="2:11" ht="18" customHeight="1">
      <c r="B31" s="396" t="s">
        <v>1506</v>
      </c>
      <c r="C31" s="396"/>
      <c r="D31" s="396"/>
      <c r="E31" s="396"/>
      <c r="F31" s="396"/>
      <c r="G31" s="396"/>
      <c r="H31" s="396"/>
      <c r="I31" s="396"/>
      <c r="J31" s="396"/>
      <c r="K31" s="396"/>
    </row>
    <row r="32" spans="2:11" ht="3.75" customHeight="1" thickBot="1">
      <c r="B32" s="137"/>
      <c r="C32" s="137"/>
      <c r="D32" s="137"/>
      <c r="E32" s="137"/>
      <c r="F32" s="137"/>
      <c r="G32" s="137"/>
      <c r="H32" s="137"/>
      <c r="I32" s="137"/>
      <c r="J32" s="137"/>
      <c r="K32" s="137"/>
    </row>
    <row r="33" spans="1:11" ht="39.75" customHeight="1" thickTop="1" thickBot="1">
      <c r="B33" s="161" t="s">
        <v>0</v>
      </c>
      <c r="C33" s="420" t="s">
        <v>1</v>
      </c>
      <c r="D33" s="421"/>
      <c r="E33" s="420" t="s">
        <v>1542</v>
      </c>
      <c r="F33" s="422"/>
      <c r="G33" s="421"/>
      <c r="H33" s="420" t="s">
        <v>1543</v>
      </c>
      <c r="I33" s="421"/>
      <c r="J33" s="161" t="s">
        <v>1544</v>
      </c>
      <c r="K33" s="162" t="s">
        <v>1545</v>
      </c>
    </row>
    <row r="34" spans="1:11" ht="118.5" customHeight="1" thickBot="1">
      <c r="B34" s="423" t="str">
        <f>'listado-preescolar'!B3</f>
        <v>Dominio conceptual</v>
      </c>
      <c r="C34" s="425" t="str">
        <f>'listado-preescolar'!C3</f>
        <v xml:space="preserve">Establece relación entre los procesos de enseñanza-aprendizaje y  de desarrollo como aspectos fundamentales de la planeación pedagógica para niñas y  niños en el nivel de educación de preescolar.
</v>
      </c>
      <c r="D34" s="426"/>
      <c r="E34" s="427"/>
      <c r="F34" s="428"/>
      <c r="G34" s="429"/>
      <c r="H34" s="427" t="s">
        <v>1546</v>
      </c>
      <c r="I34" s="429"/>
      <c r="J34" s="163"/>
      <c r="K34" s="164"/>
    </row>
    <row r="35" spans="1:11" ht="112.5" customHeight="1" thickTop="1" thickBot="1">
      <c r="B35" s="424"/>
      <c r="C35" s="430" t="str">
        <f>'listado-preescolar'!C4</f>
        <v xml:space="preserve">
Participa en la reflexión y construcción de currículos con la realidad contextual y la diversidad de los estudiantes del nivel de Preescolar.
</v>
      </c>
      <c r="D35" s="431"/>
      <c r="E35" s="432"/>
      <c r="F35" s="433"/>
      <c r="G35" s="434"/>
      <c r="H35" s="435" t="s">
        <v>1546</v>
      </c>
      <c r="I35" s="436"/>
      <c r="J35" s="165"/>
      <c r="K35" s="166"/>
    </row>
    <row r="36" spans="1:11" ht="112.5" customHeight="1" thickBot="1">
      <c r="B36" s="423" t="str">
        <f>'listado-preescolar'!B5</f>
        <v>Planeación y organización académica</v>
      </c>
      <c r="C36" s="425" t="str">
        <f>'listado-preescolar'!C5</f>
        <v xml:space="preserve">Planifica los procesos de enseñanza-aprendizaje, la formación por competencias y el desarrollo de dimensiones en las niñas y los niños.
</v>
      </c>
      <c r="D36" s="426"/>
      <c r="E36" s="427"/>
      <c r="F36" s="428"/>
      <c r="G36" s="429"/>
      <c r="H36" s="427" t="s">
        <v>1546</v>
      </c>
      <c r="I36" s="429"/>
      <c r="J36" s="163"/>
      <c r="K36" s="164"/>
    </row>
    <row r="37" spans="1:11" ht="112.5" customHeight="1" thickTop="1" thickBot="1">
      <c r="B37" s="424"/>
      <c r="C37" s="430" t="str">
        <f>'listado-preescolar'!C6</f>
        <v>Planifica contenidos y actividades pedagógicas buscando la participación activa de los estudiantes y el aprendizaje significativo.</v>
      </c>
      <c r="D37" s="431"/>
      <c r="E37" s="432"/>
      <c r="F37" s="433"/>
      <c r="G37" s="434"/>
      <c r="H37" s="435" t="s">
        <v>1546</v>
      </c>
      <c r="I37" s="436"/>
      <c r="J37" s="165"/>
      <c r="K37" s="166"/>
    </row>
    <row r="38" spans="1:11" ht="112.5" customHeight="1" thickBot="1">
      <c r="B38" s="423" t="str">
        <f>'listado-preescolar'!B7</f>
        <v>Didáctica</v>
      </c>
      <c r="C38" s="425" t="str">
        <f>'listado-preescolar'!C7</f>
        <v>Construye ambientes de aprendizaje que fomenten la autonomía y el comportamiento colaborativo en los estudiantes.</v>
      </c>
      <c r="D38" s="426"/>
      <c r="E38" s="427"/>
      <c r="F38" s="428"/>
      <c r="G38" s="429"/>
      <c r="H38" s="427" t="s">
        <v>1546</v>
      </c>
      <c r="I38" s="429"/>
      <c r="J38" s="163"/>
      <c r="K38" s="164"/>
    </row>
    <row r="39" spans="1:11" ht="112.5" customHeight="1" thickTop="1" thickBot="1">
      <c r="B39" s="424"/>
      <c r="C39" s="430" t="str">
        <f>'listado-preescolar'!C8</f>
        <v>Establece, selecciona y aplica criterios pedagógicos y didácticos para articular las dimensiones del desarrollo y el aprendizaje significativo.</v>
      </c>
      <c r="D39" s="431"/>
      <c r="E39" s="432"/>
      <c r="F39" s="433"/>
      <c r="G39" s="434"/>
      <c r="H39" s="435" t="s">
        <v>1546</v>
      </c>
      <c r="I39" s="436"/>
      <c r="J39" s="165"/>
      <c r="K39" s="166"/>
    </row>
    <row r="40" spans="1:11" ht="112.5" customHeight="1" thickBot="1">
      <c r="B40" s="423" t="str">
        <f>'listado-preescolar'!B9</f>
        <v xml:space="preserve">Seguimiento y evaluación de aprendizaje </v>
      </c>
      <c r="C40" s="425" t="str">
        <f>'listado-preescolar'!C9</f>
        <v>Elabora y aplica instrumentos de observación, seguimiento y evaluación del desarrollo del estudiante, según los objetivos del grado y las competencias del nivel educativo.</v>
      </c>
      <c r="D40" s="426"/>
      <c r="E40" s="427"/>
      <c r="F40" s="428"/>
      <c r="G40" s="429"/>
      <c r="H40" s="427" t="s">
        <v>1546</v>
      </c>
      <c r="I40" s="429"/>
      <c r="J40" s="163"/>
      <c r="K40" s="164"/>
    </row>
    <row r="41" spans="1:11" ht="112.5" customHeight="1" thickTop="1" thickBot="1">
      <c r="B41" s="424"/>
      <c r="C41" s="430" t="str">
        <f>'listado-preescolar'!C10</f>
        <v>Realiza el seguimiento y la evaluación al proceso de desarrollo de los estudiantes con un enfoque de inclusión, flexible, integral y formativo.</v>
      </c>
      <c r="D41" s="431"/>
      <c r="E41" s="432"/>
      <c r="F41" s="433"/>
      <c r="G41" s="434"/>
      <c r="H41" s="435" t="s">
        <v>1546</v>
      </c>
      <c r="I41" s="436"/>
      <c r="J41" s="165"/>
      <c r="K41" s="166"/>
    </row>
    <row r="42" spans="1:11" ht="112.5" customHeight="1" thickBot="1">
      <c r="A42" s="222" t="s">
        <v>1576</v>
      </c>
      <c r="B42" s="423" t="str">
        <f>'listado-preescolar'!B11</f>
        <v>Apoyo a la gestión académica</v>
      </c>
      <c r="C42" s="425" t="str">
        <f>'listado-preescolar'!C11</f>
        <v>Aporta activamente a los procesos de articulación del nivel de preescolar con la primaria en la planeación institucional y de los procesos que se derivan de ella.</v>
      </c>
      <c r="D42" s="426"/>
      <c r="E42" s="427"/>
      <c r="F42" s="428"/>
      <c r="G42" s="429"/>
      <c r="H42" s="427" t="s">
        <v>1546</v>
      </c>
      <c r="I42" s="429"/>
      <c r="J42" s="163"/>
      <c r="K42" s="164"/>
    </row>
    <row r="43" spans="1:11" ht="123.75" customHeight="1" thickTop="1" thickBot="1">
      <c r="A43" s="223" t="s">
        <v>1547</v>
      </c>
      <c r="B43" s="424"/>
      <c r="C43" s="430" t="str">
        <f>'listado-preescolar'!C12</f>
        <v>Participa en los proyectos de mejoramiento continuo de la institución conforme a los planteamientos del Proyecto Educativo Institucional -PEI-, el Plan de Mejoramiento Institucional -PMI- y los objetivos institucionales y apoya la gestión institucional del nivel de preescolar.</v>
      </c>
      <c r="D43" s="431"/>
      <c r="E43" s="432"/>
      <c r="F43" s="433"/>
      <c r="G43" s="434"/>
      <c r="H43" s="435" t="s">
        <v>1546</v>
      </c>
      <c r="I43" s="436"/>
      <c r="J43" s="165"/>
      <c r="K43" s="166"/>
    </row>
    <row r="44" spans="1:11" ht="112.5" customHeight="1" thickBot="1">
      <c r="A44" s="224" t="s">
        <v>1548</v>
      </c>
      <c r="B44" s="423" t="str">
        <f>'listado-preescolar'!B13</f>
        <v>Administración de recursos</v>
      </c>
      <c r="C44" s="425" t="str">
        <f>'listado-preescolar'!C13</f>
        <v>Elabora y utiliza material pedagógico y didáctico pertinente para las actividades académicas del nivel educativo.</v>
      </c>
      <c r="D44" s="426"/>
      <c r="E44" s="427"/>
      <c r="F44" s="428"/>
      <c r="G44" s="429"/>
      <c r="H44" s="427" t="s">
        <v>1546</v>
      </c>
      <c r="I44" s="429"/>
      <c r="J44" s="163"/>
      <c r="K44" s="164"/>
    </row>
    <row r="45" spans="1:11" ht="112.5" customHeight="1" thickTop="1" thickBot="1">
      <c r="A45" s="225" t="s">
        <v>1549</v>
      </c>
      <c r="B45" s="424"/>
      <c r="C45" s="430" t="str">
        <f>'listado-preescolar'!C14</f>
        <v>Utiliza diversos recursos educativos físicos y tecnológicos de la institución  para el desarrollo de su práctica pedagógica.</v>
      </c>
      <c r="D45" s="431"/>
      <c r="E45" s="432"/>
      <c r="F45" s="433"/>
      <c r="G45" s="434"/>
      <c r="H45" s="435" t="s">
        <v>1546</v>
      </c>
      <c r="I45" s="436"/>
      <c r="J45" s="165"/>
      <c r="K45" s="166"/>
    </row>
    <row r="46" spans="1:11" ht="112.5" customHeight="1" thickBot="1">
      <c r="A46" s="226" t="s">
        <v>1550</v>
      </c>
      <c r="B46" s="423" t="str">
        <f>'listado-preescolar'!B15</f>
        <v>Convivencia institucional</v>
      </c>
      <c r="C46" s="425" t="str">
        <f>'listado-preescolar'!C15</f>
        <v>Participa y promueve  la participación de los estudiantes y padres de familia en la construcción de los acuerdos de convivencia al interior de la institución.</v>
      </c>
      <c r="D46" s="426"/>
      <c r="E46" s="427"/>
      <c r="F46" s="428"/>
      <c r="G46" s="429"/>
      <c r="H46" s="427" t="s">
        <v>1546</v>
      </c>
      <c r="I46" s="429"/>
      <c r="J46" s="163"/>
      <c r="K46" s="164"/>
    </row>
    <row r="47" spans="1:11" ht="112.5" customHeight="1" thickTop="1" thickBot="1">
      <c r="A47" s="223" t="s">
        <v>1551</v>
      </c>
      <c r="B47" s="424"/>
      <c r="C47" s="430" t="str">
        <f>'listado-preescolar'!C16</f>
        <v>Construye estrategias favorables para la resolución de conflictos entre los niños, teniendo como referente el manual de convivencia de la institución.</v>
      </c>
      <c r="D47" s="431"/>
      <c r="E47" s="432"/>
      <c r="F47" s="433"/>
      <c r="G47" s="434"/>
      <c r="H47" s="435" t="s">
        <v>1546</v>
      </c>
      <c r="I47" s="436"/>
      <c r="J47" s="165"/>
      <c r="K47" s="166"/>
    </row>
    <row r="48" spans="1:11" ht="112.5" customHeight="1" thickBot="1">
      <c r="A48" s="224" t="s">
        <v>1552</v>
      </c>
      <c r="B48" s="423" t="str">
        <f>'listado-preescolar'!B17</f>
        <v>Interacción con la comunidad y el entorno</v>
      </c>
      <c r="C48" s="425" t="str">
        <f>'listado-preescolar'!C17</f>
        <v>Vincula la familia al proceso de enseñanza-aprendizaje del estudiante.</v>
      </c>
      <c r="D48" s="426"/>
      <c r="E48" s="427"/>
      <c r="F48" s="428"/>
      <c r="G48" s="429"/>
      <c r="H48" s="427" t="s">
        <v>1546</v>
      </c>
      <c r="I48" s="429"/>
      <c r="J48" s="163"/>
      <c r="K48" s="164"/>
    </row>
    <row r="49" spans="1:11" ht="112.5" customHeight="1" thickTop="1" thickBot="1">
      <c r="A49" s="223" t="s">
        <v>1553</v>
      </c>
      <c r="B49" s="424"/>
      <c r="C49" s="430" t="str">
        <f>'listado-preescolar'!C18</f>
        <v>Conoce las rutas y mecanismos de atención integral a la primera infancia, así como las instituciones orientadas a la atención comunitaria y que favorecen el desarrollo integral de los niños y niñas como sujetos de derecho.</v>
      </c>
      <c r="D49" s="431"/>
      <c r="E49" s="432"/>
      <c r="F49" s="433"/>
      <c r="G49" s="434"/>
      <c r="H49" s="435" t="s">
        <v>1546</v>
      </c>
      <c r="I49" s="436"/>
      <c r="J49" s="165"/>
      <c r="K49" s="166"/>
    </row>
    <row r="50" spans="1:11" ht="3.75" customHeight="1">
      <c r="A50" s="224" t="s">
        <v>1554</v>
      </c>
      <c r="B50" s="168"/>
      <c r="C50" s="168"/>
      <c r="D50" s="169"/>
      <c r="E50" s="169"/>
      <c r="F50" s="169"/>
      <c r="G50" s="169"/>
      <c r="H50" s="169"/>
      <c r="I50" s="169"/>
      <c r="J50" s="169"/>
      <c r="K50" s="170"/>
    </row>
    <row r="51" spans="1:11" ht="15.75" customHeight="1">
      <c r="A51" s="223" t="s">
        <v>1555</v>
      </c>
      <c r="B51" s="396" t="s">
        <v>1508</v>
      </c>
      <c r="C51" s="396"/>
      <c r="D51" s="396"/>
      <c r="E51" s="396"/>
      <c r="F51" s="396"/>
      <c r="G51" s="396"/>
      <c r="H51" s="396"/>
      <c r="I51" s="396"/>
      <c r="J51" s="396"/>
      <c r="K51" s="396"/>
    </row>
    <row r="52" spans="1:11" s="172" customFormat="1" ht="4.5" customHeight="1" thickBot="1">
      <c r="A52" s="227" t="s">
        <v>1556</v>
      </c>
      <c r="B52" s="171"/>
      <c r="C52" s="171"/>
      <c r="D52" s="171"/>
      <c r="E52" s="171"/>
      <c r="F52" s="171"/>
      <c r="G52" s="171"/>
      <c r="H52" s="171"/>
      <c r="I52" s="171"/>
      <c r="J52" s="171"/>
      <c r="K52" s="171"/>
    </row>
    <row r="53" spans="1:11" ht="42" customHeight="1" thickTop="1" thickBot="1">
      <c r="A53" s="226" t="s">
        <v>1557</v>
      </c>
      <c r="B53" s="420" t="s">
        <v>1562</v>
      </c>
      <c r="C53" s="421"/>
      <c r="D53" s="420" t="s">
        <v>1542</v>
      </c>
      <c r="E53" s="422"/>
      <c r="F53" s="421"/>
      <c r="G53" s="437" t="s">
        <v>1543</v>
      </c>
      <c r="H53" s="438"/>
      <c r="I53" s="439"/>
      <c r="J53" s="161" t="s">
        <v>1544</v>
      </c>
      <c r="K53" s="162" t="s">
        <v>1545</v>
      </c>
    </row>
    <row r="54" spans="1:11" ht="47.25" customHeight="1" thickBot="1">
      <c r="A54" s="223" t="s">
        <v>1558</v>
      </c>
      <c r="B54" s="440"/>
      <c r="C54" s="441"/>
      <c r="D54" s="442"/>
      <c r="E54" s="442"/>
      <c r="F54" s="436"/>
      <c r="G54" s="435" t="s">
        <v>1546</v>
      </c>
      <c r="H54" s="442"/>
      <c r="I54" s="436"/>
      <c r="J54" s="173"/>
      <c r="K54" s="166"/>
    </row>
    <row r="55" spans="1:11" ht="47.25" customHeight="1" thickBot="1">
      <c r="A55" s="224" t="s">
        <v>1559</v>
      </c>
      <c r="B55" s="440"/>
      <c r="C55" s="441"/>
      <c r="D55" s="442"/>
      <c r="E55" s="442"/>
      <c r="F55" s="436"/>
      <c r="G55" s="435" t="s">
        <v>1546</v>
      </c>
      <c r="H55" s="442"/>
      <c r="I55" s="436"/>
      <c r="J55" s="167"/>
      <c r="K55" s="166"/>
    </row>
    <row r="56" spans="1:11" ht="47.25" customHeight="1" thickBot="1">
      <c r="A56" s="223" t="s">
        <v>1560</v>
      </c>
      <c r="B56" s="440"/>
      <c r="C56" s="441"/>
      <c r="D56" s="442"/>
      <c r="E56" s="442"/>
      <c r="F56" s="436"/>
      <c r="G56" s="435" t="s">
        <v>1546</v>
      </c>
      <c r="H56" s="442"/>
      <c r="I56" s="436"/>
      <c r="J56" s="167"/>
      <c r="K56" s="166"/>
    </row>
    <row r="57" spans="1:11" ht="3.75" customHeight="1" thickBot="1">
      <c r="A57" s="227" t="s">
        <v>1561</v>
      </c>
      <c r="B57" s="137"/>
      <c r="C57" s="137"/>
      <c r="D57" s="137"/>
      <c r="E57" s="137"/>
      <c r="F57" s="137"/>
      <c r="G57" s="137"/>
      <c r="H57" s="137"/>
      <c r="I57" s="137"/>
      <c r="J57" s="137"/>
      <c r="K57" s="137"/>
    </row>
    <row r="58" spans="1:11" ht="18" customHeight="1">
      <c r="B58" s="396" t="s">
        <v>1563</v>
      </c>
      <c r="C58" s="396"/>
      <c r="D58" s="396"/>
      <c r="E58" s="396"/>
      <c r="F58" s="396"/>
      <c r="G58" s="396"/>
      <c r="H58" s="396"/>
      <c r="I58" s="396"/>
      <c r="J58" s="396"/>
      <c r="K58" s="396"/>
    </row>
    <row r="59" spans="1:11" ht="187.5" customHeight="1">
      <c r="B59" s="453"/>
      <c r="C59" s="453"/>
      <c r="D59" s="453"/>
      <c r="E59" s="453"/>
      <c r="F59" s="453"/>
      <c r="G59" s="453"/>
      <c r="H59" s="453"/>
      <c r="I59" s="453"/>
      <c r="J59" s="453"/>
      <c r="K59" s="453"/>
    </row>
    <row r="60" spans="1:11" ht="3.75" customHeight="1">
      <c r="B60" s="174"/>
      <c r="C60" s="174"/>
      <c r="D60" s="169"/>
      <c r="E60" s="169"/>
      <c r="F60" s="169"/>
      <c r="G60" s="169"/>
      <c r="H60" s="169"/>
      <c r="I60" s="175"/>
      <c r="J60" s="176"/>
      <c r="K60" s="177"/>
    </row>
    <row r="61" spans="1:11" ht="18" customHeight="1">
      <c r="B61" s="396" t="s">
        <v>1510</v>
      </c>
      <c r="C61" s="396"/>
      <c r="D61" s="396"/>
      <c r="E61" s="396"/>
      <c r="F61" s="396"/>
      <c r="G61" s="396"/>
      <c r="H61" s="396"/>
      <c r="I61" s="396"/>
      <c r="J61" s="396"/>
      <c r="K61" s="396"/>
    </row>
    <row r="62" spans="1:11" s="172" customFormat="1" ht="3.75" customHeight="1">
      <c r="B62" s="171"/>
      <c r="C62" s="171"/>
      <c r="D62" s="171"/>
      <c r="E62" s="171"/>
      <c r="F62" s="171"/>
      <c r="G62" s="171"/>
      <c r="H62" s="171"/>
      <c r="I62" s="171"/>
      <c r="J62" s="171"/>
      <c r="K62" s="171"/>
    </row>
    <row r="63" spans="1:11" ht="67.5" customHeight="1">
      <c r="B63" s="454" t="s">
        <v>1564</v>
      </c>
      <c r="C63" s="455"/>
      <c r="D63" s="455"/>
      <c r="E63" s="455"/>
      <c r="F63" s="455"/>
      <c r="G63" s="455"/>
      <c r="H63" s="455"/>
      <c r="I63" s="455"/>
      <c r="J63" s="455"/>
      <c r="K63" s="455"/>
    </row>
    <row r="64" spans="1:11" ht="37.5" customHeight="1">
      <c r="B64" s="444" t="s">
        <v>156</v>
      </c>
      <c r="C64" s="178" t="s">
        <v>157</v>
      </c>
      <c r="D64" s="447"/>
      <c r="E64" s="447"/>
      <c r="F64" s="447"/>
      <c r="G64" s="447"/>
      <c r="H64" s="447"/>
      <c r="I64" s="447"/>
      <c r="J64" s="447"/>
      <c r="K64" s="447"/>
    </row>
    <row r="65" spans="2:11" ht="18.75" customHeight="1">
      <c r="B65" s="445"/>
      <c r="C65" s="179" t="s">
        <v>158</v>
      </c>
      <c r="D65" s="448"/>
      <c r="E65" s="449"/>
      <c r="F65" s="449"/>
      <c r="G65" s="449"/>
      <c r="H65" s="449"/>
      <c r="I65" s="449"/>
      <c r="J65" s="449"/>
      <c r="K65" s="450"/>
    </row>
    <row r="66" spans="2:11" ht="18.75" customHeight="1">
      <c r="B66" s="446"/>
      <c r="C66" s="180" t="s">
        <v>128</v>
      </c>
      <c r="D66" s="448"/>
      <c r="E66" s="449"/>
      <c r="F66" s="449"/>
      <c r="G66" s="449"/>
      <c r="H66" s="449"/>
      <c r="I66" s="449"/>
      <c r="J66" s="449"/>
      <c r="K66" s="450"/>
    </row>
    <row r="67" spans="2:11" ht="31.5" customHeight="1">
      <c r="B67" s="444" t="s">
        <v>159</v>
      </c>
      <c r="C67" s="178" t="s">
        <v>157</v>
      </c>
      <c r="D67" s="447"/>
      <c r="E67" s="447"/>
      <c r="F67" s="447"/>
      <c r="G67" s="447"/>
      <c r="H67" s="447"/>
      <c r="I67" s="447"/>
      <c r="J67" s="447"/>
      <c r="K67" s="447"/>
    </row>
    <row r="68" spans="2:11" ht="17.25" customHeight="1">
      <c r="B68" s="445"/>
      <c r="C68" s="179" t="s">
        <v>158</v>
      </c>
      <c r="D68" s="448"/>
      <c r="E68" s="449"/>
      <c r="F68" s="449"/>
      <c r="G68" s="449"/>
      <c r="H68" s="449"/>
      <c r="I68" s="449"/>
      <c r="J68" s="449"/>
      <c r="K68" s="450"/>
    </row>
    <row r="69" spans="2:11" ht="17.25" customHeight="1">
      <c r="B69" s="446"/>
      <c r="C69" s="180" t="s">
        <v>128</v>
      </c>
      <c r="D69" s="448"/>
      <c r="E69" s="449"/>
      <c r="F69" s="449"/>
      <c r="G69" s="449"/>
      <c r="H69" s="449"/>
      <c r="I69" s="449"/>
      <c r="J69" s="449"/>
      <c r="K69" s="450"/>
    </row>
    <row r="70" spans="2:11" ht="18.75" customHeight="1">
      <c r="B70" s="451" t="s">
        <v>160</v>
      </c>
      <c r="C70" s="452"/>
      <c r="D70" s="447"/>
      <c r="E70" s="447"/>
      <c r="F70" s="447"/>
      <c r="G70" s="447"/>
      <c r="H70" s="447"/>
      <c r="I70" s="447"/>
      <c r="J70" s="447"/>
      <c r="K70" s="447"/>
    </row>
    <row r="71" spans="2:11" ht="15" customHeight="1">
      <c r="B71" s="443" t="s">
        <v>1565</v>
      </c>
      <c r="C71" s="443"/>
      <c r="D71" s="443"/>
      <c r="E71" s="443"/>
      <c r="F71" s="443"/>
      <c r="G71" s="443"/>
      <c r="H71" s="443"/>
      <c r="I71" s="443"/>
      <c r="J71" s="443"/>
      <c r="K71" s="443"/>
    </row>
    <row r="72" spans="2:11" ht="7.5" customHeight="1"/>
    <row r="73" spans="2:11" ht="14.25" hidden="1"/>
    <row r="74" spans="2:11" ht="14.25" hidden="1"/>
    <row r="75" spans="2:11" ht="14.25" hidden="1"/>
    <row r="76" spans="2:11" ht="14.25" hidden="1"/>
    <row r="77" spans="2:11" ht="14.25" hidden="1"/>
    <row r="78" spans="2:11" ht="14.25" hidden="1"/>
    <row r="79" spans="2:11" ht="14.25" hidden="1"/>
    <row r="80" spans="2:11" ht="14.25" hidden="1"/>
    <row r="81" spans="2:11" ht="14.25" hidden="1"/>
    <row r="82" spans="2:11" ht="14.25" hidden="1"/>
    <row r="83" spans="2:11" ht="14.25" hidden="1">
      <c r="B83" s="137"/>
      <c r="C83" s="137"/>
      <c r="D83" s="137"/>
      <c r="E83" s="137"/>
      <c r="F83" s="137"/>
      <c r="G83" s="137"/>
      <c r="H83" s="137"/>
      <c r="I83" s="137"/>
      <c r="J83" s="137"/>
      <c r="K83" s="137"/>
    </row>
    <row r="84" spans="2:11" ht="14.25" hidden="1">
      <c r="B84" s="137"/>
      <c r="C84" s="137"/>
      <c r="D84" s="137"/>
      <c r="E84" s="137"/>
      <c r="F84" s="137"/>
      <c r="G84" s="137"/>
      <c r="H84" s="137"/>
      <c r="I84" s="137"/>
      <c r="J84" s="137"/>
      <c r="K84" s="137"/>
    </row>
    <row r="85" spans="2:11" ht="14.25" hidden="1">
      <c r="B85" s="137"/>
      <c r="C85" s="137"/>
      <c r="D85" s="137"/>
      <c r="E85" s="137"/>
      <c r="F85" s="137"/>
      <c r="G85" s="137"/>
      <c r="H85" s="137"/>
      <c r="I85" s="137"/>
      <c r="J85" s="137"/>
      <c r="K85" s="137"/>
    </row>
    <row r="86" spans="2:11" ht="14.25" hidden="1">
      <c r="B86" s="137"/>
      <c r="C86" s="137"/>
      <c r="D86" s="137"/>
      <c r="E86" s="137"/>
      <c r="F86" s="137"/>
      <c r="G86" s="137"/>
      <c r="H86" s="137"/>
      <c r="I86" s="137"/>
      <c r="J86" s="137"/>
      <c r="K86" s="137"/>
    </row>
    <row r="87" spans="2:11" ht="14.25" hidden="1">
      <c r="B87" s="137"/>
      <c r="C87" s="137"/>
      <c r="D87" s="137"/>
      <c r="E87" s="137"/>
      <c r="F87" s="137"/>
      <c r="G87" s="137"/>
      <c r="H87" s="137"/>
      <c r="I87" s="137"/>
      <c r="J87" s="137"/>
      <c r="K87" s="137"/>
    </row>
    <row r="88" spans="2:11" ht="14.25" hidden="1">
      <c r="B88" s="137"/>
      <c r="C88" s="137"/>
      <c r="D88" s="137"/>
      <c r="E88" s="137"/>
      <c r="F88" s="137"/>
      <c r="G88" s="137"/>
      <c r="H88" s="137"/>
      <c r="I88" s="137"/>
      <c r="J88" s="137"/>
      <c r="K88" s="137"/>
    </row>
    <row r="89" spans="2:11" ht="14.25" hidden="1">
      <c r="B89" s="137"/>
      <c r="C89" s="137"/>
      <c r="D89" s="137"/>
      <c r="E89" s="137"/>
      <c r="F89" s="137"/>
      <c r="G89" s="137"/>
      <c r="H89" s="137"/>
      <c r="I89" s="137"/>
      <c r="J89" s="137"/>
      <c r="K89" s="137"/>
    </row>
    <row r="90" spans="2:11" ht="14.25" hidden="1">
      <c r="B90" s="137"/>
      <c r="C90" s="137"/>
      <c r="D90" s="137"/>
      <c r="E90" s="137"/>
      <c r="F90" s="137"/>
      <c r="G90" s="137"/>
      <c r="H90" s="137"/>
      <c r="I90" s="137"/>
      <c r="J90" s="137"/>
      <c r="K90" s="137"/>
    </row>
    <row r="91" spans="2:11" ht="14.25" hidden="1">
      <c r="B91" s="137"/>
      <c r="C91" s="137"/>
      <c r="D91" s="137"/>
      <c r="E91" s="137"/>
      <c r="F91" s="137"/>
      <c r="G91" s="137"/>
      <c r="H91" s="137"/>
      <c r="I91" s="137"/>
      <c r="J91" s="137"/>
      <c r="K91" s="137"/>
    </row>
    <row r="92" spans="2:11" ht="14.25" hidden="1">
      <c r="B92" s="137"/>
      <c r="C92" s="137"/>
      <c r="D92" s="137"/>
      <c r="E92" s="137"/>
      <c r="F92" s="137"/>
      <c r="G92" s="137"/>
      <c r="H92" s="137"/>
      <c r="I92" s="137"/>
      <c r="J92" s="137"/>
      <c r="K92" s="137"/>
    </row>
    <row r="93" spans="2:11" ht="14.25" hidden="1">
      <c r="B93" s="137"/>
      <c r="C93" s="137"/>
      <c r="D93" s="137"/>
      <c r="E93" s="137"/>
      <c r="F93" s="137"/>
      <c r="G93" s="137"/>
      <c r="H93" s="137"/>
      <c r="I93" s="137"/>
      <c r="J93" s="137"/>
      <c r="K93" s="137"/>
    </row>
    <row r="94" spans="2:11" ht="14.25" hidden="1">
      <c r="B94" s="137"/>
      <c r="C94" s="137"/>
      <c r="D94" s="137"/>
      <c r="E94" s="137"/>
      <c r="F94" s="137"/>
      <c r="G94" s="137"/>
      <c r="H94" s="137"/>
      <c r="I94" s="137"/>
      <c r="J94" s="137"/>
      <c r="K94" s="137"/>
    </row>
    <row r="95" spans="2:11" ht="14.25" hidden="1" customHeight="1">
      <c r="B95" s="137"/>
      <c r="C95" s="137"/>
      <c r="D95" s="137"/>
      <c r="E95" s="137"/>
      <c r="F95" s="137"/>
      <c r="G95" s="137"/>
      <c r="H95" s="137"/>
      <c r="I95" s="137"/>
      <c r="J95" s="137"/>
      <c r="K95" s="137"/>
    </row>
    <row r="96" spans="2:11" ht="14.25" hidden="1" customHeight="1">
      <c r="B96" s="137"/>
      <c r="C96" s="137"/>
      <c r="D96" s="137"/>
      <c r="E96" s="137"/>
      <c r="F96" s="137"/>
      <c r="G96" s="137"/>
      <c r="H96" s="137"/>
      <c r="I96" s="137"/>
      <c r="J96" s="137"/>
      <c r="K96" s="137"/>
    </row>
    <row r="97" spans="2:11" ht="14.25" hidden="1" customHeight="1">
      <c r="B97" s="137"/>
      <c r="C97" s="137"/>
      <c r="D97" s="137"/>
      <c r="E97" s="137"/>
      <c r="F97" s="137"/>
      <c r="G97" s="137"/>
      <c r="H97" s="137"/>
      <c r="I97" s="137"/>
      <c r="J97" s="137"/>
      <c r="K97" s="137"/>
    </row>
    <row r="98" spans="2:11" ht="14.25" hidden="1" customHeight="1">
      <c r="B98" s="137"/>
      <c r="C98" s="137"/>
      <c r="D98" s="137"/>
      <c r="E98" s="137"/>
      <c r="F98" s="137"/>
      <c r="G98" s="137"/>
      <c r="H98" s="137"/>
      <c r="I98" s="137"/>
      <c r="J98" s="137"/>
      <c r="K98" s="137"/>
    </row>
    <row r="99" spans="2:11" ht="14.25" hidden="1" customHeight="1">
      <c r="B99" s="137"/>
      <c r="C99" s="137"/>
      <c r="D99" s="137"/>
      <c r="E99" s="137"/>
      <c r="F99" s="137"/>
      <c r="G99" s="137"/>
      <c r="H99" s="137"/>
      <c r="I99" s="137"/>
      <c r="J99" s="137"/>
      <c r="K99" s="137"/>
    </row>
    <row r="100" spans="2:11" ht="14.25" hidden="1" customHeight="1">
      <c r="B100" s="137"/>
      <c r="C100" s="137"/>
      <c r="D100" s="137"/>
      <c r="E100" s="137"/>
      <c r="F100" s="137"/>
      <c r="G100" s="137"/>
      <c r="H100" s="137"/>
      <c r="I100" s="137"/>
      <c r="J100" s="137"/>
      <c r="K100" s="137"/>
    </row>
    <row r="101" spans="2:11" ht="14.25" hidden="1" customHeight="1">
      <c r="B101" s="137"/>
      <c r="C101" s="137"/>
      <c r="D101" s="137"/>
      <c r="E101" s="137"/>
      <c r="F101" s="137"/>
      <c r="G101" s="137"/>
      <c r="H101" s="137"/>
      <c r="I101" s="137"/>
      <c r="J101" s="137"/>
      <c r="K101" s="137"/>
    </row>
    <row r="102" spans="2:11" ht="14.25" hidden="1" customHeight="1">
      <c r="B102" s="137"/>
      <c r="C102" s="137"/>
      <c r="D102" s="137"/>
      <c r="E102" s="137"/>
      <c r="F102" s="137"/>
      <c r="G102" s="137"/>
      <c r="H102" s="137"/>
      <c r="I102" s="137"/>
      <c r="J102" s="137"/>
      <c r="K102" s="137"/>
    </row>
    <row r="103" spans="2:11" ht="14.25" hidden="1" customHeight="1">
      <c r="B103" s="137"/>
      <c r="C103" s="137"/>
      <c r="D103" s="137"/>
      <c r="E103" s="137"/>
      <c r="F103" s="137"/>
      <c r="G103" s="137"/>
      <c r="H103" s="137"/>
      <c r="I103" s="137"/>
      <c r="J103" s="137"/>
      <c r="K103" s="137"/>
    </row>
    <row r="104" spans="2:11" ht="14.25" hidden="1" customHeight="1">
      <c r="B104" s="137"/>
      <c r="C104" s="137"/>
      <c r="D104" s="137"/>
      <c r="E104" s="137"/>
      <c r="F104" s="137"/>
      <c r="G104" s="137"/>
      <c r="H104" s="137"/>
      <c r="I104" s="137"/>
      <c r="J104" s="137"/>
      <c r="K104" s="137"/>
    </row>
    <row r="105" spans="2:11" ht="14.25" hidden="1" customHeight="1">
      <c r="B105" s="137"/>
      <c r="C105" s="137"/>
      <c r="D105" s="137"/>
      <c r="E105" s="137"/>
      <c r="F105" s="137"/>
      <c r="G105" s="137"/>
      <c r="H105" s="137"/>
      <c r="I105" s="137"/>
      <c r="J105" s="137"/>
      <c r="K105" s="137"/>
    </row>
    <row r="106" spans="2:11" ht="14.25" hidden="1" customHeight="1">
      <c r="B106" s="137"/>
      <c r="C106" s="137"/>
      <c r="D106" s="137"/>
      <c r="E106" s="137"/>
      <c r="F106" s="137"/>
      <c r="G106" s="137"/>
      <c r="H106" s="137"/>
      <c r="I106" s="137"/>
      <c r="J106" s="137"/>
      <c r="K106" s="137"/>
    </row>
    <row r="107" spans="2:11" ht="14.25" hidden="1" customHeight="1">
      <c r="B107" s="137"/>
      <c r="C107" s="137"/>
      <c r="D107" s="137"/>
      <c r="E107" s="137"/>
      <c r="F107" s="137"/>
      <c r="G107" s="137"/>
      <c r="H107" s="137"/>
      <c r="I107" s="137"/>
      <c r="J107" s="137"/>
      <c r="K107" s="137"/>
    </row>
    <row r="108" spans="2:11" ht="14.25" hidden="1" customHeight="1">
      <c r="B108" s="137"/>
      <c r="C108" s="137"/>
      <c r="D108" s="137"/>
      <c r="E108" s="137"/>
      <c r="F108" s="137"/>
      <c r="G108" s="137"/>
      <c r="H108" s="137"/>
      <c r="I108" s="137"/>
      <c r="J108" s="137"/>
      <c r="K108" s="137"/>
    </row>
    <row r="109" spans="2:11" ht="14.25" hidden="1" customHeight="1">
      <c r="B109" s="137"/>
      <c r="C109" s="137"/>
      <c r="D109" s="137"/>
      <c r="E109" s="137"/>
      <c r="F109" s="137"/>
      <c r="G109" s="137"/>
      <c r="H109" s="137"/>
      <c r="I109" s="137"/>
      <c r="J109" s="137"/>
      <c r="K109" s="137"/>
    </row>
    <row r="110" spans="2:11" ht="14.25" hidden="1" customHeight="1">
      <c r="B110" s="137"/>
      <c r="C110" s="137"/>
      <c r="D110" s="137"/>
      <c r="E110" s="137"/>
      <c r="F110" s="137"/>
      <c r="G110" s="137"/>
      <c r="H110" s="137"/>
      <c r="I110" s="137"/>
      <c r="J110" s="137"/>
      <c r="K110" s="137"/>
    </row>
    <row r="111" spans="2:11" ht="14.25" hidden="1" customHeight="1">
      <c r="B111" s="137"/>
      <c r="C111" s="137"/>
      <c r="D111" s="137"/>
      <c r="E111" s="137"/>
      <c r="F111" s="137"/>
      <c r="G111" s="137"/>
      <c r="H111" s="137"/>
      <c r="I111" s="137"/>
      <c r="J111" s="137"/>
      <c r="K111" s="137"/>
    </row>
    <row r="112" spans="2:11" ht="14.25" hidden="1" customHeight="1">
      <c r="B112" s="137"/>
      <c r="C112" s="137"/>
      <c r="D112" s="137"/>
      <c r="E112" s="137"/>
      <c r="F112" s="137"/>
      <c r="G112" s="137"/>
      <c r="H112" s="137"/>
      <c r="I112" s="137"/>
      <c r="J112" s="137"/>
      <c r="K112" s="137"/>
    </row>
    <row r="113" spans="2:11" ht="14.25" hidden="1" customHeight="1">
      <c r="B113" s="137"/>
      <c r="C113" s="137"/>
      <c r="D113" s="137"/>
      <c r="E113" s="137"/>
      <c r="F113" s="137"/>
      <c r="G113" s="137"/>
      <c r="H113" s="137"/>
      <c r="I113" s="137"/>
      <c r="J113" s="137"/>
      <c r="K113" s="137"/>
    </row>
    <row r="114" spans="2:11" ht="14.25" hidden="1" customHeight="1">
      <c r="B114" s="137"/>
      <c r="C114" s="137"/>
      <c r="D114" s="137"/>
      <c r="E114" s="137"/>
      <c r="F114" s="137"/>
      <c r="G114" s="137"/>
      <c r="H114" s="137"/>
      <c r="I114" s="137"/>
      <c r="J114" s="137"/>
      <c r="K114" s="137"/>
    </row>
    <row r="115" spans="2:11" ht="14.25" hidden="1" customHeight="1">
      <c r="B115" s="137"/>
      <c r="C115" s="137"/>
      <c r="D115" s="137"/>
      <c r="E115" s="137"/>
      <c r="F115" s="137"/>
      <c r="G115" s="137"/>
      <c r="H115" s="137"/>
      <c r="I115" s="137"/>
      <c r="J115" s="137"/>
      <c r="K115" s="137"/>
    </row>
    <row r="116" spans="2:11" ht="14.25" hidden="1" customHeight="1">
      <c r="B116" s="137"/>
      <c r="C116" s="137"/>
      <c r="D116" s="137"/>
      <c r="E116" s="137"/>
      <c r="F116" s="137"/>
      <c r="G116" s="137"/>
      <c r="H116" s="137"/>
      <c r="I116" s="137"/>
      <c r="J116" s="137"/>
      <c r="K116" s="137"/>
    </row>
    <row r="117" spans="2:11" ht="14.25" hidden="1" customHeight="1">
      <c r="B117" s="137"/>
      <c r="C117" s="137"/>
      <c r="D117" s="137"/>
      <c r="E117" s="137"/>
      <c r="F117" s="137"/>
      <c r="G117" s="137"/>
      <c r="H117" s="137"/>
      <c r="I117" s="137"/>
      <c r="J117" s="137"/>
      <c r="K117" s="137"/>
    </row>
    <row r="118" spans="2:11" ht="14.25" hidden="1" customHeight="1">
      <c r="B118" s="137"/>
      <c r="C118" s="137"/>
      <c r="D118" s="137"/>
      <c r="E118" s="137"/>
      <c r="F118" s="137"/>
      <c r="G118" s="137"/>
      <c r="H118" s="137"/>
      <c r="I118" s="137"/>
      <c r="J118" s="137"/>
      <c r="K118" s="137"/>
    </row>
    <row r="119" spans="2:11" ht="14.25" hidden="1" customHeight="1">
      <c r="B119" s="137"/>
      <c r="C119" s="137"/>
      <c r="D119" s="137"/>
      <c r="E119" s="137"/>
      <c r="F119" s="137"/>
      <c r="G119" s="137"/>
      <c r="H119" s="137"/>
      <c r="I119" s="137"/>
      <c r="J119" s="137"/>
      <c r="K119" s="137"/>
    </row>
    <row r="120" spans="2:11" ht="14.25" hidden="1" customHeight="1">
      <c r="B120" s="137"/>
      <c r="C120" s="137"/>
      <c r="D120" s="137"/>
      <c r="E120" s="137"/>
      <c r="F120" s="137"/>
      <c r="G120" s="137"/>
      <c r="H120" s="137"/>
      <c r="I120" s="137"/>
      <c r="J120" s="137"/>
      <c r="K120" s="137"/>
    </row>
    <row r="121" spans="2:11" ht="14.25" hidden="1" customHeight="1">
      <c r="B121" s="137"/>
      <c r="C121" s="137"/>
      <c r="D121" s="137"/>
      <c r="E121" s="137"/>
      <c r="F121" s="137"/>
      <c r="G121" s="137"/>
      <c r="H121" s="137"/>
      <c r="I121" s="137"/>
      <c r="J121" s="137"/>
      <c r="K121" s="137"/>
    </row>
    <row r="122" spans="2:11" ht="14.25" hidden="1" customHeight="1">
      <c r="B122" s="137"/>
      <c r="C122" s="137"/>
      <c r="D122" s="137"/>
      <c r="E122" s="137"/>
      <c r="F122" s="137"/>
      <c r="G122" s="137"/>
      <c r="H122" s="137"/>
      <c r="I122" s="137"/>
      <c r="J122" s="137"/>
      <c r="K122" s="137"/>
    </row>
    <row r="123" spans="2:11" ht="14.25" hidden="1" customHeight="1">
      <c r="B123" s="137"/>
      <c r="C123" s="137"/>
      <c r="D123" s="137"/>
      <c r="E123" s="137"/>
      <c r="F123" s="137"/>
      <c r="G123" s="137"/>
      <c r="H123" s="137"/>
      <c r="I123" s="137"/>
      <c r="J123" s="137"/>
      <c r="K123" s="137"/>
    </row>
    <row r="124" spans="2:11" ht="14.25" hidden="1" customHeight="1">
      <c r="B124" s="137"/>
      <c r="C124" s="137"/>
      <c r="D124" s="137"/>
      <c r="E124" s="137"/>
      <c r="F124" s="137"/>
      <c r="G124" s="137"/>
      <c r="H124" s="137"/>
      <c r="I124" s="137"/>
      <c r="J124" s="137"/>
      <c r="K124" s="137"/>
    </row>
    <row r="125" spans="2:11" ht="14.25" hidden="1" customHeight="1">
      <c r="B125" s="137"/>
      <c r="C125" s="137"/>
      <c r="D125" s="137"/>
      <c r="E125" s="137"/>
      <c r="F125" s="137"/>
      <c r="G125" s="137"/>
      <c r="H125" s="137"/>
      <c r="I125" s="137"/>
      <c r="J125" s="137"/>
      <c r="K125" s="137"/>
    </row>
    <row r="126" spans="2:11" ht="14.25" hidden="1" customHeight="1">
      <c r="B126" s="137"/>
      <c r="C126" s="137"/>
      <c r="D126" s="137"/>
      <c r="E126" s="137"/>
      <c r="F126" s="137"/>
      <c r="G126" s="137"/>
      <c r="H126" s="137"/>
      <c r="I126" s="137"/>
      <c r="J126" s="137"/>
      <c r="K126" s="137"/>
    </row>
    <row r="127" spans="2:11" ht="14.25" hidden="1" customHeight="1">
      <c r="B127" s="137"/>
      <c r="C127" s="137"/>
      <c r="D127" s="137"/>
      <c r="E127" s="137"/>
      <c r="F127" s="137"/>
      <c r="G127" s="137"/>
      <c r="H127" s="137"/>
      <c r="I127" s="137"/>
      <c r="J127" s="137"/>
      <c r="K127" s="137"/>
    </row>
    <row r="128" spans="2:11" ht="14.25" hidden="1" customHeight="1">
      <c r="B128" s="137"/>
      <c r="C128" s="137"/>
      <c r="D128" s="137"/>
      <c r="E128" s="137"/>
      <c r="F128" s="137"/>
      <c r="G128" s="137"/>
      <c r="H128" s="137"/>
      <c r="I128" s="137"/>
      <c r="J128" s="137"/>
      <c r="K128" s="137"/>
    </row>
    <row r="129" spans="2:11" ht="14.25" hidden="1" customHeight="1">
      <c r="B129" s="137"/>
      <c r="C129" s="137"/>
      <c r="D129" s="137"/>
      <c r="E129" s="137"/>
      <c r="F129" s="137"/>
      <c r="G129" s="137"/>
      <c r="H129" s="137"/>
      <c r="I129" s="137"/>
      <c r="J129" s="137"/>
      <c r="K129" s="137"/>
    </row>
    <row r="130" spans="2:11" ht="14.25" hidden="1" customHeight="1">
      <c r="B130" s="137"/>
      <c r="C130" s="137"/>
      <c r="D130" s="137"/>
      <c r="E130" s="137"/>
      <c r="F130" s="137"/>
      <c r="G130" s="137"/>
      <c r="H130" s="137"/>
      <c r="I130" s="137"/>
      <c r="J130" s="137"/>
      <c r="K130" s="137"/>
    </row>
    <row r="131" spans="2:11" ht="14.25" hidden="1" customHeight="1">
      <c r="B131" s="137"/>
      <c r="C131" s="137"/>
      <c r="D131" s="137"/>
      <c r="E131" s="137"/>
      <c r="F131" s="137"/>
      <c r="G131" s="137"/>
      <c r="H131" s="137"/>
      <c r="I131" s="137"/>
      <c r="J131" s="137"/>
      <c r="K131" s="137"/>
    </row>
    <row r="132" spans="2:11" ht="14.25" hidden="1" customHeight="1">
      <c r="B132" s="137"/>
      <c r="C132" s="137"/>
      <c r="D132" s="137"/>
      <c r="E132" s="137"/>
      <c r="F132" s="137"/>
      <c r="G132" s="137"/>
      <c r="H132" s="137"/>
      <c r="I132" s="137"/>
      <c r="J132" s="137"/>
      <c r="K132" s="137"/>
    </row>
    <row r="133" spans="2:11" ht="14.25" hidden="1" customHeight="1">
      <c r="B133" s="137"/>
      <c r="C133" s="137"/>
      <c r="D133" s="137"/>
      <c r="E133" s="137"/>
      <c r="F133" s="137"/>
      <c r="G133" s="137"/>
      <c r="H133" s="137"/>
      <c r="I133" s="137"/>
      <c r="J133" s="137"/>
      <c r="K133" s="137"/>
    </row>
    <row r="134" spans="2:11" ht="14.25" hidden="1" customHeight="1">
      <c r="B134" s="137"/>
      <c r="C134" s="137"/>
      <c r="D134" s="137"/>
      <c r="E134" s="137"/>
      <c r="F134" s="137"/>
      <c r="G134" s="137"/>
      <c r="H134" s="137"/>
      <c r="I134" s="137"/>
      <c r="J134" s="137"/>
      <c r="K134" s="137"/>
    </row>
    <row r="135" spans="2:11" ht="14.25" hidden="1" customHeight="1">
      <c r="B135" s="137"/>
      <c r="C135" s="137"/>
      <c r="D135" s="137"/>
      <c r="E135" s="137"/>
      <c r="F135" s="137"/>
      <c r="G135" s="137"/>
      <c r="H135" s="137"/>
      <c r="I135" s="137"/>
      <c r="J135" s="137"/>
      <c r="K135" s="137"/>
    </row>
    <row r="136" spans="2:11" ht="14.25" hidden="1" customHeight="1">
      <c r="B136" s="137"/>
      <c r="C136" s="137"/>
      <c r="D136" s="137"/>
      <c r="E136" s="137"/>
      <c r="F136" s="137"/>
      <c r="G136" s="137"/>
      <c r="H136" s="137"/>
      <c r="I136" s="137"/>
      <c r="J136" s="137"/>
      <c r="K136" s="137"/>
    </row>
    <row r="137" spans="2:11" ht="14.25" hidden="1" customHeight="1">
      <c r="B137" s="137"/>
      <c r="C137" s="137"/>
      <c r="D137" s="137"/>
      <c r="E137" s="137"/>
      <c r="F137" s="137"/>
      <c r="G137" s="137"/>
      <c r="H137" s="137"/>
      <c r="I137" s="137"/>
      <c r="J137" s="137"/>
      <c r="K137" s="137"/>
    </row>
    <row r="138" spans="2:11" ht="14.25" hidden="1" customHeight="1">
      <c r="B138" s="137"/>
      <c r="C138" s="137"/>
      <c r="D138" s="137"/>
      <c r="E138" s="137"/>
      <c r="F138" s="137"/>
      <c r="G138" s="137"/>
      <c r="H138" s="137"/>
      <c r="I138" s="137"/>
      <c r="J138" s="137"/>
      <c r="K138" s="137"/>
    </row>
    <row r="139" spans="2:11" ht="14.25" hidden="1" customHeight="1">
      <c r="B139" s="137"/>
      <c r="C139" s="137"/>
      <c r="D139" s="137"/>
      <c r="E139" s="137"/>
      <c r="F139" s="137"/>
      <c r="G139" s="137"/>
      <c r="H139" s="137"/>
      <c r="I139" s="137"/>
      <c r="J139" s="137"/>
      <c r="K139" s="137"/>
    </row>
    <row r="140" spans="2:11" ht="14.25" hidden="1" customHeight="1">
      <c r="B140" s="137"/>
      <c r="C140" s="137"/>
      <c r="D140" s="137"/>
      <c r="E140" s="137"/>
      <c r="F140" s="137"/>
      <c r="G140" s="137"/>
      <c r="H140" s="137"/>
      <c r="I140" s="137"/>
      <c r="J140" s="137"/>
      <c r="K140" s="137"/>
    </row>
    <row r="141" spans="2:11" ht="14.25" hidden="1" customHeight="1">
      <c r="B141" s="137"/>
      <c r="C141" s="137"/>
      <c r="D141" s="137"/>
      <c r="E141" s="137"/>
      <c r="F141" s="137"/>
      <c r="G141" s="137"/>
      <c r="H141" s="137"/>
      <c r="I141" s="137"/>
      <c r="J141" s="137"/>
      <c r="K141" s="137"/>
    </row>
    <row r="142" spans="2:11" ht="14.25" hidden="1" customHeight="1">
      <c r="B142" s="137"/>
      <c r="C142" s="137"/>
      <c r="D142" s="137"/>
      <c r="E142" s="137"/>
      <c r="F142" s="137"/>
      <c r="G142" s="137"/>
      <c r="H142" s="137"/>
      <c r="I142" s="137"/>
      <c r="J142" s="137"/>
      <c r="K142" s="137"/>
    </row>
    <row r="143" spans="2:11" ht="14.25" hidden="1" customHeight="1">
      <c r="B143" s="137"/>
      <c r="C143" s="137"/>
      <c r="D143" s="137"/>
      <c r="E143" s="137"/>
      <c r="F143" s="137"/>
      <c r="G143" s="137"/>
      <c r="H143" s="137"/>
      <c r="I143" s="137"/>
      <c r="J143" s="137"/>
      <c r="K143" s="137"/>
    </row>
    <row r="144" spans="2:11" ht="14.25" hidden="1" customHeight="1">
      <c r="B144" s="137"/>
      <c r="C144" s="137"/>
      <c r="D144" s="137"/>
      <c r="E144" s="137"/>
      <c r="F144" s="137"/>
      <c r="G144" s="137"/>
      <c r="H144" s="137"/>
      <c r="I144" s="137"/>
      <c r="J144" s="137"/>
      <c r="K144" s="137"/>
    </row>
    <row r="145" spans="2:11" ht="14.25" hidden="1" customHeight="1">
      <c r="B145" s="137"/>
      <c r="C145" s="137"/>
      <c r="D145" s="137"/>
      <c r="E145" s="137"/>
      <c r="F145" s="137"/>
      <c r="G145" s="137"/>
      <c r="H145" s="137"/>
      <c r="I145" s="137"/>
      <c r="J145" s="137"/>
      <c r="K145" s="137"/>
    </row>
    <row r="146" spans="2:11" ht="14.25" hidden="1" customHeight="1">
      <c r="B146" s="137"/>
      <c r="C146" s="137"/>
      <c r="D146" s="137"/>
      <c r="E146" s="137"/>
      <c r="F146" s="137"/>
      <c r="G146" s="137"/>
      <c r="H146" s="137"/>
      <c r="I146" s="137"/>
      <c r="J146" s="137"/>
      <c r="K146" s="137"/>
    </row>
    <row r="147" spans="2:11" ht="14.25" hidden="1" customHeight="1">
      <c r="B147" s="137"/>
      <c r="C147" s="137"/>
      <c r="D147" s="137"/>
      <c r="E147" s="137"/>
      <c r="F147" s="137"/>
      <c r="G147" s="137"/>
      <c r="H147" s="137"/>
      <c r="I147" s="137"/>
      <c r="J147" s="137"/>
      <c r="K147" s="137"/>
    </row>
    <row r="148" spans="2:11" ht="14.25" hidden="1" customHeight="1">
      <c r="B148" s="137"/>
      <c r="C148" s="137"/>
      <c r="D148" s="137"/>
      <c r="E148" s="137"/>
      <c r="F148" s="137"/>
      <c r="G148" s="137"/>
      <c r="H148" s="137"/>
      <c r="I148" s="137"/>
      <c r="J148" s="137"/>
      <c r="K148" s="137"/>
    </row>
    <row r="149" spans="2:11" ht="14.25" hidden="1" customHeight="1">
      <c r="B149" s="137"/>
      <c r="C149" s="137"/>
      <c r="D149" s="137"/>
      <c r="E149" s="137"/>
      <c r="F149" s="137"/>
      <c r="G149" s="137"/>
      <c r="H149" s="137"/>
      <c r="I149" s="137"/>
      <c r="J149" s="137"/>
      <c r="K149" s="137"/>
    </row>
    <row r="150" spans="2:11" ht="14.25" hidden="1" customHeight="1">
      <c r="B150" s="137"/>
      <c r="C150" s="137"/>
      <c r="D150" s="137"/>
      <c r="E150" s="137"/>
      <c r="F150" s="137"/>
      <c r="G150" s="137"/>
      <c r="H150" s="137"/>
      <c r="I150" s="137"/>
      <c r="J150" s="137"/>
      <c r="K150" s="137"/>
    </row>
    <row r="151" spans="2:11" ht="14.25" hidden="1" customHeight="1">
      <c r="B151" s="137"/>
      <c r="C151" s="137"/>
      <c r="D151" s="137"/>
      <c r="E151" s="137"/>
      <c r="F151" s="137"/>
      <c r="G151" s="137"/>
      <c r="H151" s="137"/>
      <c r="I151" s="137"/>
      <c r="J151" s="137"/>
      <c r="K151" s="137"/>
    </row>
    <row r="152" spans="2:11" ht="14.25" hidden="1" customHeight="1">
      <c r="B152" s="137"/>
      <c r="C152" s="137"/>
      <c r="D152" s="137"/>
      <c r="E152" s="137"/>
      <c r="F152" s="137"/>
      <c r="G152" s="137"/>
      <c r="H152" s="137"/>
      <c r="I152" s="137"/>
      <c r="J152" s="137"/>
      <c r="K152" s="137"/>
    </row>
    <row r="153" spans="2:11" ht="14.25" hidden="1" customHeight="1">
      <c r="B153" s="137"/>
      <c r="C153" s="137"/>
      <c r="D153" s="137"/>
      <c r="E153" s="137"/>
      <c r="F153" s="137"/>
      <c r="G153" s="137"/>
      <c r="H153" s="137"/>
      <c r="I153" s="137"/>
      <c r="J153" s="137"/>
      <c r="K153" s="137"/>
    </row>
    <row r="154" spans="2:11" ht="14.25" hidden="1" customHeight="1">
      <c r="B154" s="137"/>
      <c r="C154" s="137"/>
      <c r="D154" s="137"/>
      <c r="E154" s="137"/>
      <c r="F154" s="137"/>
      <c r="G154" s="137"/>
      <c r="H154" s="137"/>
      <c r="I154" s="137"/>
      <c r="J154" s="137"/>
      <c r="K154" s="137"/>
    </row>
    <row r="155" spans="2:11" ht="14.25" hidden="1" customHeight="1">
      <c r="B155" s="137"/>
      <c r="C155" s="137"/>
      <c r="D155" s="137"/>
      <c r="E155" s="137"/>
      <c r="F155" s="137"/>
      <c r="G155" s="137"/>
      <c r="H155" s="137"/>
      <c r="I155" s="137"/>
      <c r="J155" s="137"/>
      <c r="K155" s="137"/>
    </row>
    <row r="156" spans="2:11" ht="14.25" hidden="1" customHeight="1">
      <c r="B156" s="137"/>
      <c r="C156" s="137"/>
      <c r="D156" s="137"/>
      <c r="E156" s="137"/>
      <c r="F156" s="137"/>
      <c r="G156" s="137"/>
      <c r="H156" s="137"/>
      <c r="I156" s="137"/>
      <c r="J156" s="137"/>
      <c r="K156" s="137"/>
    </row>
    <row r="157" spans="2:11" ht="14.25" hidden="1" customHeight="1">
      <c r="B157" s="137"/>
      <c r="C157" s="137"/>
      <c r="D157" s="137"/>
      <c r="E157" s="137"/>
      <c r="F157" s="137"/>
      <c r="G157" s="137"/>
      <c r="H157" s="137"/>
      <c r="I157" s="137"/>
      <c r="J157" s="137"/>
      <c r="K157" s="137"/>
    </row>
    <row r="158" spans="2:11" ht="14.25" hidden="1" customHeight="1">
      <c r="B158" s="137"/>
      <c r="C158" s="137"/>
      <c r="D158" s="137"/>
      <c r="E158" s="137"/>
      <c r="F158" s="137"/>
      <c r="G158" s="137"/>
      <c r="H158" s="137"/>
      <c r="I158" s="137"/>
      <c r="J158" s="137"/>
      <c r="K158" s="137"/>
    </row>
    <row r="159" spans="2:11" ht="14.25" hidden="1" customHeight="1">
      <c r="B159" s="137"/>
      <c r="C159" s="137"/>
      <c r="D159" s="137"/>
      <c r="E159" s="137"/>
      <c r="F159" s="137"/>
      <c r="G159" s="137"/>
      <c r="H159" s="137"/>
      <c r="I159" s="137"/>
      <c r="J159" s="137"/>
      <c r="K159" s="137"/>
    </row>
    <row r="160" spans="2:11" ht="14.25" hidden="1" customHeight="1">
      <c r="B160" s="137"/>
      <c r="C160" s="137"/>
      <c r="D160" s="137"/>
      <c r="E160" s="137"/>
      <c r="F160" s="137"/>
      <c r="G160" s="137"/>
      <c r="H160" s="137"/>
      <c r="I160" s="137"/>
      <c r="J160" s="137"/>
      <c r="K160" s="137"/>
    </row>
    <row r="161" spans="2:11" ht="14.25" hidden="1" customHeight="1">
      <c r="B161" s="137"/>
      <c r="C161" s="137"/>
      <c r="D161" s="137"/>
      <c r="E161" s="137"/>
      <c r="F161" s="137"/>
      <c r="G161" s="137"/>
      <c r="H161" s="137"/>
      <c r="I161" s="137"/>
      <c r="J161" s="137"/>
      <c r="K161" s="137"/>
    </row>
    <row r="162" spans="2:11" ht="14.25" hidden="1" customHeight="1">
      <c r="B162" s="137"/>
      <c r="C162" s="137"/>
      <c r="D162" s="137"/>
      <c r="E162" s="137"/>
      <c r="F162" s="137"/>
      <c r="G162" s="137"/>
      <c r="H162" s="137"/>
      <c r="I162" s="137"/>
      <c r="J162" s="137"/>
      <c r="K162" s="137"/>
    </row>
    <row r="163" spans="2:11" ht="14.25" hidden="1" customHeight="1">
      <c r="B163" s="137"/>
      <c r="C163" s="137"/>
      <c r="D163" s="137"/>
      <c r="E163" s="137"/>
      <c r="F163" s="137"/>
      <c r="G163" s="137"/>
      <c r="H163" s="137"/>
      <c r="I163" s="137"/>
      <c r="J163" s="137"/>
      <c r="K163" s="137"/>
    </row>
    <row r="164" spans="2:11" ht="14.25" hidden="1" customHeight="1">
      <c r="B164" s="137"/>
      <c r="C164" s="137"/>
      <c r="D164" s="137"/>
      <c r="E164" s="137"/>
      <c r="F164" s="137"/>
      <c r="G164" s="137"/>
      <c r="H164" s="137"/>
      <c r="I164" s="137"/>
      <c r="J164" s="137"/>
      <c r="K164" s="137"/>
    </row>
    <row r="165" spans="2:11" ht="14.25" hidden="1" customHeight="1">
      <c r="B165" s="137"/>
      <c r="C165" s="137"/>
      <c r="D165" s="137"/>
      <c r="E165" s="137"/>
      <c r="F165" s="137"/>
      <c r="G165" s="137"/>
      <c r="H165" s="137"/>
      <c r="I165" s="137"/>
      <c r="J165" s="137"/>
      <c r="K165" s="137"/>
    </row>
    <row r="166" spans="2:11" ht="14.25" hidden="1" customHeight="1">
      <c r="B166" s="137"/>
      <c r="C166" s="137"/>
      <c r="D166" s="137"/>
      <c r="E166" s="137"/>
      <c r="F166" s="137"/>
      <c r="G166" s="137"/>
      <c r="H166" s="137"/>
      <c r="I166" s="137"/>
      <c r="J166" s="137"/>
      <c r="K166" s="137"/>
    </row>
    <row r="167" spans="2:11" ht="14.25" hidden="1" customHeight="1">
      <c r="B167" s="137"/>
      <c r="C167" s="137"/>
      <c r="D167" s="137"/>
      <c r="E167" s="137"/>
      <c r="F167" s="137"/>
      <c r="G167" s="137"/>
      <c r="H167" s="137"/>
      <c r="I167" s="137"/>
      <c r="J167" s="137"/>
      <c r="K167" s="137"/>
    </row>
    <row r="168" spans="2:11" ht="14.25" hidden="1" customHeight="1">
      <c r="B168" s="137"/>
      <c r="C168" s="137"/>
      <c r="D168" s="137"/>
      <c r="E168" s="137"/>
      <c r="F168" s="137"/>
      <c r="G168" s="137"/>
      <c r="H168" s="137"/>
      <c r="I168" s="137"/>
      <c r="J168" s="137"/>
      <c r="K168" s="137"/>
    </row>
    <row r="169" spans="2:11" ht="14.25" hidden="1" customHeight="1">
      <c r="B169" s="137"/>
      <c r="C169" s="137"/>
      <c r="D169" s="137"/>
      <c r="E169" s="137"/>
      <c r="F169" s="137"/>
      <c r="G169" s="137"/>
      <c r="H169" s="137"/>
      <c r="I169" s="137"/>
      <c r="J169" s="137"/>
      <c r="K169" s="137"/>
    </row>
    <row r="170" spans="2:11" ht="14.25" hidden="1" customHeight="1">
      <c r="B170" s="137"/>
      <c r="C170" s="137"/>
      <c r="D170" s="137"/>
      <c r="E170" s="137"/>
      <c r="F170" s="137"/>
      <c r="G170" s="137"/>
      <c r="H170" s="137"/>
      <c r="I170" s="137"/>
      <c r="J170" s="137"/>
      <c r="K170" s="137"/>
    </row>
    <row r="171" spans="2:11" ht="14.25" hidden="1" customHeight="1">
      <c r="B171" s="137"/>
      <c r="C171" s="137"/>
      <c r="D171" s="137"/>
      <c r="E171" s="137"/>
      <c r="F171" s="137"/>
      <c r="G171" s="137"/>
      <c r="H171" s="137"/>
      <c r="I171" s="137"/>
      <c r="J171" s="137"/>
      <c r="K171" s="137"/>
    </row>
    <row r="172" spans="2:11" ht="14.25" hidden="1" customHeight="1">
      <c r="B172" s="137"/>
      <c r="C172" s="137"/>
      <c r="D172" s="137"/>
      <c r="E172" s="137"/>
      <c r="F172" s="137"/>
      <c r="G172" s="137"/>
      <c r="H172" s="137"/>
      <c r="I172" s="137"/>
      <c r="J172" s="137"/>
      <c r="K172" s="137"/>
    </row>
    <row r="173" spans="2:11" ht="14.25" hidden="1" customHeight="1">
      <c r="B173" s="137"/>
      <c r="C173" s="137"/>
      <c r="D173" s="137"/>
      <c r="E173" s="137"/>
      <c r="F173" s="137"/>
      <c r="G173" s="137"/>
      <c r="H173" s="137"/>
      <c r="I173" s="137"/>
      <c r="J173" s="137"/>
      <c r="K173" s="137"/>
    </row>
    <row r="174" spans="2:11" ht="14.25" hidden="1" customHeight="1">
      <c r="B174" s="137"/>
      <c r="C174" s="137"/>
      <c r="D174" s="137"/>
      <c r="E174" s="137"/>
      <c r="F174" s="137"/>
      <c r="G174" s="137"/>
      <c r="H174" s="137"/>
      <c r="I174" s="137"/>
      <c r="J174" s="137"/>
      <c r="K174" s="137"/>
    </row>
    <row r="175" spans="2:11" ht="14.25" hidden="1" customHeight="1">
      <c r="B175" s="137"/>
      <c r="C175" s="137"/>
      <c r="D175" s="137"/>
      <c r="E175" s="137"/>
      <c r="F175" s="137"/>
      <c r="G175" s="137"/>
      <c r="H175" s="137"/>
      <c r="I175" s="137"/>
      <c r="J175" s="137"/>
      <c r="K175" s="137"/>
    </row>
    <row r="176" spans="2:11" ht="14.25" hidden="1" customHeight="1">
      <c r="B176" s="137"/>
      <c r="C176" s="137"/>
      <c r="D176" s="137"/>
      <c r="E176" s="137"/>
      <c r="F176" s="137"/>
      <c r="G176" s="137"/>
      <c r="H176" s="137"/>
      <c r="I176" s="137"/>
      <c r="J176" s="137"/>
      <c r="K176" s="137"/>
    </row>
    <row r="177" spans="2:11" ht="14.25" hidden="1" customHeight="1">
      <c r="B177" s="137"/>
      <c r="C177" s="137"/>
      <c r="D177" s="137"/>
      <c r="E177" s="137"/>
      <c r="F177" s="137"/>
      <c r="G177" s="137"/>
      <c r="H177" s="137"/>
      <c r="I177" s="137"/>
      <c r="J177" s="137"/>
      <c r="K177" s="137"/>
    </row>
    <row r="178" spans="2:11" ht="14.25" hidden="1" customHeight="1">
      <c r="B178" s="137"/>
      <c r="C178" s="137"/>
      <c r="D178" s="137"/>
      <c r="E178" s="137"/>
      <c r="F178" s="137"/>
      <c r="G178" s="137"/>
      <c r="H178" s="137"/>
      <c r="I178" s="137"/>
      <c r="J178" s="137"/>
      <c r="K178" s="137"/>
    </row>
    <row r="179" spans="2:11" ht="14.25" hidden="1" customHeight="1">
      <c r="B179" s="137"/>
      <c r="C179" s="137"/>
      <c r="D179" s="137"/>
      <c r="E179" s="137"/>
      <c r="F179" s="137"/>
      <c r="G179" s="137"/>
      <c r="H179" s="137"/>
      <c r="I179" s="137"/>
      <c r="J179" s="137"/>
      <c r="K179" s="137"/>
    </row>
    <row r="180" spans="2:11" ht="14.25" hidden="1" customHeight="1">
      <c r="B180" s="137"/>
      <c r="C180" s="137"/>
      <c r="D180" s="137"/>
      <c r="E180" s="137"/>
      <c r="F180" s="137"/>
      <c r="G180" s="137"/>
      <c r="H180" s="137"/>
      <c r="I180" s="137"/>
      <c r="J180" s="137"/>
      <c r="K180" s="137"/>
    </row>
    <row r="181" spans="2:11" ht="14.25" hidden="1" customHeight="1">
      <c r="B181" s="137"/>
      <c r="C181" s="137"/>
      <c r="D181" s="137"/>
      <c r="E181" s="137"/>
      <c r="F181" s="137"/>
      <c r="G181" s="137"/>
      <c r="H181" s="137"/>
      <c r="I181" s="137"/>
      <c r="J181" s="137"/>
      <c r="K181" s="137"/>
    </row>
    <row r="182" spans="2:11" ht="14.25" hidden="1" customHeight="1">
      <c r="B182" s="137"/>
      <c r="C182" s="137"/>
      <c r="D182" s="137"/>
      <c r="E182" s="137"/>
      <c r="F182" s="137"/>
      <c r="G182" s="137"/>
      <c r="H182" s="137"/>
      <c r="I182" s="137"/>
      <c r="J182" s="137"/>
      <c r="K182" s="137"/>
    </row>
    <row r="183" spans="2:11" ht="14.25" hidden="1" customHeight="1">
      <c r="B183" s="137"/>
      <c r="C183" s="137"/>
      <c r="D183" s="137"/>
      <c r="E183" s="137"/>
      <c r="F183" s="137"/>
      <c r="G183" s="137"/>
      <c r="H183" s="137"/>
      <c r="I183" s="137"/>
      <c r="J183" s="137"/>
      <c r="K183" s="137"/>
    </row>
    <row r="184" spans="2:11" ht="14.25" hidden="1" customHeight="1">
      <c r="B184" s="137"/>
      <c r="C184" s="137"/>
      <c r="D184" s="137"/>
      <c r="E184" s="137"/>
      <c r="F184" s="137"/>
      <c r="G184" s="137"/>
      <c r="H184" s="137"/>
      <c r="I184" s="137"/>
      <c r="J184" s="137"/>
      <c r="K184" s="137"/>
    </row>
    <row r="185" spans="2:11" ht="14.25" hidden="1" customHeight="1">
      <c r="B185" s="137"/>
      <c r="C185" s="137"/>
      <c r="D185" s="137"/>
      <c r="E185" s="137"/>
      <c r="F185" s="137"/>
      <c r="G185" s="137"/>
      <c r="H185" s="137"/>
      <c r="I185" s="137"/>
      <c r="J185" s="137"/>
      <c r="K185" s="137"/>
    </row>
    <row r="186" spans="2:11" ht="14.25" hidden="1" customHeight="1">
      <c r="B186" s="137"/>
      <c r="C186" s="137"/>
      <c r="D186" s="137"/>
      <c r="E186" s="137"/>
      <c r="F186" s="137"/>
      <c r="G186" s="137"/>
      <c r="H186" s="137"/>
      <c r="I186" s="137"/>
      <c r="J186" s="137"/>
      <c r="K186" s="137"/>
    </row>
    <row r="187" spans="2:11" ht="14.25" hidden="1" customHeight="1">
      <c r="B187" s="137"/>
      <c r="C187" s="137"/>
      <c r="D187" s="137"/>
      <c r="E187" s="137"/>
      <c r="F187" s="137"/>
      <c r="G187" s="137"/>
      <c r="H187" s="137"/>
      <c r="I187" s="137"/>
      <c r="J187" s="137"/>
      <c r="K187" s="137"/>
    </row>
    <row r="188" spans="2:11" ht="14.25" hidden="1" customHeight="1">
      <c r="B188" s="137"/>
      <c r="C188" s="137"/>
      <c r="D188" s="137"/>
      <c r="E188" s="137"/>
      <c r="F188" s="137"/>
      <c r="G188" s="137"/>
      <c r="H188" s="137"/>
      <c r="I188" s="137"/>
      <c r="J188" s="137"/>
      <c r="K188" s="137"/>
    </row>
    <row r="189" spans="2:11" ht="14.25" hidden="1" customHeight="1">
      <c r="B189" s="137"/>
      <c r="C189" s="137"/>
      <c r="D189" s="137"/>
      <c r="E189" s="137"/>
      <c r="F189" s="137"/>
      <c r="G189" s="137"/>
      <c r="H189" s="137"/>
      <c r="I189" s="137"/>
      <c r="J189" s="137"/>
      <c r="K189" s="137"/>
    </row>
    <row r="190" spans="2:11" ht="14.25" hidden="1" customHeight="1">
      <c r="B190" s="137"/>
      <c r="C190" s="137"/>
      <c r="D190" s="137"/>
      <c r="E190" s="137"/>
      <c r="F190" s="137"/>
      <c r="G190" s="137"/>
      <c r="H190" s="137"/>
      <c r="I190" s="137"/>
      <c r="J190" s="137"/>
      <c r="K190" s="137"/>
    </row>
    <row r="191" spans="2:11" ht="14.25" hidden="1" customHeight="1">
      <c r="B191" s="137"/>
      <c r="C191" s="137"/>
      <c r="D191" s="137"/>
      <c r="E191" s="137"/>
      <c r="F191" s="137"/>
      <c r="G191" s="137"/>
      <c r="H191" s="137"/>
      <c r="I191" s="137"/>
      <c r="J191" s="137"/>
      <c r="K191" s="137"/>
    </row>
    <row r="192" spans="2:11" ht="14.25" hidden="1" customHeight="1">
      <c r="B192" s="137"/>
      <c r="C192" s="137"/>
      <c r="D192" s="137"/>
      <c r="E192" s="137"/>
      <c r="F192" s="137"/>
      <c r="G192" s="137"/>
      <c r="H192" s="137"/>
      <c r="I192" s="137"/>
      <c r="J192" s="137"/>
      <c r="K192" s="137"/>
    </row>
    <row r="193" spans="2:11" ht="14.25" hidden="1" customHeight="1">
      <c r="B193" s="137"/>
      <c r="C193" s="137"/>
      <c r="D193" s="137"/>
      <c r="E193" s="137"/>
      <c r="F193" s="137"/>
      <c r="G193" s="137"/>
      <c r="H193" s="137"/>
      <c r="I193" s="137"/>
      <c r="J193" s="137"/>
      <c r="K193" s="137"/>
    </row>
    <row r="194" spans="2:11" ht="14.25" hidden="1" customHeight="1">
      <c r="B194" s="137"/>
      <c r="C194" s="137"/>
      <c r="D194" s="137"/>
      <c r="E194" s="137"/>
      <c r="F194" s="137"/>
      <c r="G194" s="137"/>
      <c r="H194" s="137"/>
      <c r="I194" s="137"/>
      <c r="J194" s="137"/>
      <c r="K194" s="137"/>
    </row>
    <row r="195" spans="2:11" ht="14.25" hidden="1" customHeight="1">
      <c r="B195" s="137"/>
      <c r="C195" s="137"/>
      <c r="D195" s="137"/>
      <c r="E195" s="137"/>
      <c r="F195" s="137"/>
      <c r="G195" s="137"/>
      <c r="H195" s="137"/>
      <c r="I195" s="137"/>
      <c r="J195" s="137"/>
      <c r="K195" s="137"/>
    </row>
    <row r="196" spans="2:11" ht="14.25" hidden="1" customHeight="1">
      <c r="B196" s="137"/>
      <c r="C196" s="137"/>
      <c r="D196" s="137"/>
      <c r="E196" s="137"/>
      <c r="F196" s="137"/>
      <c r="G196" s="137"/>
      <c r="H196" s="137"/>
      <c r="I196" s="137"/>
      <c r="J196" s="137"/>
      <c r="K196" s="137"/>
    </row>
    <row r="197" spans="2:11" ht="14.25" hidden="1" customHeight="1">
      <c r="B197" s="137"/>
      <c r="C197" s="137"/>
      <c r="D197" s="137"/>
      <c r="E197" s="137"/>
      <c r="F197" s="137"/>
      <c r="G197" s="137"/>
      <c r="H197" s="137"/>
      <c r="I197" s="137"/>
      <c r="J197" s="137"/>
      <c r="K197" s="137"/>
    </row>
    <row r="198" spans="2:11" ht="14.25" hidden="1" customHeight="1">
      <c r="B198" s="137"/>
      <c r="C198" s="137"/>
      <c r="D198" s="137"/>
      <c r="E198" s="137"/>
      <c r="F198" s="137"/>
      <c r="G198" s="137"/>
      <c r="H198" s="137"/>
      <c r="I198" s="137"/>
      <c r="J198" s="137"/>
      <c r="K198" s="137"/>
    </row>
    <row r="199" spans="2:11" ht="14.25" hidden="1" customHeight="1">
      <c r="B199" s="137"/>
      <c r="C199" s="137"/>
      <c r="D199" s="137"/>
      <c r="E199" s="137"/>
      <c r="F199" s="137"/>
      <c r="G199" s="137"/>
      <c r="H199" s="137"/>
      <c r="I199" s="137"/>
      <c r="J199" s="137"/>
      <c r="K199" s="137"/>
    </row>
    <row r="200" spans="2:11" ht="14.25" hidden="1" customHeight="1">
      <c r="B200" s="137"/>
      <c r="C200" s="137"/>
      <c r="D200" s="137"/>
      <c r="E200" s="137"/>
      <c r="F200" s="137"/>
      <c r="G200" s="137"/>
      <c r="H200" s="137"/>
      <c r="I200" s="137"/>
      <c r="J200" s="137"/>
      <c r="K200" s="137"/>
    </row>
    <row r="201" spans="2:11" ht="14.25" hidden="1" customHeight="1">
      <c r="B201" s="137"/>
      <c r="C201" s="137"/>
      <c r="D201" s="137"/>
      <c r="E201" s="137"/>
      <c r="F201" s="137"/>
      <c r="G201" s="137"/>
      <c r="H201" s="137"/>
      <c r="I201" s="137"/>
      <c r="J201" s="137"/>
      <c r="K201" s="137"/>
    </row>
    <row r="202" spans="2:11" ht="14.25" hidden="1" customHeight="1">
      <c r="B202" s="137"/>
      <c r="C202" s="137"/>
      <c r="D202" s="137"/>
      <c r="E202" s="137"/>
      <c r="F202" s="137"/>
      <c r="G202" s="137"/>
      <c r="H202" s="137"/>
      <c r="I202" s="137"/>
      <c r="J202" s="137"/>
      <c r="K202" s="137"/>
    </row>
    <row r="203" spans="2:11" ht="14.25" hidden="1" customHeight="1">
      <c r="B203" s="137"/>
      <c r="C203" s="137"/>
      <c r="D203" s="137"/>
      <c r="E203" s="137"/>
      <c r="F203" s="137"/>
      <c r="G203" s="137"/>
      <c r="H203" s="137"/>
      <c r="I203" s="137"/>
      <c r="J203" s="137"/>
      <c r="K203" s="137"/>
    </row>
    <row r="204" spans="2:11" ht="14.25" hidden="1" customHeight="1">
      <c r="B204" s="137"/>
      <c r="C204" s="137"/>
      <c r="D204" s="137"/>
      <c r="E204" s="137"/>
      <c r="F204" s="137"/>
      <c r="G204" s="137"/>
      <c r="H204" s="137"/>
      <c r="I204" s="137"/>
      <c r="J204" s="137"/>
      <c r="K204" s="137"/>
    </row>
    <row r="205" spans="2:11" ht="14.25" hidden="1" customHeight="1">
      <c r="B205" s="137"/>
      <c r="C205" s="137"/>
      <c r="D205" s="137"/>
      <c r="E205" s="137"/>
      <c r="F205" s="137"/>
      <c r="G205" s="137"/>
      <c r="H205" s="137"/>
      <c r="I205" s="137"/>
      <c r="J205" s="137"/>
      <c r="K205" s="137"/>
    </row>
    <row r="206" spans="2:11" ht="14.25" hidden="1" customHeight="1">
      <c r="B206" s="137"/>
      <c r="C206" s="137"/>
      <c r="D206" s="137"/>
      <c r="E206" s="137"/>
      <c r="F206" s="137"/>
      <c r="G206" s="137"/>
      <c r="H206" s="137"/>
      <c r="I206" s="137"/>
      <c r="J206" s="137"/>
      <c r="K206" s="137"/>
    </row>
    <row r="207" spans="2:11" ht="14.25" hidden="1" customHeight="1">
      <c r="B207" s="137"/>
      <c r="C207" s="137"/>
      <c r="D207" s="137"/>
      <c r="E207" s="137"/>
      <c r="F207" s="137"/>
      <c r="G207" s="137"/>
      <c r="H207" s="137"/>
      <c r="I207" s="137"/>
      <c r="J207" s="137"/>
      <c r="K207" s="137"/>
    </row>
    <row r="208" spans="2:11" ht="14.25" hidden="1" customHeight="1">
      <c r="B208" s="137"/>
      <c r="C208" s="137"/>
      <c r="D208" s="137"/>
      <c r="E208" s="137"/>
      <c r="F208" s="137"/>
      <c r="G208" s="137"/>
      <c r="H208" s="137"/>
      <c r="I208" s="137"/>
      <c r="J208" s="137"/>
      <c r="K208" s="137"/>
    </row>
    <row r="209" spans="2:11" ht="14.25" hidden="1" customHeight="1">
      <c r="B209" s="137"/>
      <c r="C209" s="137"/>
      <c r="D209" s="137"/>
      <c r="E209" s="137"/>
      <c r="F209" s="137"/>
      <c r="G209" s="137"/>
      <c r="H209" s="137"/>
      <c r="I209" s="137"/>
      <c r="J209" s="137"/>
      <c r="K209" s="137"/>
    </row>
    <row r="210" spans="2:11" ht="14.25" hidden="1" customHeight="1">
      <c r="B210" s="137"/>
      <c r="C210" s="137"/>
      <c r="D210" s="137"/>
      <c r="E210" s="137"/>
      <c r="F210" s="137"/>
      <c r="G210" s="137"/>
      <c r="H210" s="137"/>
      <c r="I210" s="137"/>
      <c r="J210" s="137"/>
      <c r="K210" s="137"/>
    </row>
    <row r="211" spans="2:11" ht="14.25" hidden="1" customHeight="1">
      <c r="B211" s="137"/>
      <c r="C211" s="137"/>
      <c r="D211" s="137"/>
      <c r="E211" s="137"/>
      <c r="F211" s="137"/>
      <c r="G211" s="137"/>
      <c r="H211" s="137"/>
      <c r="I211" s="137"/>
      <c r="J211" s="137"/>
      <c r="K211" s="137"/>
    </row>
    <row r="212" spans="2:11" ht="14.25" hidden="1" customHeight="1">
      <c r="B212" s="137"/>
      <c r="C212" s="137"/>
      <c r="D212" s="137"/>
      <c r="E212" s="137"/>
      <c r="F212" s="137"/>
      <c r="G212" s="137"/>
      <c r="H212" s="137"/>
      <c r="I212" s="137"/>
      <c r="J212" s="137"/>
      <c r="K212" s="137"/>
    </row>
    <row r="213" spans="2:11" ht="14.25" hidden="1" customHeight="1">
      <c r="B213" s="137"/>
      <c r="C213" s="137"/>
      <c r="D213" s="137"/>
      <c r="E213" s="137"/>
      <c r="F213" s="137"/>
      <c r="G213" s="137"/>
      <c r="H213" s="137"/>
      <c r="I213" s="137"/>
      <c r="J213" s="137"/>
      <c r="K213" s="137"/>
    </row>
    <row r="214" spans="2:11" ht="14.25" hidden="1" customHeight="1">
      <c r="B214" s="137"/>
      <c r="C214" s="137"/>
      <c r="D214" s="137"/>
      <c r="E214" s="137"/>
      <c r="F214" s="137"/>
      <c r="G214" s="137"/>
      <c r="H214" s="137"/>
      <c r="I214" s="137"/>
      <c r="J214" s="137"/>
      <c r="K214" s="137"/>
    </row>
    <row r="215" spans="2:11" ht="14.25" hidden="1" customHeight="1">
      <c r="B215" s="137"/>
      <c r="C215" s="137"/>
      <c r="D215" s="137"/>
      <c r="E215" s="137"/>
      <c r="F215" s="137"/>
      <c r="G215" s="137"/>
      <c r="H215" s="137"/>
      <c r="I215" s="137"/>
      <c r="J215" s="137"/>
      <c r="K215" s="137"/>
    </row>
    <row r="216" spans="2:11" ht="14.25" hidden="1" customHeight="1">
      <c r="B216" s="137"/>
      <c r="C216" s="137"/>
      <c r="D216" s="137"/>
      <c r="E216" s="137"/>
      <c r="F216" s="137"/>
      <c r="G216" s="137"/>
      <c r="H216" s="137"/>
      <c r="I216" s="137"/>
      <c r="J216" s="137"/>
      <c r="K216" s="137"/>
    </row>
    <row r="217" spans="2:11" ht="14.25" hidden="1" customHeight="1">
      <c r="B217" s="137"/>
      <c r="C217" s="137"/>
      <c r="D217" s="137"/>
      <c r="E217" s="137"/>
      <c r="F217" s="137"/>
      <c r="G217" s="137"/>
      <c r="H217" s="137"/>
      <c r="I217" s="137"/>
      <c r="J217" s="137"/>
      <c r="K217" s="137"/>
    </row>
    <row r="218" spans="2:11" ht="14.25" hidden="1" customHeight="1">
      <c r="B218" s="137"/>
      <c r="C218" s="137"/>
      <c r="D218" s="137"/>
      <c r="E218" s="137"/>
      <c r="F218" s="137"/>
      <c r="G218" s="137"/>
      <c r="H218" s="137"/>
      <c r="I218" s="137"/>
      <c r="J218" s="137"/>
      <c r="K218" s="137"/>
    </row>
    <row r="219" spans="2:11" ht="14.25" hidden="1" customHeight="1">
      <c r="B219" s="137"/>
      <c r="C219" s="137"/>
      <c r="D219" s="137"/>
      <c r="E219" s="137"/>
      <c r="F219" s="137"/>
      <c r="G219" s="137"/>
      <c r="H219" s="137"/>
      <c r="I219" s="137"/>
      <c r="J219" s="137"/>
      <c r="K219" s="137"/>
    </row>
    <row r="220" spans="2:11" ht="14.25" hidden="1" customHeight="1">
      <c r="B220" s="137"/>
      <c r="C220" s="137"/>
      <c r="D220" s="137"/>
      <c r="E220" s="137"/>
      <c r="F220" s="137"/>
      <c r="G220" s="137"/>
      <c r="H220" s="137"/>
      <c r="I220" s="137"/>
      <c r="J220" s="137"/>
      <c r="K220" s="137"/>
    </row>
    <row r="221" spans="2:11" ht="14.25" hidden="1" customHeight="1">
      <c r="B221" s="137"/>
      <c r="C221" s="137"/>
      <c r="D221" s="137"/>
      <c r="E221" s="137"/>
      <c r="F221" s="137"/>
      <c r="G221" s="137"/>
      <c r="H221" s="137"/>
      <c r="I221" s="137"/>
      <c r="J221" s="137"/>
      <c r="K221" s="137"/>
    </row>
    <row r="222" spans="2:11" ht="14.25" hidden="1" customHeight="1">
      <c r="B222" s="137"/>
      <c r="C222" s="137"/>
      <c r="D222" s="137"/>
      <c r="E222" s="137"/>
      <c r="F222" s="137"/>
      <c r="G222" s="137"/>
      <c r="H222" s="137"/>
      <c r="I222" s="137"/>
      <c r="J222" s="137"/>
      <c r="K222" s="137"/>
    </row>
    <row r="223" spans="2:11" ht="14.25" hidden="1" customHeight="1">
      <c r="B223" s="137"/>
      <c r="C223" s="137"/>
      <c r="D223" s="137"/>
      <c r="E223" s="137"/>
      <c r="F223" s="137"/>
      <c r="G223" s="137"/>
      <c r="H223" s="137"/>
      <c r="I223" s="137"/>
      <c r="J223" s="137"/>
      <c r="K223" s="137"/>
    </row>
    <row r="224" spans="2:11" ht="14.25" hidden="1" customHeight="1">
      <c r="B224" s="137"/>
      <c r="C224" s="137"/>
      <c r="D224" s="137"/>
      <c r="E224" s="137"/>
      <c r="F224" s="137"/>
      <c r="G224" s="137"/>
      <c r="H224" s="137"/>
      <c r="I224" s="137"/>
      <c r="J224" s="137"/>
      <c r="K224" s="137"/>
    </row>
    <row r="225" spans="2:11" ht="14.25" hidden="1" customHeight="1">
      <c r="B225" s="137"/>
      <c r="C225" s="137"/>
      <c r="D225" s="137"/>
      <c r="E225" s="137"/>
      <c r="F225" s="137"/>
      <c r="G225" s="137"/>
      <c r="H225" s="137"/>
      <c r="I225" s="137"/>
      <c r="J225" s="137"/>
      <c r="K225" s="137"/>
    </row>
    <row r="226" spans="2:11" ht="14.25" hidden="1" customHeight="1">
      <c r="B226" s="137"/>
      <c r="C226" s="137"/>
      <c r="D226" s="137"/>
      <c r="E226" s="137"/>
      <c r="F226" s="137"/>
      <c r="G226" s="137"/>
      <c r="H226" s="137"/>
      <c r="I226" s="137"/>
      <c r="J226" s="137"/>
      <c r="K226" s="137"/>
    </row>
    <row r="227" spans="2:11" ht="14.25" hidden="1" customHeight="1">
      <c r="B227" s="137"/>
      <c r="C227" s="137"/>
      <c r="D227" s="137"/>
      <c r="E227" s="137"/>
      <c r="F227" s="137"/>
      <c r="G227" s="137"/>
      <c r="H227" s="137"/>
      <c r="I227" s="137"/>
      <c r="J227" s="137"/>
      <c r="K227" s="137"/>
    </row>
    <row r="228" spans="2:11" ht="14.25" hidden="1" customHeight="1">
      <c r="B228" s="137"/>
      <c r="C228" s="137"/>
      <c r="D228" s="137"/>
      <c r="E228" s="137"/>
      <c r="F228" s="137"/>
      <c r="G228" s="137"/>
      <c r="H228" s="137"/>
      <c r="I228" s="137"/>
      <c r="J228" s="137"/>
      <c r="K228" s="137"/>
    </row>
    <row r="229" spans="2:11" ht="14.25" hidden="1" customHeight="1">
      <c r="B229" s="137"/>
      <c r="C229" s="137"/>
      <c r="D229" s="137"/>
      <c r="E229" s="137"/>
      <c r="F229" s="137"/>
      <c r="G229" s="137"/>
      <c r="H229" s="137"/>
      <c r="I229" s="137"/>
      <c r="J229" s="137"/>
      <c r="K229" s="137"/>
    </row>
    <row r="230" spans="2:11" ht="14.25" hidden="1" customHeight="1">
      <c r="B230" s="137"/>
      <c r="C230" s="137"/>
      <c r="D230" s="137"/>
      <c r="E230" s="137"/>
      <c r="F230" s="137"/>
      <c r="G230" s="137"/>
      <c r="H230" s="137"/>
      <c r="I230" s="137"/>
      <c r="J230" s="137"/>
      <c r="K230" s="137"/>
    </row>
    <row r="231" spans="2:11" ht="14.25" hidden="1" customHeight="1">
      <c r="B231" s="137"/>
      <c r="C231" s="137"/>
      <c r="D231" s="137"/>
      <c r="E231" s="137"/>
      <c r="F231" s="137"/>
      <c r="G231" s="137"/>
      <c r="H231" s="137"/>
      <c r="I231" s="137"/>
      <c r="J231" s="137"/>
      <c r="K231" s="137"/>
    </row>
    <row r="232" spans="2:11" ht="14.25" hidden="1" customHeight="1">
      <c r="B232" s="137"/>
      <c r="C232" s="137"/>
      <c r="D232" s="137"/>
      <c r="E232" s="137"/>
      <c r="F232" s="137"/>
      <c r="G232" s="137"/>
      <c r="H232" s="137"/>
      <c r="I232" s="137"/>
      <c r="J232" s="137"/>
      <c r="K232" s="137"/>
    </row>
    <row r="233" spans="2:11" ht="14.25" hidden="1" customHeight="1">
      <c r="B233" s="137"/>
      <c r="C233" s="137"/>
      <c r="D233" s="137"/>
      <c r="E233" s="137"/>
      <c r="F233" s="137"/>
      <c r="G233" s="137"/>
      <c r="H233" s="137"/>
      <c r="I233" s="137"/>
      <c r="J233" s="137"/>
      <c r="K233" s="137"/>
    </row>
    <row r="234" spans="2:11" ht="14.25" hidden="1" customHeight="1">
      <c r="B234" s="137"/>
      <c r="C234" s="137"/>
      <c r="D234" s="137"/>
      <c r="E234" s="137"/>
      <c r="F234" s="137"/>
      <c r="G234" s="137"/>
      <c r="H234" s="137"/>
      <c r="I234" s="137"/>
      <c r="J234" s="137"/>
      <c r="K234" s="137"/>
    </row>
    <row r="235" spans="2:11" ht="14.25" hidden="1" customHeight="1">
      <c r="B235" s="137"/>
      <c r="C235" s="137"/>
      <c r="D235" s="137"/>
      <c r="E235" s="137"/>
      <c r="F235" s="137"/>
      <c r="G235" s="137"/>
      <c r="H235" s="137"/>
      <c r="I235" s="137"/>
      <c r="J235" s="137"/>
      <c r="K235" s="137"/>
    </row>
    <row r="236" spans="2:11" ht="14.25" hidden="1" customHeight="1">
      <c r="B236" s="137"/>
      <c r="C236" s="137"/>
      <c r="D236" s="137"/>
      <c r="E236" s="137"/>
      <c r="F236" s="137"/>
      <c r="G236" s="137"/>
      <c r="H236" s="137"/>
      <c r="I236" s="137"/>
      <c r="J236" s="137"/>
      <c r="K236" s="137"/>
    </row>
    <row r="237" spans="2:11" ht="14.25" hidden="1" customHeight="1">
      <c r="B237" s="137"/>
      <c r="C237" s="137"/>
      <c r="D237" s="137"/>
      <c r="E237" s="137"/>
      <c r="F237" s="137"/>
      <c r="G237" s="137"/>
      <c r="H237" s="137"/>
      <c r="I237" s="137"/>
      <c r="J237" s="137"/>
      <c r="K237" s="137"/>
    </row>
    <row r="238" spans="2:11" ht="14.25" hidden="1" customHeight="1">
      <c r="B238" s="137"/>
      <c r="C238" s="137"/>
      <c r="D238" s="137"/>
      <c r="E238" s="137"/>
      <c r="F238" s="137"/>
      <c r="G238" s="137"/>
      <c r="H238" s="137"/>
      <c r="I238" s="137"/>
      <c r="J238" s="137"/>
      <c r="K238" s="137"/>
    </row>
    <row r="239" spans="2:11" ht="14.25" hidden="1" customHeight="1">
      <c r="B239" s="137"/>
      <c r="C239" s="137"/>
      <c r="D239" s="137"/>
      <c r="E239" s="137"/>
      <c r="F239" s="137"/>
      <c r="G239" s="137"/>
      <c r="H239" s="137"/>
      <c r="I239" s="137"/>
      <c r="J239" s="137"/>
      <c r="K239" s="137"/>
    </row>
    <row r="240" spans="2:11" ht="14.25" hidden="1" customHeight="1">
      <c r="B240" s="137"/>
      <c r="C240" s="137"/>
      <c r="D240" s="137"/>
      <c r="E240" s="137"/>
      <c r="F240" s="137"/>
      <c r="G240" s="137"/>
      <c r="H240" s="137"/>
      <c r="I240" s="137"/>
      <c r="J240" s="137"/>
      <c r="K240" s="137"/>
    </row>
    <row r="241" spans="2:11" ht="14.25" hidden="1" customHeight="1">
      <c r="B241" s="137"/>
      <c r="C241" s="137"/>
      <c r="D241" s="137"/>
      <c r="E241" s="137"/>
      <c r="F241" s="137"/>
      <c r="G241" s="137"/>
      <c r="H241" s="137"/>
      <c r="I241" s="137"/>
      <c r="J241" s="137"/>
      <c r="K241" s="137"/>
    </row>
    <row r="242" spans="2:11" ht="14.25" hidden="1" customHeight="1">
      <c r="B242" s="137"/>
      <c r="C242" s="137"/>
      <c r="D242" s="137"/>
      <c r="E242" s="137"/>
      <c r="F242" s="137"/>
      <c r="G242" s="137"/>
      <c r="H242" s="137"/>
      <c r="I242" s="137"/>
      <c r="J242" s="137"/>
      <c r="K242" s="137"/>
    </row>
    <row r="243" spans="2:11" ht="14.25" hidden="1" customHeight="1">
      <c r="B243" s="137"/>
      <c r="C243" s="137"/>
      <c r="D243" s="137"/>
      <c r="E243" s="137"/>
      <c r="F243" s="137"/>
      <c r="G243" s="137"/>
      <c r="H243" s="137"/>
      <c r="I243" s="137"/>
      <c r="J243" s="137"/>
      <c r="K243" s="137"/>
    </row>
    <row r="244" spans="2:11" ht="14.25" hidden="1" customHeight="1">
      <c r="B244" s="137"/>
      <c r="C244" s="137"/>
      <c r="D244" s="137"/>
      <c r="E244" s="137"/>
      <c r="F244" s="137"/>
      <c r="G244" s="137"/>
      <c r="H244" s="137"/>
      <c r="I244" s="137"/>
      <c r="J244" s="137"/>
      <c r="K244" s="137"/>
    </row>
    <row r="245" spans="2:11" ht="14.25" hidden="1" customHeight="1">
      <c r="B245" s="137"/>
      <c r="C245" s="137"/>
      <c r="D245" s="137"/>
      <c r="E245" s="137"/>
      <c r="F245" s="137"/>
      <c r="G245" s="137"/>
      <c r="H245" s="137"/>
      <c r="I245" s="137"/>
      <c r="J245" s="137"/>
      <c r="K245" s="137"/>
    </row>
    <row r="246" spans="2:11" ht="14.25" hidden="1" customHeight="1">
      <c r="B246" s="137"/>
      <c r="C246" s="137"/>
      <c r="D246" s="137"/>
      <c r="E246" s="137"/>
      <c r="F246" s="137"/>
      <c r="G246" s="137"/>
      <c r="H246" s="137"/>
      <c r="I246" s="137"/>
      <c r="J246" s="137"/>
      <c r="K246" s="137"/>
    </row>
    <row r="247" spans="2:11" ht="14.25" hidden="1" customHeight="1">
      <c r="B247" s="137"/>
      <c r="C247" s="137"/>
      <c r="D247" s="137"/>
      <c r="E247" s="137"/>
      <c r="F247" s="137"/>
      <c r="G247" s="137"/>
      <c r="H247" s="137"/>
      <c r="I247" s="137"/>
      <c r="J247" s="137"/>
      <c r="K247" s="137"/>
    </row>
    <row r="248" spans="2:11" ht="14.25" hidden="1" customHeight="1">
      <c r="B248" s="137"/>
      <c r="C248" s="137"/>
      <c r="D248" s="137"/>
      <c r="E248" s="137"/>
      <c r="F248" s="137"/>
      <c r="G248" s="137"/>
      <c r="H248" s="137"/>
      <c r="I248" s="137"/>
      <c r="J248" s="137"/>
      <c r="K248" s="137"/>
    </row>
    <row r="249" spans="2:11" ht="14.25" hidden="1" customHeight="1">
      <c r="B249" s="137"/>
      <c r="C249" s="137"/>
      <c r="D249" s="137"/>
      <c r="E249" s="137"/>
      <c r="F249" s="137"/>
      <c r="G249" s="137"/>
      <c r="H249" s="137"/>
      <c r="I249" s="137"/>
      <c r="J249" s="137"/>
      <c r="K249" s="137"/>
    </row>
    <row r="250" spans="2:11" ht="14.25" hidden="1" customHeight="1">
      <c r="B250" s="137"/>
      <c r="C250" s="137"/>
      <c r="D250" s="137"/>
      <c r="E250" s="137"/>
      <c r="F250" s="137"/>
      <c r="G250" s="137"/>
      <c r="H250" s="137"/>
      <c r="I250" s="137"/>
      <c r="J250" s="137"/>
      <c r="K250" s="137"/>
    </row>
    <row r="251" spans="2:11" ht="14.25" hidden="1" customHeight="1">
      <c r="B251" s="137"/>
      <c r="C251" s="137"/>
      <c r="D251" s="137"/>
      <c r="E251" s="137"/>
      <c r="F251" s="137"/>
      <c r="G251" s="137"/>
      <c r="H251" s="137"/>
      <c r="I251" s="137"/>
      <c r="J251" s="137"/>
      <c r="K251" s="137"/>
    </row>
    <row r="252" spans="2:11" ht="14.25" hidden="1" customHeight="1">
      <c r="B252" s="137"/>
      <c r="C252" s="137"/>
      <c r="D252" s="137"/>
      <c r="E252" s="137"/>
      <c r="F252" s="137"/>
      <c r="G252" s="137"/>
      <c r="H252" s="137"/>
      <c r="I252" s="137"/>
      <c r="J252" s="137"/>
      <c r="K252" s="137"/>
    </row>
    <row r="253" spans="2:11" ht="14.25" hidden="1" customHeight="1">
      <c r="B253" s="137"/>
      <c r="C253" s="137"/>
      <c r="D253" s="137"/>
      <c r="E253" s="137"/>
      <c r="F253" s="137"/>
      <c r="G253" s="137"/>
      <c r="H253" s="137"/>
      <c r="I253" s="137"/>
      <c r="J253" s="137"/>
      <c r="K253" s="137"/>
    </row>
    <row r="254" spans="2:11" ht="14.25" hidden="1" customHeight="1">
      <c r="B254" s="137"/>
      <c r="C254" s="137"/>
      <c r="D254" s="137"/>
      <c r="E254" s="137"/>
      <c r="F254" s="137"/>
      <c r="G254" s="137"/>
      <c r="H254" s="137"/>
      <c r="I254" s="137"/>
      <c r="J254" s="137"/>
      <c r="K254" s="137"/>
    </row>
    <row r="255" spans="2:11" ht="14.25" hidden="1" customHeight="1">
      <c r="B255" s="137"/>
      <c r="C255" s="137"/>
      <c r="D255" s="137"/>
      <c r="E255" s="137"/>
      <c r="F255" s="137"/>
      <c r="G255" s="137"/>
      <c r="H255" s="137"/>
      <c r="I255" s="137"/>
      <c r="J255" s="137"/>
      <c r="K255" s="137"/>
    </row>
    <row r="256" spans="2:11" ht="14.25" hidden="1" customHeight="1">
      <c r="B256" s="137"/>
      <c r="C256" s="137"/>
      <c r="D256" s="137"/>
      <c r="E256" s="137"/>
      <c r="F256" s="137"/>
      <c r="G256" s="137"/>
      <c r="H256" s="137"/>
      <c r="I256" s="137"/>
      <c r="J256" s="137"/>
      <c r="K256" s="137"/>
    </row>
    <row r="257" spans="2:11" ht="14.25" hidden="1" customHeight="1">
      <c r="B257" s="137"/>
      <c r="C257" s="137"/>
      <c r="D257" s="137"/>
      <c r="E257" s="137"/>
      <c r="F257" s="137"/>
      <c r="G257" s="137"/>
      <c r="H257" s="137"/>
      <c r="I257" s="137"/>
      <c r="J257" s="137"/>
      <c r="K257" s="137"/>
    </row>
    <row r="258" spans="2:11" ht="14.25" hidden="1" customHeight="1">
      <c r="B258" s="137"/>
      <c r="C258" s="137"/>
      <c r="D258" s="137"/>
      <c r="E258" s="137"/>
      <c r="F258" s="137"/>
      <c r="G258" s="137"/>
      <c r="H258" s="137"/>
      <c r="I258" s="137"/>
      <c r="J258" s="137"/>
      <c r="K258" s="137"/>
    </row>
    <row r="259" spans="2:11" ht="14.25" hidden="1" customHeight="1">
      <c r="B259" s="137"/>
      <c r="C259" s="137"/>
      <c r="D259" s="137"/>
      <c r="E259" s="137"/>
      <c r="F259" s="137"/>
      <c r="G259" s="137"/>
      <c r="H259" s="137"/>
      <c r="I259" s="137"/>
      <c r="J259" s="137"/>
      <c r="K259" s="137"/>
    </row>
    <row r="260" spans="2:11" ht="14.25" hidden="1" customHeight="1">
      <c r="B260" s="137"/>
      <c r="C260" s="137"/>
      <c r="D260" s="137"/>
      <c r="E260" s="137"/>
      <c r="F260" s="137"/>
      <c r="G260" s="137"/>
      <c r="H260" s="137"/>
      <c r="I260" s="137"/>
      <c r="J260" s="137"/>
      <c r="K260" s="137"/>
    </row>
    <row r="261" spans="2:11" ht="14.25" hidden="1" customHeight="1">
      <c r="B261" s="137"/>
      <c r="C261" s="137"/>
      <c r="D261" s="137"/>
      <c r="E261" s="137"/>
      <c r="F261" s="137"/>
      <c r="G261" s="137"/>
      <c r="H261" s="137"/>
      <c r="I261" s="137"/>
      <c r="J261" s="137"/>
      <c r="K261" s="137"/>
    </row>
    <row r="262" spans="2:11" ht="14.25" hidden="1" customHeight="1">
      <c r="B262" s="137"/>
      <c r="C262" s="137"/>
      <c r="D262" s="137"/>
      <c r="E262" s="137"/>
      <c r="F262" s="137"/>
      <c r="G262" s="137"/>
      <c r="H262" s="137"/>
      <c r="I262" s="137"/>
      <c r="J262" s="137"/>
      <c r="K262" s="137"/>
    </row>
    <row r="263" spans="2:11" ht="14.25" hidden="1" customHeight="1">
      <c r="B263" s="137"/>
      <c r="C263" s="137"/>
      <c r="D263" s="137"/>
      <c r="E263" s="137"/>
      <c r="F263" s="137"/>
      <c r="G263" s="137"/>
      <c r="H263" s="137"/>
      <c r="I263" s="137"/>
      <c r="J263" s="137"/>
      <c r="K263" s="137"/>
    </row>
    <row r="264" spans="2:11" ht="14.25" hidden="1" customHeight="1">
      <c r="B264" s="137"/>
      <c r="C264" s="137"/>
      <c r="D264" s="137"/>
      <c r="E264" s="137"/>
      <c r="F264" s="137"/>
      <c r="G264" s="137"/>
      <c r="H264" s="137"/>
      <c r="I264" s="137"/>
      <c r="J264" s="137"/>
      <c r="K264" s="137"/>
    </row>
    <row r="265" spans="2:11" ht="14.25" hidden="1" customHeight="1">
      <c r="B265" s="137"/>
      <c r="C265" s="137"/>
      <c r="D265" s="137"/>
      <c r="E265" s="137"/>
      <c r="F265" s="137"/>
      <c r="G265" s="137"/>
      <c r="H265" s="137"/>
      <c r="I265" s="137"/>
      <c r="J265" s="137"/>
      <c r="K265" s="137"/>
    </row>
    <row r="266" spans="2:11" ht="14.25" hidden="1" customHeight="1">
      <c r="B266" s="137"/>
      <c r="C266" s="137"/>
      <c r="D266" s="137"/>
      <c r="E266" s="137"/>
      <c r="F266" s="137"/>
      <c r="G266" s="137"/>
      <c r="H266" s="137"/>
      <c r="I266" s="137"/>
      <c r="J266" s="137"/>
      <c r="K266" s="137"/>
    </row>
    <row r="267" spans="2:11" ht="14.25" hidden="1" customHeight="1">
      <c r="B267" s="137"/>
      <c r="C267" s="137"/>
      <c r="D267" s="137"/>
      <c r="E267" s="137"/>
      <c r="F267" s="137"/>
      <c r="G267" s="137"/>
      <c r="H267" s="137"/>
      <c r="I267" s="137"/>
      <c r="J267" s="137"/>
      <c r="K267" s="137"/>
    </row>
    <row r="268" spans="2:11" ht="14.25" hidden="1" customHeight="1">
      <c r="B268" s="137"/>
      <c r="C268" s="137"/>
      <c r="D268" s="137"/>
      <c r="E268" s="137"/>
      <c r="F268" s="137"/>
      <c r="G268" s="137"/>
      <c r="H268" s="137"/>
      <c r="I268" s="137"/>
      <c r="J268" s="137"/>
      <c r="K268" s="137"/>
    </row>
    <row r="269" spans="2:11" ht="14.25" hidden="1" customHeight="1">
      <c r="B269" s="137"/>
      <c r="C269" s="137"/>
      <c r="D269" s="137"/>
      <c r="E269" s="137"/>
      <c r="F269" s="137"/>
      <c r="G269" s="137"/>
      <c r="H269" s="137"/>
      <c r="I269" s="137"/>
      <c r="J269" s="137"/>
      <c r="K269" s="137"/>
    </row>
    <row r="270" spans="2:11" ht="14.25" hidden="1" customHeight="1">
      <c r="B270" s="137"/>
      <c r="C270" s="137"/>
      <c r="D270" s="137"/>
      <c r="E270" s="137"/>
      <c r="F270" s="137"/>
      <c r="G270" s="137"/>
      <c r="H270" s="137"/>
      <c r="I270" s="137"/>
      <c r="J270" s="137"/>
      <c r="K270" s="137"/>
    </row>
    <row r="271" spans="2:11" ht="14.25" hidden="1" customHeight="1">
      <c r="B271" s="137"/>
      <c r="C271" s="137"/>
      <c r="D271" s="137"/>
      <c r="E271" s="137"/>
      <c r="F271" s="137"/>
      <c r="G271" s="137"/>
      <c r="H271" s="137"/>
      <c r="I271" s="137"/>
      <c r="J271" s="137"/>
      <c r="K271" s="137"/>
    </row>
    <row r="272" spans="2:11" ht="14.25" hidden="1" customHeight="1">
      <c r="B272" s="137"/>
      <c r="C272" s="137"/>
      <c r="D272" s="137"/>
      <c r="E272" s="137"/>
      <c r="F272" s="137"/>
      <c r="G272" s="137"/>
      <c r="H272" s="137"/>
      <c r="I272" s="137"/>
      <c r="J272" s="137"/>
      <c r="K272" s="137"/>
    </row>
    <row r="273" spans="2:11" ht="14.25" hidden="1" customHeight="1">
      <c r="B273" s="137"/>
      <c r="C273" s="137"/>
      <c r="D273" s="137"/>
      <c r="E273" s="137"/>
      <c r="F273" s="137"/>
      <c r="G273" s="137"/>
      <c r="H273" s="137"/>
      <c r="I273" s="137"/>
      <c r="J273" s="137"/>
      <c r="K273" s="137"/>
    </row>
    <row r="274" spans="2:11" ht="14.25" hidden="1" customHeight="1">
      <c r="B274" s="137"/>
      <c r="C274" s="137"/>
      <c r="D274" s="137"/>
      <c r="E274" s="137"/>
      <c r="F274" s="137"/>
      <c r="G274" s="137"/>
      <c r="H274" s="137"/>
      <c r="I274" s="137"/>
      <c r="J274" s="137"/>
      <c r="K274" s="137"/>
    </row>
    <row r="275" spans="2:11" ht="14.25" hidden="1" customHeight="1">
      <c r="B275" s="137"/>
      <c r="C275" s="137"/>
      <c r="D275" s="137"/>
      <c r="E275" s="137"/>
      <c r="F275" s="137"/>
      <c r="G275" s="137"/>
      <c r="H275" s="137"/>
      <c r="I275" s="137"/>
      <c r="J275" s="137"/>
      <c r="K275" s="137"/>
    </row>
    <row r="276" spans="2:11" ht="14.25" hidden="1" customHeight="1">
      <c r="B276" s="137"/>
      <c r="C276" s="137"/>
      <c r="D276" s="137"/>
      <c r="E276" s="137"/>
      <c r="F276" s="137"/>
      <c r="G276" s="137"/>
      <c r="H276" s="137"/>
      <c r="I276" s="137"/>
      <c r="J276" s="137"/>
      <c r="K276" s="137"/>
    </row>
    <row r="277" spans="2:11" ht="14.25" hidden="1" customHeight="1">
      <c r="B277" s="137"/>
      <c r="C277" s="137"/>
      <c r="D277" s="137"/>
      <c r="E277" s="137"/>
      <c r="F277" s="137"/>
      <c r="G277" s="137"/>
      <c r="H277" s="137"/>
      <c r="I277" s="137"/>
      <c r="J277" s="137"/>
      <c r="K277" s="137"/>
    </row>
    <row r="278" spans="2:11" ht="14.25" hidden="1" customHeight="1">
      <c r="B278" s="137"/>
      <c r="C278" s="137"/>
      <c r="D278" s="137"/>
      <c r="E278" s="137"/>
      <c r="F278" s="137"/>
      <c r="G278" s="137"/>
      <c r="H278" s="137"/>
      <c r="I278" s="137"/>
      <c r="J278" s="137"/>
      <c r="K278" s="137"/>
    </row>
    <row r="279" spans="2:11" ht="14.25" hidden="1" customHeight="1">
      <c r="B279" s="137"/>
      <c r="C279" s="137"/>
      <c r="D279" s="137"/>
      <c r="E279" s="137"/>
      <c r="F279" s="137"/>
      <c r="G279" s="137"/>
      <c r="H279" s="137"/>
      <c r="I279" s="137"/>
      <c r="J279" s="137"/>
      <c r="K279" s="137"/>
    </row>
    <row r="280" spans="2:11" ht="14.25" hidden="1" customHeight="1">
      <c r="B280" s="137"/>
      <c r="C280" s="137"/>
      <c r="D280" s="137"/>
      <c r="E280" s="137"/>
      <c r="F280" s="137"/>
      <c r="G280" s="137"/>
      <c r="H280" s="137"/>
      <c r="I280" s="137"/>
      <c r="J280" s="137"/>
      <c r="K280" s="137"/>
    </row>
    <row r="281" spans="2:11" ht="14.25" hidden="1" customHeight="1">
      <c r="B281" s="137"/>
      <c r="C281" s="137"/>
      <c r="D281" s="137"/>
      <c r="E281" s="137"/>
      <c r="F281" s="137"/>
      <c r="G281" s="137"/>
      <c r="H281" s="137"/>
      <c r="I281" s="137"/>
      <c r="J281" s="137"/>
      <c r="K281" s="137"/>
    </row>
    <row r="282" spans="2:11" ht="14.25" hidden="1" customHeight="1">
      <c r="B282" s="137"/>
      <c r="C282" s="137"/>
      <c r="D282" s="137"/>
      <c r="E282" s="137"/>
      <c r="F282" s="137"/>
      <c r="G282" s="137"/>
      <c r="H282" s="137"/>
      <c r="I282" s="137"/>
      <c r="J282" s="137"/>
      <c r="K282" s="137"/>
    </row>
    <row r="283" spans="2:11" ht="14.25" hidden="1" customHeight="1">
      <c r="B283" s="137"/>
      <c r="C283" s="137"/>
      <c r="D283" s="137"/>
      <c r="E283" s="137"/>
      <c r="F283" s="137"/>
      <c r="G283" s="137"/>
      <c r="H283" s="137"/>
      <c r="I283" s="137"/>
      <c r="J283" s="137"/>
      <c r="K283" s="137"/>
    </row>
    <row r="284" spans="2:11" ht="14.25" hidden="1" customHeight="1">
      <c r="B284" s="137"/>
      <c r="C284" s="137"/>
      <c r="D284" s="137"/>
      <c r="E284" s="137"/>
      <c r="F284" s="137"/>
      <c r="G284" s="137"/>
      <c r="H284" s="137"/>
      <c r="I284" s="137"/>
      <c r="J284" s="137"/>
      <c r="K284" s="137"/>
    </row>
    <row r="285" spans="2:11" ht="14.25" hidden="1" customHeight="1">
      <c r="B285" s="137"/>
      <c r="C285" s="137"/>
      <c r="D285" s="137"/>
      <c r="E285" s="137"/>
      <c r="F285" s="137"/>
      <c r="G285" s="137"/>
      <c r="H285" s="137"/>
      <c r="I285" s="137"/>
      <c r="J285" s="137"/>
      <c r="K285" s="137"/>
    </row>
    <row r="286" spans="2:11" ht="14.25" hidden="1" customHeight="1">
      <c r="B286" s="137"/>
      <c r="C286" s="137"/>
      <c r="D286" s="137"/>
      <c r="E286" s="137"/>
      <c r="F286" s="137"/>
      <c r="G286" s="137"/>
      <c r="H286" s="137"/>
      <c r="I286" s="137"/>
      <c r="J286" s="137"/>
      <c r="K286" s="137"/>
    </row>
    <row r="287" spans="2:11" ht="14.25" hidden="1" customHeight="1">
      <c r="B287" s="137"/>
      <c r="C287" s="137"/>
      <c r="D287" s="137"/>
      <c r="E287" s="137"/>
      <c r="F287" s="137"/>
      <c r="G287" s="137"/>
      <c r="H287" s="137"/>
      <c r="I287" s="137"/>
      <c r="J287" s="137"/>
      <c r="K287" s="137"/>
    </row>
    <row r="288" spans="2:11" ht="14.25" hidden="1" customHeight="1">
      <c r="B288" s="137"/>
      <c r="C288" s="137"/>
      <c r="D288" s="137"/>
      <c r="E288" s="137"/>
      <c r="F288" s="137"/>
      <c r="G288" s="137"/>
      <c r="H288" s="137"/>
      <c r="I288" s="137"/>
      <c r="J288" s="137"/>
      <c r="K288" s="137"/>
    </row>
    <row r="289" spans="2:11" ht="14.25" hidden="1" customHeight="1">
      <c r="B289" s="137"/>
      <c r="C289" s="137"/>
      <c r="D289" s="137"/>
      <c r="E289" s="137"/>
      <c r="F289" s="137"/>
      <c r="G289" s="137"/>
      <c r="H289" s="137"/>
      <c r="I289" s="137"/>
      <c r="J289" s="137"/>
      <c r="K289" s="137"/>
    </row>
    <row r="290" spans="2:11" ht="14.25" hidden="1" customHeight="1">
      <c r="B290" s="137"/>
      <c r="C290" s="137"/>
      <c r="D290" s="137"/>
      <c r="E290" s="137"/>
      <c r="F290" s="137"/>
      <c r="G290" s="137"/>
      <c r="H290" s="137"/>
      <c r="I290" s="137"/>
      <c r="J290" s="137"/>
      <c r="K290" s="137"/>
    </row>
    <row r="291" spans="2:11" ht="14.25" hidden="1" customHeight="1">
      <c r="B291" s="137"/>
      <c r="C291" s="137"/>
      <c r="D291" s="137"/>
      <c r="E291" s="137"/>
      <c r="F291" s="137"/>
      <c r="G291" s="137"/>
      <c r="H291" s="137"/>
      <c r="I291" s="137"/>
      <c r="J291" s="137"/>
      <c r="K291" s="137"/>
    </row>
    <row r="292" spans="2:11" ht="14.25" hidden="1" customHeight="1">
      <c r="B292" s="137"/>
      <c r="C292" s="137"/>
      <c r="D292" s="137"/>
      <c r="E292" s="137"/>
      <c r="F292" s="137"/>
      <c r="G292" s="137"/>
      <c r="H292" s="137"/>
      <c r="I292" s="137"/>
      <c r="J292" s="137"/>
      <c r="K292" s="137"/>
    </row>
    <row r="293" spans="2:11" ht="14.25" hidden="1" customHeight="1">
      <c r="B293" s="137"/>
      <c r="C293" s="137"/>
      <c r="D293" s="137"/>
      <c r="E293" s="137"/>
      <c r="F293" s="137"/>
      <c r="G293" s="137"/>
      <c r="H293" s="137"/>
      <c r="I293" s="137"/>
      <c r="J293" s="137"/>
      <c r="K293" s="137"/>
    </row>
    <row r="294" spans="2:11" ht="14.25" hidden="1" customHeight="1">
      <c r="B294" s="137"/>
      <c r="C294" s="137"/>
      <c r="D294" s="137"/>
      <c r="E294" s="137"/>
      <c r="F294" s="137"/>
      <c r="G294" s="137"/>
      <c r="H294" s="137"/>
      <c r="I294" s="137"/>
      <c r="J294" s="137"/>
      <c r="K294" s="137"/>
    </row>
    <row r="295" spans="2:11" ht="14.25" hidden="1" customHeight="1">
      <c r="B295" s="137"/>
      <c r="C295" s="137"/>
      <c r="D295" s="137"/>
      <c r="E295" s="137"/>
      <c r="F295" s="137"/>
      <c r="G295" s="137"/>
      <c r="H295" s="137"/>
      <c r="I295" s="137"/>
      <c r="J295" s="137"/>
      <c r="K295" s="137"/>
    </row>
    <row r="296" spans="2:11" ht="14.25" hidden="1" customHeight="1">
      <c r="B296" s="137"/>
      <c r="C296" s="137"/>
      <c r="D296" s="137"/>
      <c r="E296" s="137"/>
      <c r="F296" s="137"/>
      <c r="G296" s="137"/>
      <c r="H296" s="137"/>
      <c r="I296" s="137"/>
      <c r="J296" s="137"/>
      <c r="K296" s="137"/>
    </row>
    <row r="297" spans="2:11" ht="14.25" hidden="1" customHeight="1">
      <c r="B297" s="137"/>
      <c r="C297" s="137"/>
      <c r="D297" s="137"/>
      <c r="E297" s="137"/>
      <c r="F297" s="137"/>
      <c r="G297" s="137"/>
      <c r="H297" s="137"/>
      <c r="I297" s="137"/>
      <c r="J297" s="137"/>
      <c r="K297" s="137"/>
    </row>
    <row r="298" spans="2:11" ht="14.25" hidden="1" customHeight="1">
      <c r="B298" s="137"/>
      <c r="C298" s="137"/>
      <c r="D298" s="137"/>
      <c r="E298" s="137"/>
      <c r="F298" s="137"/>
      <c r="G298" s="137"/>
      <c r="H298" s="137"/>
      <c r="I298" s="137"/>
      <c r="J298" s="137"/>
      <c r="K298" s="137"/>
    </row>
    <row r="299" spans="2:11" ht="14.25" hidden="1" customHeight="1">
      <c r="B299" s="137"/>
      <c r="C299" s="137"/>
      <c r="D299" s="137"/>
      <c r="E299" s="137"/>
      <c r="F299" s="137"/>
      <c r="G299" s="137"/>
      <c r="H299" s="137"/>
      <c r="I299" s="137"/>
      <c r="J299" s="137"/>
      <c r="K299" s="137"/>
    </row>
    <row r="300" spans="2:11" ht="14.25" hidden="1" customHeight="1">
      <c r="B300" s="137"/>
      <c r="C300" s="137"/>
      <c r="D300" s="137"/>
      <c r="E300" s="137"/>
      <c r="F300" s="137"/>
      <c r="G300" s="137"/>
      <c r="H300" s="137"/>
      <c r="I300" s="137"/>
      <c r="J300" s="137"/>
      <c r="K300" s="137"/>
    </row>
    <row r="301" spans="2:11" ht="14.25" hidden="1" customHeight="1">
      <c r="B301" s="137"/>
      <c r="C301" s="137"/>
      <c r="D301" s="137"/>
      <c r="E301" s="137"/>
      <c r="F301" s="137"/>
      <c r="G301" s="137"/>
      <c r="H301" s="137"/>
      <c r="I301" s="137"/>
      <c r="J301" s="137"/>
      <c r="K301" s="137"/>
    </row>
    <row r="302" spans="2:11" ht="14.25" hidden="1" customHeight="1">
      <c r="B302" s="137"/>
      <c r="C302" s="137"/>
      <c r="D302" s="137"/>
      <c r="E302" s="137"/>
      <c r="F302" s="137"/>
      <c r="G302" s="137"/>
      <c r="H302" s="137"/>
      <c r="I302" s="137"/>
      <c r="J302" s="137"/>
      <c r="K302" s="137"/>
    </row>
    <row r="303" spans="2:11" ht="14.25" hidden="1" customHeight="1">
      <c r="B303" s="137"/>
      <c r="C303" s="137"/>
      <c r="D303" s="137"/>
      <c r="E303" s="137"/>
      <c r="F303" s="137"/>
      <c r="G303" s="137"/>
      <c r="H303" s="137"/>
      <c r="I303" s="137"/>
      <c r="J303" s="137"/>
      <c r="K303" s="137"/>
    </row>
    <row r="304" spans="2:11" ht="14.25" hidden="1" customHeight="1">
      <c r="B304" s="137"/>
      <c r="C304" s="137"/>
      <c r="D304" s="137"/>
      <c r="E304" s="137"/>
      <c r="F304" s="137"/>
      <c r="G304" s="137"/>
      <c r="H304" s="137"/>
      <c r="I304" s="137"/>
      <c r="J304" s="137"/>
      <c r="K304" s="137"/>
    </row>
    <row r="305" spans="2:11" ht="14.25" hidden="1" customHeight="1">
      <c r="B305" s="137"/>
      <c r="C305" s="137"/>
      <c r="D305" s="137"/>
      <c r="E305" s="137"/>
      <c r="F305" s="137"/>
      <c r="G305" s="137"/>
      <c r="H305" s="137"/>
      <c r="I305" s="137"/>
      <c r="J305" s="137"/>
      <c r="K305" s="137"/>
    </row>
    <row r="306" spans="2:11" ht="14.25" hidden="1" customHeight="1">
      <c r="B306" s="137"/>
      <c r="C306" s="137"/>
      <c r="D306" s="137"/>
      <c r="E306" s="137"/>
      <c r="F306" s="137"/>
      <c r="G306" s="137"/>
      <c r="H306" s="137"/>
      <c r="I306" s="137"/>
      <c r="J306" s="137"/>
      <c r="K306" s="137"/>
    </row>
    <row r="307" spans="2:11" ht="14.25" hidden="1" customHeight="1">
      <c r="B307" s="137"/>
      <c r="C307" s="137"/>
      <c r="D307" s="137"/>
      <c r="E307" s="137"/>
      <c r="F307" s="137"/>
      <c r="G307" s="137"/>
      <c r="H307" s="137"/>
      <c r="I307" s="137"/>
      <c r="J307" s="137"/>
      <c r="K307" s="137"/>
    </row>
    <row r="308" spans="2:11" ht="14.25" hidden="1" customHeight="1">
      <c r="B308" s="137"/>
      <c r="C308" s="137"/>
      <c r="D308" s="137"/>
      <c r="E308" s="137"/>
      <c r="F308" s="137"/>
      <c r="G308" s="137"/>
      <c r="H308" s="137"/>
      <c r="I308" s="137"/>
      <c r="J308" s="137"/>
      <c r="K308" s="137"/>
    </row>
    <row r="309" spans="2:11" ht="14.25" hidden="1" customHeight="1">
      <c r="B309" s="137"/>
      <c r="C309" s="137"/>
      <c r="D309" s="137"/>
      <c r="E309" s="137"/>
      <c r="F309" s="137"/>
      <c r="G309" s="137"/>
      <c r="H309" s="137"/>
      <c r="I309" s="137"/>
      <c r="J309" s="137"/>
      <c r="K309" s="137"/>
    </row>
    <row r="310" spans="2:11" ht="14.25" hidden="1" customHeight="1">
      <c r="B310" s="137"/>
      <c r="C310" s="137"/>
      <c r="D310" s="137"/>
      <c r="E310" s="137"/>
      <c r="F310" s="137"/>
      <c r="G310" s="137"/>
      <c r="H310" s="137"/>
      <c r="I310" s="137"/>
      <c r="J310" s="137"/>
      <c r="K310" s="137"/>
    </row>
    <row r="311" spans="2:11" ht="14.25" hidden="1" customHeight="1">
      <c r="B311" s="137"/>
      <c r="C311" s="137"/>
      <c r="D311" s="137"/>
      <c r="E311" s="137"/>
      <c r="F311" s="137"/>
      <c r="G311" s="137"/>
      <c r="H311" s="137"/>
      <c r="I311" s="137"/>
      <c r="J311" s="137"/>
      <c r="K311" s="137"/>
    </row>
    <row r="312" spans="2:11" ht="14.25" hidden="1" customHeight="1">
      <c r="B312" s="137"/>
      <c r="C312" s="137"/>
      <c r="D312" s="137"/>
      <c r="E312" s="137"/>
      <c r="F312" s="137"/>
      <c r="G312" s="137"/>
      <c r="H312" s="137"/>
      <c r="I312" s="137"/>
      <c r="J312" s="137"/>
      <c r="K312" s="137"/>
    </row>
    <row r="313" spans="2:11" ht="14.25" hidden="1" customHeight="1">
      <c r="B313" s="137"/>
      <c r="C313" s="137"/>
      <c r="D313" s="137"/>
      <c r="E313" s="137"/>
      <c r="F313" s="137"/>
      <c r="G313" s="137"/>
      <c r="H313" s="137"/>
      <c r="I313" s="137"/>
      <c r="J313" s="137"/>
      <c r="K313" s="137"/>
    </row>
    <row r="314" spans="2:11" ht="14.25" hidden="1" customHeight="1">
      <c r="B314" s="137"/>
      <c r="C314" s="137"/>
      <c r="D314" s="137"/>
      <c r="E314" s="137"/>
      <c r="F314" s="137"/>
      <c r="G314" s="137"/>
      <c r="H314" s="137"/>
      <c r="I314" s="137"/>
      <c r="J314" s="137"/>
      <c r="K314" s="137"/>
    </row>
    <row r="315" spans="2:11" ht="14.25" hidden="1" customHeight="1">
      <c r="B315" s="137"/>
      <c r="C315" s="137"/>
      <c r="D315" s="137"/>
      <c r="E315" s="137"/>
      <c r="F315" s="137"/>
      <c r="G315" s="137"/>
      <c r="H315" s="137"/>
      <c r="I315" s="137"/>
      <c r="J315" s="137"/>
      <c r="K315" s="137"/>
    </row>
    <row r="316" spans="2:11" ht="14.25" hidden="1" customHeight="1">
      <c r="B316" s="137"/>
      <c r="C316" s="137"/>
      <c r="D316" s="137"/>
      <c r="E316" s="137"/>
      <c r="F316" s="137"/>
      <c r="G316" s="137"/>
      <c r="H316" s="137"/>
      <c r="I316" s="137"/>
      <c r="J316" s="137"/>
      <c r="K316" s="137"/>
    </row>
    <row r="317" spans="2:11" ht="14.25" hidden="1" customHeight="1">
      <c r="B317" s="137"/>
      <c r="C317" s="137"/>
      <c r="D317" s="137"/>
      <c r="E317" s="137"/>
      <c r="F317" s="137"/>
      <c r="G317" s="137"/>
      <c r="H317" s="137"/>
      <c r="I317" s="137"/>
      <c r="J317" s="137"/>
      <c r="K317" s="137"/>
    </row>
    <row r="318" spans="2:11" ht="14.25" hidden="1" customHeight="1">
      <c r="B318" s="137"/>
      <c r="C318" s="137"/>
      <c r="D318" s="137"/>
      <c r="E318" s="137"/>
      <c r="F318" s="137"/>
      <c r="G318" s="137"/>
      <c r="H318" s="137"/>
      <c r="I318" s="137"/>
      <c r="J318" s="137"/>
      <c r="K318" s="137"/>
    </row>
    <row r="319" spans="2:11" ht="14.25" hidden="1" customHeight="1">
      <c r="B319" s="137"/>
      <c r="C319" s="137"/>
      <c r="D319" s="137"/>
      <c r="E319" s="137"/>
      <c r="F319" s="137"/>
      <c r="G319" s="137"/>
      <c r="H319" s="137"/>
      <c r="I319" s="137"/>
      <c r="J319" s="137"/>
      <c r="K319" s="137"/>
    </row>
    <row r="320" spans="2:11" ht="14.25" hidden="1" customHeight="1">
      <c r="B320" s="137"/>
      <c r="C320" s="137"/>
      <c r="D320" s="137"/>
      <c r="E320" s="137"/>
      <c r="F320" s="137"/>
      <c r="G320" s="137"/>
      <c r="H320" s="137"/>
      <c r="I320" s="137"/>
      <c r="J320" s="137"/>
      <c r="K320" s="137"/>
    </row>
    <row r="321" spans="2:11" ht="14.25" hidden="1" customHeight="1">
      <c r="B321" s="137"/>
      <c r="C321" s="137"/>
      <c r="D321" s="137"/>
      <c r="E321" s="137"/>
      <c r="F321" s="137"/>
      <c r="G321" s="137"/>
      <c r="H321" s="137"/>
      <c r="I321" s="137"/>
      <c r="J321" s="137"/>
      <c r="K321" s="137"/>
    </row>
    <row r="322" spans="2:11" ht="14.25" hidden="1" customHeight="1">
      <c r="B322" s="137"/>
      <c r="C322" s="137"/>
      <c r="D322" s="137"/>
      <c r="E322" s="137"/>
      <c r="F322" s="137"/>
      <c r="G322" s="137"/>
      <c r="H322" s="137"/>
      <c r="I322" s="137"/>
      <c r="J322" s="137"/>
      <c r="K322" s="137"/>
    </row>
    <row r="323" spans="2:11" ht="14.25" hidden="1" customHeight="1">
      <c r="B323" s="137"/>
      <c r="C323" s="137"/>
      <c r="D323" s="137"/>
      <c r="E323" s="137"/>
      <c r="F323" s="137"/>
      <c r="G323" s="137"/>
      <c r="H323" s="137"/>
      <c r="I323" s="137"/>
      <c r="J323" s="137"/>
      <c r="K323" s="137"/>
    </row>
    <row r="324" spans="2:11" ht="14.25" hidden="1" customHeight="1">
      <c r="B324" s="137"/>
      <c r="C324" s="137"/>
      <c r="D324" s="137"/>
      <c r="E324" s="137"/>
      <c r="F324" s="137"/>
      <c r="G324" s="137"/>
      <c r="H324" s="137"/>
      <c r="I324" s="137"/>
      <c r="J324" s="137"/>
      <c r="K324" s="137"/>
    </row>
    <row r="325" spans="2:11" ht="14.25" hidden="1" customHeight="1">
      <c r="B325" s="137"/>
      <c r="C325" s="137"/>
      <c r="D325" s="137"/>
      <c r="E325" s="137"/>
      <c r="F325" s="137"/>
      <c r="G325" s="137"/>
      <c r="H325" s="137"/>
      <c r="I325" s="137"/>
      <c r="J325" s="137"/>
      <c r="K325" s="137"/>
    </row>
    <row r="326" spans="2:11" ht="14.25" hidden="1" customHeight="1">
      <c r="B326" s="137"/>
      <c r="C326" s="137"/>
      <c r="D326" s="137"/>
      <c r="E326" s="137"/>
      <c r="F326" s="137"/>
      <c r="G326" s="137"/>
      <c r="H326" s="137"/>
      <c r="I326" s="137"/>
      <c r="J326" s="137"/>
      <c r="K326" s="137"/>
    </row>
    <row r="327" spans="2:11" ht="14.25" hidden="1" customHeight="1">
      <c r="B327" s="137"/>
      <c r="C327" s="137"/>
      <c r="D327" s="137"/>
      <c r="E327" s="137"/>
      <c r="F327" s="137"/>
      <c r="G327" s="137"/>
      <c r="H327" s="137"/>
      <c r="I327" s="137"/>
      <c r="J327" s="137"/>
      <c r="K327" s="137"/>
    </row>
    <row r="328" spans="2:11" ht="14.25" hidden="1" customHeight="1">
      <c r="B328" s="137"/>
      <c r="C328" s="137"/>
      <c r="D328" s="137"/>
      <c r="E328" s="137"/>
      <c r="F328" s="137"/>
      <c r="G328" s="137"/>
      <c r="H328" s="137"/>
      <c r="I328" s="137"/>
      <c r="J328" s="137"/>
      <c r="K328" s="137"/>
    </row>
    <row r="329" spans="2:11" ht="14.25" hidden="1" customHeight="1">
      <c r="B329" s="137"/>
      <c r="C329" s="137"/>
      <c r="D329" s="137"/>
      <c r="E329" s="137"/>
      <c r="F329" s="137"/>
      <c r="G329" s="137"/>
      <c r="H329" s="137"/>
      <c r="I329" s="137"/>
      <c r="J329" s="137"/>
      <c r="K329" s="137"/>
    </row>
    <row r="330" spans="2:11" ht="14.25" hidden="1" customHeight="1">
      <c r="B330" s="137"/>
      <c r="C330" s="137"/>
      <c r="D330" s="137"/>
      <c r="E330" s="137"/>
      <c r="F330" s="137"/>
      <c r="G330" s="137"/>
      <c r="H330" s="137"/>
      <c r="I330" s="137"/>
      <c r="J330" s="137"/>
      <c r="K330" s="137"/>
    </row>
    <row r="331" spans="2:11" ht="14.25" hidden="1" customHeight="1">
      <c r="B331" s="137"/>
      <c r="C331" s="137"/>
      <c r="D331" s="137"/>
      <c r="E331" s="137"/>
      <c r="F331" s="137"/>
      <c r="G331" s="137"/>
      <c r="H331" s="137"/>
      <c r="I331" s="137"/>
      <c r="J331" s="137"/>
      <c r="K331" s="137"/>
    </row>
    <row r="332" spans="2:11" ht="14.25" hidden="1" customHeight="1">
      <c r="B332" s="137"/>
      <c r="C332" s="137"/>
      <c r="D332" s="137"/>
      <c r="E332" s="137"/>
      <c r="F332" s="137"/>
      <c r="G332" s="137"/>
      <c r="H332" s="137"/>
      <c r="I332" s="137"/>
      <c r="J332" s="137"/>
      <c r="K332" s="137"/>
    </row>
    <row r="333" spans="2:11" ht="14.25" hidden="1" customHeight="1">
      <c r="B333" s="137"/>
      <c r="C333" s="137"/>
      <c r="D333" s="137"/>
      <c r="E333" s="137"/>
      <c r="F333" s="137"/>
      <c r="G333" s="137"/>
      <c r="H333" s="137"/>
      <c r="I333" s="137"/>
      <c r="J333" s="137"/>
      <c r="K333" s="137"/>
    </row>
    <row r="334" spans="2:11" ht="14.25" hidden="1" customHeight="1">
      <c r="B334" s="137"/>
      <c r="C334" s="137"/>
      <c r="D334" s="137"/>
      <c r="E334" s="137"/>
      <c r="F334" s="137"/>
      <c r="G334" s="137"/>
      <c r="H334" s="137"/>
      <c r="I334" s="137"/>
      <c r="J334" s="137"/>
      <c r="K334" s="137"/>
    </row>
    <row r="335" spans="2:11" ht="14.25" hidden="1" customHeight="1">
      <c r="B335" s="137"/>
      <c r="C335" s="137"/>
      <c r="D335" s="137"/>
      <c r="E335" s="137"/>
      <c r="F335" s="137"/>
      <c r="G335" s="137"/>
      <c r="H335" s="137"/>
      <c r="I335" s="137"/>
      <c r="J335" s="137"/>
      <c r="K335" s="137"/>
    </row>
    <row r="336" spans="2:11" ht="14.25" hidden="1" customHeight="1">
      <c r="B336" s="137"/>
      <c r="C336" s="137"/>
      <c r="D336" s="137"/>
      <c r="E336" s="137"/>
      <c r="F336" s="137"/>
      <c r="G336" s="137"/>
      <c r="H336" s="137"/>
      <c r="I336" s="137"/>
      <c r="J336" s="137"/>
      <c r="K336" s="137"/>
    </row>
    <row r="337" spans="2:11" ht="14.25" hidden="1" customHeight="1">
      <c r="B337" s="137"/>
      <c r="C337" s="137"/>
      <c r="D337" s="137"/>
      <c r="E337" s="137"/>
      <c r="F337" s="137"/>
      <c r="G337" s="137"/>
      <c r="H337" s="137"/>
      <c r="I337" s="137"/>
      <c r="J337" s="137"/>
      <c r="K337" s="137"/>
    </row>
    <row r="338" spans="2:11" ht="14.25" hidden="1" customHeight="1">
      <c r="B338" s="137"/>
      <c r="C338" s="137"/>
      <c r="D338" s="137"/>
      <c r="E338" s="137"/>
      <c r="F338" s="137"/>
      <c r="G338" s="137"/>
      <c r="H338" s="137"/>
      <c r="I338" s="137"/>
      <c r="J338" s="137"/>
      <c r="K338" s="137"/>
    </row>
    <row r="339" spans="2:11" ht="14.25" hidden="1" customHeight="1"/>
    <row r="340" spans="2:11" ht="14.25" hidden="1" customHeight="1"/>
    <row r="341" spans="2:11" ht="14.25" hidden="1" customHeight="1"/>
    <row r="342" spans="2:11" ht="14.25" hidden="1" customHeight="1"/>
    <row r="343" spans="2:11" ht="14.25" hidden="1" customHeight="1"/>
    <row r="344" spans="2:11" ht="14.25" hidden="1" customHeight="1"/>
    <row r="345" spans="2:11" ht="14.25" hidden="1" customHeight="1"/>
    <row r="346" spans="2:11" ht="14.25" hidden="1" customHeight="1"/>
    <row r="347" spans="2:11" ht="14.25" hidden="1" customHeight="1"/>
    <row r="348" spans="2:11" ht="14.25" hidden="1" customHeight="1"/>
    <row r="349" spans="2:11" ht="14.25" hidden="1" customHeight="1"/>
    <row r="350" spans="2:11" ht="14.25" hidden="1" customHeight="1"/>
    <row r="351" spans="2:11" ht="14.25" hidden="1" customHeight="1"/>
    <row r="352" spans="2:11"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0" hidden="1" customHeight="1"/>
    <row r="364" ht="0" hidden="1" customHeight="1"/>
    <row r="365" ht="0" hidden="1" customHeight="1"/>
    <row r="366" ht="0" hidden="1" customHeight="1"/>
    <row r="367" ht="0" hidden="1" customHeight="1"/>
    <row r="368" ht="0" hidden="1" customHeight="1"/>
  </sheetData>
  <sheetProtection algorithmName="SHA-512" hashValue="5y758koB7ebn3QHbbGLHsVB049bjePWS+uGFyJFLScVWUSFo54rUwhBTRNqP/edrQQzaTI8njBnmQpmiQLe6WA==" saltValue="EBAMAlL91piBrLuOS7TS+Q==" spinCount="100000" sheet="1" formatRows="0"/>
  <mergeCells count="115">
    <mergeCell ref="B71:K71"/>
    <mergeCell ref="B44:B45"/>
    <mergeCell ref="B46:B47"/>
    <mergeCell ref="B48:B49"/>
    <mergeCell ref="B67:B69"/>
    <mergeCell ref="D67:K67"/>
    <mergeCell ref="D68:K68"/>
    <mergeCell ref="D69:K69"/>
    <mergeCell ref="B70:C70"/>
    <mergeCell ref="D70:K70"/>
    <mergeCell ref="B58:K58"/>
    <mergeCell ref="B59:K59"/>
    <mergeCell ref="B61:K61"/>
    <mergeCell ref="B63:K63"/>
    <mergeCell ref="B64:B66"/>
    <mergeCell ref="D64:K64"/>
    <mergeCell ref="D65:K65"/>
    <mergeCell ref="D66:K66"/>
    <mergeCell ref="B55:C55"/>
    <mergeCell ref="D55:F55"/>
    <mergeCell ref="G55:I55"/>
    <mergeCell ref="B56:C56"/>
    <mergeCell ref="D56:F56"/>
    <mergeCell ref="G56:I56"/>
    <mergeCell ref="B51:K51"/>
    <mergeCell ref="B53:C53"/>
    <mergeCell ref="D53:F53"/>
    <mergeCell ref="G53:I53"/>
    <mergeCell ref="B54:C54"/>
    <mergeCell ref="D54:F54"/>
    <mergeCell ref="G54:I54"/>
    <mergeCell ref="C49:D49"/>
    <mergeCell ref="E49:G49"/>
    <mergeCell ref="H49:I49"/>
    <mergeCell ref="C47:D47"/>
    <mergeCell ref="E47:G47"/>
    <mergeCell ref="H47:I47"/>
    <mergeCell ref="C48:D48"/>
    <mergeCell ref="E48:G48"/>
    <mergeCell ref="H48:I48"/>
    <mergeCell ref="C44:D44"/>
    <mergeCell ref="E44:G44"/>
    <mergeCell ref="H44:I44"/>
    <mergeCell ref="C45:D45"/>
    <mergeCell ref="E45:G45"/>
    <mergeCell ref="H45:I45"/>
    <mergeCell ref="C46:D46"/>
    <mergeCell ref="E46:G46"/>
    <mergeCell ref="H46:I46"/>
    <mergeCell ref="B42:B43"/>
    <mergeCell ref="C42:D42"/>
    <mergeCell ref="E42:G42"/>
    <mergeCell ref="H42:I42"/>
    <mergeCell ref="C43:D43"/>
    <mergeCell ref="E43:G43"/>
    <mergeCell ref="H43:I43"/>
    <mergeCell ref="B40:B41"/>
    <mergeCell ref="C40:D40"/>
    <mergeCell ref="E40:G40"/>
    <mergeCell ref="H40:I40"/>
    <mergeCell ref="C41:D41"/>
    <mergeCell ref="E41:G41"/>
    <mergeCell ref="H41:I41"/>
    <mergeCell ref="B38:B39"/>
    <mergeCell ref="C38:D38"/>
    <mergeCell ref="E38:G38"/>
    <mergeCell ref="H38:I38"/>
    <mergeCell ref="C39:D39"/>
    <mergeCell ref="E39:G39"/>
    <mergeCell ref="H39:I39"/>
    <mergeCell ref="H35:I35"/>
    <mergeCell ref="B36:B37"/>
    <mergeCell ref="C36:D36"/>
    <mergeCell ref="E36:G36"/>
    <mergeCell ref="H36:I36"/>
    <mergeCell ref="C37:D37"/>
    <mergeCell ref="E37:G37"/>
    <mergeCell ref="H37:I37"/>
    <mergeCell ref="B31:K31"/>
    <mergeCell ref="C33:D33"/>
    <mergeCell ref="E33:G33"/>
    <mergeCell ref="H33:I33"/>
    <mergeCell ref="B34:B35"/>
    <mergeCell ref="C34:D34"/>
    <mergeCell ref="E34:G34"/>
    <mergeCell ref="H34:I34"/>
    <mergeCell ref="C35:D35"/>
    <mergeCell ref="E35:G35"/>
    <mergeCell ref="B23:K23"/>
    <mergeCell ref="C25:K25"/>
    <mergeCell ref="C27:E27"/>
    <mergeCell ref="G27:I27"/>
    <mergeCell ref="C29:E29"/>
    <mergeCell ref="G29:I29"/>
    <mergeCell ref="B17:K17"/>
    <mergeCell ref="B19:C19"/>
    <mergeCell ref="D19:K19"/>
    <mergeCell ref="B21:C21"/>
    <mergeCell ref="D21:E21"/>
    <mergeCell ref="H21:I21"/>
    <mergeCell ref="B8:XFD8"/>
    <mergeCell ref="B9:K9"/>
    <mergeCell ref="B11:K11"/>
    <mergeCell ref="B13:C13"/>
    <mergeCell ref="D13:K13"/>
    <mergeCell ref="B15:C15"/>
    <mergeCell ref="D15:E15"/>
    <mergeCell ref="H15:I15"/>
    <mergeCell ref="B1:K1"/>
    <mergeCell ref="B3:K3"/>
    <mergeCell ref="B5:K5"/>
    <mergeCell ref="B6:K6"/>
    <mergeCell ref="B7:C7"/>
    <mergeCell ref="G7:H7"/>
    <mergeCell ref="J7:K7"/>
  </mergeCells>
  <conditionalFormatting sqref="G29:I29">
    <cfRule type="expression" dxfId="229" priority="1">
      <formula>LEN(TRIM(#REF!))=0</formula>
    </cfRule>
  </conditionalFormatting>
  <dataValidations count="25">
    <dataValidation type="date" allowBlank="1" showInputMessage="1" showErrorMessage="1" error="Ingrese la fecha en formato dd/mm/aaaa" sqref="K34:K49 K54:K56" xr:uid="{0045F84B-7E97-4241-AC7B-B6ABF18C19BB}">
      <formula1>43466</formula1>
      <formula2>47848</formula2>
    </dataValidation>
    <dataValidation allowBlank="1" showInputMessage="1" showErrorMessage="1" promptTitle="Fecha" prompt="Registre la fecha en la que se aportará la evidencia._x000a_dd/mm/aaaa" sqref="K33" xr:uid="{E54C1BA0-1965-4D8B-9943-049D0D67D82A}"/>
    <dataValidation allowBlank="1" showInputMessage="1" showErrorMessage="1" promptTitle="Lugar, Fecha y hora" prompt="Ingrese los datos de cierre de la evaluación con el siguiente formato: lugar, dd/mm/aaaa 00:00 am. / pm." sqref="D70:K70" xr:uid="{7941B2BE-A813-40B6-8E1B-20D64E27473A}"/>
    <dataValidation type="whole" allowBlank="1" showInputMessage="1" showErrorMessage="1" promptTitle="Documento" prompt="Ingrese el número de documento de identidad del evaluador.  No utilice puntos ni comas." sqref="H21:I21" xr:uid="{8C46E0E8-2B53-4A53-A7FF-586259D8F611}">
      <formula1>100000</formula1>
      <formula2>999999999999</formula2>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27" xr:uid="{7BFC8E10-B197-42BC-A65A-B0BDDA4CA048}">
      <formula1>100000000000</formula1>
      <formula2>999999999999</formula2>
    </dataValidation>
    <dataValidation allowBlank="1" showInputMessage="1" showErrorMessage="1" promptTitle="Municipio EE" prompt="Municipio donde se ubica el EE" sqref="C29:E29" xr:uid="{C7B9BD20-8B61-437F-8A8D-E2561E60CFE1}"/>
    <dataValidation allowBlank="1" showInputMessage="1" showErrorMessage="1" promptTitle="Departamento EE" prompt="Departamento donde se ubica el EE" sqref="G27:I27" xr:uid="{341704A2-448B-4EBE-8661-8DCC716835EC}"/>
    <dataValidation allowBlank="1" showInputMessage="1" showErrorMessage="1" promptTitle="Nombres y apellidos" prompt="Registre el nombre del evaluador como aparece en el documento de identidad" sqref="D19:K19" xr:uid="{FDEBEA66-EF4C-41F1-99E2-A1F78A89B1CB}"/>
    <dataValidation allowBlank="1" showInputMessage="1" showErrorMessage="1" promptTitle="Nombre EE" prompt="Ingrese el nombre del Establecimiento Educativo" sqref="C25:K25" xr:uid="{ED5B91B6-43CF-48FD-B395-36221B776D48}"/>
    <dataValidation allowBlank="1" showInputMessage="1" showErrorMessage="1" promptTitle="Secretaria EE" prompt="SecretarÍa o Entidad Territorial Certificada a la que pertenece el EE" sqref="G29:I29" xr:uid="{5E3AB7B6-9EAD-4842-978E-63009B0B4897}"/>
    <dataValidation type="date" allowBlank="1" showInputMessage="1" showErrorMessage="1" promptTitle="Fecha de concertación" prompt="Registre la fecha en la que se realiza la entrevista inicial. Formato dd/mm/aaaa" sqref="D7" xr:uid="{26A3473F-0AD4-41DE-A4C8-434BA3EE6657}">
      <formula1>43466</formula1>
      <formula2>47848</formula2>
    </dataValidation>
    <dataValidation allowBlank="1" showInputMessage="1" showErrorMessage="1" promptTitle="Evidencias" prompt="Enúmere y registre una o más evidencias según el compromiso concertado_x000a_" sqref="H33:I33 G53" xr:uid="{8D6D69F2-ACD5-4143-A323-AFF5DB57D870}"/>
    <dataValidation allowBlank="1" showInputMessage="1" showErrorMessage="1" promptTitle="Responsable" prompt="Registre el rol de quien aportará la evidencia." sqref="J33" xr:uid="{0F278AED-A9E7-43BD-A401-5BB29D0F5380}"/>
    <dataValidation allowBlank="1" showInputMessage="1" showErrorMessage="1" promptTitle="Fecha" prompt="Registre la fecha en la que se aportará la evidencia. dd/mm/aaaa" sqref="K53" xr:uid="{3EC46551-D1BD-4276-94A9-481726CDFCE9}"/>
    <dataValidation allowBlank="1" showInputMessage="1" showErrorMessage="1" promptTitle="Responsables" prompt="Registre el rol de quien aportará la evidencia." sqref="J53" xr:uid="{635E421C-B773-4BD2-A88C-A1865BF5EFC6}"/>
    <dataValidation allowBlank="1" showInputMessage="1" showErrorMessage="1" promptTitle="Competencias" prompt="Despliegue la lista y seleccione las tres competencias comportamentales a evaluar durante el año." sqref="B53:C53" xr:uid="{86ED9C58-C501-44D8-B2A4-F4E3300044DD}"/>
    <dataValidation allowBlank="1" showInputMessage="1" showErrorMessage="1" promptTitle="Compromisos" prompt="Registre un compromiso para cada desempeño (un compromiso puede aplicar a uno o más desempeños)." sqref="E33:G33" xr:uid="{AB37F9FF-8524-4BEC-AF80-3EC691C41CC0}"/>
    <dataValidation allowBlank="1" showInputMessage="1" showErrorMessage="1" promptTitle="Compromiso" prompt="Registre un compromiso para cada competencia (un compromiso puede aplicar a uno o más competencias)." sqref="D53:F53" xr:uid="{E5E02565-5F24-4ED2-AEFA-C1693B9FCC4E}"/>
    <dataValidation type="list" allowBlank="1" showInputMessage="1" showErrorMessage="1" promptTitle="Zona del EE" prompt="Seleccione la Zona del EE" sqref="K27" xr:uid="{2A056A6F-6819-48B3-BC35-F83A9D13C7BE}">
      <formula1>Zona</formula1>
    </dataValidation>
    <dataValidation type="list" allowBlank="1" showInputMessage="1" showErrorMessage="1" promptTitle="Tipo de documento" prompt="Seleccione el tipo de documento" sqref="D15:E15 D21:E21" xr:uid="{FC28E341-6478-41D5-81AD-1722913DA52D}">
      <formula1>TipoD</formula1>
    </dataValidation>
    <dataValidation allowBlank="1" showInputMessage="1" showErrorMessage="1" promptTitle="Ciudad" prompt="Registre el municipio en el que se realiza la entrevista " sqref="G7:H7" xr:uid="{B1ECBE38-D61E-4AC5-93C8-4E149347430F}"/>
    <dataValidation allowBlank="1" showInputMessage="1" showErrorMessage="1" promptTitle="Secretaria de Educación" prompt="Registre la SecretarÍa de Educación a la que pertenece el evaluado." sqref="J7:K7" xr:uid="{40BF7182-D545-4EC4-B881-AA362A4B9226}"/>
    <dataValidation allowBlank="1" showInputMessage="1" showErrorMessage="1" promptTitle="Nombres y apellidos" prompt="Registre el nombre del evaluado como aparece en el documento de identidad" sqref="D13:K13" xr:uid="{8B8966DB-1F69-49E9-A7D6-470E5786A160}"/>
    <dataValidation type="whole" allowBlank="1" showInputMessage="1" showErrorMessage="1" promptTitle="Documento" prompt="Ingrese el número de documento de identidad del evaluado.  No utilice puntos ni comas." sqref="H15:I15" xr:uid="{A5DE7475-BAED-4B91-9AED-28376C2B79B7}">
      <formula1>100000</formula1>
      <formula2>999999999999</formula2>
    </dataValidation>
    <dataValidation allowBlank="1" showInputMessage="1" showErrorMessage="1" promptTitle="SecretarÍa de Educación" prompt="Registre la secretaria a la que pertenece el evaluado." sqref="I7" xr:uid="{478B68E9-5619-4C92-8FA6-5F6FC5AE915D}"/>
  </dataValidations>
  <pageMargins left="0.39370078740157483" right="0.39370078740157483" top="1.1811023622047245" bottom="0.78740157480314965" header="0.19685039370078741" footer="0.31496062992125984"/>
  <pageSetup paperSize="122" scale="87"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rowBreaks count="1" manualBreakCount="1">
    <brk id="30"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347E317C-809B-4944-AD16-6A386D73DB4B}">
          <x14:formula1>
            <xm:f>'Cumplimientos 1'!$P$17:$P$23</xm:f>
          </x14:formula1>
          <xm:sqref>B54:C56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B0D18-0D1C-4C9E-AFF6-7412611CF211}">
  <sheetPr>
    <tabColor theme="5" tint="-0.249977111117893"/>
    <pageSetUpPr fitToPage="1"/>
  </sheetPr>
  <dimension ref="A1:R64"/>
  <sheetViews>
    <sheetView showGridLines="0" showRuler="0" zoomScaleNormal="100" zoomScaleSheetLayoutView="100" zoomScalePageLayoutView="85" workbookViewId="0">
      <selection activeCell="I19" sqref="I19"/>
    </sheetView>
  </sheetViews>
  <sheetFormatPr baseColWidth="10" defaultColWidth="0" defaultRowHeight="0" customHeight="1" zeroHeight="1"/>
  <cols>
    <col min="1" max="1" width="0.7109375" style="137" customWidth="1"/>
    <col min="2" max="11" width="15.85546875" style="138" customWidth="1"/>
    <col min="12" max="12" width="0.7109375" style="137" customWidth="1"/>
    <col min="13" max="13" width="12.5703125" style="137" hidden="1" customWidth="1"/>
    <col min="14" max="18" width="0" style="137" hidden="1" customWidth="1"/>
    <col min="19" max="16384" width="12.5703125" style="137" hidden="1"/>
  </cols>
  <sheetData>
    <row r="1" spans="1:13" ht="3.75" customHeight="1">
      <c r="B1" s="119"/>
      <c r="C1" s="119"/>
      <c r="D1" s="119"/>
      <c r="E1" s="119"/>
      <c r="F1" s="119"/>
      <c r="G1" s="119"/>
      <c r="H1" s="119"/>
      <c r="I1" s="119"/>
      <c r="J1" s="119"/>
      <c r="K1" s="119"/>
    </row>
    <row r="2" spans="1:13" ht="22.5" customHeight="1">
      <c r="B2" s="456" t="s">
        <v>1575</v>
      </c>
      <c r="C2" s="456"/>
      <c r="D2" s="456"/>
      <c r="E2" s="456"/>
      <c r="F2" s="456"/>
      <c r="G2" s="456"/>
      <c r="H2" s="456"/>
      <c r="I2" s="456"/>
      <c r="J2" s="456"/>
      <c r="K2" s="456"/>
    </row>
    <row r="3" spans="1:13" ht="7.5" customHeight="1" thickBot="1">
      <c r="B3" s="120"/>
      <c r="C3" s="120"/>
      <c r="D3" s="120"/>
      <c r="E3" s="120"/>
      <c r="F3" s="120"/>
      <c r="G3" s="120"/>
      <c r="H3" s="120"/>
      <c r="I3" s="120"/>
      <c r="J3" s="120"/>
      <c r="K3" s="120"/>
    </row>
    <row r="4" spans="1:13" s="182" customFormat="1" ht="19.5" customHeight="1" thickBot="1">
      <c r="A4" s="138"/>
      <c r="B4" s="457" t="s">
        <v>1566</v>
      </c>
      <c r="C4" s="458"/>
      <c r="D4" s="458"/>
      <c r="E4" s="458"/>
      <c r="F4" s="458"/>
      <c r="G4" s="458"/>
      <c r="H4" s="458"/>
      <c r="I4" s="458"/>
      <c r="J4" s="458"/>
      <c r="K4" s="459"/>
      <c r="L4" s="138"/>
      <c r="M4" s="181"/>
    </row>
    <row r="5" spans="1:13" s="145" customFormat="1" ht="3" customHeight="1">
      <c r="B5" s="183"/>
      <c r="C5" s="184"/>
      <c r="D5" s="184"/>
      <c r="E5" s="184"/>
      <c r="F5" s="184"/>
      <c r="G5" s="184"/>
      <c r="H5" s="184"/>
      <c r="I5" s="184"/>
      <c r="J5" s="184"/>
      <c r="K5" s="184"/>
    </row>
    <row r="6" spans="1:13" s="186" customFormat="1" ht="18" customHeight="1">
      <c r="A6" s="138"/>
      <c r="B6" s="460" t="s">
        <v>124</v>
      </c>
      <c r="C6" s="460"/>
      <c r="D6" s="460"/>
      <c r="E6" s="460"/>
      <c r="F6" s="460"/>
      <c r="G6" s="460"/>
      <c r="H6" s="460"/>
      <c r="I6" s="460"/>
      <c r="J6" s="460"/>
      <c r="K6" s="460"/>
      <c r="L6" s="138"/>
      <c r="M6" s="185"/>
    </row>
    <row r="7" spans="1:13" s="188" customFormat="1" ht="3" customHeight="1">
      <c r="A7" s="145"/>
      <c r="B7" s="184"/>
      <c r="C7" s="184"/>
      <c r="D7" s="184"/>
      <c r="E7" s="184"/>
      <c r="F7" s="184"/>
      <c r="G7" s="184"/>
      <c r="H7" s="184"/>
      <c r="I7" s="184"/>
      <c r="J7" s="184"/>
      <c r="K7" s="184"/>
      <c r="L7" s="145"/>
      <c r="M7" s="187"/>
    </row>
    <row r="8" spans="1:13" s="150" customFormat="1" ht="15" customHeight="1">
      <c r="A8" s="145"/>
      <c r="B8" s="461" t="s">
        <v>125</v>
      </c>
      <c r="C8" s="461"/>
      <c r="D8" s="461"/>
      <c r="E8" s="461"/>
      <c r="F8" s="461"/>
      <c r="G8" s="461"/>
      <c r="H8" s="461"/>
      <c r="I8" s="461"/>
      <c r="J8" s="461"/>
      <c r="K8" s="461"/>
      <c r="L8" s="145"/>
      <c r="M8" s="149"/>
    </row>
    <row r="9" spans="1:13" s="151" customFormat="1" ht="7.5" customHeight="1">
      <c r="B9" s="152"/>
      <c r="C9" s="152"/>
      <c r="D9" s="152"/>
      <c r="E9" s="152"/>
      <c r="F9" s="152"/>
      <c r="G9" s="152"/>
      <c r="H9" s="152"/>
      <c r="I9" s="152"/>
      <c r="J9" s="152"/>
      <c r="K9" s="152"/>
    </row>
    <row r="10" spans="1:13" s="119" customFormat="1" ht="14.25">
      <c r="A10" s="153"/>
      <c r="B10" s="398" t="s">
        <v>126</v>
      </c>
      <c r="C10" s="399"/>
      <c r="D10" s="462">
        <f>'I. ACTA DE INICIO '!D13</f>
        <v>0</v>
      </c>
      <c r="E10" s="463"/>
      <c r="F10" s="463"/>
      <c r="G10" s="463"/>
      <c r="H10" s="463"/>
      <c r="I10" s="463"/>
      <c r="J10" s="463"/>
      <c r="K10" s="464"/>
    </row>
    <row r="11" spans="1:13" s="119" customFormat="1" ht="7.5" customHeight="1">
      <c r="B11" s="155"/>
      <c r="C11" s="155"/>
      <c r="D11" s="156"/>
    </row>
    <row r="12" spans="1:13" ht="14.25">
      <c r="B12" s="398" t="s">
        <v>127</v>
      </c>
      <c r="C12" s="399"/>
      <c r="D12" s="468">
        <f>'I. ACTA DE INICIO '!$D$15</f>
        <v>0</v>
      </c>
      <c r="E12" s="470"/>
      <c r="F12" s="157"/>
      <c r="G12" s="158" t="s">
        <v>1460</v>
      </c>
      <c r="H12" s="468">
        <f>'I. ACTA DE INICIO '!$H$15</f>
        <v>0</v>
      </c>
      <c r="I12" s="470"/>
      <c r="J12" s="137"/>
      <c r="K12" s="137"/>
    </row>
    <row r="13" spans="1:13" ht="7.5" customHeight="1">
      <c r="B13" s="119"/>
      <c r="C13" s="119"/>
      <c r="D13" s="119"/>
      <c r="E13" s="119"/>
      <c r="F13" s="119"/>
      <c r="G13" s="119"/>
      <c r="H13" s="119"/>
      <c r="I13" s="119"/>
      <c r="J13" s="119"/>
      <c r="K13" s="119"/>
    </row>
    <row r="14" spans="1:13" s="172" customFormat="1" ht="15" customHeight="1">
      <c r="B14" s="461" t="s">
        <v>129</v>
      </c>
      <c r="C14" s="461"/>
      <c r="D14" s="461"/>
      <c r="E14" s="461"/>
      <c r="F14" s="461"/>
      <c r="G14" s="461"/>
      <c r="H14" s="461"/>
      <c r="I14" s="461"/>
      <c r="J14" s="461"/>
      <c r="K14" s="461"/>
    </row>
    <row r="15" spans="1:13" s="159" customFormat="1" ht="7.5" customHeight="1">
      <c r="B15" s="152"/>
      <c r="C15" s="152"/>
      <c r="D15" s="152"/>
      <c r="E15" s="152"/>
      <c r="F15" s="152"/>
      <c r="G15" s="152"/>
      <c r="H15" s="152"/>
      <c r="I15" s="152"/>
      <c r="J15" s="152"/>
      <c r="K15" s="152"/>
    </row>
    <row r="16" spans="1:13" s="119" customFormat="1" ht="14.25">
      <c r="B16" s="398" t="s">
        <v>126</v>
      </c>
      <c r="C16" s="399"/>
      <c r="D16" s="462">
        <f>'I. ACTA DE INICIO '!$D$19</f>
        <v>0</v>
      </c>
      <c r="E16" s="463"/>
      <c r="F16" s="463"/>
      <c r="G16" s="463"/>
      <c r="H16" s="463"/>
      <c r="I16" s="463"/>
      <c r="J16" s="463"/>
      <c r="K16" s="464"/>
    </row>
    <row r="17" spans="2:11" ht="7.5" customHeight="1">
      <c r="B17" s="155"/>
      <c r="C17" s="155"/>
      <c r="D17" s="156"/>
      <c r="E17" s="119"/>
      <c r="F17" s="119"/>
      <c r="G17" s="119"/>
      <c r="H17" s="119"/>
      <c r="I17" s="119"/>
      <c r="J17" s="119"/>
      <c r="K17" s="119"/>
    </row>
    <row r="18" spans="2:11" ht="14.25">
      <c r="B18" s="398" t="s">
        <v>127</v>
      </c>
      <c r="C18" s="399"/>
      <c r="D18" s="468">
        <f>'I. ACTA DE INICIO '!$D$21</f>
        <v>0</v>
      </c>
      <c r="E18" s="470"/>
      <c r="F18" s="157"/>
      <c r="G18" s="158" t="s">
        <v>1460</v>
      </c>
      <c r="H18" s="468">
        <f>'I. ACTA DE INICIO '!$H$21</f>
        <v>0</v>
      </c>
      <c r="I18" s="470"/>
      <c r="J18" s="137"/>
      <c r="K18" s="137"/>
    </row>
    <row r="19" spans="2:11" ht="7.5" customHeight="1">
      <c r="B19" s="119"/>
      <c r="C19" s="119"/>
      <c r="D19" s="119"/>
      <c r="E19" s="119"/>
      <c r="F19" s="119"/>
      <c r="G19" s="119"/>
      <c r="H19" s="119"/>
      <c r="I19" s="119"/>
      <c r="J19" s="119"/>
      <c r="K19" s="119"/>
    </row>
    <row r="20" spans="2:11" s="172" customFormat="1" ht="15" customHeight="1">
      <c r="B20" s="461" t="s">
        <v>130</v>
      </c>
      <c r="C20" s="461"/>
      <c r="D20" s="461"/>
      <c r="E20" s="461"/>
      <c r="F20" s="461"/>
      <c r="G20" s="461"/>
      <c r="H20" s="461"/>
      <c r="I20" s="461"/>
      <c r="J20" s="461"/>
      <c r="K20" s="461"/>
    </row>
    <row r="21" spans="2:11" ht="7.5" customHeight="1">
      <c r="B21" s="119"/>
      <c r="C21" s="119"/>
      <c r="D21" s="119"/>
      <c r="E21" s="119"/>
      <c r="F21" s="119"/>
      <c r="G21" s="119"/>
      <c r="H21" s="119"/>
      <c r="I21" s="119"/>
      <c r="J21" s="119"/>
      <c r="K21" s="119"/>
    </row>
    <row r="22" spans="2:11" ht="14.25">
      <c r="B22" s="158" t="s">
        <v>131</v>
      </c>
      <c r="C22" s="468">
        <f>'I. ACTA DE INICIO '!$C$25</f>
        <v>0</v>
      </c>
      <c r="D22" s="469"/>
      <c r="E22" s="469"/>
      <c r="F22" s="469"/>
      <c r="G22" s="469"/>
      <c r="H22" s="469"/>
      <c r="I22" s="469"/>
      <c r="J22" s="469"/>
      <c r="K22" s="470"/>
    </row>
    <row r="23" spans="2:11" ht="7.5" customHeight="1">
      <c r="B23" s="119"/>
      <c r="C23" s="119"/>
      <c r="D23" s="119"/>
      <c r="E23" s="119"/>
      <c r="F23" s="119"/>
      <c r="G23" s="119"/>
      <c r="H23" s="119"/>
      <c r="I23" s="119"/>
      <c r="J23" s="119"/>
      <c r="K23" s="119"/>
    </row>
    <row r="24" spans="2:11" ht="14.25">
      <c r="B24" s="158" t="s">
        <v>132</v>
      </c>
      <c r="C24" s="465">
        <f>'I. ACTA DE INICIO '!$C$27</f>
        <v>0</v>
      </c>
      <c r="D24" s="466"/>
      <c r="E24" s="467"/>
      <c r="F24" s="158" t="s">
        <v>133</v>
      </c>
      <c r="G24" s="468">
        <f>'I. ACTA DE INICIO '!$G$27</f>
        <v>0</v>
      </c>
      <c r="H24" s="469"/>
      <c r="I24" s="470"/>
      <c r="J24" s="158" t="s">
        <v>134</v>
      </c>
      <c r="K24" s="189">
        <f>'I. ACTA DE INICIO '!$K$27</f>
        <v>0</v>
      </c>
    </row>
    <row r="25" spans="2:11" ht="7.5" customHeight="1">
      <c r="B25" s="119"/>
      <c r="C25" s="119"/>
      <c r="D25" s="119"/>
      <c r="E25" s="119"/>
      <c r="F25" s="119"/>
      <c r="G25" s="119"/>
      <c r="H25" s="119"/>
      <c r="I25" s="119"/>
      <c r="J25" s="119"/>
      <c r="K25" s="119"/>
    </row>
    <row r="26" spans="2:11" ht="14.25">
      <c r="B26" s="158" t="s">
        <v>135</v>
      </c>
      <c r="C26" s="471">
        <f>'I. ACTA DE INICIO '!$C$29</f>
        <v>0</v>
      </c>
      <c r="D26" s="472"/>
      <c r="E26" s="473"/>
      <c r="F26" s="158" t="s">
        <v>136</v>
      </c>
      <c r="G26" s="468">
        <f>'I. ACTA DE INICIO '!$G$29</f>
        <v>0</v>
      </c>
      <c r="H26" s="469"/>
      <c r="I26" s="470"/>
      <c r="J26" s="119"/>
      <c r="K26" s="119"/>
    </row>
    <row r="27" spans="2:11" ht="13.5" customHeight="1">
      <c r="B27" s="137"/>
      <c r="C27" s="137"/>
      <c r="D27" s="137"/>
      <c r="E27" s="137"/>
      <c r="F27" s="137"/>
      <c r="G27" s="137"/>
      <c r="H27" s="137"/>
      <c r="I27" s="137"/>
      <c r="J27" s="137"/>
      <c r="K27" s="137"/>
    </row>
    <row r="28" spans="2:11" ht="18" customHeight="1">
      <c r="B28" s="460" t="s">
        <v>1513</v>
      </c>
      <c r="C28" s="460"/>
      <c r="D28" s="460"/>
      <c r="E28" s="460"/>
      <c r="F28" s="460"/>
      <c r="G28" s="460"/>
      <c r="H28" s="460"/>
      <c r="I28" s="460"/>
      <c r="J28" s="460"/>
      <c r="K28" s="460"/>
    </row>
    <row r="29" spans="2:11" s="172" customFormat="1" ht="4.5" customHeight="1" thickBot="1">
      <c r="B29" s="171"/>
      <c r="C29" s="171"/>
      <c r="D29" s="171"/>
      <c r="E29" s="171"/>
      <c r="F29" s="171"/>
      <c r="G29" s="171"/>
      <c r="H29" s="171"/>
      <c r="I29" s="171"/>
      <c r="J29" s="171"/>
      <c r="K29" s="171"/>
    </row>
    <row r="30" spans="2:11" s="172" customFormat="1" ht="40.5" customHeight="1" thickTop="1" thickBot="1">
      <c r="B30" s="190" t="s">
        <v>0</v>
      </c>
      <c r="C30" s="474" t="s">
        <v>1</v>
      </c>
      <c r="D30" s="475"/>
      <c r="E30" s="474" t="s">
        <v>1542</v>
      </c>
      <c r="F30" s="475"/>
      <c r="G30" s="474" t="s">
        <v>1543</v>
      </c>
      <c r="H30" s="475"/>
      <c r="I30" s="191" t="s">
        <v>1544</v>
      </c>
      <c r="J30" s="192" t="s">
        <v>1567</v>
      </c>
      <c r="K30" s="192" t="s">
        <v>1568</v>
      </c>
    </row>
    <row r="31" spans="2:11" s="172" customFormat="1" ht="85.5" customHeight="1" thickBot="1">
      <c r="B31" s="476" t="str">
        <f>'listado-preescolar'!B3</f>
        <v>Dominio conceptual</v>
      </c>
      <c r="C31" s="478" t="str">
        <f>'listado-preescolar'!C3</f>
        <v xml:space="preserve">Establece relación entre los procesos de enseñanza-aprendizaje y  de desarrollo como aspectos fundamentales de la planeación pedagógica para niñas y  niños en el nivel de educación de preescolar.
</v>
      </c>
      <c r="D31" s="479"/>
      <c r="E31" s="480">
        <f>'I. ACTA DE INICIO '!E34</f>
        <v>0</v>
      </c>
      <c r="F31" s="481"/>
      <c r="G31" s="480" t="str">
        <f>'I. ACTA DE INICIO '!H34</f>
        <v>1.
2.
3…</v>
      </c>
      <c r="H31" s="481"/>
      <c r="I31" s="193">
        <f>'I. ACTA DE INICIO '!J34</f>
        <v>0</v>
      </c>
      <c r="J31" s="194"/>
      <c r="K31" s="195"/>
    </row>
    <row r="32" spans="2:11" s="172" customFormat="1" ht="79.5" customHeight="1" thickTop="1" thickBot="1">
      <c r="B32" s="477"/>
      <c r="C32" s="482" t="str">
        <f>'listado-preescolar'!C4</f>
        <v xml:space="preserve">
Participa en la reflexión y construcción de currículos con la realidad contextual y la diversidad de los estudiantes del nivel de Preescolar.
</v>
      </c>
      <c r="D32" s="483"/>
      <c r="E32" s="484">
        <f>'I. ACTA DE INICIO '!E35</f>
        <v>0</v>
      </c>
      <c r="F32" s="485"/>
      <c r="G32" s="484" t="str">
        <f>'I. ACTA DE INICIO '!H35</f>
        <v>1.
2.
3…</v>
      </c>
      <c r="H32" s="485"/>
      <c r="I32" s="196">
        <f>'I. ACTA DE INICIO '!J35</f>
        <v>0</v>
      </c>
      <c r="J32" s="197"/>
      <c r="K32" s="198"/>
    </row>
    <row r="33" spans="2:11" s="172" customFormat="1" ht="59.25" customHeight="1" thickBot="1">
      <c r="B33" s="476" t="str">
        <f>'listado-preescolar'!B5</f>
        <v>Planeación y organización académica</v>
      </c>
      <c r="C33" s="478" t="str">
        <f>'listado-preescolar'!C5</f>
        <v xml:space="preserve">Planifica los procesos de enseñanza-aprendizaje, la formación por competencias y el desarrollo de dimensiones en las niñas y los niños.
</v>
      </c>
      <c r="D33" s="479"/>
      <c r="E33" s="480">
        <f>'I. ACTA DE INICIO '!E36</f>
        <v>0</v>
      </c>
      <c r="F33" s="481"/>
      <c r="G33" s="480" t="str">
        <f>'I. ACTA DE INICIO '!H36</f>
        <v>1.
2.
3…</v>
      </c>
      <c r="H33" s="481"/>
      <c r="I33" s="193">
        <f>'I. ACTA DE INICIO '!J36</f>
        <v>0</v>
      </c>
      <c r="J33" s="194"/>
      <c r="K33" s="195"/>
    </row>
    <row r="34" spans="2:11" s="172" customFormat="1" ht="73.5" customHeight="1" thickTop="1" thickBot="1">
      <c r="B34" s="477"/>
      <c r="C34" s="482" t="str">
        <f>'listado-preescolar'!C6</f>
        <v>Planifica contenidos y actividades pedagógicas buscando la participación activa de los estudiantes y el aprendizaje significativo.</v>
      </c>
      <c r="D34" s="483"/>
      <c r="E34" s="484">
        <f>'I. ACTA DE INICIO '!E37</f>
        <v>0</v>
      </c>
      <c r="F34" s="485"/>
      <c r="G34" s="484" t="str">
        <f>'I. ACTA DE INICIO '!H37</f>
        <v>1.
2.
3…</v>
      </c>
      <c r="H34" s="485"/>
      <c r="I34" s="196">
        <f>'I. ACTA DE INICIO '!J37</f>
        <v>0</v>
      </c>
      <c r="J34" s="197"/>
      <c r="K34" s="198"/>
    </row>
    <row r="35" spans="2:11" s="172" customFormat="1" ht="56.25" customHeight="1" thickBot="1">
      <c r="B35" s="476" t="str">
        <f>'listado-preescolar'!B7</f>
        <v>Didáctica</v>
      </c>
      <c r="C35" s="478" t="str">
        <f>'listado-preescolar'!C7</f>
        <v>Construye ambientes de aprendizaje que fomenten la autonomía y el comportamiento colaborativo en los estudiantes.</v>
      </c>
      <c r="D35" s="479"/>
      <c r="E35" s="480">
        <f>'I. ACTA DE INICIO '!E38</f>
        <v>0</v>
      </c>
      <c r="F35" s="481"/>
      <c r="G35" s="480" t="str">
        <f>'I. ACTA DE INICIO '!H38</f>
        <v>1.
2.
3…</v>
      </c>
      <c r="H35" s="481"/>
      <c r="I35" s="193">
        <f>'I. ACTA DE INICIO '!J38</f>
        <v>0</v>
      </c>
      <c r="J35" s="194"/>
      <c r="K35" s="195"/>
    </row>
    <row r="36" spans="2:11" s="172" customFormat="1" ht="59.25" customHeight="1" thickTop="1" thickBot="1">
      <c r="B36" s="477"/>
      <c r="C36" s="482" t="str">
        <f>'listado-preescolar'!C8</f>
        <v>Establece, selecciona y aplica criterios pedagógicos y didácticos para articular las dimensiones del desarrollo y el aprendizaje significativo.</v>
      </c>
      <c r="D36" s="483"/>
      <c r="E36" s="484">
        <f>'I. ACTA DE INICIO '!E39</f>
        <v>0</v>
      </c>
      <c r="F36" s="485"/>
      <c r="G36" s="484" t="str">
        <f>'I. ACTA DE INICIO '!H39</f>
        <v>1.
2.
3…</v>
      </c>
      <c r="H36" s="485"/>
      <c r="I36" s="196">
        <f>'I. ACTA DE INICIO '!J39</f>
        <v>0</v>
      </c>
      <c r="J36" s="197"/>
      <c r="K36" s="198"/>
    </row>
    <row r="37" spans="2:11" s="172" customFormat="1" ht="66" customHeight="1" thickBot="1">
      <c r="B37" s="476" t="str">
        <f>'listado-preescolar'!B9</f>
        <v xml:space="preserve">Seguimiento y evaluación de aprendizaje </v>
      </c>
      <c r="C37" s="478" t="str">
        <f>'listado-preescolar'!C9</f>
        <v>Elabora y aplica instrumentos de observación, seguimiento y evaluación del desarrollo del estudiante, según los objetivos del grado y las competencias del nivel educativo.</v>
      </c>
      <c r="D37" s="479"/>
      <c r="E37" s="480">
        <f>'I. ACTA DE INICIO '!E40</f>
        <v>0</v>
      </c>
      <c r="F37" s="481"/>
      <c r="G37" s="480" t="str">
        <f>'I. ACTA DE INICIO '!H40</f>
        <v>1.
2.
3…</v>
      </c>
      <c r="H37" s="481"/>
      <c r="I37" s="193">
        <f>'I. ACTA DE INICIO '!J40</f>
        <v>0</v>
      </c>
      <c r="J37" s="194"/>
      <c r="K37" s="195"/>
    </row>
    <row r="38" spans="2:11" s="172" customFormat="1" ht="81" customHeight="1" thickTop="1" thickBot="1">
      <c r="B38" s="477"/>
      <c r="C38" s="482" t="str">
        <f>'listado-preescolar'!C10</f>
        <v>Realiza el seguimiento y la evaluación al proceso de desarrollo de los estudiantes con un enfoque de inclusión, flexible, integral y formativo.</v>
      </c>
      <c r="D38" s="483"/>
      <c r="E38" s="484">
        <f>'I. ACTA DE INICIO '!E41</f>
        <v>0</v>
      </c>
      <c r="F38" s="485"/>
      <c r="G38" s="484" t="str">
        <f>'I. ACTA DE INICIO '!H41</f>
        <v>1.
2.
3…</v>
      </c>
      <c r="H38" s="485"/>
      <c r="I38" s="196">
        <f>'I. ACTA DE INICIO '!J41</f>
        <v>0</v>
      </c>
      <c r="J38" s="197"/>
      <c r="K38" s="198"/>
    </row>
    <row r="39" spans="2:11" s="172" customFormat="1" ht="51" customHeight="1" thickBot="1">
      <c r="B39" s="476" t="str">
        <f>'listado-preescolar'!B11</f>
        <v>Apoyo a la gestión académica</v>
      </c>
      <c r="C39" s="478" t="str">
        <f>'listado-preescolar'!C11</f>
        <v>Aporta activamente a los procesos de articulación del nivel de preescolar con la primaria en la planeación institucional y de los procesos que se derivan de ella.</v>
      </c>
      <c r="D39" s="479"/>
      <c r="E39" s="480">
        <f>'I. ACTA DE INICIO '!E42</f>
        <v>0</v>
      </c>
      <c r="F39" s="481"/>
      <c r="G39" s="480" t="str">
        <f>'I. ACTA DE INICIO '!H42</f>
        <v>1.
2.
3…</v>
      </c>
      <c r="H39" s="481"/>
      <c r="I39" s="193">
        <f>'I. ACTA DE INICIO '!J42</f>
        <v>0</v>
      </c>
      <c r="J39" s="194"/>
      <c r="K39" s="195"/>
    </row>
    <row r="40" spans="2:11" s="172" customFormat="1" ht="102" customHeight="1" thickTop="1" thickBot="1">
      <c r="B40" s="477"/>
      <c r="C40" s="482" t="str">
        <f>'listado-preescolar'!C12</f>
        <v>Participa en los proyectos de mejoramiento continuo de la institución conforme a los planteamientos del Proyecto Educativo Institucional -PEI-, el Plan de Mejoramiento Institucional -PMI- y los objetivos institucionales y apoya la gestión institucional del nivel de preescolar.</v>
      </c>
      <c r="D40" s="483"/>
      <c r="E40" s="486">
        <f>'I. ACTA DE INICIO '!E43</f>
        <v>0</v>
      </c>
      <c r="F40" s="487"/>
      <c r="G40" s="486" t="str">
        <f>'I. ACTA DE INICIO '!H43</f>
        <v>1.
2.
3…</v>
      </c>
      <c r="H40" s="487"/>
      <c r="I40" s="196">
        <f>'I. ACTA DE INICIO '!J43</f>
        <v>0</v>
      </c>
      <c r="J40" s="197"/>
      <c r="K40" s="198"/>
    </row>
    <row r="41" spans="2:11" s="172" customFormat="1" ht="51" customHeight="1" thickBot="1">
      <c r="B41" s="476" t="str">
        <f>'listado-preescolar'!B13</f>
        <v>Administración de recursos</v>
      </c>
      <c r="C41" s="478" t="str">
        <f>'listado-preescolar'!C13</f>
        <v>Elabora y utiliza material pedagógico y didáctico pertinente para las actividades académicas del nivel educativo.</v>
      </c>
      <c r="D41" s="479"/>
      <c r="E41" s="480">
        <f>'I. ACTA DE INICIO '!E44</f>
        <v>0</v>
      </c>
      <c r="F41" s="481"/>
      <c r="G41" s="480" t="str">
        <f>'I. ACTA DE INICIO '!H44</f>
        <v>1.
2.
3…</v>
      </c>
      <c r="H41" s="481"/>
      <c r="I41" s="193">
        <f>'I. ACTA DE INICIO '!J44</f>
        <v>0</v>
      </c>
      <c r="J41" s="194"/>
      <c r="K41" s="195"/>
    </row>
    <row r="42" spans="2:11" s="172" customFormat="1" ht="87" customHeight="1" thickTop="1" thickBot="1">
      <c r="B42" s="477"/>
      <c r="C42" s="482" t="str">
        <f>'listado-preescolar'!C14</f>
        <v>Utiliza diversos recursos educativos físicos y tecnológicos de la institución  para el desarrollo de su práctica pedagógica.</v>
      </c>
      <c r="D42" s="483"/>
      <c r="E42" s="486">
        <f>'I. ACTA DE INICIO '!E45</f>
        <v>0</v>
      </c>
      <c r="F42" s="487"/>
      <c r="G42" s="486" t="str">
        <f>'I. ACTA DE INICIO '!H45</f>
        <v>1.
2.
3…</v>
      </c>
      <c r="H42" s="487"/>
      <c r="I42" s="196">
        <f>'I. ACTA DE INICIO '!J45</f>
        <v>0</v>
      </c>
      <c r="J42" s="258"/>
      <c r="K42" s="198"/>
    </row>
    <row r="43" spans="2:11" s="172" customFormat="1" ht="63" customHeight="1" thickBot="1">
      <c r="B43" s="476" t="str">
        <f>'listado-preescolar'!B15</f>
        <v>Convivencia institucional</v>
      </c>
      <c r="C43" s="478" t="str">
        <f>'listado-preescolar'!C15</f>
        <v>Participa y promueve  la participación de los estudiantes y padres de familia en la construcción de los acuerdos de convivencia al interior de la institución.</v>
      </c>
      <c r="D43" s="479"/>
      <c r="E43" s="480">
        <f>'I. ACTA DE INICIO '!E46</f>
        <v>0</v>
      </c>
      <c r="F43" s="481"/>
      <c r="G43" s="480" t="str">
        <f>'I. ACTA DE INICIO '!H46</f>
        <v>1.
2.
3…</v>
      </c>
      <c r="H43" s="481"/>
      <c r="I43" s="193">
        <f>'I. ACTA DE INICIO '!J46</f>
        <v>0</v>
      </c>
      <c r="J43" s="164"/>
      <c r="K43" s="195"/>
    </row>
    <row r="44" spans="2:11" s="172" customFormat="1" ht="69.75" customHeight="1" thickTop="1" thickBot="1">
      <c r="B44" s="477"/>
      <c r="C44" s="482" t="str">
        <f>'listado-preescolar'!C16</f>
        <v>Construye estrategias favorables para la resolución de conflictos entre los niños, teniendo como referente el manual de convivencia de la institución.</v>
      </c>
      <c r="D44" s="483"/>
      <c r="E44" s="488">
        <f>'I. ACTA DE INICIO '!E47</f>
        <v>0</v>
      </c>
      <c r="F44" s="489"/>
      <c r="G44" s="488" t="str">
        <f>'I. ACTA DE INICIO '!H47</f>
        <v>1.
2.
3…</v>
      </c>
      <c r="H44" s="489"/>
      <c r="I44" s="256">
        <f>'I. ACTA DE INICIO '!J47</f>
        <v>0</v>
      </c>
      <c r="J44" s="259"/>
      <c r="K44" s="257"/>
    </row>
    <row r="45" spans="2:11" s="172" customFormat="1" ht="69.75" customHeight="1" thickBot="1">
      <c r="B45" s="476" t="str">
        <f>'listado-preescolar'!B17</f>
        <v>Interacción con la comunidad y el entorno</v>
      </c>
      <c r="C45" s="478" t="str">
        <f>'listado-preescolar'!C17</f>
        <v>Vincula la familia al proceso de enseñanza-aprendizaje del estudiante.</v>
      </c>
      <c r="D45" s="479"/>
      <c r="E45" s="480">
        <f>'I. ACTA DE INICIO '!E48</f>
        <v>0</v>
      </c>
      <c r="F45" s="481"/>
      <c r="G45" s="480" t="str">
        <f>'I. ACTA DE INICIO '!H48</f>
        <v>1.
2.
3…</v>
      </c>
      <c r="H45" s="481"/>
      <c r="I45" s="193">
        <f>'I. ACTA DE INICIO '!J48</f>
        <v>0</v>
      </c>
      <c r="J45" s="164"/>
      <c r="K45" s="195"/>
    </row>
    <row r="46" spans="2:11" s="172" customFormat="1" ht="78" customHeight="1" thickTop="1" thickBot="1">
      <c r="B46" s="477"/>
      <c r="C46" s="493" t="str">
        <f>'listado-preescolar'!C18</f>
        <v>Conoce las rutas y mecanismos de atención integral a la primera infancia, así como las instituciones orientadas a la atención comunitaria y que favorecen el desarrollo integral de los niños y niñas como sujetos de derecho.</v>
      </c>
      <c r="D46" s="494"/>
      <c r="E46" s="488">
        <f>'I. ACTA DE INICIO '!E49</f>
        <v>0</v>
      </c>
      <c r="F46" s="489"/>
      <c r="G46" s="488" t="str">
        <f>'I. ACTA DE INICIO '!H49</f>
        <v>1.
2.
3…</v>
      </c>
      <c r="H46" s="489"/>
      <c r="I46" s="256">
        <f>'I. ACTA DE INICIO '!J49</f>
        <v>0</v>
      </c>
      <c r="J46" s="259"/>
      <c r="K46" s="257"/>
    </row>
    <row r="47" spans="2:11" s="172" customFormat="1" ht="3" customHeight="1">
      <c r="B47" s="171"/>
      <c r="C47" s="171"/>
      <c r="D47" s="171"/>
      <c r="E47" s="171"/>
      <c r="F47" s="171"/>
      <c r="G47" s="171"/>
      <c r="H47" s="171"/>
      <c r="I47" s="171"/>
      <c r="J47" s="171"/>
      <c r="K47" s="171"/>
    </row>
    <row r="48" spans="2:11" ht="18" customHeight="1">
      <c r="B48" s="460" t="s">
        <v>1519</v>
      </c>
      <c r="C48" s="460"/>
      <c r="D48" s="460"/>
      <c r="E48" s="460"/>
      <c r="F48" s="460"/>
      <c r="G48" s="460"/>
      <c r="H48" s="460"/>
      <c r="I48" s="460"/>
      <c r="J48" s="460"/>
      <c r="K48" s="460"/>
    </row>
    <row r="49" spans="2:11" ht="3.75" customHeight="1" thickBot="1">
      <c r="B49" s="137"/>
      <c r="C49" s="137"/>
      <c r="D49" s="137"/>
      <c r="E49" s="137"/>
      <c r="F49" s="137"/>
      <c r="G49" s="137"/>
      <c r="H49" s="137"/>
      <c r="I49" s="137"/>
      <c r="J49" s="137"/>
      <c r="K49" s="137"/>
    </row>
    <row r="50" spans="2:11" ht="39" customHeight="1" thickTop="1" thickBot="1">
      <c r="B50" s="474" t="s">
        <v>1562</v>
      </c>
      <c r="C50" s="475"/>
      <c r="D50" s="474" t="s">
        <v>1542</v>
      </c>
      <c r="E50" s="475"/>
      <c r="F50" s="505" t="s">
        <v>1543</v>
      </c>
      <c r="G50" s="506"/>
      <c r="H50" s="507"/>
      <c r="I50" s="190" t="s">
        <v>1544</v>
      </c>
      <c r="J50" s="192" t="s">
        <v>1567</v>
      </c>
      <c r="K50" s="192" t="s">
        <v>1568</v>
      </c>
    </row>
    <row r="51" spans="2:11" ht="48.75" customHeight="1" thickBot="1">
      <c r="B51" s="503">
        <f>'I. ACTA DE INICIO '!B54</f>
        <v>0</v>
      </c>
      <c r="C51" s="504"/>
      <c r="D51" s="490">
        <f>'I. ACTA DE INICIO '!D54</f>
        <v>0</v>
      </c>
      <c r="E51" s="491"/>
      <c r="F51" s="490" t="str">
        <f>'I. ACTA DE INICIO '!G54</f>
        <v>1.
2.
3…</v>
      </c>
      <c r="G51" s="492"/>
      <c r="H51" s="491"/>
      <c r="I51" s="199">
        <f>'I. ACTA DE INICIO '!J54</f>
        <v>0</v>
      </c>
      <c r="J51" s="200"/>
      <c r="K51" s="198"/>
    </row>
    <row r="52" spans="2:11" ht="48.75" customHeight="1" thickBot="1">
      <c r="B52" s="498">
        <f>'I. ACTA DE INICIO '!B55</f>
        <v>0</v>
      </c>
      <c r="C52" s="499"/>
      <c r="D52" s="500">
        <f>'I. ACTA DE INICIO '!D55</f>
        <v>0</v>
      </c>
      <c r="E52" s="501"/>
      <c r="F52" s="500" t="str">
        <f>'I. ACTA DE INICIO '!G55</f>
        <v>1.
2.
3…</v>
      </c>
      <c r="G52" s="502"/>
      <c r="H52" s="501"/>
      <c r="I52" s="201">
        <f>'I. ACTA DE INICIO '!J55</f>
        <v>0</v>
      </c>
      <c r="J52" s="202"/>
      <c r="K52" s="203"/>
    </row>
    <row r="53" spans="2:11" ht="48.75" customHeight="1" thickBot="1">
      <c r="B53" s="503">
        <f>'I. ACTA DE INICIO '!B56</f>
        <v>0</v>
      </c>
      <c r="C53" s="504"/>
      <c r="D53" s="490">
        <f>'I. ACTA DE INICIO '!D56</f>
        <v>0</v>
      </c>
      <c r="E53" s="491"/>
      <c r="F53" s="490" t="str">
        <f>'I. ACTA DE INICIO '!G56</f>
        <v>1.
2.
3…</v>
      </c>
      <c r="G53" s="492"/>
      <c r="H53" s="491"/>
      <c r="I53" s="199">
        <f>'I. ACTA DE INICIO '!J56</f>
        <v>0</v>
      </c>
      <c r="J53" s="200"/>
      <c r="K53" s="198"/>
    </row>
    <row r="54" spans="2:11" ht="3.75" customHeight="1">
      <c r="B54" s="137"/>
      <c r="C54" s="137"/>
      <c r="D54" s="137"/>
      <c r="E54" s="137"/>
      <c r="F54" s="137"/>
      <c r="G54" s="137"/>
      <c r="H54" s="137"/>
      <c r="I54" s="137"/>
      <c r="J54" s="137"/>
      <c r="K54" s="137"/>
    </row>
    <row r="55" spans="2:11" ht="18" customHeight="1">
      <c r="B55" s="460" t="s">
        <v>1563</v>
      </c>
      <c r="C55" s="460"/>
      <c r="D55" s="460"/>
      <c r="E55" s="460"/>
      <c r="F55" s="460"/>
      <c r="G55" s="460"/>
      <c r="H55" s="460"/>
      <c r="I55" s="460"/>
      <c r="J55" s="460"/>
      <c r="K55" s="460"/>
    </row>
    <row r="56" spans="2:11" s="145" customFormat="1" ht="4.5" customHeight="1" thickBot="1">
      <c r="B56" s="184"/>
      <c r="C56" s="184"/>
      <c r="D56" s="184"/>
      <c r="E56" s="184"/>
      <c r="F56" s="184"/>
      <c r="G56" s="184"/>
      <c r="H56" s="184"/>
      <c r="I56" s="184"/>
      <c r="J56" s="184"/>
      <c r="K56" s="184"/>
    </row>
    <row r="57" spans="2:11" ht="233.25" customHeight="1" thickBot="1">
      <c r="B57" s="495"/>
      <c r="C57" s="496"/>
      <c r="D57" s="496"/>
      <c r="E57" s="496"/>
      <c r="F57" s="496"/>
      <c r="G57" s="496"/>
      <c r="H57" s="496"/>
      <c r="I57" s="496"/>
      <c r="J57" s="496"/>
      <c r="K57" s="497"/>
    </row>
    <row r="58" spans="2:11" ht="7.5" customHeight="1">
      <c r="B58" s="137"/>
      <c r="C58" s="137"/>
      <c r="D58" s="137"/>
      <c r="E58" s="137"/>
      <c r="F58" s="137"/>
      <c r="G58" s="137"/>
      <c r="H58" s="137"/>
      <c r="I58" s="137"/>
      <c r="J58" s="137"/>
      <c r="K58" s="137"/>
    </row>
    <row r="59" spans="2:11" ht="0" hidden="1" customHeight="1"/>
    <row r="60" spans="2:11" ht="0" hidden="1" customHeight="1"/>
    <row r="61" spans="2:11" ht="0" hidden="1" customHeight="1"/>
    <row r="62" spans="2:11" ht="0" hidden="1" customHeight="1"/>
    <row r="63" spans="2:11" ht="0" hidden="1" customHeight="1"/>
    <row r="64" spans="2:11" ht="0" hidden="1" customHeight="1"/>
  </sheetData>
  <sheetProtection algorithmName="SHA-512" hashValue="B4pyRWTk6IYNvtHzdqYcg2YzOihfXJ8HN1jvDNKCeY5Mma5KjLmEmojYuiDYRcDkovqBXTG0y0aCQH5lIh+yfw==" saltValue="FVFG3zogxBdnFK6EfeRs1w==" spinCount="100000" sheet="1" formatRows="0"/>
  <mergeCells count="96">
    <mergeCell ref="B55:K55"/>
    <mergeCell ref="B57:K57"/>
    <mergeCell ref="B41:B42"/>
    <mergeCell ref="B43:B44"/>
    <mergeCell ref="B45:B46"/>
    <mergeCell ref="B52:C52"/>
    <mergeCell ref="D52:E52"/>
    <mergeCell ref="F52:H52"/>
    <mergeCell ref="B53:C53"/>
    <mergeCell ref="D53:E53"/>
    <mergeCell ref="F53:H53"/>
    <mergeCell ref="B48:K48"/>
    <mergeCell ref="B50:C50"/>
    <mergeCell ref="D50:E50"/>
    <mergeCell ref="F50:H50"/>
    <mergeCell ref="B51:C51"/>
    <mergeCell ref="D51:E51"/>
    <mergeCell ref="F51:H51"/>
    <mergeCell ref="C46:D46"/>
    <mergeCell ref="E46:F46"/>
    <mergeCell ref="G46:H46"/>
    <mergeCell ref="C44:D44"/>
    <mergeCell ref="E44:F44"/>
    <mergeCell ref="G44:H44"/>
    <mergeCell ref="C45:D45"/>
    <mergeCell ref="E45:F45"/>
    <mergeCell ref="G45:H45"/>
    <mergeCell ref="C43:D43"/>
    <mergeCell ref="E43:F43"/>
    <mergeCell ref="G43:H43"/>
    <mergeCell ref="B39:B40"/>
    <mergeCell ref="C39:D39"/>
    <mergeCell ref="E39:F39"/>
    <mergeCell ref="G39:H39"/>
    <mergeCell ref="C40:D40"/>
    <mergeCell ref="E40:F40"/>
    <mergeCell ref="G40:H40"/>
    <mergeCell ref="C41:D41"/>
    <mergeCell ref="E41:F41"/>
    <mergeCell ref="G41:H41"/>
    <mergeCell ref="C42:D42"/>
    <mergeCell ref="E42:F42"/>
    <mergeCell ref="G42:H42"/>
    <mergeCell ref="B37:B38"/>
    <mergeCell ref="C37:D37"/>
    <mergeCell ref="E37:F37"/>
    <mergeCell ref="G37:H37"/>
    <mergeCell ref="C38:D38"/>
    <mergeCell ref="E38:F38"/>
    <mergeCell ref="G38:H38"/>
    <mergeCell ref="B35:B36"/>
    <mergeCell ref="C35:D35"/>
    <mergeCell ref="E35:F35"/>
    <mergeCell ref="G35:H35"/>
    <mergeCell ref="C36:D36"/>
    <mergeCell ref="E36:F36"/>
    <mergeCell ref="G36:H36"/>
    <mergeCell ref="B33:B34"/>
    <mergeCell ref="C33:D33"/>
    <mergeCell ref="E33:F33"/>
    <mergeCell ref="G33:H33"/>
    <mergeCell ref="C34:D34"/>
    <mergeCell ref="E34:F34"/>
    <mergeCell ref="G34:H34"/>
    <mergeCell ref="B31:B32"/>
    <mergeCell ref="C31:D31"/>
    <mergeCell ref="E31:F31"/>
    <mergeCell ref="G31:H31"/>
    <mergeCell ref="C32:D32"/>
    <mergeCell ref="E32:F32"/>
    <mergeCell ref="G32:H32"/>
    <mergeCell ref="C26:E26"/>
    <mergeCell ref="G26:I26"/>
    <mergeCell ref="B28:K28"/>
    <mergeCell ref="C30:D30"/>
    <mergeCell ref="E30:F30"/>
    <mergeCell ref="G30:H30"/>
    <mergeCell ref="C24:E24"/>
    <mergeCell ref="G24:I24"/>
    <mergeCell ref="B12:C12"/>
    <mergeCell ref="D12:E12"/>
    <mergeCell ref="H12:I12"/>
    <mergeCell ref="B14:K14"/>
    <mergeCell ref="B16:C16"/>
    <mergeCell ref="D16:K16"/>
    <mergeCell ref="B18:C18"/>
    <mergeCell ref="D18:E18"/>
    <mergeCell ref="H18:I18"/>
    <mergeCell ref="B20:K20"/>
    <mergeCell ref="C22:K22"/>
    <mergeCell ref="B2:K2"/>
    <mergeCell ref="B4:K4"/>
    <mergeCell ref="B6:K6"/>
    <mergeCell ref="B8:K8"/>
    <mergeCell ref="B10:C10"/>
    <mergeCell ref="D10:K10"/>
  </mergeCells>
  <conditionalFormatting sqref="G26:I26">
    <cfRule type="expression" dxfId="228" priority="72">
      <formula>IF($G$26=0,1,0)</formula>
    </cfRule>
  </conditionalFormatting>
  <conditionalFormatting sqref="B51:C51">
    <cfRule type="expression" dxfId="227" priority="89">
      <formula>IF(B51=0,1,0)</formula>
    </cfRule>
  </conditionalFormatting>
  <conditionalFormatting sqref="D51:E51">
    <cfRule type="expression" dxfId="226" priority="88">
      <formula>IF(D51=0,1,0)</formula>
    </cfRule>
  </conditionalFormatting>
  <conditionalFormatting sqref="D52:E52">
    <cfRule type="expression" dxfId="225" priority="87">
      <formula>IF(D52=0,1,0)</formula>
    </cfRule>
  </conditionalFormatting>
  <conditionalFormatting sqref="D53:E53">
    <cfRule type="expression" dxfId="224" priority="86">
      <formula>IF(D53=0,1,0)</formula>
    </cfRule>
  </conditionalFormatting>
  <conditionalFormatting sqref="I51">
    <cfRule type="expression" dxfId="223" priority="85">
      <formula>IF(I51=0,1,0)</formula>
    </cfRule>
  </conditionalFormatting>
  <conditionalFormatting sqref="I52">
    <cfRule type="expression" dxfId="222" priority="84">
      <formula>IF(I52=0,1,0)</formula>
    </cfRule>
  </conditionalFormatting>
  <conditionalFormatting sqref="I53">
    <cfRule type="expression" dxfId="221" priority="83">
      <formula>IF(I53=0,1,0)</formula>
    </cfRule>
  </conditionalFormatting>
  <conditionalFormatting sqref="B52:C53">
    <cfRule type="expression" dxfId="220" priority="82">
      <formula>IF(B52=0,1,0)</formula>
    </cfRule>
  </conditionalFormatting>
  <conditionalFormatting sqref="D10:K10">
    <cfRule type="expression" dxfId="219" priority="81">
      <formula>IF($D$10=0,1,0)</formula>
    </cfRule>
  </conditionalFormatting>
  <conditionalFormatting sqref="D12:E12">
    <cfRule type="expression" dxfId="218" priority="80">
      <formula>IF($D$12=0,1,0)</formula>
    </cfRule>
  </conditionalFormatting>
  <conditionalFormatting sqref="H12:I12">
    <cfRule type="expression" dxfId="217" priority="79">
      <formula>IF($H$12=0,1,0)</formula>
    </cfRule>
  </conditionalFormatting>
  <conditionalFormatting sqref="D16:K16">
    <cfRule type="expression" dxfId="216" priority="78">
      <formula>IF($D$16=0,1,0)</formula>
    </cfRule>
  </conditionalFormatting>
  <conditionalFormatting sqref="D18:E18">
    <cfRule type="expression" dxfId="215" priority="77">
      <formula>IF($D$18=0,1,0)</formula>
    </cfRule>
  </conditionalFormatting>
  <conditionalFormatting sqref="H18:I18">
    <cfRule type="expression" dxfId="214" priority="76">
      <formula>IF($H$18=0,1,0)</formula>
    </cfRule>
  </conditionalFormatting>
  <conditionalFormatting sqref="C22:K22">
    <cfRule type="expression" dxfId="213" priority="75">
      <formula>IF($C$22=0,1,0)</formula>
    </cfRule>
  </conditionalFormatting>
  <conditionalFormatting sqref="C24">
    <cfRule type="expression" dxfId="212" priority="74">
      <formula>IF($C$24=0,1,0)</formula>
    </cfRule>
  </conditionalFormatting>
  <conditionalFormatting sqref="G24:I24">
    <cfRule type="expression" dxfId="211" priority="73">
      <formula>IF($G$24=0,1,0)</formula>
    </cfRule>
  </conditionalFormatting>
  <conditionalFormatting sqref="K24">
    <cfRule type="expression" dxfId="210" priority="71">
      <formula>IF($K$24=0,1,0)</formula>
    </cfRule>
  </conditionalFormatting>
  <conditionalFormatting sqref="C26:E26">
    <cfRule type="expression" dxfId="209" priority="70">
      <formula>IF($C$26=0,1,0)</formula>
    </cfRule>
  </conditionalFormatting>
  <conditionalFormatting sqref="E31:F31">
    <cfRule type="expression" dxfId="208" priority="69">
      <formula>IF(E31=0,1,0)</formula>
    </cfRule>
  </conditionalFormatting>
  <conditionalFormatting sqref="E32:F32">
    <cfRule type="expression" dxfId="207" priority="68">
      <formula>IF(E32=0,1,0)</formula>
    </cfRule>
  </conditionalFormatting>
  <conditionalFormatting sqref="E33:F33">
    <cfRule type="expression" dxfId="206" priority="67">
      <formula>IF(E33=0,1,0)</formula>
    </cfRule>
  </conditionalFormatting>
  <conditionalFormatting sqref="E34:F34">
    <cfRule type="expression" dxfId="205" priority="66">
      <formula>IF(E34=0,1,0)</formula>
    </cfRule>
  </conditionalFormatting>
  <conditionalFormatting sqref="E35:F35">
    <cfRule type="expression" dxfId="204" priority="65">
      <formula>IF(E35=0,1,0)</formula>
    </cfRule>
  </conditionalFormatting>
  <conditionalFormatting sqref="E36:F36">
    <cfRule type="expression" dxfId="203" priority="64">
      <formula>IF(E36=0,1,0)</formula>
    </cfRule>
  </conditionalFormatting>
  <conditionalFormatting sqref="E37:F37">
    <cfRule type="expression" dxfId="202" priority="63">
      <formula>IF(E37=0,1,0)</formula>
    </cfRule>
  </conditionalFormatting>
  <conditionalFormatting sqref="E38:F38">
    <cfRule type="expression" dxfId="201" priority="62">
      <formula>IF(E38=0,1,0)</formula>
    </cfRule>
  </conditionalFormatting>
  <conditionalFormatting sqref="E39:F39">
    <cfRule type="expression" dxfId="200" priority="61">
      <formula>IF(E39=0,1,0)</formula>
    </cfRule>
  </conditionalFormatting>
  <conditionalFormatting sqref="E40:F40">
    <cfRule type="expression" dxfId="199" priority="60">
      <formula>IF(E40=0,1,0)</formula>
    </cfRule>
  </conditionalFormatting>
  <conditionalFormatting sqref="E41:F41">
    <cfRule type="expression" dxfId="198" priority="59">
      <formula>IF(E41=0,1,0)</formula>
    </cfRule>
  </conditionalFormatting>
  <conditionalFormatting sqref="E42:F42">
    <cfRule type="expression" dxfId="197" priority="58">
      <formula>IF(E42=0,1,0)</formula>
    </cfRule>
  </conditionalFormatting>
  <conditionalFormatting sqref="E43:F43">
    <cfRule type="expression" dxfId="196" priority="57">
      <formula>IF(E43=0,1,0)</formula>
    </cfRule>
  </conditionalFormatting>
  <conditionalFormatting sqref="E44:F44">
    <cfRule type="expression" dxfId="195" priority="56">
      <formula>IF(E44=0,1,0)</formula>
    </cfRule>
  </conditionalFormatting>
  <conditionalFormatting sqref="E45:F45">
    <cfRule type="expression" dxfId="194" priority="55">
      <formula>IF(E45=0,1,0)</formula>
    </cfRule>
  </conditionalFormatting>
  <conditionalFormatting sqref="E46:F46">
    <cfRule type="expression" dxfId="193" priority="54">
      <formula>IF(E46=0,1,0)</formula>
    </cfRule>
  </conditionalFormatting>
  <conditionalFormatting sqref="G31:H31">
    <cfRule type="expression" dxfId="192" priority="47">
      <formula>IF(G31=0,1,0)</formula>
    </cfRule>
  </conditionalFormatting>
  <conditionalFormatting sqref="G32:H32">
    <cfRule type="expression" dxfId="191" priority="46">
      <formula>IF(G32=0,1,0)</formula>
    </cfRule>
  </conditionalFormatting>
  <conditionalFormatting sqref="G33:H33">
    <cfRule type="expression" dxfId="190" priority="45">
      <formula>IF(G33=0,1,0)</formula>
    </cfRule>
  </conditionalFormatting>
  <conditionalFormatting sqref="G34:H34">
    <cfRule type="expression" dxfId="189" priority="44">
      <formula>IF(G34=0,1,0)</formula>
    </cfRule>
  </conditionalFormatting>
  <conditionalFormatting sqref="G35:H35">
    <cfRule type="expression" dxfId="188" priority="43">
      <formula>IF(G35=0,1,0)</formula>
    </cfRule>
  </conditionalFormatting>
  <conditionalFormatting sqref="G36:H36">
    <cfRule type="expression" dxfId="187" priority="42">
      <formula>IF(G36=0,1,0)</formula>
    </cfRule>
  </conditionalFormatting>
  <conditionalFormatting sqref="G37:H37">
    <cfRule type="expression" dxfId="186" priority="41">
      <formula>IF(G37=0,1,0)</formula>
    </cfRule>
  </conditionalFormatting>
  <conditionalFormatting sqref="G38:H38">
    <cfRule type="expression" dxfId="185" priority="40">
      <formula>IF(G38=0,1,0)</formula>
    </cfRule>
  </conditionalFormatting>
  <conditionalFormatting sqref="G39:H39">
    <cfRule type="expression" dxfId="184" priority="39">
      <formula>IF(G39=0,1,0)</formula>
    </cfRule>
  </conditionalFormatting>
  <conditionalFormatting sqref="G40:H40">
    <cfRule type="expression" dxfId="183" priority="38">
      <formula>IF(G40=0,1,0)</formula>
    </cfRule>
  </conditionalFormatting>
  <conditionalFormatting sqref="G41:H41">
    <cfRule type="expression" dxfId="182" priority="37">
      <formula>IF(G41=0,1,0)</formula>
    </cfRule>
  </conditionalFormatting>
  <conditionalFormatting sqref="G42:H42">
    <cfRule type="expression" dxfId="181" priority="36">
      <formula>IF(G42=0,1,0)</formula>
    </cfRule>
  </conditionalFormatting>
  <conditionalFormatting sqref="G43:H43">
    <cfRule type="expression" dxfId="180" priority="35">
      <formula>IF(G43=0,1,0)</formula>
    </cfRule>
  </conditionalFormatting>
  <conditionalFormatting sqref="G44:H44">
    <cfRule type="expression" dxfId="179" priority="34">
      <formula>IF(G44=0,1,0)</formula>
    </cfRule>
  </conditionalFormatting>
  <conditionalFormatting sqref="G45:H45">
    <cfRule type="expression" dxfId="178" priority="33">
      <formula>IF(G45=0,1,0)</formula>
    </cfRule>
  </conditionalFormatting>
  <conditionalFormatting sqref="G46:H46">
    <cfRule type="expression" dxfId="177" priority="32">
      <formula>IF(G46=0,1,0)</formula>
    </cfRule>
  </conditionalFormatting>
  <conditionalFormatting sqref="I31">
    <cfRule type="expression" dxfId="176" priority="25">
      <formula>IF(I31=0,1,0)</formula>
    </cfRule>
  </conditionalFormatting>
  <conditionalFormatting sqref="I32">
    <cfRule type="expression" dxfId="175" priority="24">
      <formula>IF(I32=0,1,0)</formula>
    </cfRule>
  </conditionalFormatting>
  <conditionalFormatting sqref="I33">
    <cfRule type="expression" dxfId="174" priority="23">
      <formula>IF(I33=0,1,0)</formula>
    </cfRule>
  </conditionalFormatting>
  <conditionalFormatting sqref="I34">
    <cfRule type="expression" dxfId="173" priority="22">
      <formula>IF(I34=0,1,0)</formula>
    </cfRule>
  </conditionalFormatting>
  <conditionalFormatting sqref="I35">
    <cfRule type="expression" dxfId="172" priority="21">
      <formula>IF(I35=0,1,0)</formula>
    </cfRule>
  </conditionalFormatting>
  <conditionalFormatting sqref="I36">
    <cfRule type="expression" dxfId="171" priority="20">
      <formula>IF(I36=0,1,0)</formula>
    </cfRule>
  </conditionalFormatting>
  <conditionalFormatting sqref="I37">
    <cfRule type="expression" dxfId="170" priority="19">
      <formula>IF(I37=0,1,0)</formula>
    </cfRule>
  </conditionalFormatting>
  <conditionalFormatting sqref="I38">
    <cfRule type="expression" dxfId="169" priority="18">
      <formula>IF(I38=0,1,0)</formula>
    </cfRule>
  </conditionalFormatting>
  <conditionalFormatting sqref="I39">
    <cfRule type="expression" dxfId="168" priority="17">
      <formula>IF(I39=0,1,0)</formula>
    </cfRule>
  </conditionalFormatting>
  <conditionalFormatting sqref="I40">
    <cfRule type="expression" dxfId="167" priority="16">
      <formula>IF(I40=0,1,0)</formula>
    </cfRule>
  </conditionalFormatting>
  <conditionalFormatting sqref="I41">
    <cfRule type="expression" dxfId="166" priority="15">
      <formula>IF(I41=0,1,0)</formula>
    </cfRule>
  </conditionalFormatting>
  <conditionalFormatting sqref="I42">
    <cfRule type="expression" dxfId="165" priority="14">
      <formula>IF(I42=0,1,0)</formula>
    </cfRule>
  </conditionalFormatting>
  <conditionalFormatting sqref="I43">
    <cfRule type="expression" dxfId="164" priority="13">
      <formula>IF(I43=0,1,0)</formula>
    </cfRule>
  </conditionalFormatting>
  <conditionalFormatting sqref="I44">
    <cfRule type="expression" dxfId="163" priority="12">
      <formula>IF(I44=0,1,0)</formula>
    </cfRule>
  </conditionalFormatting>
  <conditionalFormatting sqref="I45">
    <cfRule type="expression" dxfId="162" priority="11">
      <formula>IF(I45=0,1,0)</formula>
    </cfRule>
  </conditionalFormatting>
  <conditionalFormatting sqref="I46">
    <cfRule type="expression" dxfId="161" priority="10">
      <formula>IF(I46=0,1,0)</formula>
    </cfRule>
  </conditionalFormatting>
  <conditionalFormatting sqref="F51:H51">
    <cfRule type="expression" dxfId="160" priority="3">
      <formula>IF(F51=0,1,0)</formula>
    </cfRule>
  </conditionalFormatting>
  <conditionalFormatting sqref="F52:H52">
    <cfRule type="expression" dxfId="159" priority="2">
      <formula>IF(F52=0,1,0)</formula>
    </cfRule>
  </conditionalFormatting>
  <conditionalFormatting sqref="F53:H53">
    <cfRule type="expression" dxfId="158" priority="1">
      <formula>IF(F53=0,1,0)</formula>
    </cfRule>
  </conditionalFormatting>
  <dataValidations count="6">
    <dataValidation type="date" allowBlank="1" showInputMessage="1" showErrorMessage="1" error="Ingrese la fecha en formato dd/mm/aaaa" sqref="J31:J46" xr:uid="{FD0D3B1E-D109-4390-9593-1E21F2B8C0E3}">
      <formula1>43466</formula1>
      <formula2>47848</formula2>
    </dataValidation>
    <dataValidation type="date" allowBlank="1" showInputMessage="1" showErrorMessage="1" error="Ingrese la fecha en el formato dd/mm/aaaa" sqref="J51:J53" xr:uid="{72FA16BF-4102-471C-8FCD-301D95290C45}">
      <formula1>43466</formula1>
      <formula2>47848</formula2>
    </dataValidation>
    <dataValidation type="list" allowBlank="1" showInputMessage="1" showErrorMessage="1" sqref="K31:K46 K51:K53" xr:uid="{4C1E28B0-1643-4C02-9A78-DBA133DEA52E}">
      <formula1>Valoracion</formula1>
    </dataValidation>
    <dataValidation allowBlank="1" showInputMessage="1" showErrorMessage="1" promptTitle="Fecha" prompt="Ingrese la fecha en la que se aporta la evidencia. dd/mm/aaaa" sqref="J50 J30" xr:uid="{16486E51-FC15-44CE-99A2-C6FC38D3C58B}"/>
    <dataValidation allowBlank="1" showInputMessage="1" showErrorMessage="1" promptTitle="Nivel de valoración" prompt="Asigne el nivel de valoración al conjunto de evidencias por desempeño." sqref="K30" xr:uid="{CD3654E9-2075-4D40-8A3E-9B9F956CB463}"/>
    <dataValidation allowBlank="1" showInputMessage="1" showErrorMessage="1" promptTitle="Nivel de valoración" prompt="Asigne el nivel de valoración al conjunto de evidencias por competencia." sqref="K50" xr:uid="{3D0F5A36-A396-475B-865E-57B01B4AA03E}"/>
  </dataValidations>
  <pageMargins left="0.39370078740157483" right="0.39370078740157483" top="1.1811023622047245" bottom="0.78740157480314965" header="0.31496062992125984" footer="0.31496062992125984"/>
  <pageSetup paperSize="122" scale="86"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P80"/>
  <sheetViews>
    <sheetView showGridLines="0" zoomScale="80" zoomScaleNormal="80" zoomScaleSheetLayoutView="80" zoomScalePageLayoutView="60" workbookViewId="0">
      <selection activeCell="I19" sqref="I19"/>
    </sheetView>
  </sheetViews>
  <sheetFormatPr baseColWidth="10" defaultColWidth="0" defaultRowHeight="14.25"/>
  <cols>
    <col min="1" max="1" width="9" style="52" customWidth="1"/>
    <col min="2" max="2" width="37.28515625" style="52" customWidth="1"/>
    <col min="3" max="3" width="69.5703125" style="52" customWidth="1"/>
    <col min="4" max="4" width="50" style="52" customWidth="1"/>
    <col min="5" max="5" width="18.5703125" style="52" customWidth="1"/>
    <col min="6" max="6" width="11.42578125" style="52" customWidth="1"/>
    <col min="7" max="7" width="9.140625" style="52" customWidth="1"/>
    <col min="8" max="8" width="28.5703125" style="86" bestFit="1" customWidth="1"/>
    <col min="9" max="9" width="10" style="51" hidden="1" customWidth="1"/>
    <col min="10" max="10" width="4.7109375" style="52" hidden="1" customWidth="1"/>
    <col min="11" max="11" width="3.140625" style="52" hidden="1" customWidth="1"/>
    <col min="12" max="12" width="3.28515625" style="52" hidden="1" customWidth="1"/>
    <col min="13" max="15" width="2.85546875" style="52" hidden="1" customWidth="1"/>
    <col min="16" max="16" width="6.85546875" style="52" hidden="1" customWidth="1"/>
    <col min="17" max="16384" width="69.5703125" style="52" hidden="1"/>
  </cols>
  <sheetData>
    <row r="1" spans="2:11" s="137" customFormat="1" ht="3.75" customHeight="1">
      <c r="B1" s="119"/>
      <c r="C1" s="119"/>
      <c r="D1" s="119"/>
      <c r="E1" s="119"/>
      <c r="F1" s="119"/>
      <c r="G1" s="119"/>
      <c r="H1" s="119"/>
      <c r="I1" s="208"/>
      <c r="J1" s="208"/>
      <c r="K1" s="208"/>
    </row>
    <row r="2" spans="2:11" s="137" customFormat="1" ht="30">
      <c r="B2" s="545" t="s">
        <v>1575</v>
      </c>
      <c r="C2" s="405"/>
      <c r="D2" s="405"/>
      <c r="E2" s="405"/>
      <c r="F2" s="405"/>
      <c r="G2" s="405"/>
      <c r="H2" s="406"/>
      <c r="I2" s="209"/>
      <c r="J2" s="209"/>
      <c r="K2" s="209"/>
    </row>
    <row r="3" spans="2:11" s="39" customFormat="1" ht="3" customHeight="1" thickBot="1">
      <c r="I3" s="43"/>
      <c r="J3" s="43"/>
      <c r="K3" s="43"/>
    </row>
    <row r="4" spans="2:11" s="39" customFormat="1" ht="24.75" customHeight="1" thickBot="1">
      <c r="B4" s="546" t="s">
        <v>123</v>
      </c>
      <c r="C4" s="547"/>
      <c r="D4" s="547"/>
      <c r="E4" s="547"/>
      <c r="F4" s="547"/>
      <c r="G4" s="547"/>
      <c r="H4" s="548"/>
      <c r="I4" s="43"/>
      <c r="J4" s="43"/>
      <c r="K4" s="43"/>
    </row>
    <row r="5" spans="2:11" s="39" customFormat="1" ht="3" customHeight="1">
      <c r="I5" s="40"/>
    </row>
    <row r="6" spans="2:11" s="39" customFormat="1" ht="22.5" customHeight="1">
      <c r="B6" s="549" t="s">
        <v>124</v>
      </c>
      <c r="C6" s="550"/>
      <c r="D6" s="550"/>
      <c r="E6" s="550"/>
      <c r="F6" s="550"/>
      <c r="G6" s="550"/>
      <c r="H6" s="551"/>
      <c r="I6" s="40"/>
    </row>
    <row r="7" spans="2:11" s="39" customFormat="1" ht="3" customHeight="1">
      <c r="I7" s="40"/>
    </row>
    <row r="8" spans="2:11" s="39" customFormat="1" ht="18.75" customHeight="1">
      <c r="B8" s="552" t="s">
        <v>125</v>
      </c>
      <c r="C8" s="552"/>
      <c r="D8" s="552"/>
      <c r="E8" s="552"/>
      <c r="F8" s="552"/>
      <c r="G8" s="552"/>
      <c r="H8" s="552"/>
      <c r="I8" s="40"/>
    </row>
    <row r="9" spans="2:11" s="39" customFormat="1" ht="7.5" customHeight="1">
      <c r="I9" s="40"/>
    </row>
    <row r="10" spans="2:11" s="210" customFormat="1" ht="18.75" customHeight="1">
      <c r="B10" s="211" t="s">
        <v>126</v>
      </c>
      <c r="C10" s="553">
        <f>'I. ACTA DE INICIO '!D13</f>
        <v>0</v>
      </c>
      <c r="D10" s="554"/>
      <c r="E10" s="554"/>
      <c r="F10" s="554"/>
      <c r="G10" s="554"/>
      <c r="H10" s="555"/>
      <c r="I10" s="212"/>
    </row>
    <row r="11" spans="2:11" s="39" customFormat="1" ht="7.5" customHeight="1">
      <c r="B11" s="213"/>
      <c r="I11" s="40"/>
    </row>
    <row r="12" spans="2:11" s="210" customFormat="1" ht="18.75" customHeight="1">
      <c r="B12" s="211" t="s">
        <v>127</v>
      </c>
      <c r="C12" s="214">
        <f>'I. ACTA DE INICIO '!D15</f>
        <v>0</v>
      </c>
      <c r="D12" s="211" t="s">
        <v>1460</v>
      </c>
      <c r="E12" s="556">
        <f>'I. ACTA DE INICIO '!H15</f>
        <v>0</v>
      </c>
      <c r="F12" s="557"/>
      <c r="G12" s="557"/>
      <c r="H12" s="558"/>
      <c r="I12" s="212"/>
    </row>
    <row r="13" spans="2:11" s="39" customFormat="1" ht="7.5" customHeight="1">
      <c r="I13" s="40"/>
    </row>
    <row r="14" spans="2:11" s="39" customFormat="1" ht="18.75" customHeight="1">
      <c r="B14" s="552" t="s">
        <v>129</v>
      </c>
      <c r="C14" s="552"/>
      <c r="D14" s="552"/>
      <c r="E14" s="552"/>
      <c r="F14" s="552"/>
      <c r="G14" s="552"/>
      <c r="H14" s="552"/>
      <c r="I14" s="40"/>
    </row>
    <row r="15" spans="2:11" s="39" customFormat="1" ht="7.5" customHeight="1">
      <c r="I15" s="40"/>
    </row>
    <row r="16" spans="2:11" s="210" customFormat="1" ht="18.75" customHeight="1">
      <c r="B16" s="211" t="s">
        <v>126</v>
      </c>
      <c r="C16" s="553">
        <f>'I. ACTA DE INICIO '!D19</f>
        <v>0</v>
      </c>
      <c r="D16" s="554"/>
      <c r="E16" s="554"/>
      <c r="F16" s="554"/>
      <c r="G16" s="554"/>
      <c r="H16" s="555"/>
      <c r="I16" s="212"/>
    </row>
    <row r="17" spans="2:9" s="39" customFormat="1" ht="7.5" customHeight="1">
      <c r="B17" s="213"/>
      <c r="I17" s="40"/>
    </row>
    <row r="18" spans="2:9" s="210" customFormat="1" ht="18.75" customHeight="1">
      <c r="B18" s="211" t="s">
        <v>127</v>
      </c>
      <c r="C18" s="214">
        <f>'I. ACTA DE INICIO '!D21</f>
        <v>0</v>
      </c>
      <c r="D18" s="211" t="s">
        <v>1460</v>
      </c>
      <c r="E18" s="553">
        <f>'I. ACTA DE INICIO '!H21</f>
        <v>0</v>
      </c>
      <c r="F18" s="554"/>
      <c r="G18" s="554"/>
      <c r="H18" s="555"/>
      <c r="I18" s="212"/>
    </row>
    <row r="19" spans="2:9" s="39" customFormat="1" ht="7.5" customHeight="1">
      <c r="I19" s="40"/>
    </row>
    <row r="20" spans="2:9" s="39" customFormat="1" ht="18.75" customHeight="1">
      <c r="B20" s="552" t="s">
        <v>130</v>
      </c>
      <c r="C20" s="552"/>
      <c r="D20" s="552"/>
      <c r="E20" s="552"/>
      <c r="F20" s="552"/>
      <c r="G20" s="552"/>
      <c r="H20" s="552"/>
      <c r="I20" s="40"/>
    </row>
    <row r="21" spans="2:9" s="39" customFormat="1" ht="7.5" customHeight="1">
      <c r="I21" s="40"/>
    </row>
    <row r="22" spans="2:9" s="210" customFormat="1" ht="18.75" customHeight="1">
      <c r="B22" s="211" t="s">
        <v>131</v>
      </c>
      <c r="C22" s="553">
        <f>'I. ACTA DE INICIO '!C25:K25</f>
        <v>0</v>
      </c>
      <c r="D22" s="554"/>
      <c r="E22" s="554"/>
      <c r="F22" s="554"/>
      <c r="G22" s="554"/>
      <c r="H22" s="555"/>
      <c r="I22" s="212"/>
    </row>
    <row r="23" spans="2:9" s="39" customFormat="1" ht="7.5" customHeight="1">
      <c r="B23" s="213"/>
      <c r="I23" s="40"/>
    </row>
    <row r="24" spans="2:9" s="210" customFormat="1" ht="18.75" customHeight="1">
      <c r="B24" s="211" t="s">
        <v>132</v>
      </c>
      <c r="C24" s="215">
        <f>'II. ACOMPAÑAMIENTO Y VERIFICACI'!C24:D24</f>
        <v>0</v>
      </c>
      <c r="D24" s="211" t="s">
        <v>133</v>
      </c>
      <c r="E24" s="553">
        <f>'I. ACTA DE INICIO '!G27</f>
        <v>0</v>
      </c>
      <c r="F24" s="554"/>
      <c r="G24" s="554"/>
      <c r="H24" s="555"/>
      <c r="I24" s="212"/>
    </row>
    <row r="25" spans="2:9" s="39" customFormat="1" ht="7.5" customHeight="1">
      <c r="B25" s="213"/>
      <c r="D25" s="213"/>
      <c r="I25" s="40"/>
    </row>
    <row r="26" spans="2:9" s="210" customFormat="1" ht="18.75" customHeight="1">
      <c r="B26" s="211" t="s">
        <v>135</v>
      </c>
      <c r="C26" s="214">
        <f>'I. ACTA DE INICIO '!C29:E29</f>
        <v>0</v>
      </c>
      <c r="D26" s="211" t="s">
        <v>136</v>
      </c>
      <c r="E26" s="553">
        <f>'I. ACTA DE INICIO '!G29</f>
        <v>0</v>
      </c>
      <c r="F26" s="554"/>
      <c r="G26" s="554"/>
      <c r="H26" s="555"/>
      <c r="I26" s="212"/>
    </row>
    <row r="27" spans="2:9" s="39" customFormat="1" ht="7.5" customHeight="1">
      <c r="D27" s="213"/>
      <c r="I27" s="40"/>
    </row>
    <row r="28" spans="2:9" s="39" customFormat="1" ht="18.75" customHeight="1">
      <c r="D28" s="213" t="s">
        <v>134</v>
      </c>
      <c r="E28" s="553">
        <f>'I. ACTA DE INICIO '!K27</f>
        <v>0</v>
      </c>
      <c r="F28" s="554"/>
      <c r="G28" s="554"/>
      <c r="H28" s="555"/>
      <c r="I28" s="40"/>
    </row>
    <row r="29" spans="2:9" s="39" customFormat="1" ht="7.5" customHeight="1">
      <c r="E29" s="216"/>
      <c r="F29" s="216"/>
      <c r="G29" s="216"/>
      <c r="H29" s="216"/>
      <c r="I29" s="40"/>
    </row>
    <row r="30" spans="2:9" s="39" customFormat="1" ht="22.5" customHeight="1">
      <c r="B30" s="549" t="s">
        <v>137</v>
      </c>
      <c r="C30" s="550"/>
      <c r="D30" s="550"/>
      <c r="E30" s="550"/>
      <c r="F30" s="550"/>
      <c r="G30" s="550"/>
      <c r="H30" s="551"/>
      <c r="I30" s="40"/>
    </row>
    <row r="31" spans="2:9" s="39" customFormat="1" ht="7.5" customHeight="1">
      <c r="I31" s="40"/>
    </row>
    <row r="32" spans="2:9" s="39" customFormat="1" ht="23.25" customHeight="1">
      <c r="B32" s="217" t="s">
        <v>138</v>
      </c>
      <c r="C32" s="218"/>
      <c r="D32" s="217" t="s">
        <v>139</v>
      </c>
      <c r="E32" s="219"/>
      <c r="F32" s="138"/>
      <c r="G32" s="217" t="s">
        <v>140</v>
      </c>
      <c r="H32" s="219"/>
    </row>
    <row r="33" spans="1:16" s="39" customFormat="1" ht="7.5" customHeight="1">
      <c r="B33" s="138"/>
      <c r="C33" s="138"/>
      <c r="D33" s="138"/>
      <c r="E33" s="138"/>
      <c r="F33" s="138"/>
      <c r="G33" s="138"/>
      <c r="H33" s="138"/>
      <c r="I33" s="138"/>
    </row>
    <row r="34" spans="1:16" s="39" customFormat="1" ht="25.5" customHeight="1">
      <c r="B34" s="262" t="s">
        <v>141</v>
      </c>
      <c r="C34" s="218"/>
      <c r="D34" s="217" t="s">
        <v>142</v>
      </c>
      <c r="E34" s="220">
        <f>((E32-(H32))*-1)-C34</f>
        <v>0</v>
      </c>
    </row>
    <row r="35" spans="1:16" s="39" customFormat="1" ht="7.5" customHeight="1">
      <c r="I35" s="40"/>
    </row>
    <row r="36" spans="1:16" s="39" customFormat="1" ht="27" customHeight="1">
      <c r="B36" s="559" t="s">
        <v>143</v>
      </c>
      <c r="C36" s="559"/>
      <c r="D36" s="559"/>
      <c r="E36" s="559"/>
      <c r="F36" s="559"/>
      <c r="G36" s="559"/>
      <c r="H36" s="559"/>
      <c r="I36" s="141"/>
      <c r="J36" s="141"/>
      <c r="K36" s="141"/>
    </row>
    <row r="37" spans="1:16" s="39" customFormat="1" ht="11.25" customHeight="1">
      <c r="I37" s="40"/>
    </row>
    <row r="38" spans="1:16" s="39" customFormat="1" ht="30" customHeight="1">
      <c r="B38" s="560" t="s">
        <v>1523</v>
      </c>
      <c r="C38" s="561"/>
      <c r="D38" s="561"/>
      <c r="E38" s="561"/>
      <c r="F38" s="561"/>
      <c r="G38" s="561"/>
      <c r="H38" s="562"/>
      <c r="I38" s="40"/>
    </row>
    <row r="39" spans="1:16" s="39" customFormat="1" ht="13.5" customHeight="1">
      <c r="A39" s="221"/>
      <c r="B39" s="221"/>
      <c r="C39" s="221"/>
      <c r="D39" s="221"/>
      <c r="E39" s="221"/>
      <c r="F39" s="221"/>
      <c r="G39" s="221"/>
      <c r="H39" s="221"/>
      <c r="I39" s="40"/>
    </row>
    <row r="40" spans="1:16" s="116" customFormat="1" ht="69" customHeight="1">
      <c r="A40" s="114"/>
      <c r="B40" s="538" t="s">
        <v>1574</v>
      </c>
      <c r="C40" s="538"/>
      <c r="D40" s="538"/>
      <c r="E40" s="538"/>
      <c r="F40" s="538"/>
      <c r="G40" s="538"/>
      <c r="H40" s="538"/>
      <c r="I40" s="115"/>
    </row>
    <row r="41" spans="1:16" s="43" customFormat="1" ht="12" customHeight="1">
      <c r="A41" s="42"/>
      <c r="B41" s="36"/>
      <c r="C41" s="36"/>
      <c r="D41" s="36"/>
      <c r="E41" s="36"/>
      <c r="F41" s="36"/>
      <c r="G41" s="36"/>
      <c r="H41" s="36"/>
    </row>
    <row r="42" spans="1:16" s="39" customFormat="1" ht="29.25" customHeight="1">
      <c r="A42" s="41"/>
      <c r="B42" s="531" t="s">
        <v>1458</v>
      </c>
      <c r="C42" s="531"/>
      <c r="D42" s="531"/>
      <c r="E42" s="531"/>
      <c r="F42" s="531"/>
      <c r="G42" s="531"/>
      <c r="H42" s="531"/>
      <c r="I42" s="40"/>
    </row>
    <row r="43" spans="1:16" s="39" customFormat="1">
      <c r="I43" s="40"/>
    </row>
    <row r="44" spans="1:16" s="39" customFormat="1" ht="15" thickBot="1">
      <c r="I44" s="40"/>
    </row>
    <row r="45" spans="1:16" ht="39" thickBot="1">
      <c r="A45" s="543" t="s">
        <v>0</v>
      </c>
      <c r="B45" s="543"/>
      <c r="C45" s="44" t="s">
        <v>1</v>
      </c>
      <c r="D45" s="44" t="s">
        <v>2</v>
      </c>
      <c r="E45" s="45" t="s">
        <v>3</v>
      </c>
      <c r="F45" s="44" t="s">
        <v>4</v>
      </c>
      <c r="G45" s="44" t="s">
        <v>5</v>
      </c>
      <c r="H45" s="46" t="s">
        <v>6</v>
      </c>
      <c r="I45" s="47"/>
      <c r="J45" s="48"/>
      <c r="K45" s="49"/>
      <c r="L45" s="49"/>
      <c r="M45" s="50" t="s">
        <v>7</v>
      </c>
      <c r="N45" s="50" t="s">
        <v>8</v>
      </c>
      <c r="O45" s="50" t="s">
        <v>9</v>
      </c>
      <c r="P45" s="51"/>
    </row>
    <row r="46" spans="1:16" ht="55.5" customHeight="1">
      <c r="A46" s="520" t="s">
        <v>15</v>
      </c>
      <c r="B46" s="511" t="s">
        <v>39</v>
      </c>
      <c r="C46" s="53" t="str">
        <f>'listado-preescolar'!C3</f>
        <v xml:space="preserve">Establece relación entre los procesos de enseñanza-aprendizaje y  de desarrollo como aspectos fundamentales de la planeación pedagógica para niñas y  niños en el nivel de educación de preescolar.
</v>
      </c>
      <c r="D46" s="54"/>
      <c r="E46" s="55">
        <f>+IF(D46='PREESCOLAR-Valores'!D3,'PREESCOLAR-Valores'!E3,IF('III. VALORACIÓN'!D46='PREESCOLAR-Valores'!F3,'PREESCOLAR-Valores'!G3,IF('III. VALORACIÓN'!D46='PREESCOLAR-Valores'!H3,'PREESCOLAR-Valores'!I3,0)))</f>
        <v>0</v>
      </c>
      <c r="F46" s="544">
        <f>(E46+E47)/2</f>
        <v>0</v>
      </c>
      <c r="G46" s="539">
        <f>100*0.5*(F46+F48+F50+F52)/12</f>
        <v>0</v>
      </c>
      <c r="H46" s="518">
        <f>+SUM(G46:G61)</f>
        <v>0</v>
      </c>
      <c r="J46" s="533" t="s">
        <v>16</v>
      </c>
      <c r="K46" s="524" t="s">
        <v>10</v>
      </c>
      <c r="L46" s="56" t="s">
        <v>11</v>
      </c>
      <c r="M46" s="57">
        <v>3</v>
      </c>
      <c r="N46" s="58">
        <v>2</v>
      </c>
      <c r="O46" s="59">
        <v>1</v>
      </c>
      <c r="P46" s="51"/>
    </row>
    <row r="47" spans="1:16" ht="55.5" customHeight="1" thickBot="1">
      <c r="A47" s="521"/>
      <c r="B47" s="512"/>
      <c r="C47" s="60" t="str">
        <f>'listado-preescolar'!C4</f>
        <v xml:space="preserve">
Participa en la reflexión y construcción de currículos con la realidad contextual y la diversidad de los estudiantes del nivel de Preescolar.
</v>
      </c>
      <c r="D47" s="61"/>
      <c r="E47" s="62">
        <f>+IF(D47='PREESCOLAR-Valores'!D4,'PREESCOLAR-Valores'!E4,IF('III. VALORACIÓN'!D47='PREESCOLAR-Valores'!F4,'PREESCOLAR-Valores'!G4,IF('III. VALORACIÓN'!D47='PREESCOLAR-Valores'!H4,'PREESCOLAR-Valores'!I4,0)))</f>
        <v>0</v>
      </c>
      <c r="F47" s="536"/>
      <c r="G47" s="540"/>
      <c r="H47" s="518"/>
      <c r="J47" s="534"/>
      <c r="K47" s="525"/>
      <c r="L47" s="63" t="s">
        <v>12</v>
      </c>
      <c r="M47" s="64">
        <v>3</v>
      </c>
      <c r="N47" s="65">
        <v>1</v>
      </c>
      <c r="O47" s="66">
        <v>2</v>
      </c>
      <c r="P47" s="51"/>
    </row>
    <row r="48" spans="1:16" ht="55.5" customHeight="1">
      <c r="A48" s="521"/>
      <c r="B48" s="512" t="s">
        <v>40</v>
      </c>
      <c r="C48" s="67" t="str">
        <f>'listado-preescolar'!C5</f>
        <v xml:space="preserve">Planifica los procesos de enseñanza-aprendizaje, la formación por competencias y el desarrollo de dimensiones en las niñas y los niños.
</v>
      </c>
      <c r="D48" s="61"/>
      <c r="E48" s="62">
        <f>+IF(D48='PREESCOLAR-Valores'!D5,'PREESCOLAR-Valores'!E5,IF('III. VALORACIÓN'!D48='PREESCOLAR-Valores'!F5,'PREESCOLAR-Valores'!G5,IF('III. VALORACIÓN'!D48='PREESCOLAR-Valores'!H5,'PREESCOLAR-Valores'!I5,0)))</f>
        <v>0</v>
      </c>
      <c r="F48" s="514">
        <f>(E48+E49)/2</f>
        <v>0</v>
      </c>
      <c r="G48" s="540"/>
      <c r="H48" s="518"/>
      <c r="J48" s="534"/>
      <c r="K48" s="524" t="s">
        <v>13</v>
      </c>
      <c r="L48" s="56" t="s">
        <v>11</v>
      </c>
      <c r="M48" s="58">
        <v>3</v>
      </c>
      <c r="N48" s="68">
        <v>2</v>
      </c>
      <c r="O48" s="69">
        <v>1</v>
      </c>
      <c r="P48" s="51"/>
    </row>
    <row r="49" spans="1:16" ht="55.5" customHeight="1" thickBot="1">
      <c r="A49" s="521"/>
      <c r="B49" s="512"/>
      <c r="C49" s="60" t="str">
        <f>'listado-preescolar'!C6</f>
        <v>Planifica contenidos y actividades pedagógicas buscando la participación activa de los estudiantes y el aprendizaje significativo.</v>
      </c>
      <c r="D49" s="61"/>
      <c r="E49" s="62">
        <f>+IF(D49='PREESCOLAR-Valores'!D6,'PREESCOLAR-Valores'!E6,IF('III. VALORACIÓN'!D49='PREESCOLAR-Valores'!F6,'PREESCOLAR-Valores'!G6,IF('III. VALORACIÓN'!D49='PREESCOLAR-Valores'!H6,'PREESCOLAR-Valores'!I6,0)))</f>
        <v>0</v>
      </c>
      <c r="F49" s="514"/>
      <c r="G49" s="540"/>
      <c r="H49" s="518"/>
      <c r="J49" s="534"/>
      <c r="K49" s="525"/>
      <c r="L49" s="63" t="s">
        <v>12</v>
      </c>
      <c r="M49" s="64">
        <v>1</v>
      </c>
      <c r="N49" s="65">
        <v>3</v>
      </c>
      <c r="O49" s="66">
        <v>2</v>
      </c>
      <c r="P49" s="51"/>
    </row>
    <row r="50" spans="1:16" ht="55.5" customHeight="1">
      <c r="A50" s="521"/>
      <c r="B50" s="512" t="s">
        <v>41</v>
      </c>
      <c r="C50" s="67" t="str">
        <f>'listado-preescolar'!C7</f>
        <v>Construye ambientes de aprendizaje que fomenten la autonomía y el comportamiento colaborativo en los estudiantes.</v>
      </c>
      <c r="D50" s="61"/>
      <c r="E50" s="62">
        <f>+IF(D50='PREESCOLAR-Valores'!D7,'PREESCOLAR-Valores'!E7,IF('III. VALORACIÓN'!D50='PREESCOLAR-Valores'!F7,'PREESCOLAR-Valores'!G7,IF('III. VALORACIÓN'!D50='PREESCOLAR-Valores'!H7,'PREESCOLAR-Valores'!I7,0)))</f>
        <v>0</v>
      </c>
      <c r="F50" s="514">
        <f>(E50+E51)/2</f>
        <v>0</v>
      </c>
      <c r="G50" s="540"/>
      <c r="H50" s="518"/>
      <c r="J50" s="534"/>
      <c r="K50" s="524" t="s">
        <v>94</v>
      </c>
      <c r="L50" s="56" t="s">
        <v>11</v>
      </c>
      <c r="M50" s="58">
        <v>1</v>
      </c>
      <c r="N50" s="68">
        <v>2</v>
      </c>
      <c r="O50" s="69">
        <v>3</v>
      </c>
      <c r="P50" s="51"/>
    </row>
    <row r="51" spans="1:16" ht="55.5" customHeight="1" thickBot="1">
      <c r="A51" s="521"/>
      <c r="B51" s="512"/>
      <c r="C51" s="60" t="str">
        <f>'listado-preescolar'!C8</f>
        <v>Establece, selecciona y aplica criterios pedagógicos y didácticos para articular las dimensiones del desarrollo y el aprendizaje significativo.</v>
      </c>
      <c r="D51" s="61"/>
      <c r="E51" s="62">
        <f>+IF(D51='PREESCOLAR-Valores'!D8,'PREESCOLAR-Valores'!E8,IF('III. VALORACIÓN'!D51='PREESCOLAR-Valores'!F8,'PREESCOLAR-Valores'!G8,IF('III. VALORACIÓN'!D51='PREESCOLAR-Valores'!H8,'PREESCOLAR-Valores'!I8,0)))</f>
        <v>0</v>
      </c>
      <c r="F51" s="514"/>
      <c r="G51" s="540"/>
      <c r="H51" s="518"/>
      <c r="J51" s="534"/>
      <c r="K51" s="525"/>
      <c r="L51" s="63" t="s">
        <v>12</v>
      </c>
      <c r="M51" s="64">
        <v>3</v>
      </c>
      <c r="N51" s="65">
        <v>2</v>
      </c>
      <c r="O51" s="66">
        <v>1</v>
      </c>
      <c r="P51" s="51"/>
    </row>
    <row r="52" spans="1:16" ht="55.5" customHeight="1">
      <c r="A52" s="521"/>
      <c r="B52" s="512" t="s">
        <v>1475</v>
      </c>
      <c r="C52" s="67" t="str">
        <f>'listado-preescolar'!C9</f>
        <v>Elabora y aplica instrumentos de observación, seguimiento y evaluación del desarrollo del estudiante, según los objetivos del grado y las competencias del nivel educativo.</v>
      </c>
      <c r="D52" s="61"/>
      <c r="E52" s="62">
        <f>+IF(D52='PREESCOLAR-Valores'!D9,'PREESCOLAR-Valores'!E9,IF('III. VALORACIÓN'!D52='PREESCOLAR-Valores'!F9,'PREESCOLAR-Valores'!G9,IF('III. VALORACIÓN'!D52='PREESCOLAR-Valores'!H9,'PREESCOLAR-Valores'!I9,0)))</f>
        <v>0</v>
      </c>
      <c r="F52" s="514">
        <f>(E52+E53)/2</f>
        <v>0</v>
      </c>
      <c r="G52" s="540"/>
      <c r="H52" s="518"/>
      <c r="J52" s="534"/>
      <c r="K52" s="524" t="s">
        <v>95</v>
      </c>
      <c r="L52" s="56" t="s">
        <v>11</v>
      </c>
      <c r="M52" s="58">
        <v>3</v>
      </c>
      <c r="N52" s="68">
        <v>1</v>
      </c>
      <c r="O52" s="69">
        <v>2</v>
      </c>
      <c r="P52" s="51"/>
    </row>
    <row r="53" spans="1:16" ht="55.5" customHeight="1" thickBot="1">
      <c r="A53" s="522"/>
      <c r="B53" s="542"/>
      <c r="C53" s="70" t="str">
        <f>'listado-preescolar'!C10</f>
        <v>Realiza el seguimiento y la evaluación al proceso de desarrollo de los estudiantes con un enfoque de inclusión, flexible, integral y formativo.</v>
      </c>
      <c r="D53" s="71"/>
      <c r="E53" s="72">
        <f>+IF(D53='PREESCOLAR-Valores'!D10,'PREESCOLAR-Valores'!E10,IF('III. VALORACIÓN'!D53='PREESCOLAR-Valores'!F10,'PREESCOLAR-Valores'!G10,IF('III. VALORACIÓN'!D53='PREESCOLAR-Valores'!H10,'PREESCOLAR-Valores'!I10,0)))</f>
        <v>0</v>
      </c>
      <c r="F53" s="523"/>
      <c r="G53" s="541"/>
      <c r="H53" s="518"/>
      <c r="J53" s="535"/>
      <c r="K53" s="525"/>
      <c r="L53" s="63" t="s">
        <v>12</v>
      </c>
      <c r="M53" s="64">
        <v>3</v>
      </c>
      <c r="N53" s="65">
        <v>1</v>
      </c>
      <c r="O53" s="66">
        <v>2</v>
      </c>
      <c r="P53" s="51"/>
    </row>
    <row r="54" spans="1:16" ht="55.5" customHeight="1">
      <c r="A54" s="508" t="s">
        <v>14</v>
      </c>
      <c r="B54" s="511" t="s">
        <v>43</v>
      </c>
      <c r="C54" s="73" t="str">
        <f>'listado-preescolar'!C11</f>
        <v>Aporta activamente a los procesos de articulación del nivel de preescolar con la primaria en la planeación institucional y de los procesos que se derivan de ella.</v>
      </c>
      <c r="D54" s="54"/>
      <c r="E54" s="55">
        <f>+IF(D54='PREESCOLAR-Valores'!D11,'PREESCOLAR-Valores'!E11,IF('III. VALORACIÓN'!D54='PREESCOLAR-Valores'!F11,'PREESCOLAR-Valores'!G11,IF('III. VALORACIÓN'!D54='PREESCOLAR-Valores'!H11,'PREESCOLAR-Valores'!I11,0)))</f>
        <v>0</v>
      </c>
      <c r="F54" s="513">
        <f>(E54+E55)/2</f>
        <v>0</v>
      </c>
      <c r="G54" s="515">
        <f>100*0.2*(F54+F56)/6</f>
        <v>0</v>
      </c>
      <c r="H54" s="518"/>
      <c r="J54" s="533" t="s">
        <v>96</v>
      </c>
      <c r="K54" s="524" t="s">
        <v>10</v>
      </c>
      <c r="L54" s="56" t="s">
        <v>11</v>
      </c>
      <c r="M54" s="57">
        <v>3</v>
      </c>
      <c r="N54" s="58">
        <v>2</v>
      </c>
      <c r="O54" s="59">
        <v>1</v>
      </c>
      <c r="P54" s="51"/>
    </row>
    <row r="55" spans="1:16" ht="87.75" customHeight="1" thickBot="1">
      <c r="A55" s="509"/>
      <c r="B55" s="512"/>
      <c r="C55" s="60" t="str">
        <f>'listado-preescolar'!C12</f>
        <v>Participa en los proyectos de mejoramiento continuo de la institución conforme a los planteamientos del Proyecto Educativo Institucional -PEI-, el Plan de Mejoramiento Institucional -PMI- y los objetivos institucionales y apoya la gestión institucional del nivel de preescolar.</v>
      </c>
      <c r="D55" s="61"/>
      <c r="E55" s="62">
        <f>+IF(D55='PREESCOLAR-Valores'!D12,'PREESCOLAR-Valores'!E12,IF('III. VALORACIÓN'!D55='PREESCOLAR-Valores'!F12,'PREESCOLAR-Valores'!G12,IF('III. VALORACIÓN'!D55='PREESCOLAR-Valores'!H12,'PREESCOLAR-Valores'!I12,0)))</f>
        <v>0</v>
      </c>
      <c r="F55" s="514"/>
      <c r="G55" s="516"/>
      <c r="H55" s="518"/>
      <c r="J55" s="534"/>
      <c r="K55" s="525"/>
      <c r="L55" s="63" t="s">
        <v>12</v>
      </c>
      <c r="M55" s="64">
        <v>3</v>
      </c>
      <c r="N55" s="65">
        <v>1</v>
      </c>
      <c r="O55" s="66">
        <v>2</v>
      </c>
      <c r="P55" s="51"/>
    </row>
    <row r="56" spans="1:16" ht="55.5" customHeight="1">
      <c r="A56" s="509"/>
      <c r="B56" s="512" t="s">
        <v>44</v>
      </c>
      <c r="C56" s="67" t="str">
        <f>'listado-preescolar'!C13</f>
        <v>Elabora y utiliza material pedagógico y didáctico pertinente para las actividades académicas del nivel educativo.</v>
      </c>
      <c r="D56" s="61"/>
      <c r="E56" s="62">
        <f>+IF(D56='PREESCOLAR-Valores'!D13,'PREESCOLAR-Valores'!E13,IF('III. VALORACIÓN'!D56='PREESCOLAR-Valores'!F13,'PREESCOLAR-Valores'!G13,IF('III. VALORACIÓN'!D56='PREESCOLAR-Valores'!H13,'PREESCOLAR-Valores'!I13,0)))</f>
        <v>0</v>
      </c>
      <c r="F56" s="536">
        <f>(E56+E57)/2</f>
        <v>0</v>
      </c>
      <c r="G56" s="516"/>
      <c r="H56" s="518"/>
      <c r="J56" s="534"/>
      <c r="K56" s="524" t="s">
        <v>13</v>
      </c>
      <c r="L56" s="56" t="s">
        <v>11</v>
      </c>
      <c r="M56" s="57">
        <v>3</v>
      </c>
      <c r="N56" s="58">
        <v>2</v>
      </c>
      <c r="O56" s="59">
        <v>1</v>
      </c>
      <c r="P56" s="51"/>
    </row>
    <row r="57" spans="1:16" ht="55.5" customHeight="1" thickBot="1">
      <c r="A57" s="510"/>
      <c r="B57" s="532"/>
      <c r="C57" s="70" t="str">
        <f>'listado-preescolar'!C14</f>
        <v>Utiliza diversos recursos educativos físicos y tecnológicos de la institución  para el desarrollo de su práctica pedagógica.</v>
      </c>
      <c r="D57" s="71"/>
      <c r="E57" s="72">
        <f>+IF(D57='PREESCOLAR-Valores'!D14,'PREESCOLAR-Valores'!E14,IF('III. VALORACIÓN'!D57='PREESCOLAR-Valores'!F14,'PREESCOLAR-Valores'!G14,IF('III. VALORACIÓN'!D57='PREESCOLAR-Valores'!H14,'PREESCOLAR-Valores'!I14,0)))</f>
        <v>0</v>
      </c>
      <c r="F57" s="537"/>
      <c r="G57" s="517"/>
      <c r="H57" s="518"/>
      <c r="J57" s="535"/>
      <c r="K57" s="525"/>
      <c r="L57" s="63" t="s">
        <v>12</v>
      </c>
      <c r="M57" s="64">
        <v>1</v>
      </c>
      <c r="N57" s="65">
        <v>2</v>
      </c>
      <c r="O57" s="66">
        <v>3</v>
      </c>
      <c r="P57" s="51"/>
    </row>
    <row r="58" spans="1:16" ht="55.5" customHeight="1">
      <c r="A58" s="508" t="s">
        <v>17</v>
      </c>
      <c r="B58" s="511" t="s">
        <v>45</v>
      </c>
      <c r="C58" s="73" t="str">
        <f>'listado-preescolar'!C15</f>
        <v>Participa y promueve  la participación de los estudiantes y padres de familia en la construcción de los acuerdos de convivencia al interior de la institución.</v>
      </c>
      <c r="D58" s="54"/>
      <c r="E58" s="55">
        <f>+IF(D58='PREESCOLAR-Valores'!D15,'PREESCOLAR-Valores'!E15,IF('III. VALORACIÓN'!D58='PREESCOLAR-Valores'!F15,'PREESCOLAR-Valores'!G15,IF('III. VALORACIÓN'!D58='PREESCOLAR-Valores'!H15,'PREESCOLAR-Valores'!I15,0)))</f>
        <v>0</v>
      </c>
      <c r="F58" s="513">
        <f>(E58+E59)/2</f>
        <v>0</v>
      </c>
      <c r="G58" s="515">
        <f>100*0.3*(F58+F60)/6</f>
        <v>0</v>
      </c>
      <c r="H58" s="518"/>
      <c r="J58" s="526" t="s">
        <v>18</v>
      </c>
      <c r="K58" s="524" t="s">
        <v>10</v>
      </c>
      <c r="L58" s="56" t="s">
        <v>11</v>
      </c>
      <c r="M58" s="68">
        <v>3</v>
      </c>
      <c r="N58" s="58">
        <v>2</v>
      </c>
      <c r="O58" s="69">
        <v>1</v>
      </c>
      <c r="P58" s="51"/>
    </row>
    <row r="59" spans="1:16" ht="55.5" customHeight="1" thickBot="1">
      <c r="A59" s="509"/>
      <c r="B59" s="512"/>
      <c r="C59" s="60" t="str">
        <f>'listado-preescolar'!C16</f>
        <v>Construye estrategias favorables para la resolución de conflictos entre los niños, teniendo como referente el manual de convivencia de la institución.</v>
      </c>
      <c r="D59" s="61"/>
      <c r="E59" s="62">
        <f>+IF(D59='PREESCOLAR-Valores'!D16,'PREESCOLAR-Valores'!E16,IF('III. VALORACIÓN'!D59='PREESCOLAR-Valores'!F16,'PREESCOLAR-Valores'!G16,IF('III. VALORACIÓN'!D59='PREESCOLAR-Valores'!H16,'PREESCOLAR-Valores'!I16,0)))</f>
        <v>0</v>
      </c>
      <c r="F59" s="514"/>
      <c r="G59" s="516"/>
      <c r="H59" s="518"/>
      <c r="J59" s="527"/>
      <c r="K59" s="525"/>
      <c r="L59" s="63" t="s">
        <v>12</v>
      </c>
      <c r="M59" s="64">
        <v>3</v>
      </c>
      <c r="N59" s="74">
        <v>1</v>
      </c>
      <c r="O59" s="75">
        <v>2</v>
      </c>
      <c r="P59" s="51"/>
    </row>
    <row r="60" spans="1:16" ht="55.5" customHeight="1">
      <c r="A60" s="509"/>
      <c r="B60" s="512" t="s">
        <v>19</v>
      </c>
      <c r="C60" s="67" t="str">
        <f>'listado-preescolar'!C17</f>
        <v>Vincula la familia al proceso de enseñanza-aprendizaje del estudiante.</v>
      </c>
      <c r="D60" s="61"/>
      <c r="E60" s="62">
        <f>+IF(D60='PREESCOLAR-Valores'!D17,'PREESCOLAR-Valores'!E17,IF('III. VALORACIÓN'!D60='PREESCOLAR-Valores'!F17,'PREESCOLAR-Valores'!G17,IF('III. VALORACIÓN'!D60='PREESCOLAR-Valores'!H17,'PREESCOLAR-Valores'!I17,0)))</f>
        <v>0</v>
      </c>
      <c r="F60" s="514">
        <f>(E60+E61)/2</f>
        <v>0</v>
      </c>
      <c r="G60" s="516"/>
      <c r="H60" s="518"/>
      <c r="J60" s="527"/>
      <c r="K60" s="524" t="s">
        <v>13</v>
      </c>
      <c r="L60" s="56" t="s">
        <v>11</v>
      </c>
      <c r="M60" s="68">
        <v>2</v>
      </c>
      <c r="N60" s="57">
        <v>3</v>
      </c>
      <c r="O60" s="76">
        <v>1</v>
      </c>
      <c r="P60" s="51"/>
    </row>
    <row r="61" spans="1:16" ht="55.5" customHeight="1" thickBot="1">
      <c r="A61" s="510"/>
      <c r="B61" s="532"/>
      <c r="C61" s="70" t="str">
        <f>'listado-preescolar'!C18</f>
        <v>Conoce las rutas y mecanismos de atención integral a la primera infancia, así como las instituciones orientadas a la atención comunitaria y que favorecen el desarrollo integral de los niños y niñas como sujetos de derecho.</v>
      </c>
      <c r="D61" s="71"/>
      <c r="E61" s="72">
        <f>+IF(D61='PREESCOLAR-Valores'!D18,'PREESCOLAR-Valores'!E18,IF('III. VALORACIÓN'!D61='PREESCOLAR-Valores'!F18,'PREESCOLAR-Valores'!G18,IF('III. VALORACIÓN'!D61='PREESCOLAR-Valores'!H18,'PREESCOLAR-Valores'!I18,0)))</f>
        <v>0</v>
      </c>
      <c r="F61" s="523"/>
      <c r="G61" s="517"/>
      <c r="H61" s="519"/>
      <c r="J61" s="528"/>
      <c r="K61" s="525"/>
      <c r="L61" s="63" t="s">
        <v>12</v>
      </c>
      <c r="M61" s="64">
        <v>1</v>
      </c>
      <c r="N61" s="65">
        <v>2</v>
      </c>
      <c r="O61" s="66">
        <v>3</v>
      </c>
      <c r="P61" s="51"/>
    </row>
    <row r="62" spans="1:16" ht="15">
      <c r="A62" s="77"/>
      <c r="B62" s="77"/>
      <c r="C62" s="77"/>
      <c r="D62" s="77"/>
      <c r="E62" s="77"/>
      <c r="F62" s="77"/>
      <c r="G62" s="77"/>
      <c r="H62" s="78"/>
      <c r="J62" s="79"/>
      <c r="K62" s="80"/>
      <c r="L62" s="80"/>
      <c r="M62" s="81"/>
      <c r="N62" s="81"/>
      <c r="O62" s="81"/>
      <c r="P62" s="51"/>
    </row>
    <row r="63" spans="1:16" s="116" customFormat="1" ht="35.25" customHeight="1">
      <c r="A63" s="114"/>
      <c r="B63" s="531" t="s">
        <v>1580</v>
      </c>
      <c r="C63" s="531"/>
      <c r="D63" s="531"/>
      <c r="E63" s="531"/>
      <c r="F63" s="531"/>
      <c r="G63" s="531"/>
      <c r="H63" s="531"/>
      <c r="I63" s="115"/>
    </row>
    <row r="64" spans="1:16" ht="27.75">
      <c r="A64" s="77"/>
      <c r="B64" s="260"/>
      <c r="C64" s="261"/>
      <c r="D64" s="261"/>
      <c r="E64" s="261"/>
      <c r="F64" s="261"/>
      <c r="G64" s="261"/>
      <c r="H64" s="261"/>
      <c r="J64" s="79"/>
      <c r="K64" s="80"/>
      <c r="L64" s="80"/>
      <c r="M64" s="81"/>
      <c r="N64" s="81"/>
      <c r="O64" s="81"/>
      <c r="P64" s="51"/>
    </row>
    <row r="65" spans="1:16" ht="15">
      <c r="A65" s="77"/>
      <c r="B65" s="538" t="s">
        <v>1581</v>
      </c>
      <c r="C65" s="538"/>
      <c r="D65" s="538"/>
      <c r="E65" s="538"/>
      <c r="F65" s="538"/>
      <c r="G65" s="538"/>
      <c r="H65" s="538"/>
      <c r="J65" s="79"/>
      <c r="K65" s="80"/>
      <c r="L65" s="80"/>
      <c r="M65" s="81"/>
      <c r="N65" s="81"/>
      <c r="O65" s="81"/>
      <c r="P65" s="51"/>
    </row>
    <row r="66" spans="1:16" ht="15" customHeight="1" thickBot="1">
      <c r="A66" s="77"/>
      <c r="B66" s="77"/>
      <c r="C66" s="77"/>
      <c r="D66" s="77"/>
      <c r="E66" s="77"/>
      <c r="F66" s="77"/>
      <c r="G66" s="77"/>
      <c r="H66" s="78"/>
      <c r="J66" s="79"/>
      <c r="K66" s="80"/>
      <c r="L66" s="80"/>
      <c r="M66" s="81"/>
      <c r="N66" s="81"/>
      <c r="O66" s="81"/>
      <c r="P66" s="51"/>
    </row>
    <row r="67" spans="1:16" ht="20.25">
      <c r="A67" s="77"/>
      <c r="B67" s="77"/>
      <c r="C67" s="82"/>
      <c r="D67" s="263" t="s">
        <v>20</v>
      </c>
      <c r="E67" s="264" t="s">
        <v>24</v>
      </c>
      <c r="F67" s="77"/>
      <c r="G67" s="77"/>
      <c r="H67" s="275" t="s">
        <v>21</v>
      </c>
      <c r="J67" s="79"/>
      <c r="K67" s="80"/>
      <c r="L67" s="80"/>
      <c r="M67" s="81"/>
      <c r="N67" s="81"/>
      <c r="O67" s="81"/>
      <c r="P67" s="51"/>
    </row>
    <row r="68" spans="1:16" ht="25.5">
      <c r="A68" s="77"/>
      <c r="B68" s="77"/>
      <c r="C68" s="83"/>
      <c r="D68" s="265"/>
      <c r="E68" s="266"/>
      <c r="F68" s="77"/>
      <c r="G68" s="77"/>
      <c r="H68" s="529">
        <f>+(E68+E69+E70)/3</f>
        <v>0</v>
      </c>
      <c r="J68" s="79"/>
      <c r="K68" s="80"/>
      <c r="L68" s="80"/>
      <c r="M68" s="81"/>
      <c r="N68" s="81"/>
      <c r="O68" s="81"/>
      <c r="P68" s="51"/>
    </row>
    <row r="69" spans="1:16" ht="25.5">
      <c r="A69" s="77"/>
      <c r="B69" s="77"/>
      <c r="C69" s="83"/>
      <c r="D69" s="265"/>
      <c r="E69" s="266"/>
      <c r="F69" s="77"/>
      <c r="G69" s="77"/>
      <c r="H69" s="529"/>
      <c r="J69" s="79"/>
      <c r="K69" s="80"/>
      <c r="L69" s="80"/>
      <c r="M69" s="81"/>
      <c r="N69" s="81"/>
      <c r="O69" s="81"/>
      <c r="P69" s="51"/>
    </row>
    <row r="70" spans="1:16" ht="26.25" thickBot="1">
      <c r="A70" s="77"/>
      <c r="B70" s="77"/>
      <c r="D70" s="267"/>
      <c r="E70" s="268"/>
      <c r="F70" s="77"/>
      <c r="G70" s="77"/>
      <c r="H70" s="530"/>
      <c r="J70" s="79"/>
      <c r="K70" s="80"/>
      <c r="L70" s="80"/>
      <c r="M70" s="81"/>
      <c r="N70" s="81"/>
      <c r="O70" s="81"/>
      <c r="P70" s="51"/>
    </row>
    <row r="71" spans="1:16" ht="15.75" thickBot="1">
      <c r="A71" s="77"/>
      <c r="B71" s="77"/>
      <c r="C71" s="77"/>
      <c r="D71" s="84"/>
      <c r="E71" s="77"/>
      <c r="F71" s="77"/>
      <c r="G71" s="77"/>
      <c r="H71" s="78"/>
      <c r="J71" s="79"/>
      <c r="K71" s="80"/>
      <c r="L71" s="80"/>
      <c r="M71" s="81"/>
      <c r="N71" s="81"/>
      <c r="O71" s="81"/>
      <c r="P71" s="51"/>
    </row>
    <row r="72" spans="1:16" ht="28.5">
      <c r="A72" s="77"/>
      <c r="B72" s="77"/>
      <c r="C72" s="77"/>
      <c r="D72" s="269" t="s">
        <v>1496</v>
      </c>
      <c r="E72" s="270">
        <f>+H46*0.7</f>
        <v>0</v>
      </c>
      <c r="F72" s="77"/>
      <c r="G72" s="77"/>
      <c r="H72" s="78"/>
      <c r="J72" s="79"/>
      <c r="K72" s="80"/>
      <c r="L72" s="80"/>
      <c r="M72" s="81"/>
      <c r="N72" s="81"/>
      <c r="O72" s="81"/>
      <c r="P72" s="51"/>
    </row>
    <row r="73" spans="1:16" ht="29.25" thickBot="1">
      <c r="A73" s="77"/>
      <c r="B73" s="77"/>
      <c r="C73" s="77"/>
      <c r="D73" s="271" t="s">
        <v>1497</v>
      </c>
      <c r="E73" s="272">
        <f>+H68*0.3</f>
        <v>0</v>
      </c>
      <c r="F73" s="77"/>
      <c r="G73" s="77"/>
      <c r="H73" s="78"/>
      <c r="J73" s="79"/>
      <c r="K73" s="80"/>
      <c r="L73" s="80"/>
      <c r="M73" s="81"/>
      <c r="N73" s="81"/>
      <c r="O73" s="81"/>
      <c r="P73" s="51"/>
    </row>
    <row r="74" spans="1:16">
      <c r="A74" s="51"/>
      <c r="B74" s="51"/>
      <c r="C74" s="51"/>
      <c r="D74" s="51"/>
      <c r="E74" s="51"/>
      <c r="F74" s="51"/>
      <c r="G74" s="51"/>
      <c r="H74" s="85"/>
      <c r="J74" s="51"/>
      <c r="K74" s="51"/>
      <c r="L74" s="51"/>
      <c r="M74" s="51"/>
      <c r="N74" s="51"/>
      <c r="O74" s="51"/>
      <c r="P74" s="51"/>
    </row>
    <row r="75" spans="1:16" ht="15" thickBot="1">
      <c r="A75" s="51"/>
      <c r="B75" s="51"/>
      <c r="C75" s="51"/>
      <c r="D75" s="51"/>
      <c r="E75" s="51"/>
      <c r="F75" s="51"/>
      <c r="G75" s="51"/>
      <c r="H75" s="85"/>
      <c r="J75" s="51"/>
      <c r="K75" s="51"/>
      <c r="L75" s="51"/>
      <c r="M75" s="51"/>
      <c r="N75" s="51"/>
      <c r="O75" s="51"/>
      <c r="P75" s="51"/>
    </row>
    <row r="76" spans="1:16" ht="53.25" thickBot="1">
      <c r="A76" s="51"/>
      <c r="B76" s="51"/>
      <c r="C76" s="51"/>
      <c r="D76" s="273" t="s">
        <v>32</v>
      </c>
      <c r="E76" s="274">
        <f>+(H46*0.7+H68*0.3)</f>
        <v>0</v>
      </c>
      <c r="F76" s="51"/>
      <c r="G76" s="51"/>
      <c r="H76" s="85"/>
      <c r="J76" s="51"/>
      <c r="K76" s="51"/>
      <c r="L76" s="51"/>
      <c r="M76" s="51"/>
      <c r="N76" s="51"/>
      <c r="O76" s="51"/>
      <c r="P76" s="51"/>
    </row>
    <row r="77" spans="1:16">
      <c r="A77" s="51"/>
      <c r="B77" s="51"/>
      <c r="C77" s="51"/>
      <c r="D77" s="51"/>
      <c r="E77" s="51"/>
      <c r="F77" s="51"/>
      <c r="G77" s="51"/>
      <c r="H77" s="85"/>
      <c r="J77" s="51"/>
      <c r="K77" s="51"/>
      <c r="L77" s="51"/>
      <c r="M77" s="51"/>
      <c r="N77" s="51"/>
      <c r="O77" s="51"/>
      <c r="P77" s="51"/>
    </row>
    <row r="78" spans="1:16">
      <c r="A78" s="51"/>
      <c r="B78" s="51"/>
      <c r="C78" s="51"/>
      <c r="D78" s="51"/>
      <c r="E78" s="51"/>
      <c r="F78" s="51"/>
      <c r="G78" s="51"/>
      <c r="H78" s="85"/>
      <c r="J78" s="51"/>
      <c r="K78" s="51"/>
      <c r="L78" s="51"/>
      <c r="M78" s="51"/>
      <c r="N78" s="51"/>
      <c r="O78" s="51"/>
      <c r="P78" s="51"/>
    </row>
    <row r="79" spans="1:16">
      <c r="B79" s="51"/>
      <c r="C79" s="51"/>
      <c r="D79" s="51"/>
      <c r="E79" s="51"/>
      <c r="F79" s="51"/>
      <c r="G79" s="51"/>
      <c r="H79" s="85"/>
      <c r="J79" s="51"/>
      <c r="K79" s="51"/>
      <c r="L79" s="51"/>
      <c r="M79" s="51"/>
      <c r="N79" s="51"/>
      <c r="O79" s="51"/>
      <c r="P79" s="51"/>
    </row>
    <row r="80" spans="1:16" s="51" customFormat="1">
      <c r="H80" s="85"/>
    </row>
  </sheetData>
  <sheetProtection algorithmName="SHA-512" hashValue="EpitjWdbAbPsVHXItOfmJsiE0WAKkHSlm5Ybx7b9oYhfIkqIAarqbVym4f0s6yrjI9GmK4dq33ApJ4pPTq7OgA==" saltValue="adXZkbugou7o/mtXIzgb9Q==" spinCount="100000" sheet="1" objects="1" scenarios="1"/>
  <protectedRanges>
    <protectedRange algorithmName="SHA-512" hashValue="xxUcxytwE7g5j9naSGl0Z+zrAH4E4HCpjjXy9zkYFFm2hNDt2Dr6eFIAiu/wykNWPCXWivWDqoG5oSJZQpsRDA==" saltValue="0j6/ck089UB0LGeTrm8ysg==" spinCount="100000" sqref="E68:E70" name="Comportamentales_3" securityDescriptor="O:WDG:WDD:(A;;CC;;;WD)"/>
  </protectedRanges>
  <mergeCells count="57">
    <mergeCell ref="B42:H42"/>
    <mergeCell ref="E28:H28"/>
    <mergeCell ref="B30:H30"/>
    <mergeCell ref="B36:H36"/>
    <mergeCell ref="B38:H38"/>
    <mergeCell ref="B40:H40"/>
    <mergeCell ref="A45:B45"/>
    <mergeCell ref="B46:B47"/>
    <mergeCell ref="F46:F47"/>
    <mergeCell ref="B2:H2"/>
    <mergeCell ref="B4:H4"/>
    <mergeCell ref="B6:H6"/>
    <mergeCell ref="B8:H8"/>
    <mergeCell ref="C10:H10"/>
    <mergeCell ref="E12:H12"/>
    <mergeCell ref="B14:H14"/>
    <mergeCell ref="C16:H16"/>
    <mergeCell ref="E18:H18"/>
    <mergeCell ref="B20:H20"/>
    <mergeCell ref="C22:H22"/>
    <mergeCell ref="E24:H24"/>
    <mergeCell ref="E26:H26"/>
    <mergeCell ref="J46:J53"/>
    <mergeCell ref="K50:K51"/>
    <mergeCell ref="K52:K53"/>
    <mergeCell ref="G46:G53"/>
    <mergeCell ref="B50:B51"/>
    <mergeCell ref="B52:B53"/>
    <mergeCell ref="K46:K47"/>
    <mergeCell ref="K48:K49"/>
    <mergeCell ref="K56:K57"/>
    <mergeCell ref="J58:J61"/>
    <mergeCell ref="K58:K59"/>
    <mergeCell ref="H68:H70"/>
    <mergeCell ref="B63:H63"/>
    <mergeCell ref="B60:B61"/>
    <mergeCell ref="F60:F61"/>
    <mergeCell ref="K60:K61"/>
    <mergeCell ref="J54:J57"/>
    <mergeCell ref="G54:G57"/>
    <mergeCell ref="B56:B57"/>
    <mergeCell ref="F56:F57"/>
    <mergeCell ref="K54:K55"/>
    <mergeCell ref="B65:H65"/>
    <mergeCell ref="A58:A61"/>
    <mergeCell ref="B58:B59"/>
    <mergeCell ref="F58:F59"/>
    <mergeCell ref="G58:G61"/>
    <mergeCell ref="H46:H61"/>
    <mergeCell ref="A46:A53"/>
    <mergeCell ref="F50:F51"/>
    <mergeCell ref="F52:F53"/>
    <mergeCell ref="A54:A57"/>
    <mergeCell ref="B54:B55"/>
    <mergeCell ref="F54:F55"/>
    <mergeCell ref="B48:B49"/>
    <mergeCell ref="F48:F49"/>
  </mergeCells>
  <conditionalFormatting sqref="E46:E61">
    <cfRule type="cellIs" dxfId="157" priority="135" operator="equal">
      <formula>0</formula>
    </cfRule>
    <cfRule type="cellIs" dxfId="156" priority="136" operator="equal">
      <formula>3</formula>
    </cfRule>
    <cfRule type="cellIs" dxfId="155" priority="137" operator="equal">
      <formula>2</formula>
    </cfRule>
    <cfRule type="cellIs" dxfId="154" priority="138" operator="equal">
      <formula>1</formula>
    </cfRule>
    <cfRule type="cellIs" dxfId="153" priority="185" operator="equal">
      <formula>0</formula>
    </cfRule>
    <cfRule type="cellIs" dxfId="152" priority="186" operator="greaterThan">
      <formula>0</formula>
    </cfRule>
    <cfRule type="cellIs" dxfId="151" priority="187" operator="between">
      <formula>6</formula>
      <formula>10</formula>
    </cfRule>
    <cfRule type="cellIs" dxfId="150" priority="188" operator="lessThan">
      <formula>6</formula>
    </cfRule>
  </conditionalFormatting>
  <conditionalFormatting sqref="F58:F61 F46:F53">
    <cfRule type="cellIs" dxfId="149" priority="123" operator="equal">
      <formula>0</formula>
    </cfRule>
    <cfRule type="cellIs" dxfId="148" priority="127" operator="equal">
      <formula>3</formula>
    </cfRule>
    <cfRule type="cellIs" dxfId="147" priority="128" operator="greaterThan">
      <formula>1</formula>
    </cfRule>
    <cfRule type="cellIs" dxfId="146" priority="129" operator="between">
      <formula>0</formula>
      <formula>1</formula>
    </cfRule>
    <cfRule type="cellIs" dxfId="145" priority="130" operator="between">
      <formula>1</formula>
      <formula>3</formula>
    </cfRule>
    <cfRule type="cellIs" dxfId="144" priority="131" operator="equal">
      <formula>3</formula>
    </cfRule>
    <cfRule type="cellIs" dxfId="143" priority="132" operator="equal">
      <formula>1</formula>
    </cfRule>
    <cfRule type="cellIs" dxfId="142" priority="134" operator="equal">
      <formula>0</formula>
    </cfRule>
    <cfRule type="cellIs" dxfId="141" priority="183" operator="between">
      <formula>6</formula>
      <formula>10</formula>
    </cfRule>
    <cfRule type="cellIs" dxfId="140" priority="184" operator="lessThan">
      <formula>6</formula>
    </cfRule>
  </conditionalFormatting>
  <conditionalFormatting sqref="F58:F61 F46:F53">
    <cfRule type="cellIs" dxfId="139" priority="181" operator="equal">
      <formula>0</formula>
    </cfRule>
    <cfRule type="cellIs" dxfId="138" priority="182" operator="greaterThan">
      <formula>0</formula>
    </cfRule>
  </conditionalFormatting>
  <conditionalFormatting sqref="G46">
    <cfRule type="cellIs" dxfId="137" priority="168" operator="between">
      <formula>3</formula>
      <formula>5</formula>
    </cfRule>
    <cfRule type="cellIs" dxfId="136" priority="169" operator="between">
      <formula>3</formula>
      <formula>3.5</formula>
    </cfRule>
    <cfRule type="cellIs" dxfId="135" priority="170" operator="lessThan">
      <formula>3</formula>
    </cfRule>
  </conditionalFormatting>
  <conditionalFormatting sqref="G46">
    <cfRule type="cellIs" dxfId="134" priority="166" operator="equal">
      <formula>0</formula>
    </cfRule>
    <cfRule type="cellIs" dxfId="133" priority="167" operator="greaterThan">
      <formula>0</formula>
    </cfRule>
  </conditionalFormatting>
  <conditionalFormatting sqref="G58">
    <cfRule type="cellIs" dxfId="132" priority="102" operator="between">
      <formula>6.6</formula>
      <formula>6.6777777</formula>
    </cfRule>
    <cfRule type="cellIs" dxfId="131" priority="103" operator="equal">
      <formula>20</formula>
    </cfRule>
    <cfRule type="cellIs" dxfId="130" priority="104" operator="between">
      <formula>6.8</formula>
      <formula>19.9</formula>
    </cfRule>
    <cfRule type="cellIs" dxfId="129" priority="163" operator="between">
      <formula>3</formula>
      <formula>5</formula>
    </cfRule>
    <cfRule type="cellIs" dxfId="128" priority="164" operator="between">
      <formula>3</formula>
      <formula>3.5</formula>
    </cfRule>
    <cfRule type="cellIs" dxfId="127" priority="165" operator="lessThan">
      <formula>3</formula>
    </cfRule>
  </conditionalFormatting>
  <conditionalFormatting sqref="G58">
    <cfRule type="cellIs" dxfId="126" priority="161" operator="equal">
      <formula>0</formula>
    </cfRule>
    <cfRule type="cellIs" dxfId="125" priority="162" operator="greaterThan">
      <formula>0</formula>
    </cfRule>
  </conditionalFormatting>
  <conditionalFormatting sqref="H68">
    <cfRule type="cellIs" dxfId="124" priority="139" operator="greaterThan">
      <formula>0.95</formula>
    </cfRule>
    <cfRule type="cellIs" dxfId="123" priority="140" operator="between">
      <formula>0.6</formula>
      <formula>0.9</formula>
    </cfRule>
    <cfRule type="cellIs" dxfId="122" priority="141" operator="lessThan">
      <formula>0.6</formula>
    </cfRule>
  </conditionalFormatting>
  <conditionalFormatting sqref="G58:H61 H47:H57 G46:H46">
    <cfRule type="cellIs" dxfId="121" priority="133" operator="equal">
      <formula>0</formula>
    </cfRule>
  </conditionalFormatting>
  <conditionalFormatting sqref="H46:H61">
    <cfRule type="cellIs" dxfId="120" priority="124" operator="between">
      <formula>90</formula>
      <formula>100</formula>
    </cfRule>
    <cfRule type="cellIs" dxfId="119" priority="125" operator="between">
      <formula>60</formula>
      <formula>90</formula>
    </cfRule>
    <cfRule type="cellIs" dxfId="118" priority="126" operator="lessThan">
      <formula>60</formula>
    </cfRule>
  </conditionalFormatting>
  <conditionalFormatting sqref="H68:H70">
    <cfRule type="cellIs" dxfId="117" priority="100" operator="between">
      <formula>90</formula>
      <formula>100</formula>
    </cfRule>
    <cfRule type="cellIs" dxfId="116" priority="101" operator="between">
      <formula>60</formula>
      <formula>90</formula>
    </cfRule>
    <cfRule type="cellIs" dxfId="115" priority="110" operator="lessThan">
      <formula>60</formula>
    </cfRule>
  </conditionalFormatting>
  <conditionalFormatting sqref="G46">
    <cfRule type="cellIs" dxfId="114" priority="109" operator="between">
      <formula>0</formula>
      <formula>10</formula>
    </cfRule>
  </conditionalFormatting>
  <conditionalFormatting sqref="G58:G61">
    <cfRule type="cellIs" dxfId="113" priority="105" operator="between">
      <formula>0</formula>
      <formula>7</formula>
    </cfRule>
  </conditionalFormatting>
  <conditionalFormatting sqref="E76">
    <cfRule type="cellIs" dxfId="112" priority="90" operator="lessThan">
      <formula>60</formula>
    </cfRule>
    <cfRule type="cellIs" dxfId="111" priority="91" operator="greaterThan">
      <formula>0.95</formula>
    </cfRule>
    <cfRule type="cellIs" dxfId="110" priority="92" operator="between">
      <formula>0.6</formula>
      <formula>0.9</formula>
    </cfRule>
    <cfRule type="cellIs" dxfId="109" priority="93" operator="lessThan">
      <formula>0.6</formula>
    </cfRule>
  </conditionalFormatting>
  <conditionalFormatting sqref="G46">
    <cfRule type="cellIs" dxfId="108" priority="106" operator="between">
      <formula>16.6</formula>
      <formula>16.7</formula>
    </cfRule>
    <cfRule type="cellIs" dxfId="107" priority="107" operator="equal">
      <formula>50</formula>
    </cfRule>
    <cfRule type="cellIs" dxfId="106" priority="108" operator="between">
      <formula>16.7</formula>
      <formula>49.9</formula>
    </cfRule>
  </conditionalFormatting>
  <conditionalFormatting sqref="F54:F57">
    <cfRule type="cellIs" dxfId="105" priority="53" operator="equal">
      <formula>0</formula>
    </cfRule>
    <cfRule type="cellIs" dxfId="104" priority="54" operator="equal">
      <formula>3</formula>
    </cfRule>
    <cfRule type="cellIs" dxfId="103" priority="55" operator="greaterThan">
      <formula>1</formula>
    </cfRule>
    <cfRule type="cellIs" dxfId="102" priority="56" operator="between">
      <formula>0</formula>
      <formula>1</formula>
    </cfRule>
    <cfRule type="cellIs" dxfId="101" priority="57" operator="between">
      <formula>1</formula>
      <formula>3</formula>
    </cfRule>
    <cfRule type="cellIs" dxfId="100" priority="58" operator="equal">
      <formula>3</formula>
    </cfRule>
    <cfRule type="cellIs" dxfId="99" priority="59" operator="equal">
      <formula>1</formula>
    </cfRule>
    <cfRule type="cellIs" dxfId="98" priority="61" operator="equal">
      <formula>0</formula>
    </cfRule>
    <cfRule type="cellIs" dxfId="97" priority="73" operator="between">
      <formula>6</formula>
      <formula>10</formula>
    </cfRule>
    <cfRule type="cellIs" dxfId="96" priority="74" operator="lessThan">
      <formula>6</formula>
    </cfRule>
  </conditionalFormatting>
  <conditionalFormatting sqref="F54:F57">
    <cfRule type="cellIs" dxfId="95" priority="71" operator="equal">
      <formula>0</formula>
    </cfRule>
    <cfRule type="cellIs" dxfId="94" priority="72" operator="greaterThan">
      <formula>0</formula>
    </cfRule>
  </conditionalFormatting>
  <conditionalFormatting sqref="G54">
    <cfRule type="cellIs" dxfId="93" priority="46" operator="equal">
      <formula>20</formula>
    </cfRule>
    <cfRule type="cellIs" dxfId="92" priority="47" operator="equal">
      <formula>7</formula>
    </cfRule>
    <cfRule type="cellIs" dxfId="91" priority="48" operator="between">
      <formula>7.1</formula>
      <formula>19.9</formula>
    </cfRule>
    <cfRule type="cellIs" dxfId="90" priority="68" operator="between">
      <formula>3</formula>
      <formula>5</formula>
    </cfRule>
    <cfRule type="cellIs" dxfId="89" priority="69" operator="between">
      <formula>3</formula>
      <formula>3.5</formula>
    </cfRule>
    <cfRule type="cellIs" dxfId="88" priority="70" operator="lessThan">
      <formula>3</formula>
    </cfRule>
  </conditionalFormatting>
  <conditionalFormatting sqref="G54">
    <cfRule type="cellIs" dxfId="87" priority="66" operator="equal">
      <formula>0</formula>
    </cfRule>
    <cfRule type="cellIs" dxfId="86" priority="67" operator="greaterThan">
      <formula>0</formula>
    </cfRule>
  </conditionalFormatting>
  <conditionalFormatting sqref="G54:G57">
    <cfRule type="cellIs" dxfId="85" priority="60" operator="equal">
      <formula>0</formula>
    </cfRule>
  </conditionalFormatting>
  <conditionalFormatting sqref="G54:G57">
    <cfRule type="cellIs" dxfId="84" priority="50" operator="equal">
      <formula>30</formula>
    </cfRule>
    <cfRule type="cellIs" dxfId="83" priority="51" operator="lessThanOrEqual">
      <formula>8.34</formula>
    </cfRule>
    <cfRule type="cellIs" dxfId="82" priority="52" operator="between">
      <formula>0</formula>
      <formula>10</formula>
    </cfRule>
  </conditionalFormatting>
  <conditionalFormatting sqref="G54:G57">
    <cfRule type="cellIs" dxfId="81" priority="49" operator="equal">
      <formula>20</formula>
    </cfRule>
  </conditionalFormatting>
  <conditionalFormatting sqref="M46:O61">
    <cfRule type="cellIs" dxfId="80" priority="43" operator="equal">
      <formula>3</formula>
    </cfRule>
    <cfRule type="cellIs" dxfId="79" priority="44" operator="equal">
      <formula>2</formula>
    </cfRule>
    <cfRule type="cellIs" dxfId="78" priority="45" operator="equal">
      <formula>1</formula>
    </cfRule>
  </conditionalFormatting>
  <conditionalFormatting sqref="E68">
    <cfRule type="expression" dxfId="77" priority="39">
      <formula>IF(LEN(E68)=0,1,0)</formula>
    </cfRule>
    <cfRule type="cellIs" dxfId="76" priority="42" operator="between">
      <formula>1</formula>
      <formula>60</formula>
    </cfRule>
  </conditionalFormatting>
  <conditionalFormatting sqref="D68:D70">
    <cfRule type="expression" dxfId="75" priority="41">
      <formula>IF(LEN(D68)=0,1,0)</formula>
    </cfRule>
  </conditionalFormatting>
  <conditionalFormatting sqref="E69:E70">
    <cfRule type="expression" dxfId="74" priority="37">
      <formula>IF(LEN(E69)=0,1,0)</formula>
    </cfRule>
    <cfRule type="cellIs" dxfId="73" priority="38" operator="between">
      <formula>1</formula>
      <formula>60</formula>
    </cfRule>
  </conditionalFormatting>
  <conditionalFormatting sqref="D46">
    <cfRule type="expression" dxfId="72" priority="36">
      <formula>IF(LEN(D46)=0,1,0)</formula>
    </cfRule>
  </conditionalFormatting>
  <conditionalFormatting sqref="D47:D61">
    <cfRule type="expression" dxfId="71" priority="35">
      <formula>IF(LEN(D47)=0,1,0)</formula>
    </cfRule>
  </conditionalFormatting>
  <conditionalFormatting sqref="E34">
    <cfRule type="expression" dxfId="70" priority="1">
      <formula>IF(E34&gt;366,1,0)</formula>
    </cfRule>
    <cfRule type="expression" dxfId="69" priority="14">
      <formula>IF(E34&lt;0,1,0)</formula>
    </cfRule>
    <cfRule type="expression" dxfId="68" priority="17">
      <formula>IF(E34&lt;90,1,0)</formula>
    </cfRule>
  </conditionalFormatting>
  <conditionalFormatting sqref="B36">
    <cfRule type="expression" dxfId="67" priority="15">
      <formula>IF($E$34&gt;=90,1,0)</formula>
    </cfRule>
    <cfRule type="expression" dxfId="66" priority="16">
      <formula>IF($E$34&lt;90,1,0)</formula>
    </cfRule>
  </conditionalFormatting>
  <conditionalFormatting sqref="E12">
    <cfRule type="expression" dxfId="65" priority="13">
      <formula>IF($E$12=0,1,0)</formula>
    </cfRule>
  </conditionalFormatting>
  <conditionalFormatting sqref="C10:H10">
    <cfRule type="expression" dxfId="64" priority="12">
      <formula>IF($C$10=0,1,0)</formula>
    </cfRule>
  </conditionalFormatting>
  <conditionalFormatting sqref="C12">
    <cfRule type="expression" dxfId="63" priority="11">
      <formula>IF($C$12=0,1,0)</formula>
    </cfRule>
  </conditionalFormatting>
  <conditionalFormatting sqref="C16:H16">
    <cfRule type="expression" dxfId="62" priority="10">
      <formula>IF($C$16=0,1,0)</formula>
    </cfRule>
  </conditionalFormatting>
  <conditionalFormatting sqref="C18">
    <cfRule type="expression" dxfId="61" priority="9">
      <formula>IF($C$18=0,1,0)</formula>
    </cfRule>
  </conditionalFormatting>
  <conditionalFormatting sqref="C22:H22">
    <cfRule type="expression" dxfId="60" priority="8">
      <formula>IF($C$22=0,1,0)</formula>
    </cfRule>
  </conditionalFormatting>
  <conditionalFormatting sqref="C24">
    <cfRule type="expression" dxfId="59" priority="7">
      <formula>IF($C$24=0,1,0)</formula>
    </cfRule>
  </conditionalFormatting>
  <conditionalFormatting sqref="C26">
    <cfRule type="expression" dxfId="58" priority="6">
      <formula>IF($C$26=0,1,0)</formula>
    </cfRule>
  </conditionalFormatting>
  <conditionalFormatting sqref="E18:H18">
    <cfRule type="expression" dxfId="57" priority="5">
      <formula>IF($E$18=0,1,0)</formula>
    </cfRule>
  </conditionalFormatting>
  <conditionalFormatting sqref="E24:H24">
    <cfRule type="expression" dxfId="56" priority="4">
      <formula>IF($E$24=0,1,0)</formula>
    </cfRule>
  </conditionalFormatting>
  <conditionalFormatting sqref="E26:H26">
    <cfRule type="expression" dxfId="55" priority="3">
      <formula>IF($E$26=0,1,0)</formula>
    </cfRule>
  </conditionalFormatting>
  <conditionalFormatting sqref="E28:H28">
    <cfRule type="expression" dxfId="54" priority="2">
      <formula>IF($E$28=0,1,0)</formula>
    </cfRule>
  </conditionalFormatting>
  <dataValidations xWindow="528" yWindow="489" count="5">
    <dataValidation type="whole" allowBlank="1" showInputMessage="1" showErrorMessage="1" errorTitle="Entrada no permitida" error="Por favor califique con números enteros (1 a 100)" prompt="Califique la competencia. Valores: Mínimo &quot;1&quot;, máximo &quot;100&quot;" sqref="E68:E70" xr:uid="{00000000-0002-0000-0500-000000000000}">
      <formula1>1</formula1>
      <formula2>100</formula2>
    </dataValidation>
    <dataValidation type="whole" allowBlank="1" showInputMessage="1" showErrorMessage="1" error="Ingrese en formato de número entero, el número de días." promptTitle="Días de licencia o incapacidad" prompt="Ingrese el número total de días de licencia o incpacidad en el año escolar del evaluado._x000a_" sqref="C34" xr:uid="{E3C57B98-2F3B-4EA4-A99A-E388B5B3363C}">
      <formula1>1</formula1>
      <formula2>365</formula2>
    </dataValidation>
    <dataValidation type="date" allowBlank="1" showInputMessage="1" showErrorMessage="1" promptTitle="Fecha de Inicio" prompt="Registre la fecha de inicio del período a evaluar. Utilice el formato dd/mm/aaaa." sqref="E32" xr:uid="{71C39AED-6A7F-4B41-B0D2-58C780CDC8C2}">
      <formula1>43466</formula1>
      <formula2>47848</formula2>
    </dataValidation>
    <dataValidation type="date" allowBlank="1" showInputMessage="1" showErrorMessage="1" promptTitle="Fecha de cierre" prompt="Registre la fecha de cierre o el día hasta el cual se evalúa. Utilice el formato dd/mm/aaaa." sqref="H32" xr:uid="{BF097925-E81B-4BAE-805F-3365DC6D25E8}">
      <formula1>43466</formula1>
      <formula2>47848</formula2>
    </dataValidation>
    <dataValidation type="list" allowBlank="1" showInputMessage="1" showErrorMessage="1" promptTitle="Año evaluado" prompt="Año correspondiente al perído a evaluar" sqref="C32" xr:uid="{02E71E7E-38D8-4AE8-9B73-10EFB198E675}">
      <formula1>año</formula1>
    </dataValidation>
  </dataValidations>
  <pageMargins left="0.7" right="0.7" top="0.75" bottom="0.75" header="0.3" footer="0.3"/>
  <pageSetup scale="38" fitToHeight="0" orientation="portrait" r:id="rId1"/>
  <headerFooter>
    <oddHeader>&amp;L&amp;"-,Negrita"EVALUACIÓN ORDINARIA PERIÓDICA DE DESEMPEÑO ANUAL&amp;R&amp;G</oddHeader>
  </headerFooter>
  <ignoredErrors>
    <ignoredError sqref="E46:G46 E47:E53 F48 F50 F52 F54:G54 F56 F58:G58 F60 H68 E73" unlockedFormula="1"/>
  </ignoredErrors>
  <legacyDrawingHF r:id="rId2"/>
  <extLst>
    <ext xmlns:x14="http://schemas.microsoft.com/office/spreadsheetml/2009/9/main" uri="{78C0D931-6437-407d-A8EE-F0AAD7539E65}">
      <x14:conditionalFormattings>
        <x14:conditionalFormatting xmlns:xm="http://schemas.microsoft.com/office/excel/2006/main">
          <x14:cfRule type="cellIs" priority="189" operator="equal" id="{48DD70C9-73DE-4387-8E82-798CCAAC2B33}">
            <xm:f>'\Users\mdsanchez\Downloads\[EDL_Docente_Tutor20170524_JLeon (1).xlsx]Matriz de Gestiones - Tutor PTA'!#REF!</xm:f>
            <x14:dxf>
              <numFmt numFmtId="1" formatCode="0"/>
            </x14:dxf>
          </x14:cfRule>
          <xm:sqref>E46:E61</xm:sqref>
        </x14:conditionalFormatting>
      </x14:conditionalFormattings>
    </ext>
    <ext xmlns:x14="http://schemas.microsoft.com/office/spreadsheetml/2009/9/main" uri="{CCE6A557-97BC-4b89-ADB6-D9C93CAAB3DF}">
      <x14:dataValidations xmlns:xm="http://schemas.microsoft.com/office/excel/2006/main" xWindow="528" yWindow="489" count="17">
        <x14:dataValidation type="list" allowBlank="1" showInputMessage="1" showErrorMessage="1" xr:uid="{00000000-0002-0000-0500-000001000000}">
          <x14:formula1>
            <xm:f>'listado-preescolar'!$D$4:$F$4</xm:f>
          </x14:formula1>
          <xm:sqref>D47</xm:sqref>
        </x14:dataValidation>
        <x14:dataValidation type="list" allowBlank="1" showInputMessage="1" showErrorMessage="1" xr:uid="{00000000-0002-0000-0500-000002000000}">
          <x14:formula1>
            <xm:f>'listado-preescolar'!$D$5:$F$5</xm:f>
          </x14:formula1>
          <xm:sqref>D48</xm:sqref>
        </x14:dataValidation>
        <x14:dataValidation type="list" allowBlank="1" showInputMessage="1" showErrorMessage="1" xr:uid="{00000000-0002-0000-0500-000003000000}">
          <x14:formula1>
            <xm:f>'listado-preescolar'!$D$6:$F$6</xm:f>
          </x14:formula1>
          <xm:sqref>D49</xm:sqref>
        </x14:dataValidation>
        <x14:dataValidation type="list" allowBlank="1" showInputMessage="1" showErrorMessage="1" xr:uid="{00000000-0002-0000-0500-000004000000}">
          <x14:formula1>
            <xm:f>'listado-preescolar'!$D$15:$F$15</xm:f>
          </x14:formula1>
          <xm:sqref>D58</xm:sqref>
        </x14:dataValidation>
        <x14:dataValidation type="list" allowBlank="1" showInputMessage="1" showErrorMessage="1" xr:uid="{00000000-0002-0000-0500-000005000000}">
          <x14:formula1>
            <xm:f>'listado-preescolar'!$D$16:$F$16</xm:f>
          </x14:formula1>
          <xm:sqref>D59</xm:sqref>
        </x14:dataValidation>
        <x14:dataValidation type="list" allowBlank="1" showInputMessage="1" showErrorMessage="1" xr:uid="{00000000-0002-0000-0500-000006000000}">
          <x14:formula1>
            <xm:f>'listado-preescolar'!$D$17:$F$17</xm:f>
          </x14:formula1>
          <xm:sqref>D60</xm:sqref>
        </x14:dataValidation>
        <x14:dataValidation type="list" allowBlank="1" showInputMessage="1" showErrorMessage="1" xr:uid="{00000000-0002-0000-0500-000007000000}">
          <x14:formula1>
            <xm:f>'listado-preescolar'!$D$18:$F$18</xm:f>
          </x14:formula1>
          <xm:sqref>D61</xm:sqref>
        </x14:dataValidation>
        <x14:dataValidation type="list" allowBlank="1" showInputMessage="1" showErrorMessage="1" xr:uid="{00000000-0002-0000-0500-000008000000}">
          <x14:formula1>
            <xm:f>'listado-preescolar'!$D$3:$F$3</xm:f>
          </x14:formula1>
          <xm:sqref>D46</xm:sqref>
        </x14:dataValidation>
        <x14:dataValidation type="list" allowBlank="1" showInputMessage="1" showErrorMessage="1" xr:uid="{00000000-0002-0000-0500-000009000000}">
          <x14:formula1>
            <xm:f>'listado-preescolar'!$D$7:$F$7</xm:f>
          </x14:formula1>
          <xm:sqref>D50</xm:sqref>
        </x14:dataValidation>
        <x14:dataValidation type="list" allowBlank="1" showInputMessage="1" showErrorMessage="1" xr:uid="{00000000-0002-0000-0500-00000A000000}">
          <x14:formula1>
            <xm:f>'listado-preescolar'!$D$8:$F$8</xm:f>
          </x14:formula1>
          <xm:sqref>D51</xm:sqref>
        </x14:dataValidation>
        <x14:dataValidation type="list" allowBlank="1" showInputMessage="1" showErrorMessage="1" xr:uid="{00000000-0002-0000-0500-00000B000000}">
          <x14:formula1>
            <xm:f>'listado-preescolar'!$D$9:$F$9</xm:f>
          </x14:formula1>
          <xm:sqref>D52</xm:sqref>
        </x14:dataValidation>
        <x14:dataValidation type="list" allowBlank="1" showInputMessage="1" showErrorMessage="1" xr:uid="{00000000-0002-0000-0500-00000C000000}">
          <x14:formula1>
            <xm:f>'listado-preescolar'!$D$10:$F$10</xm:f>
          </x14:formula1>
          <xm:sqref>D53</xm:sqref>
        </x14:dataValidation>
        <x14:dataValidation type="list" allowBlank="1" showInputMessage="1" showErrorMessage="1" xr:uid="{00000000-0002-0000-0500-00000D000000}">
          <x14:formula1>
            <xm:f>'listado-preescolar'!$D$11:$F$11</xm:f>
          </x14:formula1>
          <xm:sqref>D54</xm:sqref>
        </x14:dataValidation>
        <x14:dataValidation type="list" allowBlank="1" showInputMessage="1" showErrorMessage="1" xr:uid="{00000000-0002-0000-0500-00000E000000}">
          <x14:formula1>
            <xm:f>'listado-preescolar'!$D$12:$F$12</xm:f>
          </x14:formula1>
          <xm:sqref>D55</xm:sqref>
        </x14:dataValidation>
        <x14:dataValidation type="list" allowBlank="1" showInputMessage="1" showErrorMessage="1" xr:uid="{00000000-0002-0000-0500-00000F000000}">
          <x14:formula1>
            <xm:f>'listado-preescolar'!$D$14:$F$14</xm:f>
          </x14:formula1>
          <xm:sqref>D57</xm:sqref>
        </x14:dataValidation>
        <x14:dataValidation type="list" allowBlank="1" showInputMessage="1" showErrorMessage="1" xr:uid="{00000000-0002-0000-0500-000010000000}">
          <x14:formula1>
            <xm:f>'listado-preescolar'!$D$13:$F$13</xm:f>
          </x14:formula1>
          <xm:sqref>D56</xm:sqref>
        </x14:dataValidation>
        <x14:dataValidation type="list" allowBlank="1" showInputMessage="1" showErrorMessage="1" promptTitle="Seleccione Competencia" prompt="Tenga en cuenta que las tres competencias comportamentales deben ser diferentes." xr:uid="{00000000-0002-0000-0500-000011000000}">
          <x14:formula1>
            <xm:f>'Cumplimientos 1'!$L$10:$L$16</xm:f>
          </x14:formula1>
          <xm:sqref>D68:D70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XFD326"/>
  <sheetViews>
    <sheetView showGridLines="0" zoomScaleNormal="100" zoomScaleSheetLayoutView="85" workbookViewId="0">
      <selection activeCell="I19" sqref="I19"/>
    </sheetView>
  </sheetViews>
  <sheetFormatPr baseColWidth="10" defaultColWidth="0" defaultRowHeight="14.25" customHeight="1" zeroHeight="1"/>
  <cols>
    <col min="1" max="1" width="0.7109375" style="13" customWidth="1"/>
    <col min="2" max="11" width="10.85546875" style="20" customWidth="1"/>
    <col min="12" max="12" width="0.7109375" style="13" customWidth="1"/>
    <col min="13" max="13" width="12.5703125" style="13" hidden="1" customWidth="1"/>
    <col min="14" max="18" width="0" style="13" hidden="1" customWidth="1"/>
    <col min="19" max="16384" width="12.5703125" style="13" hidden="1"/>
  </cols>
  <sheetData>
    <row r="1" spans="1:11" ht="3.75" customHeight="1">
      <c r="B1" s="14"/>
      <c r="C1" s="14"/>
      <c r="D1" s="14"/>
      <c r="E1" s="14"/>
      <c r="F1" s="14"/>
      <c r="G1" s="14"/>
      <c r="H1" s="14"/>
      <c r="I1" s="14"/>
      <c r="J1" s="14"/>
      <c r="K1" s="14"/>
    </row>
    <row r="2" spans="1:11" s="137" customFormat="1" ht="18.75" customHeight="1">
      <c r="B2" s="403" t="s">
        <v>1538</v>
      </c>
      <c r="C2" s="403"/>
      <c r="D2" s="403"/>
      <c r="E2" s="403"/>
      <c r="F2" s="403"/>
      <c r="G2" s="403"/>
      <c r="H2" s="403"/>
      <c r="I2" s="403"/>
      <c r="J2" s="403"/>
      <c r="K2" s="403"/>
    </row>
    <row r="3" spans="1:11" s="137" customFormat="1" ht="3.75" customHeight="1">
      <c r="B3" s="119"/>
      <c r="C3" s="119"/>
      <c r="D3" s="119"/>
      <c r="E3" s="119"/>
      <c r="F3" s="119"/>
      <c r="G3" s="119"/>
      <c r="H3" s="119"/>
      <c r="I3" s="119"/>
      <c r="J3" s="119"/>
      <c r="K3" s="119"/>
    </row>
    <row r="4" spans="1:11" s="137" customFormat="1" ht="26.25">
      <c r="B4" s="456" t="s">
        <v>1575</v>
      </c>
      <c r="C4" s="456"/>
      <c r="D4" s="456"/>
      <c r="E4" s="456"/>
      <c r="F4" s="456"/>
      <c r="G4" s="456"/>
      <c r="H4" s="456"/>
      <c r="I4" s="456"/>
      <c r="J4" s="456"/>
      <c r="K4" s="456"/>
    </row>
    <row r="5" spans="1:11" s="137" customFormat="1" ht="3" customHeight="1" thickBot="1">
      <c r="B5" s="120"/>
      <c r="C5" s="120"/>
      <c r="D5" s="120"/>
      <c r="E5" s="120"/>
      <c r="F5" s="120"/>
      <c r="G5" s="120"/>
      <c r="H5" s="120"/>
      <c r="I5" s="120"/>
      <c r="J5" s="120"/>
      <c r="K5" s="120"/>
    </row>
    <row r="6" spans="1:11" s="138" customFormat="1" ht="19.5" customHeight="1" thickBot="1">
      <c r="B6" s="615" t="s">
        <v>1529</v>
      </c>
      <c r="C6" s="616"/>
      <c r="D6" s="616"/>
      <c r="E6" s="616"/>
      <c r="F6" s="616"/>
      <c r="G6" s="616"/>
      <c r="H6" s="616"/>
      <c r="I6" s="616"/>
      <c r="J6" s="616"/>
      <c r="K6" s="617"/>
    </row>
    <row r="7" spans="1:11" s="145" customFormat="1" ht="3" customHeight="1">
      <c r="B7" s="184"/>
      <c r="C7" s="184"/>
      <c r="D7" s="184"/>
      <c r="E7" s="184"/>
      <c r="F7" s="184"/>
      <c r="G7" s="184"/>
      <c r="H7" s="184"/>
      <c r="I7" s="184"/>
      <c r="J7" s="184"/>
      <c r="K7" s="184"/>
    </row>
    <row r="8" spans="1:11" s="138" customFormat="1" ht="18" customHeight="1">
      <c r="B8" s="577" t="s">
        <v>124</v>
      </c>
      <c r="C8" s="577"/>
      <c r="D8" s="577"/>
      <c r="E8" s="577"/>
      <c r="F8" s="577"/>
      <c r="G8" s="577"/>
      <c r="H8" s="577"/>
      <c r="I8" s="577"/>
      <c r="J8" s="577"/>
      <c r="K8" s="577"/>
    </row>
    <row r="9" spans="1:11" s="145" customFormat="1" ht="3.75" customHeight="1">
      <c r="B9" s="184"/>
      <c r="C9" s="184"/>
      <c r="D9" s="184"/>
      <c r="E9" s="184"/>
      <c r="F9" s="184"/>
      <c r="G9" s="184"/>
      <c r="H9" s="184"/>
      <c r="I9" s="184"/>
      <c r="J9" s="184"/>
      <c r="K9" s="184"/>
    </row>
    <row r="10" spans="1:11" s="138" customFormat="1" ht="15" customHeight="1">
      <c r="B10" s="618" t="s">
        <v>125</v>
      </c>
      <c r="C10" s="618"/>
      <c r="D10" s="618"/>
      <c r="E10" s="618"/>
      <c r="F10" s="618"/>
      <c r="G10" s="618"/>
      <c r="H10" s="618"/>
      <c r="I10" s="618"/>
      <c r="J10" s="618"/>
      <c r="K10" s="618"/>
    </row>
    <row r="11" spans="1:11" s="16" customFormat="1" ht="7.5" customHeight="1">
      <c r="B11" s="152"/>
      <c r="C11" s="152"/>
      <c r="D11" s="152"/>
      <c r="E11" s="152"/>
      <c r="F11" s="152"/>
      <c r="G11" s="152"/>
      <c r="H11" s="152"/>
      <c r="I11" s="152"/>
      <c r="J11" s="152"/>
      <c r="K11" s="152"/>
    </row>
    <row r="12" spans="1:11" s="14" customFormat="1">
      <c r="A12" s="17" t="s">
        <v>126</v>
      </c>
      <c r="B12" s="398" t="s">
        <v>126</v>
      </c>
      <c r="C12" s="399"/>
      <c r="D12" s="462">
        <f>'I. ACTA DE INICIO '!D13</f>
        <v>0</v>
      </c>
      <c r="E12" s="463"/>
      <c r="F12" s="463"/>
      <c r="G12" s="463"/>
      <c r="H12" s="463"/>
      <c r="I12" s="463"/>
      <c r="J12" s="463"/>
      <c r="K12" s="464"/>
    </row>
    <row r="13" spans="1:11" s="14" customFormat="1" ht="7.5" customHeight="1">
      <c r="B13" s="155"/>
      <c r="C13" s="155"/>
      <c r="D13" s="156"/>
      <c r="E13" s="119"/>
      <c r="F13" s="119"/>
      <c r="G13" s="119"/>
      <c r="H13" s="119"/>
      <c r="I13" s="119"/>
      <c r="J13" s="119"/>
      <c r="K13" s="119"/>
    </row>
    <row r="14" spans="1:11">
      <c r="B14" s="398" t="s">
        <v>127</v>
      </c>
      <c r="C14" s="399"/>
      <c r="D14" s="468">
        <f>'I. ACTA DE INICIO '!$D$15</f>
        <v>0</v>
      </c>
      <c r="E14" s="470"/>
      <c r="F14" s="157"/>
      <c r="G14" s="158" t="s">
        <v>1460</v>
      </c>
      <c r="H14" s="468">
        <f>'I. ACTA DE INICIO '!$H$15</f>
        <v>0</v>
      </c>
      <c r="I14" s="470"/>
      <c r="J14" s="137"/>
      <c r="K14" s="137"/>
    </row>
    <row r="15" spans="1:11" ht="7.5" customHeight="1">
      <c r="B15" s="119"/>
      <c r="C15" s="119"/>
      <c r="D15" s="119"/>
      <c r="E15" s="119"/>
      <c r="F15" s="119"/>
      <c r="G15" s="119"/>
      <c r="H15" s="119"/>
      <c r="I15" s="119"/>
      <c r="J15" s="119"/>
      <c r="K15" s="119"/>
    </row>
    <row r="16" spans="1:11" s="137" customFormat="1" ht="15" customHeight="1">
      <c r="B16" s="614" t="s">
        <v>129</v>
      </c>
      <c r="C16" s="614"/>
      <c r="D16" s="614"/>
      <c r="E16" s="614"/>
      <c r="F16" s="614"/>
      <c r="G16" s="614"/>
      <c r="H16" s="614"/>
      <c r="I16" s="614"/>
      <c r="J16" s="614"/>
      <c r="K16" s="614"/>
    </row>
    <row r="17" spans="1:16384" s="18" customFormat="1" ht="7.5" customHeight="1">
      <c r="B17" s="152"/>
      <c r="C17" s="152"/>
      <c r="D17" s="152"/>
      <c r="E17" s="152"/>
      <c r="F17" s="152"/>
      <c r="G17" s="152"/>
      <c r="H17" s="152"/>
      <c r="I17" s="152"/>
      <c r="J17" s="152"/>
      <c r="K17" s="152"/>
    </row>
    <row r="18" spans="1:16384" s="14" customFormat="1">
      <c r="B18" s="398" t="s">
        <v>126</v>
      </c>
      <c r="C18" s="399"/>
      <c r="D18" s="462">
        <f>'I. ACTA DE INICIO '!$D$19</f>
        <v>0</v>
      </c>
      <c r="E18" s="463"/>
      <c r="F18" s="463"/>
      <c r="G18" s="463"/>
      <c r="H18" s="463"/>
      <c r="I18" s="463"/>
      <c r="J18" s="463"/>
      <c r="K18" s="464"/>
    </row>
    <row r="19" spans="1:16384" ht="7.5" customHeight="1">
      <c r="B19" s="155"/>
      <c r="C19" s="155"/>
      <c r="D19" s="156"/>
      <c r="E19" s="119"/>
      <c r="F19" s="119"/>
      <c r="G19" s="119"/>
      <c r="H19" s="119"/>
      <c r="I19" s="119"/>
      <c r="J19" s="119"/>
      <c r="K19" s="119"/>
    </row>
    <row r="20" spans="1:16384">
      <c r="B20" s="398" t="s">
        <v>127</v>
      </c>
      <c r="C20" s="399"/>
      <c r="D20" s="468">
        <f>'I. ACTA DE INICIO '!$D$21</f>
        <v>0</v>
      </c>
      <c r="E20" s="470"/>
      <c r="F20" s="157"/>
      <c r="G20" s="158" t="s">
        <v>1460</v>
      </c>
      <c r="H20" s="468">
        <f>'I. ACTA DE INICIO '!$H$21</f>
        <v>0</v>
      </c>
      <c r="I20" s="470"/>
      <c r="J20" s="137"/>
      <c r="K20" s="137"/>
    </row>
    <row r="21" spans="1:16384" ht="7.5" customHeight="1">
      <c r="B21" s="119"/>
      <c r="C21" s="119"/>
      <c r="D21" s="119"/>
      <c r="E21" s="119"/>
      <c r="F21" s="119"/>
      <c r="G21" s="119"/>
      <c r="H21" s="119"/>
      <c r="I21" s="119"/>
      <c r="J21" s="119"/>
      <c r="K21" s="119"/>
    </row>
    <row r="22" spans="1:16384">
      <c r="B22" s="614" t="s">
        <v>130</v>
      </c>
      <c r="C22" s="614"/>
      <c r="D22" s="614"/>
      <c r="E22" s="614"/>
      <c r="F22" s="614"/>
      <c r="G22" s="614"/>
      <c r="H22" s="614"/>
      <c r="I22" s="614"/>
      <c r="J22" s="614"/>
      <c r="K22" s="614"/>
    </row>
    <row r="23" spans="1:16384" ht="7.5" customHeight="1">
      <c r="B23" s="119"/>
      <c r="C23" s="119"/>
      <c r="D23" s="119"/>
      <c r="E23" s="119"/>
      <c r="F23" s="119"/>
      <c r="G23" s="119"/>
      <c r="H23" s="119"/>
      <c r="I23" s="119"/>
      <c r="J23" s="119"/>
      <c r="K23" s="119"/>
    </row>
    <row r="24" spans="1:16384">
      <c r="B24" s="158" t="s">
        <v>131</v>
      </c>
      <c r="C24" s="468">
        <f>'I. ACTA DE INICIO '!$C$25</f>
        <v>0</v>
      </c>
      <c r="D24" s="469"/>
      <c r="E24" s="469"/>
      <c r="F24" s="469"/>
      <c r="G24" s="469"/>
      <c r="H24" s="469"/>
      <c r="I24" s="469"/>
      <c r="J24" s="469"/>
      <c r="K24" s="470"/>
    </row>
    <row r="25" spans="1:16384" ht="7.5" customHeight="1">
      <c r="B25" s="119"/>
      <c r="C25" s="119"/>
      <c r="D25" s="119"/>
      <c r="E25" s="119"/>
      <c r="F25" s="119"/>
      <c r="G25" s="119"/>
      <c r="H25" s="119"/>
      <c r="I25" s="119"/>
      <c r="J25" s="119"/>
      <c r="K25" s="119"/>
    </row>
    <row r="26" spans="1:16384">
      <c r="B26" s="158" t="s">
        <v>132</v>
      </c>
      <c r="C26" s="465">
        <f>'I. ACTA DE INICIO '!$C$27</f>
        <v>0</v>
      </c>
      <c r="D26" s="466"/>
      <c r="E26" s="467"/>
      <c r="F26" s="158" t="s">
        <v>133</v>
      </c>
      <c r="G26" s="468">
        <f>'I. ACTA DE INICIO '!$G$27</f>
        <v>0</v>
      </c>
      <c r="H26" s="469"/>
      <c r="I26" s="470"/>
      <c r="J26" s="158" t="s">
        <v>134</v>
      </c>
      <c r="K26" s="189">
        <f>'I. ACTA DE INICIO '!$K$27</f>
        <v>0</v>
      </c>
    </row>
    <row r="27" spans="1:16384" ht="7.5" customHeight="1">
      <c r="B27" s="119"/>
      <c r="C27" s="119"/>
      <c r="D27" s="119"/>
      <c r="E27" s="119"/>
      <c r="F27" s="119"/>
      <c r="G27" s="119"/>
      <c r="H27" s="119"/>
      <c r="I27" s="119"/>
      <c r="J27" s="119"/>
      <c r="K27" s="119"/>
    </row>
    <row r="28" spans="1:16384">
      <c r="B28" s="158" t="s">
        <v>135</v>
      </c>
      <c r="C28" s="471">
        <f>'I. ACTA DE INICIO '!$C$29</f>
        <v>0</v>
      </c>
      <c r="D28" s="472"/>
      <c r="E28" s="473"/>
      <c r="F28" s="158" t="s">
        <v>136</v>
      </c>
      <c r="G28" s="468">
        <f>'I. ACTA DE INICIO '!$G$29</f>
        <v>0</v>
      </c>
      <c r="H28" s="469"/>
      <c r="I28" s="470"/>
      <c r="J28" s="119"/>
      <c r="K28" s="119"/>
    </row>
    <row r="29" spans="1:16384" ht="7.5" customHeight="1">
      <c r="B29" s="119"/>
      <c r="C29" s="119"/>
      <c r="D29" s="119"/>
      <c r="E29" s="119"/>
      <c r="F29" s="154"/>
      <c r="G29" s="154"/>
      <c r="H29" s="154"/>
      <c r="I29" s="119"/>
      <c r="J29" s="119"/>
      <c r="K29" s="119"/>
    </row>
    <row r="30" spans="1:16384" ht="7.5" customHeight="1">
      <c r="B30" s="119"/>
      <c r="C30" s="119"/>
      <c r="D30" s="119"/>
      <c r="E30" s="119"/>
      <c r="F30" s="119"/>
      <c r="G30" s="119"/>
      <c r="H30" s="119"/>
      <c r="I30" s="119"/>
      <c r="J30" s="119"/>
      <c r="K30" s="119"/>
    </row>
    <row r="31" spans="1:16384" s="14" customFormat="1" ht="19.5" customHeight="1">
      <c r="A31" s="13"/>
      <c r="B31" s="613" t="s">
        <v>137</v>
      </c>
      <c r="C31" s="613"/>
      <c r="D31" s="613"/>
      <c r="E31" s="613"/>
      <c r="F31" s="613"/>
      <c r="G31" s="613"/>
      <c r="H31" s="613"/>
      <c r="I31" s="613"/>
      <c r="J31" s="613"/>
      <c r="K31" s="613"/>
      <c r="L31" s="13"/>
      <c r="M31" s="19"/>
      <c r="N31" s="19"/>
      <c r="O31" s="19"/>
      <c r="P31" s="19"/>
      <c r="Q31" s="19"/>
      <c r="R31" s="19"/>
      <c r="S31" s="19"/>
      <c r="T31" s="19"/>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2"/>
      <c r="BQ31" s="612"/>
      <c r="BR31" s="612"/>
      <c r="BS31" s="612"/>
      <c r="BT31" s="612"/>
      <c r="BU31" s="612"/>
      <c r="BV31" s="612"/>
      <c r="BW31" s="612"/>
      <c r="BX31" s="612"/>
      <c r="BY31" s="612"/>
      <c r="BZ31" s="612"/>
      <c r="CA31" s="612"/>
      <c r="CB31" s="612"/>
      <c r="CC31" s="612"/>
      <c r="CD31" s="612"/>
      <c r="CE31" s="612"/>
      <c r="CF31" s="612"/>
      <c r="CG31" s="612"/>
      <c r="CH31" s="612"/>
      <c r="CI31" s="612"/>
      <c r="CJ31" s="612"/>
      <c r="CK31" s="612"/>
      <c r="CL31" s="612"/>
      <c r="CM31" s="612"/>
      <c r="CN31" s="612"/>
      <c r="CO31" s="612"/>
      <c r="CP31" s="612"/>
      <c r="CQ31" s="612"/>
      <c r="CR31" s="612"/>
      <c r="CS31" s="612"/>
      <c r="CT31" s="612"/>
      <c r="CU31" s="612"/>
      <c r="CV31" s="612"/>
      <c r="CW31" s="612"/>
      <c r="CX31" s="612"/>
      <c r="CY31" s="612"/>
      <c r="CZ31" s="612"/>
      <c r="DA31" s="612"/>
      <c r="DB31" s="612"/>
      <c r="DC31" s="612"/>
      <c r="DD31" s="612"/>
      <c r="DE31" s="612"/>
      <c r="DF31" s="612"/>
      <c r="DG31" s="612"/>
      <c r="DH31" s="612"/>
      <c r="DI31" s="612"/>
      <c r="DJ31" s="612"/>
      <c r="DK31" s="612"/>
      <c r="DL31" s="612"/>
      <c r="DM31" s="612"/>
      <c r="DN31" s="612"/>
      <c r="DO31" s="612"/>
      <c r="DP31" s="612"/>
      <c r="DQ31" s="612"/>
      <c r="DR31" s="612"/>
      <c r="DS31" s="612"/>
      <c r="DT31" s="612"/>
      <c r="DU31" s="612"/>
      <c r="DV31" s="612"/>
      <c r="DW31" s="612"/>
      <c r="DX31" s="612"/>
      <c r="DY31" s="612"/>
      <c r="DZ31" s="612"/>
      <c r="EA31" s="612"/>
      <c r="EB31" s="612"/>
      <c r="EC31" s="612"/>
      <c r="ED31" s="612"/>
      <c r="EE31" s="612"/>
      <c r="EF31" s="612"/>
      <c r="EG31" s="612"/>
      <c r="EH31" s="612"/>
      <c r="EI31" s="612"/>
      <c r="EJ31" s="612"/>
      <c r="EK31" s="612"/>
      <c r="EL31" s="612"/>
      <c r="EM31" s="612"/>
      <c r="EN31" s="612"/>
      <c r="EO31" s="612"/>
      <c r="EP31" s="612"/>
      <c r="EQ31" s="612"/>
      <c r="ER31" s="612"/>
      <c r="ES31" s="612"/>
      <c r="ET31" s="612"/>
      <c r="EU31" s="612"/>
      <c r="EV31" s="612"/>
      <c r="EW31" s="612"/>
      <c r="EX31" s="612"/>
      <c r="EY31" s="612"/>
      <c r="EZ31" s="612"/>
      <c r="FA31" s="612"/>
      <c r="FB31" s="612"/>
      <c r="FC31" s="612"/>
      <c r="FD31" s="612"/>
      <c r="FE31" s="612"/>
      <c r="FF31" s="612"/>
      <c r="FG31" s="612"/>
      <c r="FH31" s="612"/>
      <c r="FI31" s="612"/>
      <c r="FJ31" s="612"/>
      <c r="FK31" s="612"/>
      <c r="FL31" s="612"/>
      <c r="FM31" s="612"/>
      <c r="FN31" s="612"/>
      <c r="FO31" s="612"/>
      <c r="FP31" s="612"/>
      <c r="FQ31" s="612"/>
      <c r="FR31" s="612"/>
      <c r="FS31" s="612"/>
      <c r="FT31" s="612"/>
      <c r="FU31" s="612"/>
      <c r="FV31" s="612"/>
      <c r="FW31" s="612"/>
      <c r="FX31" s="612"/>
      <c r="FY31" s="612"/>
      <c r="FZ31" s="612"/>
      <c r="GA31" s="612"/>
      <c r="GB31" s="612"/>
      <c r="GC31" s="612"/>
      <c r="GD31" s="612"/>
      <c r="GE31" s="612"/>
      <c r="GF31" s="612"/>
      <c r="GG31" s="612"/>
      <c r="GH31" s="612"/>
      <c r="GI31" s="612"/>
      <c r="GJ31" s="612"/>
      <c r="GK31" s="612"/>
      <c r="GL31" s="612"/>
      <c r="GM31" s="612"/>
      <c r="GN31" s="612"/>
      <c r="GO31" s="612"/>
      <c r="GP31" s="612"/>
      <c r="GQ31" s="612"/>
      <c r="GR31" s="612"/>
      <c r="GS31" s="612"/>
      <c r="GT31" s="612"/>
      <c r="GU31" s="612"/>
      <c r="GV31" s="612"/>
      <c r="GW31" s="612"/>
      <c r="GX31" s="612"/>
      <c r="GY31" s="612"/>
      <c r="GZ31" s="612"/>
      <c r="HA31" s="612"/>
      <c r="HB31" s="612"/>
      <c r="HC31" s="612"/>
      <c r="HD31" s="612"/>
      <c r="HE31" s="612"/>
      <c r="HF31" s="612"/>
      <c r="HG31" s="612"/>
      <c r="HH31" s="612"/>
      <c r="HI31" s="612"/>
      <c r="HJ31" s="612"/>
      <c r="HK31" s="612"/>
      <c r="HL31" s="612"/>
      <c r="HM31" s="612"/>
      <c r="HN31" s="612"/>
      <c r="HO31" s="612"/>
      <c r="HP31" s="612"/>
      <c r="HQ31" s="612"/>
      <c r="HR31" s="612"/>
      <c r="HS31" s="612"/>
      <c r="HT31" s="612"/>
      <c r="HU31" s="612"/>
      <c r="HV31" s="612"/>
      <c r="HW31" s="612"/>
      <c r="HX31" s="612"/>
      <c r="HY31" s="612"/>
      <c r="HZ31" s="612"/>
      <c r="IA31" s="612"/>
      <c r="IB31" s="612"/>
      <c r="IC31" s="612"/>
      <c r="ID31" s="612"/>
      <c r="IE31" s="612"/>
      <c r="IF31" s="612"/>
      <c r="IG31" s="612"/>
      <c r="IH31" s="612"/>
      <c r="II31" s="612"/>
      <c r="IJ31" s="612"/>
      <c r="IK31" s="612"/>
      <c r="IL31" s="612"/>
      <c r="IM31" s="612"/>
      <c r="IN31" s="612"/>
      <c r="IO31" s="612"/>
      <c r="IP31" s="612"/>
      <c r="IQ31" s="612"/>
      <c r="IR31" s="612"/>
      <c r="IS31" s="612"/>
      <c r="IT31" s="612"/>
      <c r="IU31" s="612"/>
      <c r="IV31" s="612"/>
      <c r="IW31" s="612"/>
      <c r="IX31" s="612"/>
      <c r="IY31" s="612"/>
      <c r="IZ31" s="612"/>
      <c r="JA31" s="612"/>
      <c r="JB31" s="612"/>
      <c r="JC31" s="612"/>
      <c r="JD31" s="612"/>
      <c r="JE31" s="612"/>
      <c r="JF31" s="612"/>
      <c r="JG31" s="612"/>
      <c r="JH31" s="612"/>
      <c r="JI31" s="612"/>
      <c r="JJ31" s="612"/>
      <c r="JK31" s="612"/>
      <c r="JL31" s="612"/>
      <c r="JM31" s="612"/>
      <c r="JN31" s="612"/>
      <c r="JO31" s="612"/>
      <c r="JP31" s="612"/>
      <c r="JQ31" s="612"/>
      <c r="JR31" s="612"/>
      <c r="JS31" s="612"/>
      <c r="JT31" s="612"/>
      <c r="JU31" s="612"/>
      <c r="JV31" s="612"/>
      <c r="JW31" s="612"/>
      <c r="JX31" s="612"/>
      <c r="JY31" s="612"/>
      <c r="JZ31" s="612"/>
      <c r="KA31" s="612"/>
      <c r="KB31" s="612"/>
      <c r="KC31" s="612"/>
      <c r="KD31" s="612"/>
      <c r="KE31" s="612"/>
      <c r="KF31" s="612"/>
      <c r="KG31" s="612"/>
      <c r="KH31" s="612"/>
      <c r="KI31" s="612"/>
      <c r="KJ31" s="612"/>
      <c r="KK31" s="612"/>
      <c r="KL31" s="612"/>
      <c r="KM31" s="612"/>
      <c r="KN31" s="612"/>
      <c r="KO31" s="612"/>
      <c r="KP31" s="612"/>
      <c r="KQ31" s="612"/>
      <c r="KR31" s="612"/>
      <c r="KS31" s="612"/>
      <c r="KT31" s="612"/>
      <c r="KU31" s="612"/>
      <c r="KV31" s="612"/>
      <c r="KW31" s="612"/>
      <c r="KX31" s="612"/>
      <c r="KY31" s="612"/>
      <c r="KZ31" s="612"/>
      <c r="LA31" s="612"/>
      <c r="LB31" s="612"/>
      <c r="LC31" s="612"/>
      <c r="LD31" s="612"/>
      <c r="LE31" s="612"/>
      <c r="LF31" s="612"/>
      <c r="LG31" s="612"/>
      <c r="LH31" s="612"/>
      <c r="LI31" s="612"/>
      <c r="LJ31" s="612"/>
      <c r="LK31" s="612"/>
      <c r="LL31" s="612"/>
      <c r="LM31" s="612"/>
      <c r="LN31" s="612"/>
      <c r="LO31" s="612"/>
      <c r="LP31" s="612"/>
      <c r="LQ31" s="612"/>
      <c r="LR31" s="612"/>
      <c r="LS31" s="612"/>
      <c r="LT31" s="612"/>
      <c r="LU31" s="612"/>
      <c r="LV31" s="612"/>
      <c r="LW31" s="612"/>
      <c r="LX31" s="612"/>
      <c r="LY31" s="612"/>
      <c r="LZ31" s="612"/>
      <c r="MA31" s="612"/>
      <c r="MB31" s="612"/>
      <c r="MC31" s="612"/>
      <c r="MD31" s="612"/>
      <c r="ME31" s="612"/>
      <c r="MF31" s="612"/>
      <c r="MG31" s="612"/>
      <c r="MH31" s="612"/>
      <c r="MI31" s="612"/>
      <c r="MJ31" s="612"/>
      <c r="MK31" s="612"/>
      <c r="ML31" s="612"/>
      <c r="MM31" s="612"/>
      <c r="MN31" s="612"/>
      <c r="MO31" s="612"/>
      <c r="MP31" s="612"/>
      <c r="MQ31" s="612"/>
      <c r="MR31" s="612"/>
      <c r="MS31" s="612"/>
      <c r="MT31" s="612"/>
      <c r="MU31" s="612"/>
      <c r="MV31" s="612"/>
      <c r="MW31" s="612"/>
      <c r="MX31" s="612"/>
      <c r="MY31" s="612"/>
      <c r="MZ31" s="612"/>
      <c r="NA31" s="612"/>
      <c r="NB31" s="612"/>
      <c r="NC31" s="612"/>
      <c r="ND31" s="612"/>
      <c r="NE31" s="612"/>
      <c r="NF31" s="612"/>
      <c r="NG31" s="612"/>
      <c r="NH31" s="612"/>
      <c r="NI31" s="612"/>
      <c r="NJ31" s="612"/>
      <c r="NK31" s="612"/>
      <c r="NL31" s="612"/>
      <c r="NM31" s="612"/>
      <c r="NN31" s="612"/>
      <c r="NO31" s="612"/>
      <c r="NP31" s="612"/>
      <c r="NQ31" s="612"/>
      <c r="NR31" s="612"/>
      <c r="NS31" s="612"/>
      <c r="NT31" s="612"/>
      <c r="NU31" s="612"/>
      <c r="NV31" s="612"/>
      <c r="NW31" s="612"/>
      <c r="NX31" s="612"/>
      <c r="NY31" s="612"/>
      <c r="NZ31" s="612"/>
      <c r="OA31" s="612"/>
      <c r="OB31" s="612"/>
      <c r="OC31" s="612"/>
      <c r="OD31" s="612"/>
      <c r="OE31" s="612"/>
      <c r="OF31" s="612"/>
      <c r="OG31" s="612"/>
      <c r="OH31" s="612"/>
      <c r="OI31" s="612"/>
      <c r="OJ31" s="612"/>
      <c r="OK31" s="612"/>
      <c r="OL31" s="612"/>
      <c r="OM31" s="612"/>
      <c r="ON31" s="612"/>
      <c r="OO31" s="612"/>
      <c r="OP31" s="612"/>
      <c r="OQ31" s="612"/>
      <c r="OR31" s="612"/>
      <c r="OS31" s="612"/>
      <c r="OT31" s="612"/>
      <c r="OU31" s="612"/>
      <c r="OV31" s="612"/>
      <c r="OW31" s="612"/>
      <c r="OX31" s="612"/>
      <c r="OY31" s="612"/>
      <c r="OZ31" s="612"/>
      <c r="PA31" s="612"/>
      <c r="PB31" s="612"/>
      <c r="PC31" s="612"/>
      <c r="PD31" s="612"/>
      <c r="PE31" s="612"/>
      <c r="PF31" s="612"/>
      <c r="PG31" s="612"/>
      <c r="PH31" s="612"/>
      <c r="PI31" s="612"/>
      <c r="PJ31" s="612"/>
      <c r="PK31" s="612"/>
      <c r="PL31" s="612"/>
      <c r="PM31" s="612"/>
      <c r="PN31" s="612"/>
      <c r="PO31" s="612"/>
      <c r="PP31" s="612"/>
      <c r="PQ31" s="612"/>
      <c r="PR31" s="612"/>
      <c r="PS31" s="612"/>
      <c r="PT31" s="612"/>
      <c r="PU31" s="612"/>
      <c r="PV31" s="612"/>
      <c r="PW31" s="612"/>
      <c r="PX31" s="612"/>
      <c r="PY31" s="612"/>
      <c r="PZ31" s="612"/>
      <c r="QA31" s="612"/>
      <c r="QB31" s="612"/>
      <c r="QC31" s="612"/>
      <c r="QD31" s="612"/>
      <c r="QE31" s="612"/>
      <c r="QF31" s="612"/>
      <c r="QG31" s="612"/>
      <c r="QH31" s="612"/>
      <c r="QI31" s="612"/>
      <c r="QJ31" s="612"/>
      <c r="QK31" s="612"/>
      <c r="QL31" s="612"/>
      <c r="QM31" s="612"/>
      <c r="QN31" s="612"/>
      <c r="QO31" s="612"/>
      <c r="QP31" s="612"/>
      <c r="QQ31" s="612"/>
      <c r="QR31" s="612"/>
      <c r="QS31" s="612"/>
      <c r="QT31" s="612"/>
      <c r="QU31" s="612"/>
      <c r="QV31" s="612"/>
      <c r="QW31" s="612"/>
      <c r="QX31" s="612"/>
      <c r="QY31" s="612"/>
      <c r="QZ31" s="612"/>
      <c r="RA31" s="612"/>
      <c r="RB31" s="612"/>
      <c r="RC31" s="612"/>
      <c r="RD31" s="612"/>
      <c r="RE31" s="612"/>
      <c r="RF31" s="612"/>
      <c r="RG31" s="612"/>
      <c r="RH31" s="612"/>
      <c r="RI31" s="612"/>
      <c r="RJ31" s="612"/>
      <c r="RK31" s="612"/>
      <c r="RL31" s="612"/>
      <c r="RM31" s="612"/>
      <c r="RN31" s="612"/>
      <c r="RO31" s="612"/>
      <c r="RP31" s="612"/>
      <c r="RQ31" s="612"/>
      <c r="RR31" s="612"/>
      <c r="RS31" s="612"/>
      <c r="RT31" s="612"/>
      <c r="RU31" s="612"/>
      <c r="RV31" s="612"/>
      <c r="RW31" s="612"/>
      <c r="RX31" s="612"/>
      <c r="RY31" s="612"/>
      <c r="RZ31" s="612"/>
      <c r="SA31" s="612"/>
      <c r="SB31" s="612"/>
      <c r="SC31" s="612"/>
      <c r="SD31" s="612"/>
      <c r="SE31" s="612"/>
      <c r="SF31" s="612"/>
      <c r="SG31" s="612"/>
      <c r="SH31" s="612"/>
      <c r="SI31" s="612"/>
      <c r="SJ31" s="612"/>
      <c r="SK31" s="612"/>
      <c r="SL31" s="612"/>
      <c r="SM31" s="612"/>
      <c r="SN31" s="612"/>
      <c r="SO31" s="612"/>
      <c r="SP31" s="612"/>
      <c r="SQ31" s="612"/>
      <c r="SR31" s="612"/>
      <c r="SS31" s="612"/>
      <c r="ST31" s="612"/>
      <c r="SU31" s="612"/>
      <c r="SV31" s="612"/>
      <c r="SW31" s="612"/>
      <c r="SX31" s="612"/>
      <c r="SY31" s="612"/>
      <c r="SZ31" s="612"/>
      <c r="TA31" s="612"/>
      <c r="TB31" s="612"/>
      <c r="TC31" s="612"/>
      <c r="TD31" s="612"/>
      <c r="TE31" s="612"/>
      <c r="TF31" s="612"/>
      <c r="TG31" s="612"/>
      <c r="TH31" s="612"/>
      <c r="TI31" s="612"/>
      <c r="TJ31" s="612"/>
      <c r="TK31" s="612"/>
      <c r="TL31" s="612"/>
      <c r="TM31" s="612"/>
      <c r="TN31" s="612"/>
      <c r="TO31" s="612"/>
      <c r="TP31" s="612"/>
      <c r="TQ31" s="612"/>
      <c r="TR31" s="612"/>
      <c r="TS31" s="612"/>
      <c r="TT31" s="612"/>
      <c r="TU31" s="612"/>
      <c r="TV31" s="612"/>
      <c r="TW31" s="612"/>
      <c r="TX31" s="612"/>
      <c r="TY31" s="612"/>
      <c r="TZ31" s="612"/>
      <c r="UA31" s="612"/>
      <c r="UB31" s="612"/>
      <c r="UC31" s="612"/>
      <c r="UD31" s="612"/>
      <c r="UE31" s="612"/>
      <c r="UF31" s="612"/>
      <c r="UG31" s="612"/>
      <c r="UH31" s="612"/>
      <c r="UI31" s="612"/>
      <c r="UJ31" s="612"/>
      <c r="UK31" s="612"/>
      <c r="UL31" s="612"/>
      <c r="UM31" s="612"/>
      <c r="UN31" s="612"/>
      <c r="UO31" s="612"/>
      <c r="UP31" s="612"/>
      <c r="UQ31" s="612"/>
      <c r="UR31" s="612"/>
      <c r="US31" s="612"/>
      <c r="UT31" s="612"/>
      <c r="UU31" s="612"/>
      <c r="UV31" s="612"/>
      <c r="UW31" s="612"/>
      <c r="UX31" s="612"/>
      <c r="UY31" s="612"/>
      <c r="UZ31" s="612"/>
      <c r="VA31" s="612"/>
      <c r="VB31" s="612"/>
      <c r="VC31" s="612"/>
      <c r="VD31" s="612"/>
      <c r="VE31" s="612"/>
      <c r="VF31" s="612"/>
      <c r="VG31" s="612"/>
      <c r="VH31" s="612"/>
      <c r="VI31" s="612"/>
      <c r="VJ31" s="612"/>
      <c r="VK31" s="612"/>
      <c r="VL31" s="612"/>
      <c r="VM31" s="612"/>
      <c r="VN31" s="612"/>
      <c r="VO31" s="612"/>
      <c r="VP31" s="612"/>
      <c r="VQ31" s="612"/>
      <c r="VR31" s="612"/>
      <c r="VS31" s="612"/>
      <c r="VT31" s="612"/>
      <c r="VU31" s="612"/>
      <c r="VV31" s="612"/>
      <c r="VW31" s="612"/>
      <c r="VX31" s="612"/>
      <c r="VY31" s="612"/>
      <c r="VZ31" s="612"/>
      <c r="WA31" s="612"/>
      <c r="WB31" s="612"/>
      <c r="WC31" s="612"/>
      <c r="WD31" s="612"/>
      <c r="WE31" s="612"/>
      <c r="WF31" s="612"/>
      <c r="WG31" s="612"/>
      <c r="WH31" s="612"/>
      <c r="WI31" s="612"/>
      <c r="WJ31" s="612"/>
      <c r="WK31" s="612"/>
      <c r="WL31" s="612"/>
      <c r="WM31" s="612"/>
      <c r="WN31" s="612"/>
      <c r="WO31" s="612"/>
      <c r="WP31" s="612"/>
      <c r="WQ31" s="612"/>
      <c r="WR31" s="612"/>
      <c r="WS31" s="612"/>
      <c r="WT31" s="612"/>
      <c r="WU31" s="612"/>
      <c r="WV31" s="612"/>
      <c r="WW31" s="612"/>
      <c r="WX31" s="612"/>
      <c r="WY31" s="612"/>
      <c r="WZ31" s="612"/>
      <c r="XA31" s="612"/>
      <c r="XB31" s="612"/>
      <c r="XC31" s="612"/>
      <c r="XD31" s="612"/>
      <c r="XE31" s="612"/>
      <c r="XF31" s="612"/>
      <c r="XG31" s="612"/>
      <c r="XH31" s="612"/>
      <c r="XI31" s="612"/>
      <c r="XJ31" s="612"/>
      <c r="XK31" s="612"/>
      <c r="XL31" s="612"/>
      <c r="XM31" s="612"/>
      <c r="XN31" s="612"/>
      <c r="XO31" s="612"/>
      <c r="XP31" s="612"/>
      <c r="XQ31" s="612"/>
      <c r="XR31" s="612"/>
      <c r="XS31" s="612"/>
      <c r="XT31" s="612"/>
      <c r="XU31" s="612"/>
      <c r="XV31" s="612"/>
      <c r="XW31" s="612"/>
      <c r="XX31" s="612"/>
      <c r="XY31" s="612"/>
      <c r="XZ31" s="612"/>
      <c r="YA31" s="612"/>
      <c r="YB31" s="612"/>
      <c r="YC31" s="612"/>
      <c r="YD31" s="612"/>
      <c r="YE31" s="612"/>
      <c r="YF31" s="612"/>
      <c r="YG31" s="612"/>
      <c r="YH31" s="612"/>
      <c r="YI31" s="612"/>
      <c r="YJ31" s="612"/>
      <c r="YK31" s="612"/>
      <c r="YL31" s="612"/>
      <c r="YM31" s="612"/>
      <c r="YN31" s="612"/>
      <c r="YO31" s="612"/>
      <c r="YP31" s="612"/>
      <c r="YQ31" s="612"/>
      <c r="YR31" s="612"/>
      <c r="YS31" s="612"/>
      <c r="YT31" s="612"/>
      <c r="YU31" s="612"/>
      <c r="YV31" s="612"/>
      <c r="YW31" s="612"/>
      <c r="YX31" s="612"/>
      <c r="YY31" s="612"/>
      <c r="YZ31" s="612"/>
      <c r="ZA31" s="612"/>
      <c r="ZB31" s="612"/>
      <c r="ZC31" s="612"/>
      <c r="ZD31" s="612"/>
      <c r="ZE31" s="612"/>
      <c r="ZF31" s="612"/>
      <c r="ZG31" s="612"/>
      <c r="ZH31" s="612"/>
      <c r="ZI31" s="612"/>
      <c r="ZJ31" s="612"/>
      <c r="ZK31" s="612"/>
      <c r="ZL31" s="612"/>
      <c r="ZM31" s="612"/>
      <c r="ZN31" s="612"/>
      <c r="ZO31" s="612"/>
      <c r="ZP31" s="612"/>
      <c r="ZQ31" s="612"/>
      <c r="ZR31" s="612"/>
      <c r="ZS31" s="612"/>
      <c r="ZT31" s="612"/>
      <c r="ZU31" s="612"/>
      <c r="ZV31" s="612"/>
      <c r="ZW31" s="612"/>
      <c r="ZX31" s="612"/>
      <c r="ZY31" s="612"/>
      <c r="ZZ31" s="612"/>
      <c r="AAA31" s="612"/>
      <c r="AAB31" s="612"/>
      <c r="AAC31" s="612"/>
      <c r="AAD31" s="612"/>
      <c r="AAE31" s="612"/>
      <c r="AAF31" s="612"/>
      <c r="AAG31" s="612"/>
      <c r="AAH31" s="612"/>
      <c r="AAI31" s="612"/>
      <c r="AAJ31" s="612"/>
      <c r="AAK31" s="612"/>
      <c r="AAL31" s="612"/>
      <c r="AAM31" s="612"/>
      <c r="AAN31" s="612"/>
      <c r="AAO31" s="612"/>
      <c r="AAP31" s="612"/>
      <c r="AAQ31" s="612"/>
      <c r="AAR31" s="612"/>
      <c r="AAS31" s="612"/>
      <c r="AAT31" s="612"/>
      <c r="AAU31" s="612"/>
      <c r="AAV31" s="612"/>
      <c r="AAW31" s="612"/>
      <c r="AAX31" s="612"/>
      <c r="AAY31" s="612"/>
      <c r="AAZ31" s="612"/>
      <c r="ABA31" s="612"/>
      <c r="ABB31" s="612"/>
      <c r="ABC31" s="612"/>
      <c r="ABD31" s="612"/>
      <c r="ABE31" s="612"/>
      <c r="ABF31" s="612"/>
      <c r="ABG31" s="612"/>
      <c r="ABH31" s="612"/>
      <c r="ABI31" s="612"/>
      <c r="ABJ31" s="612"/>
      <c r="ABK31" s="612"/>
      <c r="ABL31" s="612"/>
      <c r="ABM31" s="612"/>
      <c r="ABN31" s="612"/>
      <c r="ABO31" s="612"/>
      <c r="ABP31" s="612"/>
      <c r="ABQ31" s="612"/>
      <c r="ABR31" s="612"/>
      <c r="ABS31" s="612"/>
      <c r="ABT31" s="612"/>
      <c r="ABU31" s="612"/>
      <c r="ABV31" s="612"/>
      <c r="ABW31" s="612"/>
      <c r="ABX31" s="612"/>
      <c r="ABY31" s="612"/>
      <c r="ABZ31" s="612"/>
      <c r="ACA31" s="612"/>
      <c r="ACB31" s="612"/>
      <c r="ACC31" s="612"/>
      <c r="ACD31" s="612"/>
      <c r="ACE31" s="612"/>
      <c r="ACF31" s="612"/>
      <c r="ACG31" s="612"/>
      <c r="ACH31" s="612"/>
      <c r="ACI31" s="612"/>
      <c r="ACJ31" s="612"/>
      <c r="ACK31" s="612"/>
      <c r="ACL31" s="612"/>
      <c r="ACM31" s="612"/>
      <c r="ACN31" s="612"/>
      <c r="ACO31" s="612"/>
      <c r="ACP31" s="612"/>
      <c r="ACQ31" s="612"/>
      <c r="ACR31" s="612"/>
      <c r="ACS31" s="612"/>
      <c r="ACT31" s="612"/>
      <c r="ACU31" s="612"/>
      <c r="ACV31" s="612"/>
      <c r="ACW31" s="612"/>
      <c r="ACX31" s="612"/>
      <c r="ACY31" s="612"/>
      <c r="ACZ31" s="612"/>
      <c r="ADA31" s="612"/>
      <c r="ADB31" s="612"/>
      <c r="ADC31" s="612"/>
      <c r="ADD31" s="612"/>
      <c r="ADE31" s="612"/>
      <c r="ADF31" s="612"/>
      <c r="ADG31" s="612"/>
      <c r="ADH31" s="612"/>
      <c r="ADI31" s="612"/>
      <c r="ADJ31" s="612"/>
      <c r="ADK31" s="612"/>
      <c r="ADL31" s="612"/>
      <c r="ADM31" s="612"/>
      <c r="ADN31" s="612"/>
      <c r="ADO31" s="612"/>
      <c r="ADP31" s="612"/>
      <c r="ADQ31" s="612"/>
      <c r="ADR31" s="612"/>
      <c r="ADS31" s="612"/>
      <c r="ADT31" s="612"/>
      <c r="ADU31" s="612"/>
      <c r="ADV31" s="612"/>
      <c r="ADW31" s="612"/>
      <c r="ADX31" s="612"/>
      <c r="ADY31" s="612"/>
      <c r="ADZ31" s="612"/>
      <c r="AEA31" s="612"/>
      <c r="AEB31" s="612"/>
      <c r="AEC31" s="612"/>
      <c r="AED31" s="612"/>
      <c r="AEE31" s="612"/>
      <c r="AEF31" s="612"/>
      <c r="AEG31" s="612"/>
      <c r="AEH31" s="612"/>
      <c r="AEI31" s="612"/>
      <c r="AEJ31" s="612"/>
      <c r="AEK31" s="612"/>
      <c r="AEL31" s="612"/>
      <c r="AEM31" s="612"/>
      <c r="AEN31" s="612"/>
      <c r="AEO31" s="612"/>
      <c r="AEP31" s="612"/>
      <c r="AEQ31" s="612"/>
      <c r="AER31" s="612"/>
      <c r="AES31" s="612"/>
      <c r="AET31" s="612"/>
      <c r="AEU31" s="612"/>
      <c r="AEV31" s="612"/>
      <c r="AEW31" s="612"/>
      <c r="AEX31" s="612"/>
      <c r="AEY31" s="612"/>
      <c r="AEZ31" s="612"/>
      <c r="AFA31" s="612"/>
      <c r="AFB31" s="612"/>
      <c r="AFC31" s="612"/>
      <c r="AFD31" s="612"/>
      <c r="AFE31" s="612"/>
      <c r="AFF31" s="612"/>
      <c r="AFG31" s="612"/>
      <c r="AFH31" s="612"/>
      <c r="AFI31" s="612"/>
      <c r="AFJ31" s="612"/>
      <c r="AFK31" s="612"/>
      <c r="AFL31" s="612"/>
      <c r="AFM31" s="612"/>
      <c r="AFN31" s="612"/>
      <c r="AFO31" s="612"/>
      <c r="AFP31" s="612"/>
      <c r="AFQ31" s="612"/>
      <c r="AFR31" s="612"/>
      <c r="AFS31" s="612"/>
      <c r="AFT31" s="612"/>
      <c r="AFU31" s="612"/>
      <c r="AFV31" s="612"/>
      <c r="AFW31" s="612"/>
      <c r="AFX31" s="612"/>
      <c r="AFY31" s="612"/>
      <c r="AFZ31" s="612"/>
      <c r="AGA31" s="612"/>
      <c r="AGB31" s="612"/>
      <c r="AGC31" s="612"/>
      <c r="AGD31" s="612"/>
      <c r="AGE31" s="612"/>
      <c r="AGF31" s="612"/>
      <c r="AGG31" s="612"/>
      <c r="AGH31" s="612"/>
      <c r="AGI31" s="612"/>
      <c r="AGJ31" s="612"/>
      <c r="AGK31" s="612"/>
      <c r="AGL31" s="612"/>
      <c r="AGM31" s="612"/>
      <c r="AGN31" s="612"/>
      <c r="AGO31" s="612"/>
      <c r="AGP31" s="612"/>
      <c r="AGQ31" s="612"/>
      <c r="AGR31" s="612"/>
      <c r="AGS31" s="612"/>
      <c r="AGT31" s="612"/>
      <c r="AGU31" s="612"/>
      <c r="AGV31" s="612"/>
      <c r="AGW31" s="612"/>
      <c r="AGX31" s="612"/>
      <c r="AGY31" s="612"/>
      <c r="AGZ31" s="612"/>
      <c r="AHA31" s="612"/>
      <c r="AHB31" s="612"/>
      <c r="AHC31" s="612"/>
      <c r="AHD31" s="612"/>
      <c r="AHE31" s="612"/>
      <c r="AHF31" s="612"/>
      <c r="AHG31" s="612"/>
      <c r="AHH31" s="612"/>
      <c r="AHI31" s="612"/>
      <c r="AHJ31" s="612"/>
      <c r="AHK31" s="612"/>
      <c r="AHL31" s="612"/>
      <c r="AHM31" s="612"/>
      <c r="AHN31" s="612"/>
      <c r="AHO31" s="612"/>
      <c r="AHP31" s="612"/>
      <c r="AHQ31" s="612"/>
      <c r="AHR31" s="612"/>
      <c r="AHS31" s="612"/>
      <c r="AHT31" s="612"/>
      <c r="AHU31" s="612"/>
      <c r="AHV31" s="612"/>
      <c r="AHW31" s="612"/>
      <c r="AHX31" s="612"/>
      <c r="AHY31" s="612"/>
      <c r="AHZ31" s="612"/>
      <c r="AIA31" s="612"/>
      <c r="AIB31" s="612"/>
      <c r="AIC31" s="612"/>
      <c r="AID31" s="612"/>
      <c r="AIE31" s="612"/>
      <c r="AIF31" s="612"/>
      <c r="AIG31" s="612"/>
      <c r="AIH31" s="612"/>
      <c r="AII31" s="612"/>
      <c r="AIJ31" s="612"/>
      <c r="AIK31" s="612"/>
      <c r="AIL31" s="612"/>
      <c r="AIM31" s="612"/>
      <c r="AIN31" s="612"/>
      <c r="AIO31" s="612"/>
      <c r="AIP31" s="612"/>
      <c r="AIQ31" s="612"/>
      <c r="AIR31" s="612"/>
      <c r="AIS31" s="612"/>
      <c r="AIT31" s="612"/>
      <c r="AIU31" s="612"/>
      <c r="AIV31" s="612"/>
      <c r="AIW31" s="612"/>
      <c r="AIX31" s="612"/>
      <c r="AIY31" s="612"/>
      <c r="AIZ31" s="612"/>
      <c r="AJA31" s="612"/>
      <c r="AJB31" s="612"/>
      <c r="AJC31" s="612"/>
      <c r="AJD31" s="612"/>
      <c r="AJE31" s="612"/>
      <c r="AJF31" s="612"/>
      <c r="AJG31" s="612"/>
      <c r="AJH31" s="612"/>
      <c r="AJI31" s="612"/>
      <c r="AJJ31" s="612"/>
      <c r="AJK31" s="612"/>
      <c r="AJL31" s="612"/>
      <c r="AJM31" s="612"/>
      <c r="AJN31" s="612"/>
      <c r="AJO31" s="612"/>
      <c r="AJP31" s="612"/>
      <c r="AJQ31" s="612"/>
      <c r="AJR31" s="612"/>
      <c r="AJS31" s="612"/>
      <c r="AJT31" s="612"/>
      <c r="AJU31" s="612"/>
      <c r="AJV31" s="612"/>
      <c r="AJW31" s="612"/>
      <c r="AJX31" s="612"/>
      <c r="AJY31" s="612"/>
      <c r="AJZ31" s="612"/>
      <c r="AKA31" s="612"/>
      <c r="AKB31" s="612"/>
      <c r="AKC31" s="612"/>
      <c r="AKD31" s="612"/>
      <c r="AKE31" s="612"/>
      <c r="AKF31" s="612"/>
      <c r="AKG31" s="612"/>
      <c r="AKH31" s="612"/>
      <c r="AKI31" s="612"/>
      <c r="AKJ31" s="612"/>
      <c r="AKK31" s="612"/>
      <c r="AKL31" s="612"/>
      <c r="AKM31" s="612"/>
      <c r="AKN31" s="612"/>
      <c r="AKO31" s="612"/>
      <c r="AKP31" s="612"/>
      <c r="AKQ31" s="612"/>
      <c r="AKR31" s="612"/>
      <c r="AKS31" s="612"/>
      <c r="AKT31" s="612"/>
      <c r="AKU31" s="612"/>
      <c r="AKV31" s="612"/>
      <c r="AKW31" s="612"/>
      <c r="AKX31" s="612"/>
      <c r="AKY31" s="612"/>
      <c r="AKZ31" s="612"/>
      <c r="ALA31" s="612"/>
      <c r="ALB31" s="612"/>
      <c r="ALC31" s="612"/>
      <c r="ALD31" s="612"/>
      <c r="ALE31" s="612"/>
      <c r="ALF31" s="612"/>
      <c r="ALG31" s="612"/>
      <c r="ALH31" s="612"/>
      <c r="ALI31" s="612"/>
      <c r="ALJ31" s="612"/>
      <c r="ALK31" s="612"/>
      <c r="ALL31" s="612"/>
      <c r="ALM31" s="612"/>
      <c r="ALN31" s="612"/>
      <c r="ALO31" s="612"/>
      <c r="ALP31" s="612"/>
      <c r="ALQ31" s="612"/>
      <c r="ALR31" s="612"/>
      <c r="ALS31" s="612"/>
      <c r="ALT31" s="612"/>
      <c r="ALU31" s="612"/>
      <c r="ALV31" s="612"/>
      <c r="ALW31" s="612"/>
      <c r="ALX31" s="612"/>
      <c r="ALY31" s="612"/>
      <c r="ALZ31" s="612"/>
      <c r="AMA31" s="612"/>
      <c r="AMB31" s="612"/>
      <c r="AMC31" s="612"/>
      <c r="AMD31" s="612"/>
      <c r="AME31" s="612"/>
      <c r="AMF31" s="612"/>
      <c r="AMG31" s="612"/>
      <c r="AMH31" s="612"/>
      <c r="AMI31" s="612"/>
      <c r="AMJ31" s="612"/>
      <c r="AMK31" s="612"/>
      <c r="AML31" s="612"/>
      <c r="AMM31" s="612"/>
      <c r="AMN31" s="612"/>
      <c r="AMO31" s="612"/>
      <c r="AMP31" s="612"/>
      <c r="AMQ31" s="612"/>
      <c r="AMR31" s="612"/>
      <c r="AMS31" s="612"/>
      <c r="AMT31" s="612"/>
      <c r="AMU31" s="612"/>
      <c r="AMV31" s="612"/>
      <c r="AMW31" s="612"/>
      <c r="AMX31" s="612"/>
      <c r="AMY31" s="612"/>
      <c r="AMZ31" s="612"/>
      <c r="ANA31" s="612"/>
      <c r="ANB31" s="612"/>
      <c r="ANC31" s="612"/>
      <c r="AND31" s="612"/>
      <c r="ANE31" s="612"/>
      <c r="ANF31" s="612"/>
      <c r="ANG31" s="612"/>
      <c r="ANH31" s="612"/>
      <c r="ANI31" s="612"/>
      <c r="ANJ31" s="612"/>
      <c r="ANK31" s="612"/>
      <c r="ANL31" s="612"/>
      <c r="ANM31" s="612"/>
      <c r="ANN31" s="612"/>
      <c r="ANO31" s="612"/>
      <c r="ANP31" s="612"/>
      <c r="ANQ31" s="612"/>
      <c r="ANR31" s="612"/>
      <c r="ANS31" s="612"/>
      <c r="ANT31" s="612"/>
      <c r="ANU31" s="612"/>
      <c r="ANV31" s="612"/>
      <c r="ANW31" s="612"/>
      <c r="ANX31" s="612"/>
      <c r="ANY31" s="612"/>
      <c r="ANZ31" s="612"/>
      <c r="AOA31" s="612"/>
      <c r="AOB31" s="612"/>
      <c r="AOC31" s="612"/>
      <c r="AOD31" s="612"/>
      <c r="AOE31" s="612"/>
      <c r="AOF31" s="612"/>
      <c r="AOG31" s="612"/>
      <c r="AOH31" s="612"/>
      <c r="AOI31" s="612"/>
      <c r="AOJ31" s="612"/>
      <c r="AOK31" s="612"/>
      <c r="AOL31" s="612"/>
      <c r="AOM31" s="612"/>
      <c r="AON31" s="612"/>
      <c r="AOO31" s="612"/>
      <c r="AOP31" s="612"/>
      <c r="AOQ31" s="612"/>
      <c r="AOR31" s="612"/>
      <c r="AOS31" s="612"/>
      <c r="AOT31" s="612"/>
      <c r="AOU31" s="612"/>
      <c r="AOV31" s="612"/>
      <c r="AOW31" s="612"/>
      <c r="AOX31" s="612"/>
      <c r="AOY31" s="612"/>
      <c r="AOZ31" s="612"/>
      <c r="APA31" s="612"/>
      <c r="APB31" s="612"/>
      <c r="APC31" s="612"/>
      <c r="APD31" s="612"/>
      <c r="APE31" s="612"/>
      <c r="APF31" s="612"/>
      <c r="APG31" s="612"/>
      <c r="APH31" s="612"/>
      <c r="API31" s="612"/>
      <c r="APJ31" s="612"/>
      <c r="APK31" s="612"/>
      <c r="APL31" s="612"/>
      <c r="APM31" s="612"/>
      <c r="APN31" s="612"/>
      <c r="APO31" s="612"/>
      <c r="APP31" s="612"/>
      <c r="APQ31" s="612"/>
      <c r="APR31" s="612"/>
      <c r="APS31" s="612"/>
      <c r="APT31" s="612"/>
      <c r="APU31" s="612"/>
      <c r="APV31" s="612"/>
      <c r="APW31" s="612"/>
      <c r="APX31" s="612"/>
      <c r="APY31" s="612"/>
      <c r="APZ31" s="612"/>
      <c r="AQA31" s="612"/>
      <c r="AQB31" s="612"/>
      <c r="AQC31" s="612"/>
      <c r="AQD31" s="612"/>
      <c r="AQE31" s="612"/>
      <c r="AQF31" s="612"/>
      <c r="AQG31" s="612"/>
      <c r="AQH31" s="612"/>
      <c r="AQI31" s="612"/>
      <c r="AQJ31" s="612"/>
      <c r="AQK31" s="612"/>
      <c r="AQL31" s="612"/>
      <c r="AQM31" s="612"/>
      <c r="AQN31" s="612"/>
      <c r="AQO31" s="612"/>
      <c r="AQP31" s="612"/>
      <c r="AQQ31" s="612"/>
      <c r="AQR31" s="612"/>
      <c r="AQS31" s="612"/>
      <c r="AQT31" s="612"/>
      <c r="AQU31" s="612"/>
      <c r="AQV31" s="612"/>
      <c r="AQW31" s="612"/>
      <c r="AQX31" s="612"/>
      <c r="AQY31" s="612"/>
      <c r="AQZ31" s="612"/>
      <c r="ARA31" s="612"/>
      <c r="ARB31" s="612"/>
      <c r="ARC31" s="612"/>
      <c r="ARD31" s="612"/>
      <c r="ARE31" s="612"/>
      <c r="ARF31" s="612"/>
      <c r="ARG31" s="612"/>
      <c r="ARH31" s="612"/>
      <c r="ARI31" s="612"/>
      <c r="ARJ31" s="612"/>
      <c r="ARK31" s="612"/>
      <c r="ARL31" s="612"/>
      <c r="ARM31" s="612"/>
      <c r="ARN31" s="612"/>
      <c r="ARO31" s="612"/>
      <c r="ARP31" s="612"/>
      <c r="ARQ31" s="612"/>
      <c r="ARR31" s="612"/>
      <c r="ARS31" s="612"/>
      <c r="ART31" s="612"/>
      <c r="ARU31" s="612"/>
      <c r="ARV31" s="612"/>
      <c r="ARW31" s="612"/>
      <c r="ARX31" s="612"/>
      <c r="ARY31" s="612"/>
      <c r="ARZ31" s="612"/>
      <c r="ASA31" s="612"/>
      <c r="ASB31" s="612"/>
      <c r="ASC31" s="612"/>
      <c r="ASD31" s="612"/>
      <c r="ASE31" s="612"/>
      <c r="ASF31" s="612"/>
      <c r="ASG31" s="612"/>
      <c r="ASH31" s="612"/>
      <c r="ASI31" s="612"/>
      <c r="ASJ31" s="612"/>
      <c r="ASK31" s="612"/>
      <c r="ASL31" s="612"/>
      <c r="ASM31" s="612"/>
      <c r="ASN31" s="612"/>
      <c r="ASO31" s="612"/>
      <c r="ASP31" s="612"/>
      <c r="ASQ31" s="612"/>
      <c r="ASR31" s="612"/>
      <c r="ASS31" s="612"/>
      <c r="AST31" s="612"/>
      <c r="ASU31" s="612"/>
      <c r="ASV31" s="612"/>
      <c r="ASW31" s="612"/>
      <c r="ASX31" s="612"/>
      <c r="ASY31" s="612"/>
      <c r="ASZ31" s="612"/>
      <c r="ATA31" s="612"/>
      <c r="ATB31" s="612"/>
      <c r="ATC31" s="612"/>
      <c r="ATD31" s="612"/>
      <c r="ATE31" s="612"/>
      <c r="ATF31" s="612"/>
      <c r="ATG31" s="612"/>
      <c r="ATH31" s="612"/>
      <c r="ATI31" s="612"/>
      <c r="ATJ31" s="612"/>
      <c r="ATK31" s="612"/>
      <c r="ATL31" s="612"/>
      <c r="ATM31" s="612"/>
      <c r="ATN31" s="612"/>
      <c r="ATO31" s="612"/>
      <c r="ATP31" s="612"/>
      <c r="ATQ31" s="612"/>
      <c r="ATR31" s="612"/>
      <c r="ATS31" s="612"/>
      <c r="ATT31" s="612"/>
      <c r="ATU31" s="612"/>
      <c r="ATV31" s="612"/>
      <c r="ATW31" s="612"/>
      <c r="ATX31" s="612"/>
      <c r="ATY31" s="612"/>
      <c r="ATZ31" s="612"/>
      <c r="AUA31" s="612"/>
      <c r="AUB31" s="612"/>
      <c r="AUC31" s="612"/>
      <c r="AUD31" s="612"/>
      <c r="AUE31" s="612"/>
      <c r="AUF31" s="612"/>
      <c r="AUG31" s="612"/>
      <c r="AUH31" s="612"/>
      <c r="AUI31" s="612"/>
      <c r="AUJ31" s="612"/>
      <c r="AUK31" s="612"/>
      <c r="AUL31" s="612"/>
      <c r="AUM31" s="612"/>
      <c r="AUN31" s="612"/>
      <c r="AUO31" s="612"/>
      <c r="AUP31" s="612"/>
      <c r="AUQ31" s="612"/>
      <c r="AUR31" s="612"/>
      <c r="AUS31" s="612"/>
      <c r="AUT31" s="612"/>
      <c r="AUU31" s="612"/>
      <c r="AUV31" s="612"/>
      <c r="AUW31" s="612"/>
      <c r="AUX31" s="612"/>
      <c r="AUY31" s="612"/>
      <c r="AUZ31" s="612"/>
      <c r="AVA31" s="612"/>
      <c r="AVB31" s="612"/>
      <c r="AVC31" s="612"/>
      <c r="AVD31" s="612"/>
      <c r="AVE31" s="612"/>
      <c r="AVF31" s="612"/>
      <c r="AVG31" s="612"/>
      <c r="AVH31" s="612"/>
      <c r="AVI31" s="612"/>
      <c r="AVJ31" s="612"/>
      <c r="AVK31" s="612"/>
      <c r="AVL31" s="612"/>
      <c r="AVM31" s="612"/>
      <c r="AVN31" s="612"/>
      <c r="AVO31" s="612"/>
      <c r="AVP31" s="612"/>
      <c r="AVQ31" s="612"/>
      <c r="AVR31" s="612"/>
      <c r="AVS31" s="612"/>
      <c r="AVT31" s="612"/>
      <c r="AVU31" s="612"/>
      <c r="AVV31" s="612"/>
      <c r="AVW31" s="612"/>
      <c r="AVX31" s="612"/>
      <c r="AVY31" s="612"/>
      <c r="AVZ31" s="612"/>
      <c r="AWA31" s="612"/>
      <c r="AWB31" s="612"/>
      <c r="AWC31" s="612"/>
      <c r="AWD31" s="612"/>
      <c r="AWE31" s="612"/>
      <c r="AWF31" s="612"/>
      <c r="AWG31" s="612"/>
      <c r="AWH31" s="612"/>
      <c r="AWI31" s="612"/>
      <c r="AWJ31" s="612"/>
      <c r="AWK31" s="612"/>
      <c r="AWL31" s="612"/>
      <c r="AWM31" s="612"/>
      <c r="AWN31" s="612"/>
      <c r="AWO31" s="612"/>
      <c r="AWP31" s="612"/>
      <c r="AWQ31" s="612"/>
      <c r="AWR31" s="612"/>
      <c r="AWS31" s="612"/>
      <c r="AWT31" s="612"/>
      <c r="AWU31" s="612"/>
      <c r="AWV31" s="612"/>
      <c r="AWW31" s="612"/>
      <c r="AWX31" s="612"/>
      <c r="AWY31" s="612"/>
      <c r="AWZ31" s="612"/>
      <c r="AXA31" s="612"/>
      <c r="AXB31" s="612"/>
      <c r="AXC31" s="612"/>
      <c r="AXD31" s="612"/>
      <c r="AXE31" s="612"/>
      <c r="AXF31" s="612"/>
      <c r="AXG31" s="612"/>
      <c r="AXH31" s="612"/>
      <c r="AXI31" s="612"/>
      <c r="AXJ31" s="612"/>
      <c r="AXK31" s="612"/>
      <c r="AXL31" s="612"/>
      <c r="AXM31" s="612"/>
      <c r="AXN31" s="612"/>
      <c r="AXO31" s="612"/>
      <c r="AXP31" s="612"/>
      <c r="AXQ31" s="612"/>
      <c r="AXR31" s="612"/>
      <c r="AXS31" s="612"/>
      <c r="AXT31" s="612"/>
      <c r="AXU31" s="612"/>
      <c r="AXV31" s="612"/>
      <c r="AXW31" s="612"/>
      <c r="AXX31" s="612"/>
      <c r="AXY31" s="612"/>
      <c r="AXZ31" s="612"/>
      <c r="AYA31" s="612"/>
      <c r="AYB31" s="612"/>
      <c r="AYC31" s="612"/>
      <c r="AYD31" s="612"/>
      <c r="AYE31" s="612"/>
      <c r="AYF31" s="612"/>
      <c r="AYG31" s="612"/>
      <c r="AYH31" s="612"/>
      <c r="AYI31" s="612"/>
      <c r="AYJ31" s="612"/>
      <c r="AYK31" s="612"/>
      <c r="AYL31" s="612"/>
      <c r="AYM31" s="612"/>
      <c r="AYN31" s="612"/>
      <c r="AYO31" s="612"/>
      <c r="AYP31" s="612"/>
      <c r="AYQ31" s="612"/>
      <c r="AYR31" s="612"/>
      <c r="AYS31" s="612"/>
      <c r="AYT31" s="612"/>
      <c r="AYU31" s="612"/>
      <c r="AYV31" s="612"/>
      <c r="AYW31" s="612"/>
      <c r="AYX31" s="612"/>
      <c r="AYY31" s="612"/>
      <c r="AYZ31" s="612"/>
      <c r="AZA31" s="612"/>
      <c r="AZB31" s="612"/>
      <c r="AZC31" s="612"/>
      <c r="AZD31" s="612"/>
      <c r="AZE31" s="612"/>
      <c r="AZF31" s="612"/>
      <c r="AZG31" s="612"/>
      <c r="AZH31" s="612"/>
      <c r="AZI31" s="612"/>
      <c r="AZJ31" s="612"/>
      <c r="AZK31" s="612"/>
      <c r="AZL31" s="612"/>
      <c r="AZM31" s="612"/>
      <c r="AZN31" s="612"/>
      <c r="AZO31" s="612"/>
      <c r="AZP31" s="612"/>
      <c r="AZQ31" s="612"/>
      <c r="AZR31" s="612"/>
      <c r="AZS31" s="612"/>
      <c r="AZT31" s="612"/>
      <c r="AZU31" s="612"/>
      <c r="AZV31" s="612"/>
      <c r="AZW31" s="612"/>
      <c r="AZX31" s="612"/>
      <c r="AZY31" s="612"/>
      <c r="AZZ31" s="612"/>
      <c r="BAA31" s="612"/>
      <c r="BAB31" s="612"/>
      <c r="BAC31" s="612"/>
      <c r="BAD31" s="612"/>
      <c r="BAE31" s="612"/>
      <c r="BAF31" s="612"/>
      <c r="BAG31" s="612"/>
      <c r="BAH31" s="612"/>
      <c r="BAI31" s="612"/>
      <c r="BAJ31" s="612"/>
      <c r="BAK31" s="612"/>
      <c r="BAL31" s="612"/>
      <c r="BAM31" s="612"/>
      <c r="BAN31" s="612"/>
      <c r="BAO31" s="612"/>
      <c r="BAP31" s="612"/>
      <c r="BAQ31" s="612"/>
      <c r="BAR31" s="612"/>
      <c r="BAS31" s="612"/>
      <c r="BAT31" s="612"/>
      <c r="BAU31" s="612"/>
      <c r="BAV31" s="612"/>
      <c r="BAW31" s="612"/>
      <c r="BAX31" s="612"/>
      <c r="BAY31" s="612"/>
      <c r="BAZ31" s="612"/>
      <c r="BBA31" s="612"/>
      <c r="BBB31" s="612"/>
      <c r="BBC31" s="612"/>
      <c r="BBD31" s="612"/>
      <c r="BBE31" s="612"/>
      <c r="BBF31" s="612"/>
      <c r="BBG31" s="612"/>
      <c r="BBH31" s="612"/>
      <c r="BBI31" s="612"/>
      <c r="BBJ31" s="612"/>
      <c r="BBK31" s="612"/>
      <c r="BBL31" s="612"/>
      <c r="BBM31" s="612"/>
      <c r="BBN31" s="612"/>
      <c r="BBO31" s="612"/>
      <c r="BBP31" s="612"/>
      <c r="BBQ31" s="612"/>
      <c r="BBR31" s="612"/>
      <c r="BBS31" s="612"/>
      <c r="BBT31" s="612"/>
      <c r="BBU31" s="612"/>
      <c r="BBV31" s="612"/>
      <c r="BBW31" s="612"/>
      <c r="BBX31" s="612"/>
      <c r="BBY31" s="612"/>
      <c r="BBZ31" s="612"/>
      <c r="BCA31" s="612"/>
      <c r="BCB31" s="612"/>
      <c r="BCC31" s="612"/>
      <c r="BCD31" s="612"/>
      <c r="BCE31" s="612"/>
      <c r="BCF31" s="612"/>
      <c r="BCG31" s="612"/>
      <c r="BCH31" s="612"/>
      <c r="BCI31" s="612"/>
      <c r="BCJ31" s="612"/>
      <c r="BCK31" s="612"/>
      <c r="BCL31" s="612"/>
      <c r="BCM31" s="612"/>
      <c r="BCN31" s="612"/>
      <c r="BCO31" s="612"/>
      <c r="BCP31" s="612"/>
      <c r="BCQ31" s="612"/>
      <c r="BCR31" s="612"/>
      <c r="BCS31" s="612"/>
      <c r="BCT31" s="612"/>
      <c r="BCU31" s="612"/>
      <c r="BCV31" s="612"/>
      <c r="BCW31" s="612"/>
      <c r="BCX31" s="612"/>
      <c r="BCY31" s="612"/>
      <c r="BCZ31" s="612"/>
      <c r="BDA31" s="612"/>
      <c r="BDB31" s="612"/>
      <c r="BDC31" s="612"/>
      <c r="BDD31" s="612"/>
      <c r="BDE31" s="612"/>
      <c r="BDF31" s="612"/>
      <c r="BDG31" s="612"/>
      <c r="BDH31" s="612"/>
      <c r="BDI31" s="612"/>
      <c r="BDJ31" s="612"/>
      <c r="BDK31" s="612"/>
      <c r="BDL31" s="612"/>
      <c r="BDM31" s="612"/>
      <c r="BDN31" s="612"/>
      <c r="BDO31" s="612"/>
      <c r="BDP31" s="612"/>
      <c r="BDQ31" s="612"/>
      <c r="BDR31" s="612"/>
      <c r="BDS31" s="612"/>
      <c r="BDT31" s="612"/>
      <c r="BDU31" s="612"/>
      <c r="BDV31" s="612"/>
      <c r="BDW31" s="612"/>
      <c r="BDX31" s="612"/>
      <c r="BDY31" s="612"/>
      <c r="BDZ31" s="612"/>
      <c r="BEA31" s="612"/>
      <c r="BEB31" s="612"/>
      <c r="BEC31" s="612"/>
      <c r="BED31" s="612"/>
      <c r="BEE31" s="612"/>
      <c r="BEF31" s="612"/>
      <c r="BEG31" s="612"/>
      <c r="BEH31" s="612"/>
      <c r="BEI31" s="612"/>
      <c r="BEJ31" s="612"/>
      <c r="BEK31" s="612"/>
      <c r="BEL31" s="612"/>
      <c r="BEM31" s="612"/>
      <c r="BEN31" s="612"/>
      <c r="BEO31" s="612"/>
      <c r="BEP31" s="612"/>
      <c r="BEQ31" s="612"/>
      <c r="BER31" s="612"/>
      <c r="BES31" s="612"/>
      <c r="BET31" s="612"/>
      <c r="BEU31" s="612"/>
      <c r="BEV31" s="612"/>
      <c r="BEW31" s="612"/>
      <c r="BEX31" s="612"/>
      <c r="BEY31" s="612"/>
      <c r="BEZ31" s="612"/>
      <c r="BFA31" s="612"/>
      <c r="BFB31" s="612"/>
      <c r="BFC31" s="612"/>
      <c r="BFD31" s="612"/>
      <c r="BFE31" s="612"/>
      <c r="BFF31" s="612"/>
      <c r="BFG31" s="612"/>
      <c r="BFH31" s="612"/>
      <c r="BFI31" s="612"/>
      <c r="BFJ31" s="612"/>
      <c r="BFK31" s="612"/>
      <c r="BFL31" s="612"/>
      <c r="BFM31" s="612"/>
      <c r="BFN31" s="612"/>
      <c r="BFO31" s="612"/>
      <c r="BFP31" s="612"/>
      <c r="BFQ31" s="612"/>
      <c r="BFR31" s="612"/>
      <c r="BFS31" s="612"/>
      <c r="BFT31" s="612"/>
      <c r="BFU31" s="612"/>
      <c r="BFV31" s="612"/>
      <c r="BFW31" s="612"/>
      <c r="BFX31" s="612"/>
      <c r="BFY31" s="612"/>
      <c r="BFZ31" s="612"/>
      <c r="BGA31" s="612"/>
      <c r="BGB31" s="612"/>
      <c r="BGC31" s="612"/>
      <c r="BGD31" s="612"/>
      <c r="BGE31" s="612"/>
      <c r="BGF31" s="612"/>
      <c r="BGG31" s="612"/>
      <c r="BGH31" s="612"/>
      <c r="BGI31" s="612"/>
      <c r="BGJ31" s="612"/>
      <c r="BGK31" s="612"/>
      <c r="BGL31" s="612"/>
      <c r="BGM31" s="612"/>
      <c r="BGN31" s="612"/>
      <c r="BGO31" s="612"/>
      <c r="BGP31" s="612"/>
      <c r="BGQ31" s="612"/>
      <c r="BGR31" s="612"/>
      <c r="BGS31" s="612"/>
      <c r="BGT31" s="612"/>
      <c r="BGU31" s="612"/>
      <c r="BGV31" s="612"/>
      <c r="BGW31" s="612"/>
      <c r="BGX31" s="612"/>
      <c r="BGY31" s="612"/>
      <c r="BGZ31" s="612"/>
      <c r="BHA31" s="612"/>
      <c r="BHB31" s="612"/>
      <c r="BHC31" s="612"/>
      <c r="BHD31" s="612"/>
      <c r="BHE31" s="612"/>
      <c r="BHF31" s="612"/>
      <c r="BHG31" s="612"/>
      <c r="BHH31" s="612"/>
      <c r="BHI31" s="612"/>
      <c r="BHJ31" s="612"/>
      <c r="BHK31" s="612"/>
      <c r="BHL31" s="612"/>
      <c r="BHM31" s="612"/>
      <c r="BHN31" s="612"/>
      <c r="BHO31" s="612"/>
      <c r="BHP31" s="612"/>
      <c r="BHQ31" s="612"/>
      <c r="BHR31" s="612"/>
      <c r="BHS31" s="612"/>
      <c r="BHT31" s="612"/>
      <c r="BHU31" s="612"/>
      <c r="BHV31" s="612"/>
      <c r="BHW31" s="612"/>
      <c r="BHX31" s="612"/>
      <c r="BHY31" s="612"/>
      <c r="BHZ31" s="612"/>
      <c r="BIA31" s="612"/>
      <c r="BIB31" s="612"/>
      <c r="BIC31" s="612"/>
      <c r="BID31" s="612"/>
      <c r="BIE31" s="612"/>
      <c r="BIF31" s="612"/>
      <c r="BIG31" s="612"/>
      <c r="BIH31" s="612"/>
      <c r="BII31" s="612"/>
      <c r="BIJ31" s="612"/>
      <c r="BIK31" s="612"/>
      <c r="BIL31" s="612"/>
      <c r="BIM31" s="612"/>
      <c r="BIN31" s="612"/>
      <c r="BIO31" s="612"/>
      <c r="BIP31" s="612"/>
      <c r="BIQ31" s="612"/>
      <c r="BIR31" s="612"/>
      <c r="BIS31" s="612"/>
      <c r="BIT31" s="612"/>
      <c r="BIU31" s="612"/>
      <c r="BIV31" s="612"/>
      <c r="BIW31" s="612"/>
      <c r="BIX31" s="612"/>
      <c r="BIY31" s="612"/>
      <c r="BIZ31" s="612"/>
      <c r="BJA31" s="612"/>
      <c r="BJB31" s="612"/>
      <c r="BJC31" s="612"/>
      <c r="BJD31" s="612"/>
      <c r="BJE31" s="612"/>
      <c r="BJF31" s="612"/>
      <c r="BJG31" s="612"/>
      <c r="BJH31" s="612"/>
      <c r="BJI31" s="612"/>
      <c r="BJJ31" s="612"/>
      <c r="BJK31" s="612"/>
      <c r="BJL31" s="612"/>
      <c r="BJM31" s="612"/>
      <c r="BJN31" s="612"/>
      <c r="BJO31" s="612"/>
      <c r="BJP31" s="612"/>
      <c r="BJQ31" s="612"/>
      <c r="BJR31" s="612"/>
      <c r="BJS31" s="612"/>
      <c r="BJT31" s="612"/>
      <c r="BJU31" s="612"/>
      <c r="BJV31" s="612"/>
      <c r="BJW31" s="612"/>
      <c r="BJX31" s="612"/>
      <c r="BJY31" s="612"/>
      <c r="BJZ31" s="612"/>
      <c r="BKA31" s="612"/>
      <c r="BKB31" s="612"/>
      <c r="BKC31" s="612"/>
      <c r="BKD31" s="612"/>
      <c r="BKE31" s="612"/>
      <c r="BKF31" s="612"/>
      <c r="BKG31" s="612"/>
      <c r="BKH31" s="612"/>
      <c r="BKI31" s="612"/>
      <c r="BKJ31" s="612"/>
      <c r="BKK31" s="612"/>
      <c r="BKL31" s="612"/>
      <c r="BKM31" s="612"/>
      <c r="BKN31" s="612"/>
      <c r="BKO31" s="612"/>
      <c r="BKP31" s="612"/>
      <c r="BKQ31" s="612"/>
      <c r="BKR31" s="612"/>
      <c r="BKS31" s="612"/>
      <c r="BKT31" s="612"/>
      <c r="BKU31" s="612"/>
      <c r="BKV31" s="612"/>
      <c r="BKW31" s="612"/>
      <c r="BKX31" s="612"/>
      <c r="BKY31" s="612"/>
      <c r="BKZ31" s="612"/>
      <c r="BLA31" s="612"/>
      <c r="BLB31" s="612"/>
      <c r="BLC31" s="612"/>
      <c r="BLD31" s="612"/>
      <c r="BLE31" s="612"/>
      <c r="BLF31" s="612"/>
      <c r="BLG31" s="612"/>
      <c r="BLH31" s="612"/>
      <c r="BLI31" s="612"/>
      <c r="BLJ31" s="612"/>
      <c r="BLK31" s="612"/>
      <c r="BLL31" s="612"/>
      <c r="BLM31" s="612"/>
      <c r="BLN31" s="612"/>
      <c r="BLO31" s="612"/>
      <c r="BLP31" s="612"/>
      <c r="BLQ31" s="612"/>
      <c r="BLR31" s="612"/>
      <c r="BLS31" s="612"/>
      <c r="BLT31" s="612"/>
      <c r="BLU31" s="612"/>
      <c r="BLV31" s="612"/>
      <c r="BLW31" s="612"/>
      <c r="BLX31" s="612"/>
      <c r="BLY31" s="612"/>
      <c r="BLZ31" s="612"/>
      <c r="BMA31" s="612"/>
      <c r="BMB31" s="612"/>
      <c r="BMC31" s="612"/>
      <c r="BMD31" s="612"/>
      <c r="BME31" s="612"/>
      <c r="BMF31" s="612"/>
      <c r="BMG31" s="612"/>
      <c r="BMH31" s="612"/>
      <c r="BMI31" s="612"/>
      <c r="BMJ31" s="612"/>
      <c r="BMK31" s="612"/>
      <c r="BML31" s="612"/>
      <c r="BMM31" s="612"/>
      <c r="BMN31" s="612"/>
      <c r="BMO31" s="612"/>
      <c r="BMP31" s="612"/>
      <c r="BMQ31" s="612"/>
      <c r="BMR31" s="612"/>
      <c r="BMS31" s="612"/>
      <c r="BMT31" s="612"/>
      <c r="BMU31" s="612"/>
      <c r="BMV31" s="612"/>
      <c r="BMW31" s="612"/>
      <c r="BMX31" s="612"/>
      <c r="BMY31" s="612"/>
      <c r="BMZ31" s="612"/>
      <c r="BNA31" s="612"/>
      <c r="BNB31" s="612"/>
      <c r="BNC31" s="612"/>
      <c r="BND31" s="612"/>
      <c r="BNE31" s="612"/>
      <c r="BNF31" s="612"/>
      <c r="BNG31" s="612"/>
      <c r="BNH31" s="612"/>
      <c r="BNI31" s="612"/>
      <c r="BNJ31" s="612"/>
      <c r="BNK31" s="612"/>
      <c r="BNL31" s="612"/>
      <c r="BNM31" s="612"/>
      <c r="BNN31" s="612"/>
      <c r="BNO31" s="612"/>
      <c r="BNP31" s="612"/>
      <c r="BNQ31" s="612"/>
      <c r="BNR31" s="612"/>
      <c r="BNS31" s="612"/>
      <c r="BNT31" s="612"/>
      <c r="BNU31" s="612"/>
      <c r="BNV31" s="612"/>
      <c r="BNW31" s="612"/>
      <c r="BNX31" s="612"/>
      <c r="BNY31" s="612"/>
      <c r="BNZ31" s="612"/>
      <c r="BOA31" s="612"/>
      <c r="BOB31" s="612"/>
      <c r="BOC31" s="612"/>
      <c r="BOD31" s="612"/>
      <c r="BOE31" s="612"/>
      <c r="BOF31" s="612"/>
      <c r="BOG31" s="612"/>
      <c r="BOH31" s="612"/>
      <c r="BOI31" s="612"/>
      <c r="BOJ31" s="612"/>
      <c r="BOK31" s="612"/>
      <c r="BOL31" s="612"/>
      <c r="BOM31" s="612"/>
      <c r="BON31" s="612"/>
      <c r="BOO31" s="612"/>
      <c r="BOP31" s="612"/>
      <c r="BOQ31" s="612"/>
      <c r="BOR31" s="612"/>
      <c r="BOS31" s="612"/>
      <c r="BOT31" s="612"/>
      <c r="BOU31" s="612"/>
      <c r="BOV31" s="612"/>
      <c r="BOW31" s="612"/>
      <c r="BOX31" s="612"/>
      <c r="BOY31" s="612"/>
      <c r="BOZ31" s="612"/>
      <c r="BPA31" s="612"/>
      <c r="BPB31" s="612"/>
      <c r="BPC31" s="612"/>
      <c r="BPD31" s="612"/>
      <c r="BPE31" s="612"/>
      <c r="BPF31" s="612"/>
      <c r="BPG31" s="612"/>
      <c r="BPH31" s="612"/>
      <c r="BPI31" s="612"/>
      <c r="BPJ31" s="612"/>
      <c r="BPK31" s="612"/>
      <c r="BPL31" s="612"/>
      <c r="BPM31" s="612"/>
      <c r="BPN31" s="612"/>
      <c r="BPO31" s="612"/>
      <c r="BPP31" s="612"/>
      <c r="BPQ31" s="612"/>
      <c r="BPR31" s="612"/>
      <c r="BPS31" s="612"/>
      <c r="BPT31" s="612"/>
      <c r="BPU31" s="612"/>
      <c r="BPV31" s="612"/>
      <c r="BPW31" s="612"/>
      <c r="BPX31" s="612"/>
      <c r="BPY31" s="612"/>
      <c r="BPZ31" s="612"/>
      <c r="BQA31" s="612"/>
      <c r="BQB31" s="612"/>
      <c r="BQC31" s="612"/>
      <c r="BQD31" s="612"/>
      <c r="BQE31" s="612"/>
      <c r="BQF31" s="612"/>
      <c r="BQG31" s="612"/>
      <c r="BQH31" s="612"/>
      <c r="BQI31" s="612"/>
      <c r="BQJ31" s="612"/>
      <c r="BQK31" s="612"/>
      <c r="BQL31" s="612"/>
      <c r="BQM31" s="612"/>
      <c r="BQN31" s="612"/>
      <c r="BQO31" s="612"/>
      <c r="BQP31" s="612"/>
      <c r="BQQ31" s="612"/>
      <c r="BQR31" s="612"/>
      <c r="BQS31" s="612"/>
      <c r="BQT31" s="612"/>
      <c r="BQU31" s="612"/>
      <c r="BQV31" s="612"/>
      <c r="BQW31" s="612"/>
      <c r="BQX31" s="612"/>
      <c r="BQY31" s="612"/>
      <c r="BQZ31" s="612"/>
      <c r="BRA31" s="612"/>
      <c r="BRB31" s="612"/>
      <c r="BRC31" s="612"/>
      <c r="BRD31" s="612"/>
      <c r="BRE31" s="612"/>
      <c r="BRF31" s="612"/>
      <c r="BRG31" s="612"/>
      <c r="BRH31" s="612"/>
      <c r="BRI31" s="612"/>
      <c r="BRJ31" s="612"/>
      <c r="BRK31" s="612"/>
      <c r="BRL31" s="612"/>
      <c r="BRM31" s="612"/>
      <c r="BRN31" s="612"/>
      <c r="BRO31" s="612"/>
      <c r="BRP31" s="612"/>
      <c r="BRQ31" s="612"/>
      <c r="BRR31" s="612"/>
      <c r="BRS31" s="612"/>
      <c r="BRT31" s="612"/>
      <c r="BRU31" s="612"/>
      <c r="BRV31" s="612"/>
      <c r="BRW31" s="612"/>
      <c r="BRX31" s="612"/>
      <c r="BRY31" s="612"/>
      <c r="BRZ31" s="612"/>
      <c r="BSA31" s="612"/>
      <c r="BSB31" s="612"/>
      <c r="BSC31" s="612"/>
      <c r="BSD31" s="612"/>
      <c r="BSE31" s="612"/>
      <c r="BSF31" s="612"/>
      <c r="BSG31" s="612"/>
      <c r="BSH31" s="612"/>
      <c r="BSI31" s="612"/>
      <c r="BSJ31" s="612"/>
      <c r="BSK31" s="612"/>
      <c r="BSL31" s="612"/>
      <c r="BSM31" s="612"/>
      <c r="BSN31" s="612"/>
      <c r="BSO31" s="612"/>
      <c r="BSP31" s="612"/>
      <c r="BSQ31" s="612"/>
      <c r="BSR31" s="612"/>
      <c r="BSS31" s="612"/>
      <c r="BST31" s="612"/>
      <c r="BSU31" s="612"/>
      <c r="BSV31" s="612"/>
      <c r="BSW31" s="612"/>
      <c r="BSX31" s="612"/>
      <c r="BSY31" s="612"/>
      <c r="BSZ31" s="612"/>
      <c r="BTA31" s="612"/>
      <c r="BTB31" s="612"/>
      <c r="BTC31" s="612"/>
      <c r="BTD31" s="612"/>
      <c r="BTE31" s="612"/>
      <c r="BTF31" s="612"/>
      <c r="BTG31" s="612"/>
      <c r="BTH31" s="612"/>
      <c r="BTI31" s="612"/>
      <c r="BTJ31" s="612"/>
      <c r="BTK31" s="612"/>
      <c r="BTL31" s="612"/>
      <c r="BTM31" s="612"/>
      <c r="BTN31" s="612"/>
      <c r="BTO31" s="612"/>
      <c r="BTP31" s="612"/>
      <c r="BTQ31" s="612"/>
      <c r="BTR31" s="612"/>
      <c r="BTS31" s="612"/>
      <c r="BTT31" s="612"/>
      <c r="BTU31" s="612"/>
      <c r="BTV31" s="612"/>
      <c r="BTW31" s="612"/>
      <c r="BTX31" s="612"/>
      <c r="BTY31" s="612"/>
      <c r="BTZ31" s="612"/>
      <c r="BUA31" s="612"/>
      <c r="BUB31" s="612"/>
      <c r="BUC31" s="612"/>
      <c r="BUD31" s="612"/>
      <c r="BUE31" s="612"/>
      <c r="BUF31" s="612"/>
      <c r="BUG31" s="612"/>
      <c r="BUH31" s="612"/>
      <c r="BUI31" s="612"/>
      <c r="BUJ31" s="612"/>
      <c r="BUK31" s="612"/>
      <c r="BUL31" s="612"/>
      <c r="BUM31" s="612"/>
      <c r="BUN31" s="612"/>
      <c r="BUO31" s="612"/>
      <c r="BUP31" s="612"/>
      <c r="BUQ31" s="612"/>
      <c r="BUR31" s="612"/>
      <c r="BUS31" s="612"/>
      <c r="BUT31" s="612"/>
      <c r="BUU31" s="612"/>
      <c r="BUV31" s="612"/>
      <c r="BUW31" s="612"/>
      <c r="BUX31" s="612"/>
      <c r="BUY31" s="612"/>
      <c r="BUZ31" s="612"/>
      <c r="BVA31" s="612"/>
      <c r="BVB31" s="612"/>
      <c r="BVC31" s="612"/>
      <c r="BVD31" s="612"/>
      <c r="BVE31" s="612"/>
      <c r="BVF31" s="612"/>
      <c r="BVG31" s="612"/>
      <c r="BVH31" s="612"/>
      <c r="BVI31" s="612"/>
      <c r="BVJ31" s="612"/>
      <c r="BVK31" s="612"/>
      <c r="BVL31" s="612"/>
      <c r="BVM31" s="612"/>
      <c r="BVN31" s="612"/>
      <c r="BVO31" s="612"/>
      <c r="BVP31" s="612"/>
      <c r="BVQ31" s="612"/>
      <c r="BVR31" s="612"/>
      <c r="BVS31" s="612"/>
      <c r="BVT31" s="612"/>
      <c r="BVU31" s="612"/>
      <c r="BVV31" s="612"/>
      <c r="BVW31" s="612"/>
      <c r="BVX31" s="612"/>
      <c r="BVY31" s="612"/>
      <c r="BVZ31" s="612"/>
      <c r="BWA31" s="612"/>
      <c r="BWB31" s="612"/>
      <c r="BWC31" s="612"/>
      <c r="BWD31" s="612"/>
      <c r="BWE31" s="612"/>
      <c r="BWF31" s="612"/>
      <c r="BWG31" s="612"/>
      <c r="BWH31" s="612"/>
      <c r="BWI31" s="612"/>
      <c r="BWJ31" s="612"/>
      <c r="BWK31" s="612"/>
      <c r="BWL31" s="612"/>
      <c r="BWM31" s="612"/>
      <c r="BWN31" s="612"/>
      <c r="BWO31" s="612"/>
      <c r="BWP31" s="612"/>
      <c r="BWQ31" s="612"/>
      <c r="BWR31" s="612"/>
      <c r="BWS31" s="612"/>
      <c r="BWT31" s="612"/>
      <c r="BWU31" s="612"/>
      <c r="BWV31" s="612"/>
      <c r="BWW31" s="612"/>
      <c r="BWX31" s="612"/>
      <c r="BWY31" s="612"/>
      <c r="BWZ31" s="612"/>
      <c r="BXA31" s="612"/>
      <c r="BXB31" s="612"/>
      <c r="BXC31" s="612"/>
      <c r="BXD31" s="612"/>
      <c r="BXE31" s="612"/>
      <c r="BXF31" s="612"/>
      <c r="BXG31" s="612"/>
      <c r="BXH31" s="612"/>
      <c r="BXI31" s="612"/>
      <c r="BXJ31" s="612"/>
      <c r="BXK31" s="612"/>
      <c r="BXL31" s="612"/>
      <c r="BXM31" s="612"/>
      <c r="BXN31" s="612"/>
      <c r="BXO31" s="612"/>
      <c r="BXP31" s="612"/>
      <c r="BXQ31" s="612"/>
      <c r="BXR31" s="612"/>
      <c r="BXS31" s="612"/>
      <c r="BXT31" s="612"/>
      <c r="BXU31" s="612"/>
      <c r="BXV31" s="612"/>
      <c r="BXW31" s="612"/>
      <c r="BXX31" s="612"/>
      <c r="BXY31" s="612"/>
      <c r="BXZ31" s="612"/>
      <c r="BYA31" s="612"/>
      <c r="BYB31" s="612"/>
      <c r="BYC31" s="612"/>
      <c r="BYD31" s="612"/>
      <c r="BYE31" s="612"/>
      <c r="BYF31" s="612"/>
      <c r="BYG31" s="612"/>
      <c r="BYH31" s="612"/>
      <c r="BYI31" s="612"/>
      <c r="BYJ31" s="612"/>
      <c r="BYK31" s="612"/>
      <c r="BYL31" s="612"/>
      <c r="BYM31" s="612"/>
      <c r="BYN31" s="612"/>
      <c r="BYO31" s="612"/>
      <c r="BYP31" s="612"/>
      <c r="BYQ31" s="612"/>
      <c r="BYR31" s="612"/>
      <c r="BYS31" s="612"/>
      <c r="BYT31" s="612"/>
      <c r="BYU31" s="612"/>
      <c r="BYV31" s="612"/>
      <c r="BYW31" s="612"/>
      <c r="BYX31" s="612"/>
      <c r="BYY31" s="612"/>
      <c r="BYZ31" s="612"/>
      <c r="BZA31" s="612"/>
      <c r="BZB31" s="612"/>
      <c r="BZC31" s="612"/>
      <c r="BZD31" s="612"/>
      <c r="BZE31" s="612"/>
      <c r="BZF31" s="612"/>
      <c r="BZG31" s="612"/>
      <c r="BZH31" s="612"/>
      <c r="BZI31" s="612"/>
      <c r="BZJ31" s="612"/>
      <c r="BZK31" s="612"/>
      <c r="BZL31" s="612"/>
      <c r="BZM31" s="612"/>
      <c r="BZN31" s="612"/>
      <c r="BZO31" s="612"/>
      <c r="BZP31" s="612"/>
      <c r="BZQ31" s="612"/>
      <c r="BZR31" s="612"/>
      <c r="BZS31" s="612"/>
      <c r="BZT31" s="612"/>
      <c r="BZU31" s="612"/>
      <c r="BZV31" s="612"/>
      <c r="BZW31" s="612"/>
      <c r="BZX31" s="612"/>
      <c r="BZY31" s="612"/>
      <c r="BZZ31" s="612"/>
      <c r="CAA31" s="612"/>
      <c r="CAB31" s="612"/>
      <c r="CAC31" s="612"/>
      <c r="CAD31" s="612"/>
      <c r="CAE31" s="612"/>
      <c r="CAF31" s="612"/>
      <c r="CAG31" s="612"/>
      <c r="CAH31" s="612"/>
      <c r="CAI31" s="612"/>
      <c r="CAJ31" s="612"/>
      <c r="CAK31" s="612"/>
      <c r="CAL31" s="612"/>
      <c r="CAM31" s="612"/>
      <c r="CAN31" s="612"/>
      <c r="CAO31" s="612"/>
      <c r="CAP31" s="612"/>
      <c r="CAQ31" s="612"/>
      <c r="CAR31" s="612"/>
      <c r="CAS31" s="612"/>
      <c r="CAT31" s="612"/>
      <c r="CAU31" s="612"/>
      <c r="CAV31" s="612"/>
      <c r="CAW31" s="612"/>
      <c r="CAX31" s="612"/>
      <c r="CAY31" s="612"/>
      <c r="CAZ31" s="612"/>
      <c r="CBA31" s="612"/>
      <c r="CBB31" s="612"/>
      <c r="CBC31" s="612"/>
      <c r="CBD31" s="612"/>
      <c r="CBE31" s="612"/>
      <c r="CBF31" s="612"/>
      <c r="CBG31" s="612"/>
      <c r="CBH31" s="612"/>
      <c r="CBI31" s="612"/>
      <c r="CBJ31" s="612"/>
      <c r="CBK31" s="612"/>
      <c r="CBL31" s="612"/>
      <c r="CBM31" s="612"/>
      <c r="CBN31" s="612"/>
      <c r="CBO31" s="612"/>
      <c r="CBP31" s="612"/>
      <c r="CBQ31" s="612"/>
      <c r="CBR31" s="612"/>
      <c r="CBS31" s="612"/>
      <c r="CBT31" s="612"/>
      <c r="CBU31" s="612"/>
      <c r="CBV31" s="612"/>
      <c r="CBW31" s="612"/>
      <c r="CBX31" s="612"/>
      <c r="CBY31" s="612"/>
      <c r="CBZ31" s="612"/>
      <c r="CCA31" s="612"/>
      <c r="CCB31" s="612"/>
      <c r="CCC31" s="612"/>
      <c r="CCD31" s="612"/>
      <c r="CCE31" s="612"/>
      <c r="CCF31" s="612"/>
      <c r="CCG31" s="612"/>
      <c r="CCH31" s="612"/>
      <c r="CCI31" s="612"/>
      <c r="CCJ31" s="612"/>
      <c r="CCK31" s="612"/>
      <c r="CCL31" s="612"/>
      <c r="CCM31" s="612"/>
      <c r="CCN31" s="612"/>
      <c r="CCO31" s="612"/>
      <c r="CCP31" s="612"/>
      <c r="CCQ31" s="612"/>
      <c r="CCR31" s="612"/>
      <c r="CCS31" s="612"/>
      <c r="CCT31" s="612"/>
      <c r="CCU31" s="612"/>
      <c r="CCV31" s="612"/>
      <c r="CCW31" s="612"/>
      <c r="CCX31" s="612"/>
      <c r="CCY31" s="612"/>
      <c r="CCZ31" s="612"/>
      <c r="CDA31" s="612"/>
      <c r="CDB31" s="612"/>
      <c r="CDC31" s="612"/>
      <c r="CDD31" s="612"/>
      <c r="CDE31" s="612"/>
      <c r="CDF31" s="612"/>
      <c r="CDG31" s="612"/>
      <c r="CDH31" s="612"/>
      <c r="CDI31" s="612"/>
      <c r="CDJ31" s="612"/>
      <c r="CDK31" s="612"/>
      <c r="CDL31" s="612"/>
      <c r="CDM31" s="612"/>
      <c r="CDN31" s="612"/>
      <c r="CDO31" s="612"/>
      <c r="CDP31" s="612"/>
      <c r="CDQ31" s="612"/>
      <c r="CDR31" s="612"/>
      <c r="CDS31" s="612"/>
      <c r="CDT31" s="612"/>
      <c r="CDU31" s="612"/>
      <c r="CDV31" s="612"/>
      <c r="CDW31" s="612"/>
      <c r="CDX31" s="612"/>
      <c r="CDY31" s="612"/>
      <c r="CDZ31" s="612"/>
      <c r="CEA31" s="612"/>
      <c r="CEB31" s="612"/>
      <c r="CEC31" s="612"/>
      <c r="CED31" s="612"/>
      <c r="CEE31" s="612"/>
      <c r="CEF31" s="612"/>
      <c r="CEG31" s="612"/>
      <c r="CEH31" s="612"/>
      <c r="CEI31" s="612"/>
      <c r="CEJ31" s="612"/>
      <c r="CEK31" s="612"/>
      <c r="CEL31" s="612"/>
      <c r="CEM31" s="612"/>
      <c r="CEN31" s="612"/>
      <c r="CEO31" s="612"/>
      <c r="CEP31" s="612"/>
      <c r="CEQ31" s="612"/>
      <c r="CER31" s="612"/>
      <c r="CES31" s="612"/>
      <c r="CET31" s="612"/>
      <c r="CEU31" s="612"/>
      <c r="CEV31" s="612"/>
      <c r="CEW31" s="612"/>
      <c r="CEX31" s="612"/>
      <c r="CEY31" s="612"/>
      <c r="CEZ31" s="612"/>
      <c r="CFA31" s="612"/>
      <c r="CFB31" s="612"/>
      <c r="CFC31" s="612"/>
      <c r="CFD31" s="612"/>
      <c r="CFE31" s="612"/>
      <c r="CFF31" s="612"/>
      <c r="CFG31" s="612"/>
      <c r="CFH31" s="612"/>
      <c r="CFI31" s="612"/>
      <c r="CFJ31" s="612"/>
      <c r="CFK31" s="612"/>
      <c r="CFL31" s="612"/>
      <c r="CFM31" s="612"/>
      <c r="CFN31" s="612"/>
      <c r="CFO31" s="612"/>
      <c r="CFP31" s="612"/>
      <c r="CFQ31" s="612"/>
      <c r="CFR31" s="612"/>
      <c r="CFS31" s="612"/>
      <c r="CFT31" s="612"/>
      <c r="CFU31" s="612"/>
      <c r="CFV31" s="612"/>
      <c r="CFW31" s="612"/>
      <c r="CFX31" s="612"/>
      <c r="CFY31" s="612"/>
      <c r="CFZ31" s="612"/>
      <c r="CGA31" s="612"/>
      <c r="CGB31" s="612"/>
      <c r="CGC31" s="612"/>
      <c r="CGD31" s="612"/>
      <c r="CGE31" s="612"/>
      <c r="CGF31" s="612"/>
      <c r="CGG31" s="612"/>
      <c r="CGH31" s="612"/>
      <c r="CGI31" s="612"/>
      <c r="CGJ31" s="612"/>
      <c r="CGK31" s="612"/>
      <c r="CGL31" s="612"/>
      <c r="CGM31" s="612"/>
      <c r="CGN31" s="612"/>
      <c r="CGO31" s="612"/>
      <c r="CGP31" s="612"/>
      <c r="CGQ31" s="612"/>
      <c r="CGR31" s="612"/>
      <c r="CGS31" s="612"/>
      <c r="CGT31" s="612"/>
      <c r="CGU31" s="612"/>
      <c r="CGV31" s="612"/>
      <c r="CGW31" s="612"/>
      <c r="CGX31" s="612"/>
      <c r="CGY31" s="612"/>
      <c r="CGZ31" s="612"/>
      <c r="CHA31" s="612"/>
      <c r="CHB31" s="612"/>
      <c r="CHC31" s="612"/>
      <c r="CHD31" s="612"/>
      <c r="CHE31" s="612"/>
      <c r="CHF31" s="612"/>
      <c r="CHG31" s="612"/>
      <c r="CHH31" s="612"/>
      <c r="CHI31" s="612"/>
      <c r="CHJ31" s="612"/>
      <c r="CHK31" s="612"/>
      <c r="CHL31" s="612"/>
      <c r="CHM31" s="612"/>
      <c r="CHN31" s="612"/>
      <c r="CHO31" s="612"/>
      <c r="CHP31" s="612"/>
      <c r="CHQ31" s="612"/>
      <c r="CHR31" s="612"/>
      <c r="CHS31" s="612"/>
      <c r="CHT31" s="612"/>
      <c r="CHU31" s="612"/>
      <c r="CHV31" s="612"/>
      <c r="CHW31" s="612"/>
      <c r="CHX31" s="612"/>
      <c r="CHY31" s="612"/>
      <c r="CHZ31" s="612"/>
      <c r="CIA31" s="612"/>
      <c r="CIB31" s="612"/>
      <c r="CIC31" s="612"/>
      <c r="CID31" s="612"/>
      <c r="CIE31" s="612"/>
      <c r="CIF31" s="612"/>
      <c r="CIG31" s="612"/>
      <c r="CIH31" s="612"/>
      <c r="CII31" s="612"/>
      <c r="CIJ31" s="612"/>
      <c r="CIK31" s="612"/>
      <c r="CIL31" s="612"/>
      <c r="CIM31" s="612"/>
      <c r="CIN31" s="612"/>
      <c r="CIO31" s="612"/>
      <c r="CIP31" s="612"/>
      <c r="CIQ31" s="612"/>
      <c r="CIR31" s="612"/>
      <c r="CIS31" s="612"/>
      <c r="CIT31" s="612"/>
      <c r="CIU31" s="612"/>
      <c r="CIV31" s="612"/>
      <c r="CIW31" s="612"/>
      <c r="CIX31" s="612"/>
      <c r="CIY31" s="612"/>
      <c r="CIZ31" s="612"/>
      <c r="CJA31" s="612"/>
      <c r="CJB31" s="612"/>
      <c r="CJC31" s="612"/>
      <c r="CJD31" s="612"/>
      <c r="CJE31" s="612"/>
      <c r="CJF31" s="612"/>
      <c r="CJG31" s="612"/>
      <c r="CJH31" s="612"/>
      <c r="CJI31" s="612"/>
      <c r="CJJ31" s="612"/>
      <c r="CJK31" s="612"/>
      <c r="CJL31" s="612"/>
      <c r="CJM31" s="612"/>
      <c r="CJN31" s="612"/>
      <c r="CJO31" s="612"/>
      <c r="CJP31" s="612"/>
      <c r="CJQ31" s="612"/>
      <c r="CJR31" s="612"/>
      <c r="CJS31" s="612"/>
      <c r="CJT31" s="612"/>
      <c r="CJU31" s="612"/>
      <c r="CJV31" s="612"/>
      <c r="CJW31" s="612"/>
      <c r="CJX31" s="612"/>
      <c r="CJY31" s="612"/>
      <c r="CJZ31" s="612"/>
      <c r="CKA31" s="612"/>
      <c r="CKB31" s="612"/>
      <c r="CKC31" s="612"/>
      <c r="CKD31" s="612"/>
      <c r="CKE31" s="612"/>
      <c r="CKF31" s="612"/>
      <c r="CKG31" s="612"/>
      <c r="CKH31" s="612"/>
      <c r="CKI31" s="612"/>
      <c r="CKJ31" s="612"/>
      <c r="CKK31" s="612"/>
      <c r="CKL31" s="612"/>
      <c r="CKM31" s="612"/>
      <c r="CKN31" s="612"/>
      <c r="CKO31" s="612"/>
      <c r="CKP31" s="612"/>
      <c r="CKQ31" s="612"/>
      <c r="CKR31" s="612"/>
      <c r="CKS31" s="612"/>
      <c r="CKT31" s="612"/>
      <c r="CKU31" s="612"/>
      <c r="CKV31" s="612"/>
      <c r="CKW31" s="612"/>
      <c r="CKX31" s="612"/>
      <c r="CKY31" s="612"/>
      <c r="CKZ31" s="612"/>
      <c r="CLA31" s="612"/>
      <c r="CLB31" s="612"/>
      <c r="CLC31" s="612"/>
      <c r="CLD31" s="612"/>
      <c r="CLE31" s="612"/>
      <c r="CLF31" s="612"/>
      <c r="CLG31" s="612"/>
      <c r="CLH31" s="612"/>
      <c r="CLI31" s="612"/>
      <c r="CLJ31" s="612"/>
      <c r="CLK31" s="612"/>
      <c r="CLL31" s="612"/>
      <c r="CLM31" s="612"/>
      <c r="CLN31" s="612"/>
      <c r="CLO31" s="612"/>
      <c r="CLP31" s="612"/>
      <c r="CLQ31" s="612"/>
      <c r="CLR31" s="612"/>
      <c r="CLS31" s="612"/>
      <c r="CLT31" s="612"/>
      <c r="CLU31" s="612"/>
      <c r="CLV31" s="612"/>
      <c r="CLW31" s="612"/>
      <c r="CLX31" s="612"/>
      <c r="CLY31" s="612"/>
      <c r="CLZ31" s="612"/>
      <c r="CMA31" s="612"/>
      <c r="CMB31" s="612"/>
      <c r="CMC31" s="612"/>
      <c r="CMD31" s="612"/>
      <c r="CME31" s="612"/>
      <c r="CMF31" s="612"/>
      <c r="CMG31" s="612"/>
      <c r="CMH31" s="612"/>
      <c r="CMI31" s="612"/>
      <c r="CMJ31" s="612"/>
      <c r="CMK31" s="612"/>
      <c r="CML31" s="612"/>
      <c r="CMM31" s="612"/>
      <c r="CMN31" s="612"/>
      <c r="CMO31" s="612"/>
      <c r="CMP31" s="612"/>
      <c r="CMQ31" s="612"/>
      <c r="CMR31" s="612"/>
      <c r="CMS31" s="612"/>
      <c r="CMT31" s="612"/>
      <c r="CMU31" s="612"/>
      <c r="CMV31" s="612"/>
      <c r="CMW31" s="612"/>
      <c r="CMX31" s="612"/>
      <c r="CMY31" s="612"/>
      <c r="CMZ31" s="612"/>
      <c r="CNA31" s="612"/>
      <c r="CNB31" s="612"/>
      <c r="CNC31" s="612"/>
      <c r="CND31" s="612"/>
      <c r="CNE31" s="612"/>
      <c r="CNF31" s="612"/>
      <c r="CNG31" s="612"/>
      <c r="CNH31" s="612"/>
      <c r="CNI31" s="612"/>
      <c r="CNJ31" s="612"/>
      <c r="CNK31" s="612"/>
      <c r="CNL31" s="612"/>
      <c r="CNM31" s="612"/>
      <c r="CNN31" s="612"/>
      <c r="CNO31" s="612"/>
      <c r="CNP31" s="612"/>
      <c r="CNQ31" s="612"/>
      <c r="CNR31" s="612"/>
      <c r="CNS31" s="612"/>
      <c r="CNT31" s="612"/>
      <c r="CNU31" s="612"/>
      <c r="CNV31" s="612"/>
      <c r="CNW31" s="612"/>
      <c r="CNX31" s="612"/>
      <c r="CNY31" s="612"/>
      <c r="CNZ31" s="612"/>
      <c r="COA31" s="612"/>
      <c r="COB31" s="612"/>
      <c r="COC31" s="612"/>
      <c r="COD31" s="612"/>
      <c r="COE31" s="612"/>
      <c r="COF31" s="612"/>
      <c r="COG31" s="612"/>
      <c r="COH31" s="612"/>
      <c r="COI31" s="612"/>
      <c r="COJ31" s="612"/>
      <c r="COK31" s="612"/>
      <c r="COL31" s="612"/>
      <c r="COM31" s="612"/>
      <c r="CON31" s="612"/>
      <c r="COO31" s="612"/>
      <c r="COP31" s="612"/>
      <c r="COQ31" s="612"/>
      <c r="COR31" s="612"/>
      <c r="COS31" s="612"/>
      <c r="COT31" s="612"/>
      <c r="COU31" s="612"/>
      <c r="COV31" s="612"/>
      <c r="COW31" s="612"/>
      <c r="COX31" s="612"/>
      <c r="COY31" s="612"/>
      <c r="COZ31" s="612"/>
      <c r="CPA31" s="612"/>
      <c r="CPB31" s="612"/>
      <c r="CPC31" s="612"/>
      <c r="CPD31" s="612"/>
      <c r="CPE31" s="612"/>
      <c r="CPF31" s="612"/>
      <c r="CPG31" s="612"/>
      <c r="CPH31" s="612"/>
      <c r="CPI31" s="612"/>
      <c r="CPJ31" s="612"/>
      <c r="CPK31" s="612"/>
      <c r="CPL31" s="612"/>
      <c r="CPM31" s="612"/>
      <c r="CPN31" s="612"/>
      <c r="CPO31" s="612"/>
      <c r="CPP31" s="612"/>
      <c r="CPQ31" s="612"/>
      <c r="CPR31" s="612"/>
      <c r="CPS31" s="612"/>
      <c r="CPT31" s="612"/>
      <c r="CPU31" s="612"/>
      <c r="CPV31" s="612"/>
      <c r="CPW31" s="612"/>
      <c r="CPX31" s="612"/>
      <c r="CPY31" s="612"/>
      <c r="CPZ31" s="612"/>
      <c r="CQA31" s="612"/>
      <c r="CQB31" s="612"/>
      <c r="CQC31" s="612"/>
      <c r="CQD31" s="612"/>
      <c r="CQE31" s="612"/>
      <c r="CQF31" s="612"/>
      <c r="CQG31" s="612"/>
      <c r="CQH31" s="612"/>
      <c r="CQI31" s="612"/>
      <c r="CQJ31" s="612"/>
      <c r="CQK31" s="612"/>
      <c r="CQL31" s="612"/>
      <c r="CQM31" s="612"/>
      <c r="CQN31" s="612"/>
      <c r="CQO31" s="612"/>
      <c r="CQP31" s="612"/>
      <c r="CQQ31" s="612"/>
      <c r="CQR31" s="612"/>
      <c r="CQS31" s="612"/>
      <c r="CQT31" s="612"/>
      <c r="CQU31" s="612"/>
      <c r="CQV31" s="612"/>
      <c r="CQW31" s="612"/>
      <c r="CQX31" s="612"/>
      <c r="CQY31" s="612"/>
      <c r="CQZ31" s="612"/>
      <c r="CRA31" s="612"/>
      <c r="CRB31" s="612"/>
      <c r="CRC31" s="612"/>
      <c r="CRD31" s="612"/>
      <c r="CRE31" s="612"/>
      <c r="CRF31" s="612"/>
      <c r="CRG31" s="612"/>
      <c r="CRH31" s="612"/>
      <c r="CRI31" s="612"/>
      <c r="CRJ31" s="612"/>
      <c r="CRK31" s="612"/>
      <c r="CRL31" s="612"/>
      <c r="CRM31" s="612"/>
      <c r="CRN31" s="612"/>
      <c r="CRO31" s="612"/>
      <c r="CRP31" s="612"/>
      <c r="CRQ31" s="612"/>
      <c r="CRR31" s="612"/>
      <c r="CRS31" s="612"/>
      <c r="CRT31" s="612"/>
      <c r="CRU31" s="612"/>
      <c r="CRV31" s="612"/>
      <c r="CRW31" s="612"/>
      <c r="CRX31" s="612"/>
      <c r="CRY31" s="612"/>
      <c r="CRZ31" s="612"/>
      <c r="CSA31" s="612"/>
      <c r="CSB31" s="612"/>
      <c r="CSC31" s="612"/>
      <c r="CSD31" s="612"/>
      <c r="CSE31" s="612"/>
      <c r="CSF31" s="612"/>
      <c r="CSG31" s="612"/>
      <c r="CSH31" s="612"/>
      <c r="CSI31" s="612"/>
      <c r="CSJ31" s="612"/>
      <c r="CSK31" s="612"/>
      <c r="CSL31" s="612"/>
      <c r="CSM31" s="612"/>
      <c r="CSN31" s="612"/>
      <c r="CSO31" s="612"/>
      <c r="CSP31" s="612"/>
      <c r="CSQ31" s="612"/>
      <c r="CSR31" s="612"/>
      <c r="CSS31" s="612"/>
      <c r="CST31" s="612"/>
      <c r="CSU31" s="612"/>
      <c r="CSV31" s="612"/>
      <c r="CSW31" s="612"/>
      <c r="CSX31" s="612"/>
      <c r="CSY31" s="612"/>
      <c r="CSZ31" s="612"/>
      <c r="CTA31" s="612"/>
      <c r="CTB31" s="612"/>
      <c r="CTC31" s="612"/>
      <c r="CTD31" s="612"/>
      <c r="CTE31" s="612"/>
      <c r="CTF31" s="612"/>
      <c r="CTG31" s="612"/>
      <c r="CTH31" s="612"/>
      <c r="CTI31" s="612"/>
      <c r="CTJ31" s="612"/>
      <c r="CTK31" s="612"/>
      <c r="CTL31" s="612"/>
      <c r="CTM31" s="612"/>
      <c r="CTN31" s="612"/>
      <c r="CTO31" s="612"/>
      <c r="CTP31" s="612"/>
      <c r="CTQ31" s="612"/>
      <c r="CTR31" s="612"/>
      <c r="CTS31" s="612"/>
      <c r="CTT31" s="612"/>
      <c r="CTU31" s="612"/>
      <c r="CTV31" s="612"/>
      <c r="CTW31" s="612"/>
      <c r="CTX31" s="612"/>
      <c r="CTY31" s="612"/>
      <c r="CTZ31" s="612"/>
      <c r="CUA31" s="612"/>
      <c r="CUB31" s="612"/>
      <c r="CUC31" s="612"/>
      <c r="CUD31" s="612"/>
      <c r="CUE31" s="612"/>
      <c r="CUF31" s="612"/>
      <c r="CUG31" s="612"/>
      <c r="CUH31" s="612"/>
      <c r="CUI31" s="612"/>
      <c r="CUJ31" s="612"/>
      <c r="CUK31" s="612"/>
      <c r="CUL31" s="612"/>
      <c r="CUM31" s="612"/>
      <c r="CUN31" s="612"/>
      <c r="CUO31" s="612"/>
      <c r="CUP31" s="612"/>
      <c r="CUQ31" s="612"/>
      <c r="CUR31" s="612"/>
      <c r="CUS31" s="612"/>
      <c r="CUT31" s="612"/>
      <c r="CUU31" s="612"/>
      <c r="CUV31" s="612"/>
      <c r="CUW31" s="612"/>
      <c r="CUX31" s="612"/>
      <c r="CUY31" s="612"/>
      <c r="CUZ31" s="612"/>
      <c r="CVA31" s="612"/>
      <c r="CVB31" s="612"/>
      <c r="CVC31" s="612"/>
      <c r="CVD31" s="612"/>
      <c r="CVE31" s="612"/>
      <c r="CVF31" s="612"/>
      <c r="CVG31" s="612"/>
      <c r="CVH31" s="612"/>
      <c r="CVI31" s="612"/>
      <c r="CVJ31" s="612"/>
      <c r="CVK31" s="612"/>
      <c r="CVL31" s="612"/>
      <c r="CVM31" s="612"/>
      <c r="CVN31" s="612"/>
      <c r="CVO31" s="612"/>
      <c r="CVP31" s="612"/>
      <c r="CVQ31" s="612"/>
      <c r="CVR31" s="612"/>
      <c r="CVS31" s="612"/>
      <c r="CVT31" s="612"/>
      <c r="CVU31" s="612"/>
      <c r="CVV31" s="612"/>
      <c r="CVW31" s="612"/>
      <c r="CVX31" s="612"/>
      <c r="CVY31" s="612"/>
      <c r="CVZ31" s="612"/>
      <c r="CWA31" s="612"/>
      <c r="CWB31" s="612"/>
      <c r="CWC31" s="612"/>
      <c r="CWD31" s="612"/>
      <c r="CWE31" s="612"/>
      <c r="CWF31" s="612"/>
      <c r="CWG31" s="612"/>
      <c r="CWH31" s="612"/>
      <c r="CWI31" s="612"/>
      <c r="CWJ31" s="612"/>
      <c r="CWK31" s="612"/>
      <c r="CWL31" s="612"/>
      <c r="CWM31" s="612"/>
      <c r="CWN31" s="612"/>
      <c r="CWO31" s="612"/>
      <c r="CWP31" s="612"/>
      <c r="CWQ31" s="612"/>
      <c r="CWR31" s="612"/>
      <c r="CWS31" s="612"/>
      <c r="CWT31" s="612"/>
      <c r="CWU31" s="612"/>
      <c r="CWV31" s="612"/>
      <c r="CWW31" s="612"/>
      <c r="CWX31" s="612"/>
      <c r="CWY31" s="612"/>
      <c r="CWZ31" s="612"/>
      <c r="CXA31" s="612"/>
      <c r="CXB31" s="612"/>
      <c r="CXC31" s="612"/>
      <c r="CXD31" s="612"/>
      <c r="CXE31" s="612"/>
      <c r="CXF31" s="612"/>
      <c r="CXG31" s="612"/>
      <c r="CXH31" s="612"/>
      <c r="CXI31" s="612"/>
      <c r="CXJ31" s="612"/>
      <c r="CXK31" s="612"/>
      <c r="CXL31" s="612"/>
      <c r="CXM31" s="612"/>
      <c r="CXN31" s="612"/>
      <c r="CXO31" s="612"/>
      <c r="CXP31" s="612"/>
      <c r="CXQ31" s="612"/>
      <c r="CXR31" s="612"/>
      <c r="CXS31" s="612"/>
      <c r="CXT31" s="612"/>
      <c r="CXU31" s="612"/>
      <c r="CXV31" s="612"/>
      <c r="CXW31" s="612"/>
      <c r="CXX31" s="612"/>
      <c r="CXY31" s="612"/>
      <c r="CXZ31" s="612"/>
      <c r="CYA31" s="612"/>
      <c r="CYB31" s="612"/>
      <c r="CYC31" s="612"/>
      <c r="CYD31" s="612"/>
      <c r="CYE31" s="612"/>
      <c r="CYF31" s="612"/>
      <c r="CYG31" s="612"/>
      <c r="CYH31" s="612"/>
      <c r="CYI31" s="612"/>
      <c r="CYJ31" s="612"/>
      <c r="CYK31" s="612"/>
      <c r="CYL31" s="612"/>
      <c r="CYM31" s="612"/>
      <c r="CYN31" s="612"/>
      <c r="CYO31" s="612"/>
      <c r="CYP31" s="612"/>
      <c r="CYQ31" s="612"/>
      <c r="CYR31" s="612"/>
      <c r="CYS31" s="612"/>
      <c r="CYT31" s="612"/>
      <c r="CYU31" s="612"/>
      <c r="CYV31" s="612"/>
      <c r="CYW31" s="612"/>
      <c r="CYX31" s="612"/>
      <c r="CYY31" s="612"/>
      <c r="CYZ31" s="612"/>
      <c r="CZA31" s="612"/>
      <c r="CZB31" s="612"/>
      <c r="CZC31" s="612"/>
      <c r="CZD31" s="612"/>
      <c r="CZE31" s="612"/>
      <c r="CZF31" s="612"/>
      <c r="CZG31" s="612"/>
      <c r="CZH31" s="612"/>
      <c r="CZI31" s="612"/>
      <c r="CZJ31" s="612"/>
      <c r="CZK31" s="612"/>
      <c r="CZL31" s="612"/>
      <c r="CZM31" s="612"/>
      <c r="CZN31" s="612"/>
      <c r="CZO31" s="612"/>
      <c r="CZP31" s="612"/>
      <c r="CZQ31" s="612"/>
      <c r="CZR31" s="612"/>
      <c r="CZS31" s="612"/>
      <c r="CZT31" s="612"/>
      <c r="CZU31" s="612"/>
      <c r="CZV31" s="612"/>
      <c r="CZW31" s="612"/>
      <c r="CZX31" s="612"/>
      <c r="CZY31" s="612"/>
      <c r="CZZ31" s="612"/>
      <c r="DAA31" s="612"/>
      <c r="DAB31" s="612"/>
      <c r="DAC31" s="612"/>
      <c r="DAD31" s="612"/>
      <c r="DAE31" s="612"/>
      <c r="DAF31" s="612"/>
      <c r="DAG31" s="612"/>
      <c r="DAH31" s="612"/>
      <c r="DAI31" s="612"/>
      <c r="DAJ31" s="612"/>
      <c r="DAK31" s="612"/>
      <c r="DAL31" s="612"/>
      <c r="DAM31" s="612"/>
      <c r="DAN31" s="612"/>
      <c r="DAO31" s="612"/>
      <c r="DAP31" s="612"/>
      <c r="DAQ31" s="612"/>
      <c r="DAR31" s="612"/>
      <c r="DAS31" s="612"/>
      <c r="DAT31" s="612"/>
      <c r="DAU31" s="612"/>
      <c r="DAV31" s="612"/>
      <c r="DAW31" s="612"/>
      <c r="DAX31" s="612"/>
      <c r="DAY31" s="612"/>
      <c r="DAZ31" s="612"/>
      <c r="DBA31" s="612"/>
      <c r="DBB31" s="612"/>
      <c r="DBC31" s="612"/>
      <c r="DBD31" s="612"/>
      <c r="DBE31" s="612"/>
      <c r="DBF31" s="612"/>
      <c r="DBG31" s="612"/>
      <c r="DBH31" s="612"/>
      <c r="DBI31" s="612"/>
      <c r="DBJ31" s="612"/>
      <c r="DBK31" s="612"/>
      <c r="DBL31" s="612"/>
      <c r="DBM31" s="612"/>
      <c r="DBN31" s="612"/>
      <c r="DBO31" s="612"/>
      <c r="DBP31" s="612"/>
      <c r="DBQ31" s="612"/>
      <c r="DBR31" s="612"/>
      <c r="DBS31" s="612"/>
      <c r="DBT31" s="612"/>
      <c r="DBU31" s="612"/>
      <c r="DBV31" s="612"/>
      <c r="DBW31" s="612"/>
      <c r="DBX31" s="612"/>
      <c r="DBY31" s="612"/>
      <c r="DBZ31" s="612"/>
      <c r="DCA31" s="612"/>
      <c r="DCB31" s="612"/>
      <c r="DCC31" s="612"/>
      <c r="DCD31" s="612"/>
      <c r="DCE31" s="612"/>
      <c r="DCF31" s="612"/>
      <c r="DCG31" s="612"/>
      <c r="DCH31" s="612"/>
      <c r="DCI31" s="612"/>
      <c r="DCJ31" s="612"/>
      <c r="DCK31" s="612"/>
      <c r="DCL31" s="612"/>
      <c r="DCM31" s="612"/>
      <c r="DCN31" s="612"/>
      <c r="DCO31" s="612"/>
      <c r="DCP31" s="612"/>
      <c r="DCQ31" s="612"/>
      <c r="DCR31" s="612"/>
      <c r="DCS31" s="612"/>
      <c r="DCT31" s="612"/>
      <c r="DCU31" s="612"/>
      <c r="DCV31" s="612"/>
      <c r="DCW31" s="612"/>
      <c r="DCX31" s="612"/>
      <c r="DCY31" s="612"/>
      <c r="DCZ31" s="612"/>
      <c r="DDA31" s="612"/>
      <c r="DDB31" s="612"/>
      <c r="DDC31" s="612"/>
      <c r="DDD31" s="612"/>
      <c r="DDE31" s="612"/>
      <c r="DDF31" s="612"/>
      <c r="DDG31" s="612"/>
      <c r="DDH31" s="612"/>
      <c r="DDI31" s="612"/>
      <c r="DDJ31" s="612"/>
      <c r="DDK31" s="612"/>
      <c r="DDL31" s="612"/>
      <c r="DDM31" s="612"/>
      <c r="DDN31" s="612"/>
      <c r="DDO31" s="612"/>
      <c r="DDP31" s="612"/>
      <c r="DDQ31" s="612"/>
      <c r="DDR31" s="612"/>
      <c r="DDS31" s="612"/>
      <c r="DDT31" s="612"/>
      <c r="DDU31" s="612"/>
      <c r="DDV31" s="612"/>
      <c r="DDW31" s="612"/>
      <c r="DDX31" s="612"/>
      <c r="DDY31" s="612"/>
      <c r="DDZ31" s="612"/>
      <c r="DEA31" s="612"/>
      <c r="DEB31" s="612"/>
      <c r="DEC31" s="612"/>
      <c r="DED31" s="612"/>
      <c r="DEE31" s="612"/>
      <c r="DEF31" s="612"/>
      <c r="DEG31" s="612"/>
      <c r="DEH31" s="612"/>
      <c r="DEI31" s="612"/>
      <c r="DEJ31" s="612"/>
      <c r="DEK31" s="612"/>
      <c r="DEL31" s="612"/>
      <c r="DEM31" s="612"/>
      <c r="DEN31" s="612"/>
      <c r="DEO31" s="612"/>
      <c r="DEP31" s="612"/>
      <c r="DEQ31" s="612"/>
      <c r="DER31" s="612"/>
      <c r="DES31" s="612"/>
      <c r="DET31" s="612"/>
      <c r="DEU31" s="612"/>
      <c r="DEV31" s="612"/>
      <c r="DEW31" s="612"/>
      <c r="DEX31" s="612"/>
      <c r="DEY31" s="612"/>
      <c r="DEZ31" s="612"/>
      <c r="DFA31" s="612"/>
      <c r="DFB31" s="612"/>
      <c r="DFC31" s="612"/>
      <c r="DFD31" s="612"/>
      <c r="DFE31" s="612"/>
      <c r="DFF31" s="612"/>
      <c r="DFG31" s="612"/>
      <c r="DFH31" s="612"/>
      <c r="DFI31" s="612"/>
      <c r="DFJ31" s="612"/>
      <c r="DFK31" s="612"/>
      <c r="DFL31" s="612"/>
      <c r="DFM31" s="612"/>
      <c r="DFN31" s="612"/>
      <c r="DFO31" s="612"/>
      <c r="DFP31" s="612"/>
      <c r="DFQ31" s="612"/>
      <c r="DFR31" s="612"/>
      <c r="DFS31" s="612"/>
      <c r="DFT31" s="612"/>
      <c r="DFU31" s="612"/>
      <c r="DFV31" s="612"/>
      <c r="DFW31" s="612"/>
      <c r="DFX31" s="612"/>
      <c r="DFY31" s="612"/>
      <c r="DFZ31" s="612"/>
      <c r="DGA31" s="612"/>
      <c r="DGB31" s="612"/>
      <c r="DGC31" s="612"/>
      <c r="DGD31" s="612"/>
      <c r="DGE31" s="612"/>
      <c r="DGF31" s="612"/>
      <c r="DGG31" s="612"/>
      <c r="DGH31" s="612"/>
      <c r="DGI31" s="612"/>
      <c r="DGJ31" s="612"/>
      <c r="DGK31" s="612"/>
      <c r="DGL31" s="612"/>
      <c r="DGM31" s="612"/>
      <c r="DGN31" s="612"/>
      <c r="DGO31" s="612"/>
      <c r="DGP31" s="612"/>
      <c r="DGQ31" s="612"/>
      <c r="DGR31" s="612"/>
      <c r="DGS31" s="612"/>
      <c r="DGT31" s="612"/>
      <c r="DGU31" s="612"/>
      <c r="DGV31" s="612"/>
      <c r="DGW31" s="612"/>
      <c r="DGX31" s="612"/>
      <c r="DGY31" s="612"/>
      <c r="DGZ31" s="612"/>
      <c r="DHA31" s="612"/>
      <c r="DHB31" s="612"/>
      <c r="DHC31" s="612"/>
      <c r="DHD31" s="612"/>
      <c r="DHE31" s="612"/>
      <c r="DHF31" s="612"/>
      <c r="DHG31" s="612"/>
      <c r="DHH31" s="612"/>
      <c r="DHI31" s="612"/>
      <c r="DHJ31" s="612"/>
      <c r="DHK31" s="612"/>
      <c r="DHL31" s="612"/>
      <c r="DHM31" s="612"/>
      <c r="DHN31" s="612"/>
      <c r="DHO31" s="612"/>
      <c r="DHP31" s="612"/>
      <c r="DHQ31" s="612"/>
      <c r="DHR31" s="612"/>
      <c r="DHS31" s="612"/>
      <c r="DHT31" s="612"/>
      <c r="DHU31" s="612"/>
      <c r="DHV31" s="612"/>
      <c r="DHW31" s="612"/>
      <c r="DHX31" s="612"/>
      <c r="DHY31" s="612"/>
      <c r="DHZ31" s="612"/>
      <c r="DIA31" s="612"/>
      <c r="DIB31" s="612"/>
      <c r="DIC31" s="612"/>
      <c r="DID31" s="612"/>
      <c r="DIE31" s="612"/>
      <c r="DIF31" s="612"/>
      <c r="DIG31" s="612"/>
      <c r="DIH31" s="612"/>
      <c r="DII31" s="612"/>
      <c r="DIJ31" s="612"/>
      <c r="DIK31" s="612"/>
      <c r="DIL31" s="612"/>
      <c r="DIM31" s="612"/>
      <c r="DIN31" s="612"/>
      <c r="DIO31" s="612"/>
      <c r="DIP31" s="612"/>
      <c r="DIQ31" s="612"/>
      <c r="DIR31" s="612"/>
      <c r="DIS31" s="612"/>
      <c r="DIT31" s="612"/>
      <c r="DIU31" s="612"/>
      <c r="DIV31" s="612"/>
      <c r="DIW31" s="612"/>
      <c r="DIX31" s="612"/>
      <c r="DIY31" s="612"/>
      <c r="DIZ31" s="612"/>
      <c r="DJA31" s="612"/>
      <c r="DJB31" s="612"/>
      <c r="DJC31" s="612"/>
      <c r="DJD31" s="612"/>
      <c r="DJE31" s="612"/>
      <c r="DJF31" s="612"/>
      <c r="DJG31" s="612"/>
      <c r="DJH31" s="612"/>
      <c r="DJI31" s="612"/>
      <c r="DJJ31" s="612"/>
      <c r="DJK31" s="612"/>
      <c r="DJL31" s="612"/>
      <c r="DJM31" s="612"/>
      <c r="DJN31" s="612"/>
      <c r="DJO31" s="612"/>
      <c r="DJP31" s="612"/>
      <c r="DJQ31" s="612"/>
      <c r="DJR31" s="612"/>
      <c r="DJS31" s="612"/>
      <c r="DJT31" s="612"/>
      <c r="DJU31" s="612"/>
      <c r="DJV31" s="612"/>
      <c r="DJW31" s="612"/>
      <c r="DJX31" s="612"/>
      <c r="DJY31" s="612"/>
      <c r="DJZ31" s="612"/>
      <c r="DKA31" s="612"/>
      <c r="DKB31" s="612"/>
      <c r="DKC31" s="612"/>
      <c r="DKD31" s="612"/>
      <c r="DKE31" s="612"/>
      <c r="DKF31" s="612"/>
      <c r="DKG31" s="612"/>
      <c r="DKH31" s="612"/>
      <c r="DKI31" s="612"/>
      <c r="DKJ31" s="612"/>
      <c r="DKK31" s="612"/>
      <c r="DKL31" s="612"/>
      <c r="DKM31" s="612"/>
      <c r="DKN31" s="612"/>
      <c r="DKO31" s="612"/>
      <c r="DKP31" s="612"/>
      <c r="DKQ31" s="612"/>
      <c r="DKR31" s="612"/>
      <c r="DKS31" s="612"/>
      <c r="DKT31" s="612"/>
      <c r="DKU31" s="612"/>
      <c r="DKV31" s="612"/>
      <c r="DKW31" s="612"/>
      <c r="DKX31" s="612"/>
      <c r="DKY31" s="612"/>
      <c r="DKZ31" s="612"/>
      <c r="DLA31" s="612"/>
      <c r="DLB31" s="612"/>
      <c r="DLC31" s="612"/>
      <c r="DLD31" s="612"/>
      <c r="DLE31" s="612"/>
      <c r="DLF31" s="612"/>
      <c r="DLG31" s="612"/>
      <c r="DLH31" s="612"/>
      <c r="DLI31" s="612"/>
      <c r="DLJ31" s="612"/>
      <c r="DLK31" s="612"/>
      <c r="DLL31" s="612"/>
      <c r="DLM31" s="612"/>
      <c r="DLN31" s="612"/>
      <c r="DLO31" s="612"/>
      <c r="DLP31" s="612"/>
      <c r="DLQ31" s="612"/>
      <c r="DLR31" s="612"/>
      <c r="DLS31" s="612"/>
      <c r="DLT31" s="612"/>
      <c r="DLU31" s="612"/>
      <c r="DLV31" s="612"/>
      <c r="DLW31" s="612"/>
      <c r="DLX31" s="612"/>
      <c r="DLY31" s="612"/>
      <c r="DLZ31" s="612"/>
      <c r="DMA31" s="612"/>
      <c r="DMB31" s="612"/>
      <c r="DMC31" s="612"/>
      <c r="DMD31" s="612"/>
      <c r="DME31" s="612"/>
      <c r="DMF31" s="612"/>
      <c r="DMG31" s="612"/>
      <c r="DMH31" s="612"/>
      <c r="DMI31" s="612"/>
      <c r="DMJ31" s="612"/>
      <c r="DMK31" s="612"/>
      <c r="DML31" s="612"/>
      <c r="DMM31" s="612"/>
      <c r="DMN31" s="612"/>
      <c r="DMO31" s="612"/>
      <c r="DMP31" s="612"/>
      <c r="DMQ31" s="612"/>
      <c r="DMR31" s="612"/>
      <c r="DMS31" s="612"/>
      <c r="DMT31" s="612"/>
      <c r="DMU31" s="612"/>
      <c r="DMV31" s="612"/>
      <c r="DMW31" s="612"/>
      <c r="DMX31" s="612"/>
      <c r="DMY31" s="612"/>
      <c r="DMZ31" s="612"/>
      <c r="DNA31" s="612"/>
      <c r="DNB31" s="612"/>
      <c r="DNC31" s="612"/>
      <c r="DND31" s="612"/>
      <c r="DNE31" s="612"/>
      <c r="DNF31" s="612"/>
      <c r="DNG31" s="612"/>
      <c r="DNH31" s="612"/>
      <c r="DNI31" s="612"/>
      <c r="DNJ31" s="612"/>
      <c r="DNK31" s="612"/>
      <c r="DNL31" s="612"/>
      <c r="DNM31" s="612"/>
      <c r="DNN31" s="612"/>
      <c r="DNO31" s="612"/>
      <c r="DNP31" s="612"/>
      <c r="DNQ31" s="612"/>
      <c r="DNR31" s="612"/>
      <c r="DNS31" s="612"/>
      <c r="DNT31" s="612"/>
      <c r="DNU31" s="612"/>
      <c r="DNV31" s="612"/>
      <c r="DNW31" s="612"/>
      <c r="DNX31" s="612"/>
      <c r="DNY31" s="612"/>
      <c r="DNZ31" s="612"/>
      <c r="DOA31" s="612"/>
      <c r="DOB31" s="612"/>
      <c r="DOC31" s="612"/>
      <c r="DOD31" s="612"/>
      <c r="DOE31" s="612"/>
      <c r="DOF31" s="612"/>
      <c r="DOG31" s="612"/>
      <c r="DOH31" s="612"/>
      <c r="DOI31" s="612"/>
      <c r="DOJ31" s="612"/>
      <c r="DOK31" s="612"/>
      <c r="DOL31" s="612"/>
      <c r="DOM31" s="612"/>
      <c r="DON31" s="612"/>
      <c r="DOO31" s="612"/>
      <c r="DOP31" s="612"/>
      <c r="DOQ31" s="612"/>
      <c r="DOR31" s="612"/>
      <c r="DOS31" s="612"/>
      <c r="DOT31" s="612"/>
      <c r="DOU31" s="612"/>
      <c r="DOV31" s="612"/>
      <c r="DOW31" s="612"/>
      <c r="DOX31" s="612"/>
      <c r="DOY31" s="612"/>
      <c r="DOZ31" s="612"/>
      <c r="DPA31" s="612"/>
      <c r="DPB31" s="612"/>
      <c r="DPC31" s="612"/>
      <c r="DPD31" s="612"/>
      <c r="DPE31" s="612"/>
      <c r="DPF31" s="612"/>
      <c r="DPG31" s="612"/>
      <c r="DPH31" s="612"/>
      <c r="DPI31" s="612"/>
      <c r="DPJ31" s="612"/>
      <c r="DPK31" s="612"/>
      <c r="DPL31" s="612"/>
      <c r="DPM31" s="612"/>
      <c r="DPN31" s="612"/>
      <c r="DPO31" s="612"/>
      <c r="DPP31" s="612"/>
      <c r="DPQ31" s="612"/>
      <c r="DPR31" s="612"/>
      <c r="DPS31" s="612"/>
      <c r="DPT31" s="612"/>
      <c r="DPU31" s="612"/>
      <c r="DPV31" s="612"/>
      <c r="DPW31" s="612"/>
      <c r="DPX31" s="612"/>
      <c r="DPY31" s="612"/>
      <c r="DPZ31" s="612"/>
      <c r="DQA31" s="612"/>
      <c r="DQB31" s="612"/>
      <c r="DQC31" s="612"/>
      <c r="DQD31" s="612"/>
      <c r="DQE31" s="612"/>
      <c r="DQF31" s="612"/>
      <c r="DQG31" s="612"/>
      <c r="DQH31" s="612"/>
      <c r="DQI31" s="612"/>
      <c r="DQJ31" s="612"/>
      <c r="DQK31" s="612"/>
      <c r="DQL31" s="612"/>
      <c r="DQM31" s="612"/>
      <c r="DQN31" s="612"/>
      <c r="DQO31" s="612"/>
      <c r="DQP31" s="612"/>
      <c r="DQQ31" s="612"/>
      <c r="DQR31" s="612"/>
      <c r="DQS31" s="612"/>
      <c r="DQT31" s="612"/>
      <c r="DQU31" s="612"/>
      <c r="DQV31" s="612"/>
      <c r="DQW31" s="612"/>
      <c r="DQX31" s="612"/>
      <c r="DQY31" s="612"/>
      <c r="DQZ31" s="612"/>
      <c r="DRA31" s="612"/>
      <c r="DRB31" s="612"/>
      <c r="DRC31" s="612"/>
      <c r="DRD31" s="612"/>
      <c r="DRE31" s="612"/>
      <c r="DRF31" s="612"/>
      <c r="DRG31" s="612"/>
      <c r="DRH31" s="612"/>
      <c r="DRI31" s="612"/>
      <c r="DRJ31" s="612"/>
      <c r="DRK31" s="612"/>
      <c r="DRL31" s="612"/>
      <c r="DRM31" s="612"/>
      <c r="DRN31" s="612"/>
      <c r="DRO31" s="612"/>
      <c r="DRP31" s="612"/>
      <c r="DRQ31" s="612"/>
      <c r="DRR31" s="612"/>
      <c r="DRS31" s="612"/>
      <c r="DRT31" s="612"/>
      <c r="DRU31" s="612"/>
      <c r="DRV31" s="612"/>
      <c r="DRW31" s="612"/>
      <c r="DRX31" s="612"/>
      <c r="DRY31" s="612"/>
      <c r="DRZ31" s="612"/>
      <c r="DSA31" s="612"/>
      <c r="DSB31" s="612"/>
      <c r="DSC31" s="612"/>
      <c r="DSD31" s="612"/>
      <c r="DSE31" s="612"/>
      <c r="DSF31" s="612"/>
      <c r="DSG31" s="612"/>
      <c r="DSH31" s="612"/>
      <c r="DSI31" s="612"/>
      <c r="DSJ31" s="612"/>
      <c r="DSK31" s="612"/>
      <c r="DSL31" s="612"/>
      <c r="DSM31" s="612"/>
      <c r="DSN31" s="612"/>
      <c r="DSO31" s="612"/>
      <c r="DSP31" s="612"/>
      <c r="DSQ31" s="612"/>
      <c r="DSR31" s="612"/>
      <c r="DSS31" s="612"/>
      <c r="DST31" s="612"/>
      <c r="DSU31" s="612"/>
      <c r="DSV31" s="612"/>
      <c r="DSW31" s="612"/>
      <c r="DSX31" s="612"/>
      <c r="DSY31" s="612"/>
      <c r="DSZ31" s="612"/>
      <c r="DTA31" s="612"/>
      <c r="DTB31" s="612"/>
      <c r="DTC31" s="612"/>
      <c r="DTD31" s="612"/>
      <c r="DTE31" s="612"/>
      <c r="DTF31" s="612"/>
      <c r="DTG31" s="612"/>
      <c r="DTH31" s="612"/>
      <c r="DTI31" s="612"/>
      <c r="DTJ31" s="612"/>
      <c r="DTK31" s="612"/>
      <c r="DTL31" s="612"/>
      <c r="DTM31" s="612"/>
      <c r="DTN31" s="612"/>
      <c r="DTO31" s="612"/>
      <c r="DTP31" s="612"/>
      <c r="DTQ31" s="612"/>
      <c r="DTR31" s="612"/>
      <c r="DTS31" s="612"/>
      <c r="DTT31" s="612"/>
      <c r="DTU31" s="612"/>
      <c r="DTV31" s="612"/>
      <c r="DTW31" s="612"/>
      <c r="DTX31" s="612"/>
      <c r="DTY31" s="612"/>
      <c r="DTZ31" s="612"/>
      <c r="DUA31" s="612"/>
      <c r="DUB31" s="612"/>
      <c r="DUC31" s="612"/>
      <c r="DUD31" s="612"/>
      <c r="DUE31" s="612"/>
      <c r="DUF31" s="612"/>
      <c r="DUG31" s="612"/>
      <c r="DUH31" s="612"/>
      <c r="DUI31" s="612"/>
      <c r="DUJ31" s="612"/>
      <c r="DUK31" s="612"/>
      <c r="DUL31" s="612"/>
      <c r="DUM31" s="612"/>
      <c r="DUN31" s="612"/>
      <c r="DUO31" s="612"/>
      <c r="DUP31" s="612"/>
      <c r="DUQ31" s="612"/>
      <c r="DUR31" s="612"/>
      <c r="DUS31" s="612"/>
      <c r="DUT31" s="612"/>
      <c r="DUU31" s="612"/>
      <c r="DUV31" s="612"/>
      <c r="DUW31" s="612"/>
      <c r="DUX31" s="612"/>
      <c r="DUY31" s="612"/>
      <c r="DUZ31" s="612"/>
      <c r="DVA31" s="612"/>
      <c r="DVB31" s="612"/>
      <c r="DVC31" s="612"/>
      <c r="DVD31" s="612"/>
      <c r="DVE31" s="612"/>
      <c r="DVF31" s="612"/>
      <c r="DVG31" s="612"/>
      <c r="DVH31" s="612"/>
      <c r="DVI31" s="612"/>
      <c r="DVJ31" s="612"/>
      <c r="DVK31" s="612"/>
      <c r="DVL31" s="612"/>
      <c r="DVM31" s="612"/>
      <c r="DVN31" s="612"/>
      <c r="DVO31" s="612"/>
      <c r="DVP31" s="612"/>
      <c r="DVQ31" s="612"/>
      <c r="DVR31" s="612"/>
      <c r="DVS31" s="612"/>
      <c r="DVT31" s="612"/>
      <c r="DVU31" s="612"/>
      <c r="DVV31" s="612"/>
      <c r="DVW31" s="612"/>
      <c r="DVX31" s="612"/>
      <c r="DVY31" s="612"/>
      <c r="DVZ31" s="612"/>
      <c r="DWA31" s="612"/>
      <c r="DWB31" s="612"/>
      <c r="DWC31" s="612"/>
      <c r="DWD31" s="612"/>
      <c r="DWE31" s="612"/>
      <c r="DWF31" s="612"/>
      <c r="DWG31" s="612"/>
      <c r="DWH31" s="612"/>
      <c r="DWI31" s="612"/>
      <c r="DWJ31" s="612"/>
      <c r="DWK31" s="612"/>
      <c r="DWL31" s="612"/>
      <c r="DWM31" s="612"/>
      <c r="DWN31" s="612"/>
      <c r="DWO31" s="612"/>
      <c r="DWP31" s="612"/>
      <c r="DWQ31" s="612"/>
      <c r="DWR31" s="612"/>
      <c r="DWS31" s="612"/>
      <c r="DWT31" s="612"/>
      <c r="DWU31" s="612"/>
      <c r="DWV31" s="612"/>
      <c r="DWW31" s="612"/>
      <c r="DWX31" s="612"/>
      <c r="DWY31" s="612"/>
      <c r="DWZ31" s="612"/>
      <c r="DXA31" s="612"/>
      <c r="DXB31" s="612"/>
      <c r="DXC31" s="612"/>
      <c r="DXD31" s="612"/>
      <c r="DXE31" s="612"/>
      <c r="DXF31" s="612"/>
      <c r="DXG31" s="612"/>
      <c r="DXH31" s="612"/>
      <c r="DXI31" s="612"/>
      <c r="DXJ31" s="612"/>
      <c r="DXK31" s="612"/>
      <c r="DXL31" s="612"/>
      <c r="DXM31" s="612"/>
      <c r="DXN31" s="612"/>
      <c r="DXO31" s="612"/>
      <c r="DXP31" s="612"/>
      <c r="DXQ31" s="612"/>
      <c r="DXR31" s="612"/>
      <c r="DXS31" s="612"/>
      <c r="DXT31" s="612"/>
      <c r="DXU31" s="612"/>
      <c r="DXV31" s="612"/>
      <c r="DXW31" s="612"/>
      <c r="DXX31" s="612"/>
      <c r="DXY31" s="612"/>
      <c r="DXZ31" s="612"/>
      <c r="DYA31" s="612"/>
      <c r="DYB31" s="612"/>
      <c r="DYC31" s="612"/>
      <c r="DYD31" s="612"/>
      <c r="DYE31" s="612"/>
      <c r="DYF31" s="612"/>
      <c r="DYG31" s="612"/>
      <c r="DYH31" s="612"/>
      <c r="DYI31" s="612"/>
      <c r="DYJ31" s="612"/>
      <c r="DYK31" s="612"/>
      <c r="DYL31" s="612"/>
      <c r="DYM31" s="612"/>
      <c r="DYN31" s="612"/>
      <c r="DYO31" s="612"/>
      <c r="DYP31" s="612"/>
      <c r="DYQ31" s="612"/>
      <c r="DYR31" s="612"/>
      <c r="DYS31" s="612"/>
      <c r="DYT31" s="612"/>
      <c r="DYU31" s="612"/>
      <c r="DYV31" s="612"/>
      <c r="DYW31" s="612"/>
      <c r="DYX31" s="612"/>
      <c r="DYY31" s="612"/>
      <c r="DYZ31" s="612"/>
      <c r="DZA31" s="612"/>
      <c r="DZB31" s="612"/>
      <c r="DZC31" s="612"/>
      <c r="DZD31" s="612"/>
      <c r="DZE31" s="612"/>
      <c r="DZF31" s="612"/>
      <c r="DZG31" s="612"/>
      <c r="DZH31" s="612"/>
      <c r="DZI31" s="612"/>
      <c r="DZJ31" s="612"/>
      <c r="DZK31" s="612"/>
      <c r="DZL31" s="612"/>
      <c r="DZM31" s="612"/>
      <c r="DZN31" s="612"/>
      <c r="DZO31" s="612"/>
      <c r="DZP31" s="612"/>
      <c r="DZQ31" s="612"/>
      <c r="DZR31" s="612"/>
      <c r="DZS31" s="612"/>
      <c r="DZT31" s="612"/>
      <c r="DZU31" s="612"/>
      <c r="DZV31" s="612"/>
      <c r="DZW31" s="612"/>
      <c r="DZX31" s="612"/>
      <c r="DZY31" s="612"/>
      <c r="DZZ31" s="612"/>
      <c r="EAA31" s="612"/>
      <c r="EAB31" s="612"/>
      <c r="EAC31" s="612"/>
      <c r="EAD31" s="612"/>
      <c r="EAE31" s="612"/>
      <c r="EAF31" s="612"/>
      <c r="EAG31" s="612"/>
      <c r="EAH31" s="612"/>
      <c r="EAI31" s="612"/>
      <c r="EAJ31" s="612"/>
      <c r="EAK31" s="612"/>
      <c r="EAL31" s="612"/>
      <c r="EAM31" s="612"/>
      <c r="EAN31" s="612"/>
      <c r="EAO31" s="612"/>
      <c r="EAP31" s="612"/>
      <c r="EAQ31" s="612"/>
      <c r="EAR31" s="612"/>
      <c r="EAS31" s="612"/>
      <c r="EAT31" s="612"/>
      <c r="EAU31" s="612"/>
      <c r="EAV31" s="612"/>
      <c r="EAW31" s="612"/>
      <c r="EAX31" s="612"/>
      <c r="EAY31" s="612"/>
      <c r="EAZ31" s="612"/>
      <c r="EBA31" s="612"/>
      <c r="EBB31" s="612"/>
      <c r="EBC31" s="612"/>
      <c r="EBD31" s="612"/>
      <c r="EBE31" s="612"/>
      <c r="EBF31" s="612"/>
      <c r="EBG31" s="612"/>
      <c r="EBH31" s="612"/>
      <c r="EBI31" s="612"/>
      <c r="EBJ31" s="612"/>
      <c r="EBK31" s="612"/>
      <c r="EBL31" s="612"/>
      <c r="EBM31" s="612"/>
      <c r="EBN31" s="612"/>
      <c r="EBO31" s="612"/>
      <c r="EBP31" s="612"/>
      <c r="EBQ31" s="612"/>
      <c r="EBR31" s="612"/>
      <c r="EBS31" s="612"/>
      <c r="EBT31" s="612"/>
      <c r="EBU31" s="612"/>
      <c r="EBV31" s="612"/>
      <c r="EBW31" s="612"/>
      <c r="EBX31" s="612"/>
      <c r="EBY31" s="612"/>
      <c r="EBZ31" s="612"/>
      <c r="ECA31" s="612"/>
      <c r="ECB31" s="612"/>
      <c r="ECC31" s="612"/>
      <c r="ECD31" s="612"/>
      <c r="ECE31" s="612"/>
      <c r="ECF31" s="612"/>
      <c r="ECG31" s="612"/>
      <c r="ECH31" s="612"/>
      <c r="ECI31" s="612"/>
      <c r="ECJ31" s="612"/>
      <c r="ECK31" s="612"/>
      <c r="ECL31" s="612"/>
      <c r="ECM31" s="612"/>
      <c r="ECN31" s="612"/>
      <c r="ECO31" s="612"/>
      <c r="ECP31" s="612"/>
      <c r="ECQ31" s="612"/>
      <c r="ECR31" s="612"/>
      <c r="ECS31" s="612"/>
      <c r="ECT31" s="612"/>
      <c r="ECU31" s="612"/>
      <c r="ECV31" s="612"/>
      <c r="ECW31" s="612"/>
      <c r="ECX31" s="612"/>
      <c r="ECY31" s="612"/>
      <c r="ECZ31" s="612"/>
      <c r="EDA31" s="612"/>
      <c r="EDB31" s="612"/>
      <c r="EDC31" s="612"/>
      <c r="EDD31" s="612"/>
      <c r="EDE31" s="612"/>
      <c r="EDF31" s="612"/>
      <c r="EDG31" s="612"/>
      <c r="EDH31" s="612"/>
      <c r="EDI31" s="612"/>
      <c r="EDJ31" s="612"/>
      <c r="EDK31" s="612"/>
      <c r="EDL31" s="612"/>
      <c r="EDM31" s="612"/>
      <c r="EDN31" s="612"/>
      <c r="EDO31" s="612"/>
      <c r="EDP31" s="612"/>
      <c r="EDQ31" s="612"/>
      <c r="EDR31" s="612"/>
      <c r="EDS31" s="612"/>
      <c r="EDT31" s="612"/>
      <c r="EDU31" s="612"/>
      <c r="EDV31" s="612"/>
      <c r="EDW31" s="612"/>
      <c r="EDX31" s="612"/>
      <c r="EDY31" s="612"/>
      <c r="EDZ31" s="612"/>
      <c r="EEA31" s="612"/>
      <c r="EEB31" s="612"/>
      <c r="EEC31" s="612"/>
      <c r="EED31" s="612"/>
      <c r="EEE31" s="612"/>
      <c r="EEF31" s="612"/>
      <c r="EEG31" s="612"/>
      <c r="EEH31" s="612"/>
      <c r="EEI31" s="612"/>
      <c r="EEJ31" s="612"/>
      <c r="EEK31" s="612"/>
      <c r="EEL31" s="612"/>
      <c r="EEM31" s="612"/>
      <c r="EEN31" s="612"/>
      <c r="EEO31" s="612"/>
      <c r="EEP31" s="612"/>
      <c r="EEQ31" s="612"/>
      <c r="EER31" s="612"/>
      <c r="EES31" s="612"/>
      <c r="EET31" s="612"/>
      <c r="EEU31" s="612"/>
      <c r="EEV31" s="612"/>
      <c r="EEW31" s="612"/>
      <c r="EEX31" s="612"/>
      <c r="EEY31" s="612"/>
      <c r="EEZ31" s="612"/>
      <c r="EFA31" s="612"/>
      <c r="EFB31" s="612"/>
      <c r="EFC31" s="612"/>
      <c r="EFD31" s="612"/>
      <c r="EFE31" s="612"/>
      <c r="EFF31" s="612"/>
      <c r="EFG31" s="612"/>
      <c r="EFH31" s="612"/>
      <c r="EFI31" s="612"/>
      <c r="EFJ31" s="612"/>
      <c r="EFK31" s="612"/>
      <c r="EFL31" s="612"/>
      <c r="EFM31" s="612"/>
      <c r="EFN31" s="612"/>
      <c r="EFO31" s="612"/>
      <c r="EFP31" s="612"/>
      <c r="EFQ31" s="612"/>
      <c r="EFR31" s="612"/>
      <c r="EFS31" s="612"/>
      <c r="EFT31" s="612"/>
      <c r="EFU31" s="612"/>
      <c r="EFV31" s="612"/>
      <c r="EFW31" s="612"/>
      <c r="EFX31" s="612"/>
      <c r="EFY31" s="612"/>
      <c r="EFZ31" s="612"/>
      <c r="EGA31" s="612"/>
      <c r="EGB31" s="612"/>
      <c r="EGC31" s="612"/>
      <c r="EGD31" s="612"/>
      <c r="EGE31" s="612"/>
      <c r="EGF31" s="612"/>
      <c r="EGG31" s="612"/>
      <c r="EGH31" s="612"/>
      <c r="EGI31" s="612"/>
      <c r="EGJ31" s="612"/>
      <c r="EGK31" s="612"/>
      <c r="EGL31" s="612"/>
      <c r="EGM31" s="612"/>
      <c r="EGN31" s="612"/>
      <c r="EGO31" s="612"/>
      <c r="EGP31" s="612"/>
      <c r="EGQ31" s="612"/>
      <c r="EGR31" s="612"/>
      <c r="EGS31" s="612"/>
      <c r="EGT31" s="612"/>
      <c r="EGU31" s="612"/>
      <c r="EGV31" s="612"/>
      <c r="EGW31" s="612"/>
      <c r="EGX31" s="612"/>
      <c r="EGY31" s="612"/>
      <c r="EGZ31" s="612"/>
      <c r="EHA31" s="612"/>
      <c r="EHB31" s="612"/>
      <c r="EHC31" s="612"/>
      <c r="EHD31" s="612"/>
      <c r="EHE31" s="612"/>
      <c r="EHF31" s="612"/>
      <c r="EHG31" s="612"/>
      <c r="EHH31" s="612"/>
      <c r="EHI31" s="612"/>
      <c r="EHJ31" s="612"/>
      <c r="EHK31" s="612"/>
      <c r="EHL31" s="612"/>
      <c r="EHM31" s="612"/>
      <c r="EHN31" s="612"/>
      <c r="EHO31" s="612"/>
      <c r="EHP31" s="612"/>
      <c r="EHQ31" s="612"/>
      <c r="EHR31" s="612"/>
      <c r="EHS31" s="612"/>
      <c r="EHT31" s="612"/>
      <c r="EHU31" s="612"/>
      <c r="EHV31" s="612"/>
      <c r="EHW31" s="612"/>
      <c r="EHX31" s="612"/>
      <c r="EHY31" s="612"/>
      <c r="EHZ31" s="612"/>
      <c r="EIA31" s="612"/>
      <c r="EIB31" s="612"/>
      <c r="EIC31" s="612"/>
      <c r="EID31" s="612"/>
      <c r="EIE31" s="612"/>
      <c r="EIF31" s="612"/>
      <c r="EIG31" s="612"/>
      <c r="EIH31" s="612"/>
      <c r="EII31" s="612"/>
      <c r="EIJ31" s="612"/>
      <c r="EIK31" s="612"/>
      <c r="EIL31" s="612"/>
      <c r="EIM31" s="612"/>
      <c r="EIN31" s="612"/>
      <c r="EIO31" s="612"/>
      <c r="EIP31" s="612"/>
      <c r="EIQ31" s="612"/>
      <c r="EIR31" s="612"/>
      <c r="EIS31" s="612"/>
      <c r="EIT31" s="612"/>
      <c r="EIU31" s="612"/>
      <c r="EIV31" s="612"/>
      <c r="EIW31" s="612"/>
      <c r="EIX31" s="612"/>
      <c r="EIY31" s="612"/>
      <c r="EIZ31" s="612"/>
      <c r="EJA31" s="612"/>
      <c r="EJB31" s="612"/>
      <c r="EJC31" s="612"/>
      <c r="EJD31" s="612"/>
      <c r="EJE31" s="612"/>
      <c r="EJF31" s="612"/>
      <c r="EJG31" s="612"/>
      <c r="EJH31" s="612"/>
      <c r="EJI31" s="612"/>
      <c r="EJJ31" s="612"/>
      <c r="EJK31" s="612"/>
      <c r="EJL31" s="612"/>
      <c r="EJM31" s="612"/>
      <c r="EJN31" s="612"/>
      <c r="EJO31" s="612"/>
      <c r="EJP31" s="612"/>
      <c r="EJQ31" s="612"/>
      <c r="EJR31" s="612"/>
      <c r="EJS31" s="612"/>
      <c r="EJT31" s="612"/>
      <c r="EJU31" s="612"/>
      <c r="EJV31" s="612"/>
      <c r="EJW31" s="612"/>
      <c r="EJX31" s="612"/>
      <c r="EJY31" s="612"/>
      <c r="EJZ31" s="612"/>
      <c r="EKA31" s="612"/>
      <c r="EKB31" s="612"/>
      <c r="EKC31" s="612"/>
      <c r="EKD31" s="612"/>
      <c r="EKE31" s="612"/>
      <c r="EKF31" s="612"/>
      <c r="EKG31" s="612"/>
      <c r="EKH31" s="612"/>
      <c r="EKI31" s="612"/>
      <c r="EKJ31" s="612"/>
      <c r="EKK31" s="612"/>
      <c r="EKL31" s="612"/>
      <c r="EKM31" s="612"/>
      <c r="EKN31" s="612"/>
      <c r="EKO31" s="612"/>
      <c r="EKP31" s="612"/>
      <c r="EKQ31" s="612"/>
      <c r="EKR31" s="612"/>
      <c r="EKS31" s="612"/>
      <c r="EKT31" s="612"/>
      <c r="EKU31" s="612"/>
      <c r="EKV31" s="612"/>
      <c r="EKW31" s="612"/>
      <c r="EKX31" s="612"/>
      <c r="EKY31" s="612"/>
      <c r="EKZ31" s="612"/>
      <c r="ELA31" s="612"/>
      <c r="ELB31" s="612"/>
      <c r="ELC31" s="612"/>
      <c r="ELD31" s="612"/>
      <c r="ELE31" s="612"/>
      <c r="ELF31" s="612"/>
      <c r="ELG31" s="612"/>
      <c r="ELH31" s="612"/>
      <c r="ELI31" s="612"/>
      <c r="ELJ31" s="612"/>
      <c r="ELK31" s="612"/>
      <c r="ELL31" s="612"/>
      <c r="ELM31" s="612"/>
      <c r="ELN31" s="612"/>
      <c r="ELO31" s="612"/>
      <c r="ELP31" s="612"/>
      <c r="ELQ31" s="612"/>
      <c r="ELR31" s="612"/>
      <c r="ELS31" s="612"/>
      <c r="ELT31" s="612"/>
      <c r="ELU31" s="612"/>
      <c r="ELV31" s="612"/>
      <c r="ELW31" s="612"/>
      <c r="ELX31" s="612"/>
      <c r="ELY31" s="612"/>
      <c r="ELZ31" s="612"/>
      <c r="EMA31" s="612"/>
      <c r="EMB31" s="612"/>
      <c r="EMC31" s="612"/>
      <c r="EMD31" s="612"/>
      <c r="EME31" s="612"/>
      <c r="EMF31" s="612"/>
      <c r="EMG31" s="612"/>
      <c r="EMH31" s="612"/>
      <c r="EMI31" s="612"/>
      <c r="EMJ31" s="612"/>
      <c r="EMK31" s="612"/>
      <c r="EML31" s="612"/>
      <c r="EMM31" s="612"/>
      <c r="EMN31" s="612"/>
      <c r="EMO31" s="612"/>
      <c r="EMP31" s="612"/>
      <c r="EMQ31" s="612"/>
      <c r="EMR31" s="612"/>
      <c r="EMS31" s="612"/>
      <c r="EMT31" s="612"/>
      <c r="EMU31" s="612"/>
      <c r="EMV31" s="612"/>
      <c r="EMW31" s="612"/>
      <c r="EMX31" s="612"/>
      <c r="EMY31" s="612"/>
      <c r="EMZ31" s="612"/>
      <c r="ENA31" s="612"/>
      <c r="ENB31" s="612"/>
      <c r="ENC31" s="612"/>
      <c r="END31" s="612"/>
      <c r="ENE31" s="612"/>
      <c r="ENF31" s="612"/>
      <c r="ENG31" s="612"/>
      <c r="ENH31" s="612"/>
      <c r="ENI31" s="612"/>
      <c r="ENJ31" s="612"/>
      <c r="ENK31" s="612"/>
      <c r="ENL31" s="612"/>
      <c r="ENM31" s="612"/>
      <c r="ENN31" s="612"/>
      <c r="ENO31" s="612"/>
      <c r="ENP31" s="612"/>
      <c r="ENQ31" s="612"/>
      <c r="ENR31" s="612"/>
      <c r="ENS31" s="612"/>
      <c r="ENT31" s="612"/>
      <c r="ENU31" s="612"/>
      <c r="ENV31" s="612"/>
      <c r="ENW31" s="612"/>
      <c r="ENX31" s="612"/>
      <c r="ENY31" s="612"/>
      <c r="ENZ31" s="612"/>
      <c r="EOA31" s="612"/>
      <c r="EOB31" s="612"/>
      <c r="EOC31" s="612"/>
      <c r="EOD31" s="612"/>
      <c r="EOE31" s="612"/>
      <c r="EOF31" s="612"/>
      <c r="EOG31" s="612"/>
      <c r="EOH31" s="612"/>
      <c r="EOI31" s="612"/>
      <c r="EOJ31" s="612"/>
      <c r="EOK31" s="612"/>
      <c r="EOL31" s="612"/>
      <c r="EOM31" s="612"/>
      <c r="EON31" s="612"/>
      <c r="EOO31" s="612"/>
      <c r="EOP31" s="612"/>
      <c r="EOQ31" s="612"/>
      <c r="EOR31" s="612"/>
      <c r="EOS31" s="612"/>
      <c r="EOT31" s="612"/>
      <c r="EOU31" s="612"/>
      <c r="EOV31" s="612"/>
      <c r="EOW31" s="612"/>
      <c r="EOX31" s="612"/>
      <c r="EOY31" s="612"/>
      <c r="EOZ31" s="612"/>
      <c r="EPA31" s="612"/>
      <c r="EPB31" s="612"/>
      <c r="EPC31" s="612"/>
      <c r="EPD31" s="612"/>
      <c r="EPE31" s="612"/>
      <c r="EPF31" s="612"/>
      <c r="EPG31" s="612"/>
      <c r="EPH31" s="612"/>
      <c r="EPI31" s="612"/>
      <c r="EPJ31" s="612"/>
      <c r="EPK31" s="612"/>
      <c r="EPL31" s="612"/>
      <c r="EPM31" s="612"/>
      <c r="EPN31" s="612"/>
      <c r="EPO31" s="612"/>
      <c r="EPP31" s="612"/>
      <c r="EPQ31" s="612"/>
      <c r="EPR31" s="612"/>
      <c r="EPS31" s="612"/>
      <c r="EPT31" s="612"/>
      <c r="EPU31" s="612"/>
      <c r="EPV31" s="612"/>
      <c r="EPW31" s="612"/>
      <c r="EPX31" s="612"/>
      <c r="EPY31" s="612"/>
      <c r="EPZ31" s="612"/>
      <c r="EQA31" s="612"/>
      <c r="EQB31" s="612"/>
      <c r="EQC31" s="612"/>
      <c r="EQD31" s="612"/>
      <c r="EQE31" s="612"/>
      <c r="EQF31" s="612"/>
      <c r="EQG31" s="612"/>
      <c r="EQH31" s="612"/>
      <c r="EQI31" s="612"/>
      <c r="EQJ31" s="612"/>
      <c r="EQK31" s="612"/>
      <c r="EQL31" s="612"/>
      <c r="EQM31" s="612"/>
      <c r="EQN31" s="612"/>
      <c r="EQO31" s="612"/>
      <c r="EQP31" s="612"/>
      <c r="EQQ31" s="612"/>
      <c r="EQR31" s="612"/>
      <c r="EQS31" s="612"/>
      <c r="EQT31" s="612"/>
      <c r="EQU31" s="612"/>
      <c r="EQV31" s="612"/>
      <c r="EQW31" s="612"/>
      <c r="EQX31" s="612"/>
      <c r="EQY31" s="612"/>
      <c r="EQZ31" s="612"/>
      <c r="ERA31" s="612"/>
      <c r="ERB31" s="612"/>
      <c r="ERC31" s="612"/>
      <c r="ERD31" s="612"/>
      <c r="ERE31" s="612"/>
      <c r="ERF31" s="612"/>
      <c r="ERG31" s="612"/>
      <c r="ERH31" s="612"/>
      <c r="ERI31" s="612"/>
      <c r="ERJ31" s="612"/>
      <c r="ERK31" s="612"/>
      <c r="ERL31" s="612"/>
      <c r="ERM31" s="612"/>
      <c r="ERN31" s="612"/>
      <c r="ERO31" s="612"/>
      <c r="ERP31" s="612"/>
      <c r="ERQ31" s="612"/>
      <c r="ERR31" s="612"/>
      <c r="ERS31" s="612"/>
      <c r="ERT31" s="612"/>
      <c r="ERU31" s="612"/>
      <c r="ERV31" s="612"/>
      <c r="ERW31" s="612"/>
      <c r="ERX31" s="612"/>
      <c r="ERY31" s="612"/>
      <c r="ERZ31" s="612"/>
      <c r="ESA31" s="612"/>
      <c r="ESB31" s="612"/>
      <c r="ESC31" s="612"/>
      <c r="ESD31" s="612"/>
      <c r="ESE31" s="612"/>
      <c r="ESF31" s="612"/>
      <c r="ESG31" s="612"/>
      <c r="ESH31" s="612"/>
      <c r="ESI31" s="612"/>
      <c r="ESJ31" s="612"/>
      <c r="ESK31" s="612"/>
      <c r="ESL31" s="612"/>
      <c r="ESM31" s="612"/>
      <c r="ESN31" s="612"/>
      <c r="ESO31" s="612"/>
      <c r="ESP31" s="612"/>
      <c r="ESQ31" s="612"/>
      <c r="ESR31" s="612"/>
      <c r="ESS31" s="612"/>
      <c r="EST31" s="612"/>
      <c r="ESU31" s="612"/>
      <c r="ESV31" s="612"/>
      <c r="ESW31" s="612"/>
      <c r="ESX31" s="612"/>
      <c r="ESY31" s="612"/>
      <c r="ESZ31" s="612"/>
      <c r="ETA31" s="612"/>
      <c r="ETB31" s="612"/>
      <c r="ETC31" s="612"/>
      <c r="ETD31" s="612"/>
      <c r="ETE31" s="612"/>
      <c r="ETF31" s="612"/>
      <c r="ETG31" s="612"/>
      <c r="ETH31" s="612"/>
      <c r="ETI31" s="612"/>
      <c r="ETJ31" s="612"/>
      <c r="ETK31" s="612"/>
      <c r="ETL31" s="612"/>
      <c r="ETM31" s="612"/>
      <c r="ETN31" s="612"/>
      <c r="ETO31" s="612"/>
      <c r="ETP31" s="612"/>
      <c r="ETQ31" s="612"/>
      <c r="ETR31" s="612"/>
      <c r="ETS31" s="612"/>
      <c r="ETT31" s="612"/>
      <c r="ETU31" s="612"/>
      <c r="ETV31" s="612"/>
      <c r="ETW31" s="612"/>
      <c r="ETX31" s="612"/>
      <c r="ETY31" s="612"/>
      <c r="ETZ31" s="612"/>
      <c r="EUA31" s="612"/>
      <c r="EUB31" s="612"/>
      <c r="EUC31" s="612"/>
      <c r="EUD31" s="612"/>
      <c r="EUE31" s="612"/>
      <c r="EUF31" s="612"/>
      <c r="EUG31" s="612"/>
      <c r="EUH31" s="612"/>
      <c r="EUI31" s="612"/>
      <c r="EUJ31" s="612"/>
      <c r="EUK31" s="612"/>
      <c r="EUL31" s="612"/>
      <c r="EUM31" s="612"/>
      <c r="EUN31" s="612"/>
      <c r="EUO31" s="612"/>
      <c r="EUP31" s="612"/>
      <c r="EUQ31" s="612"/>
      <c r="EUR31" s="612"/>
      <c r="EUS31" s="612"/>
      <c r="EUT31" s="612"/>
      <c r="EUU31" s="612"/>
      <c r="EUV31" s="612"/>
      <c r="EUW31" s="612"/>
      <c r="EUX31" s="612"/>
      <c r="EUY31" s="612"/>
      <c r="EUZ31" s="612"/>
      <c r="EVA31" s="612"/>
      <c r="EVB31" s="612"/>
      <c r="EVC31" s="612"/>
      <c r="EVD31" s="612"/>
      <c r="EVE31" s="612"/>
      <c r="EVF31" s="612"/>
      <c r="EVG31" s="612"/>
      <c r="EVH31" s="612"/>
      <c r="EVI31" s="612"/>
      <c r="EVJ31" s="612"/>
      <c r="EVK31" s="612"/>
      <c r="EVL31" s="612"/>
      <c r="EVM31" s="612"/>
      <c r="EVN31" s="612"/>
      <c r="EVO31" s="612"/>
      <c r="EVP31" s="612"/>
      <c r="EVQ31" s="612"/>
      <c r="EVR31" s="612"/>
      <c r="EVS31" s="612"/>
      <c r="EVT31" s="612"/>
      <c r="EVU31" s="612"/>
      <c r="EVV31" s="612"/>
      <c r="EVW31" s="612"/>
      <c r="EVX31" s="612"/>
      <c r="EVY31" s="612"/>
      <c r="EVZ31" s="612"/>
      <c r="EWA31" s="612"/>
      <c r="EWB31" s="612"/>
      <c r="EWC31" s="612"/>
      <c r="EWD31" s="612"/>
      <c r="EWE31" s="612"/>
      <c r="EWF31" s="612"/>
      <c r="EWG31" s="612"/>
      <c r="EWH31" s="612"/>
      <c r="EWI31" s="612"/>
      <c r="EWJ31" s="612"/>
      <c r="EWK31" s="612"/>
      <c r="EWL31" s="612"/>
      <c r="EWM31" s="612"/>
      <c r="EWN31" s="612"/>
      <c r="EWO31" s="612"/>
      <c r="EWP31" s="612"/>
      <c r="EWQ31" s="612"/>
      <c r="EWR31" s="612"/>
      <c r="EWS31" s="612"/>
      <c r="EWT31" s="612"/>
      <c r="EWU31" s="612"/>
      <c r="EWV31" s="612"/>
      <c r="EWW31" s="612"/>
      <c r="EWX31" s="612"/>
      <c r="EWY31" s="612"/>
      <c r="EWZ31" s="612"/>
      <c r="EXA31" s="612"/>
      <c r="EXB31" s="612"/>
      <c r="EXC31" s="612"/>
      <c r="EXD31" s="612"/>
      <c r="EXE31" s="612"/>
      <c r="EXF31" s="612"/>
      <c r="EXG31" s="612"/>
      <c r="EXH31" s="612"/>
      <c r="EXI31" s="612"/>
      <c r="EXJ31" s="612"/>
      <c r="EXK31" s="612"/>
      <c r="EXL31" s="612"/>
      <c r="EXM31" s="612"/>
      <c r="EXN31" s="612"/>
      <c r="EXO31" s="612"/>
      <c r="EXP31" s="612"/>
      <c r="EXQ31" s="612"/>
      <c r="EXR31" s="612"/>
      <c r="EXS31" s="612"/>
      <c r="EXT31" s="612"/>
      <c r="EXU31" s="612"/>
      <c r="EXV31" s="612"/>
      <c r="EXW31" s="612"/>
      <c r="EXX31" s="612"/>
      <c r="EXY31" s="612"/>
      <c r="EXZ31" s="612"/>
      <c r="EYA31" s="612"/>
      <c r="EYB31" s="612"/>
      <c r="EYC31" s="612"/>
      <c r="EYD31" s="612"/>
      <c r="EYE31" s="612"/>
      <c r="EYF31" s="612"/>
      <c r="EYG31" s="612"/>
      <c r="EYH31" s="612"/>
      <c r="EYI31" s="612"/>
      <c r="EYJ31" s="612"/>
      <c r="EYK31" s="612"/>
      <c r="EYL31" s="612"/>
      <c r="EYM31" s="612"/>
      <c r="EYN31" s="612"/>
      <c r="EYO31" s="612"/>
      <c r="EYP31" s="612"/>
      <c r="EYQ31" s="612"/>
      <c r="EYR31" s="612"/>
      <c r="EYS31" s="612"/>
      <c r="EYT31" s="612"/>
      <c r="EYU31" s="612"/>
      <c r="EYV31" s="612"/>
      <c r="EYW31" s="612"/>
      <c r="EYX31" s="612"/>
      <c r="EYY31" s="612"/>
      <c r="EYZ31" s="612"/>
      <c r="EZA31" s="612"/>
      <c r="EZB31" s="612"/>
      <c r="EZC31" s="612"/>
      <c r="EZD31" s="612"/>
      <c r="EZE31" s="612"/>
      <c r="EZF31" s="612"/>
      <c r="EZG31" s="612"/>
      <c r="EZH31" s="612"/>
      <c r="EZI31" s="612"/>
      <c r="EZJ31" s="612"/>
      <c r="EZK31" s="612"/>
      <c r="EZL31" s="612"/>
      <c r="EZM31" s="612"/>
      <c r="EZN31" s="612"/>
      <c r="EZO31" s="612"/>
      <c r="EZP31" s="612"/>
      <c r="EZQ31" s="612"/>
      <c r="EZR31" s="612"/>
      <c r="EZS31" s="612"/>
      <c r="EZT31" s="612"/>
      <c r="EZU31" s="612"/>
      <c r="EZV31" s="612"/>
      <c r="EZW31" s="612"/>
      <c r="EZX31" s="612"/>
      <c r="EZY31" s="612"/>
      <c r="EZZ31" s="612"/>
      <c r="FAA31" s="612"/>
      <c r="FAB31" s="612"/>
      <c r="FAC31" s="612"/>
      <c r="FAD31" s="612"/>
      <c r="FAE31" s="612"/>
      <c r="FAF31" s="612"/>
      <c r="FAG31" s="612"/>
      <c r="FAH31" s="612"/>
      <c r="FAI31" s="612"/>
      <c r="FAJ31" s="612"/>
      <c r="FAK31" s="612"/>
      <c r="FAL31" s="612"/>
      <c r="FAM31" s="612"/>
      <c r="FAN31" s="612"/>
      <c r="FAO31" s="612"/>
      <c r="FAP31" s="612"/>
      <c r="FAQ31" s="612"/>
      <c r="FAR31" s="612"/>
      <c r="FAS31" s="612"/>
      <c r="FAT31" s="612"/>
      <c r="FAU31" s="612"/>
      <c r="FAV31" s="612"/>
      <c r="FAW31" s="612"/>
      <c r="FAX31" s="612"/>
      <c r="FAY31" s="612"/>
      <c r="FAZ31" s="612"/>
      <c r="FBA31" s="612"/>
      <c r="FBB31" s="612"/>
      <c r="FBC31" s="612"/>
      <c r="FBD31" s="612"/>
      <c r="FBE31" s="612"/>
      <c r="FBF31" s="612"/>
      <c r="FBG31" s="612"/>
      <c r="FBH31" s="612"/>
      <c r="FBI31" s="612"/>
      <c r="FBJ31" s="612"/>
      <c r="FBK31" s="612"/>
      <c r="FBL31" s="612"/>
      <c r="FBM31" s="612"/>
      <c r="FBN31" s="612"/>
      <c r="FBO31" s="612"/>
      <c r="FBP31" s="612"/>
      <c r="FBQ31" s="612"/>
      <c r="FBR31" s="612"/>
      <c r="FBS31" s="612"/>
      <c r="FBT31" s="612"/>
      <c r="FBU31" s="612"/>
      <c r="FBV31" s="612"/>
      <c r="FBW31" s="612"/>
      <c r="FBX31" s="612"/>
      <c r="FBY31" s="612"/>
      <c r="FBZ31" s="612"/>
      <c r="FCA31" s="612"/>
      <c r="FCB31" s="612"/>
      <c r="FCC31" s="612"/>
      <c r="FCD31" s="612"/>
      <c r="FCE31" s="612"/>
      <c r="FCF31" s="612"/>
      <c r="FCG31" s="612"/>
      <c r="FCH31" s="612"/>
      <c r="FCI31" s="612"/>
      <c r="FCJ31" s="612"/>
      <c r="FCK31" s="612"/>
      <c r="FCL31" s="612"/>
      <c r="FCM31" s="612"/>
      <c r="FCN31" s="612"/>
      <c r="FCO31" s="612"/>
      <c r="FCP31" s="612"/>
      <c r="FCQ31" s="612"/>
      <c r="FCR31" s="612"/>
      <c r="FCS31" s="612"/>
      <c r="FCT31" s="612"/>
      <c r="FCU31" s="612"/>
      <c r="FCV31" s="612"/>
      <c r="FCW31" s="612"/>
      <c r="FCX31" s="612"/>
      <c r="FCY31" s="612"/>
      <c r="FCZ31" s="612"/>
      <c r="FDA31" s="612"/>
      <c r="FDB31" s="612"/>
      <c r="FDC31" s="612"/>
      <c r="FDD31" s="612"/>
      <c r="FDE31" s="612"/>
      <c r="FDF31" s="612"/>
      <c r="FDG31" s="612"/>
      <c r="FDH31" s="612"/>
      <c r="FDI31" s="612"/>
      <c r="FDJ31" s="612"/>
      <c r="FDK31" s="612"/>
      <c r="FDL31" s="612"/>
      <c r="FDM31" s="612"/>
      <c r="FDN31" s="612"/>
      <c r="FDO31" s="612"/>
      <c r="FDP31" s="612"/>
      <c r="FDQ31" s="612"/>
      <c r="FDR31" s="612"/>
      <c r="FDS31" s="612"/>
      <c r="FDT31" s="612"/>
      <c r="FDU31" s="612"/>
      <c r="FDV31" s="612"/>
      <c r="FDW31" s="612"/>
      <c r="FDX31" s="612"/>
      <c r="FDY31" s="612"/>
      <c r="FDZ31" s="612"/>
      <c r="FEA31" s="612"/>
      <c r="FEB31" s="612"/>
      <c r="FEC31" s="612"/>
      <c r="FED31" s="612"/>
      <c r="FEE31" s="612"/>
      <c r="FEF31" s="612"/>
      <c r="FEG31" s="612"/>
      <c r="FEH31" s="612"/>
      <c r="FEI31" s="612"/>
      <c r="FEJ31" s="612"/>
      <c r="FEK31" s="612"/>
      <c r="FEL31" s="612"/>
      <c r="FEM31" s="612"/>
      <c r="FEN31" s="612"/>
      <c r="FEO31" s="612"/>
      <c r="FEP31" s="612"/>
      <c r="FEQ31" s="612"/>
      <c r="FER31" s="612"/>
      <c r="FES31" s="612"/>
      <c r="FET31" s="612"/>
      <c r="FEU31" s="612"/>
      <c r="FEV31" s="612"/>
      <c r="FEW31" s="612"/>
      <c r="FEX31" s="612"/>
      <c r="FEY31" s="612"/>
      <c r="FEZ31" s="612"/>
      <c r="FFA31" s="612"/>
      <c r="FFB31" s="612"/>
      <c r="FFC31" s="612"/>
      <c r="FFD31" s="612"/>
      <c r="FFE31" s="612"/>
      <c r="FFF31" s="612"/>
      <c r="FFG31" s="612"/>
      <c r="FFH31" s="612"/>
      <c r="FFI31" s="612"/>
      <c r="FFJ31" s="612"/>
      <c r="FFK31" s="612"/>
      <c r="FFL31" s="612"/>
      <c r="FFM31" s="612"/>
      <c r="FFN31" s="612"/>
      <c r="FFO31" s="612"/>
      <c r="FFP31" s="612"/>
      <c r="FFQ31" s="612"/>
      <c r="FFR31" s="612"/>
      <c r="FFS31" s="612"/>
      <c r="FFT31" s="612"/>
      <c r="FFU31" s="612"/>
      <c r="FFV31" s="612"/>
      <c r="FFW31" s="612"/>
      <c r="FFX31" s="612"/>
      <c r="FFY31" s="612"/>
      <c r="FFZ31" s="612"/>
      <c r="FGA31" s="612"/>
      <c r="FGB31" s="612"/>
      <c r="FGC31" s="612"/>
      <c r="FGD31" s="612"/>
      <c r="FGE31" s="612"/>
      <c r="FGF31" s="612"/>
      <c r="FGG31" s="612"/>
      <c r="FGH31" s="612"/>
      <c r="FGI31" s="612"/>
      <c r="FGJ31" s="612"/>
      <c r="FGK31" s="612"/>
      <c r="FGL31" s="612"/>
      <c r="FGM31" s="612"/>
      <c r="FGN31" s="612"/>
      <c r="FGO31" s="612"/>
      <c r="FGP31" s="612"/>
      <c r="FGQ31" s="612"/>
      <c r="FGR31" s="612"/>
      <c r="FGS31" s="612"/>
      <c r="FGT31" s="612"/>
      <c r="FGU31" s="612"/>
      <c r="FGV31" s="612"/>
      <c r="FGW31" s="612"/>
      <c r="FGX31" s="612"/>
      <c r="FGY31" s="612"/>
      <c r="FGZ31" s="612"/>
      <c r="FHA31" s="612"/>
      <c r="FHB31" s="612"/>
      <c r="FHC31" s="612"/>
      <c r="FHD31" s="612"/>
      <c r="FHE31" s="612"/>
      <c r="FHF31" s="612"/>
      <c r="FHG31" s="612"/>
      <c r="FHH31" s="612"/>
      <c r="FHI31" s="612"/>
      <c r="FHJ31" s="612"/>
      <c r="FHK31" s="612"/>
      <c r="FHL31" s="612"/>
      <c r="FHM31" s="612"/>
      <c r="FHN31" s="612"/>
      <c r="FHO31" s="612"/>
      <c r="FHP31" s="612"/>
      <c r="FHQ31" s="612"/>
      <c r="FHR31" s="612"/>
      <c r="FHS31" s="612"/>
      <c r="FHT31" s="612"/>
      <c r="FHU31" s="612"/>
      <c r="FHV31" s="612"/>
      <c r="FHW31" s="612"/>
      <c r="FHX31" s="612"/>
      <c r="FHY31" s="612"/>
      <c r="FHZ31" s="612"/>
      <c r="FIA31" s="612"/>
      <c r="FIB31" s="612"/>
      <c r="FIC31" s="612"/>
      <c r="FID31" s="612"/>
      <c r="FIE31" s="612"/>
      <c r="FIF31" s="612"/>
      <c r="FIG31" s="612"/>
      <c r="FIH31" s="612"/>
      <c r="FII31" s="612"/>
      <c r="FIJ31" s="612"/>
      <c r="FIK31" s="612"/>
      <c r="FIL31" s="612"/>
      <c r="FIM31" s="612"/>
      <c r="FIN31" s="612"/>
      <c r="FIO31" s="612"/>
      <c r="FIP31" s="612"/>
      <c r="FIQ31" s="612"/>
      <c r="FIR31" s="612"/>
      <c r="FIS31" s="612"/>
      <c r="FIT31" s="612"/>
      <c r="FIU31" s="612"/>
      <c r="FIV31" s="612"/>
      <c r="FIW31" s="612"/>
      <c r="FIX31" s="612"/>
      <c r="FIY31" s="612"/>
      <c r="FIZ31" s="612"/>
      <c r="FJA31" s="612"/>
      <c r="FJB31" s="612"/>
      <c r="FJC31" s="612"/>
      <c r="FJD31" s="612"/>
      <c r="FJE31" s="612"/>
      <c r="FJF31" s="612"/>
      <c r="FJG31" s="612"/>
      <c r="FJH31" s="612"/>
      <c r="FJI31" s="612"/>
      <c r="FJJ31" s="612"/>
      <c r="FJK31" s="612"/>
      <c r="FJL31" s="612"/>
      <c r="FJM31" s="612"/>
      <c r="FJN31" s="612"/>
      <c r="FJO31" s="612"/>
      <c r="FJP31" s="612"/>
      <c r="FJQ31" s="612"/>
      <c r="FJR31" s="612"/>
      <c r="FJS31" s="612"/>
      <c r="FJT31" s="612"/>
      <c r="FJU31" s="612"/>
      <c r="FJV31" s="612"/>
      <c r="FJW31" s="612"/>
      <c r="FJX31" s="612"/>
      <c r="FJY31" s="612"/>
      <c r="FJZ31" s="612"/>
      <c r="FKA31" s="612"/>
      <c r="FKB31" s="612"/>
      <c r="FKC31" s="612"/>
      <c r="FKD31" s="612"/>
      <c r="FKE31" s="612"/>
      <c r="FKF31" s="612"/>
      <c r="FKG31" s="612"/>
      <c r="FKH31" s="612"/>
      <c r="FKI31" s="612"/>
      <c r="FKJ31" s="612"/>
      <c r="FKK31" s="612"/>
      <c r="FKL31" s="612"/>
      <c r="FKM31" s="612"/>
      <c r="FKN31" s="612"/>
      <c r="FKO31" s="612"/>
      <c r="FKP31" s="612"/>
      <c r="FKQ31" s="612"/>
      <c r="FKR31" s="612"/>
      <c r="FKS31" s="612"/>
      <c r="FKT31" s="612"/>
      <c r="FKU31" s="612"/>
      <c r="FKV31" s="612"/>
      <c r="FKW31" s="612"/>
      <c r="FKX31" s="612"/>
      <c r="FKY31" s="612"/>
      <c r="FKZ31" s="612"/>
      <c r="FLA31" s="612"/>
      <c r="FLB31" s="612"/>
      <c r="FLC31" s="612"/>
      <c r="FLD31" s="612"/>
      <c r="FLE31" s="612"/>
      <c r="FLF31" s="612"/>
      <c r="FLG31" s="612"/>
      <c r="FLH31" s="612"/>
      <c r="FLI31" s="612"/>
      <c r="FLJ31" s="612"/>
      <c r="FLK31" s="612"/>
      <c r="FLL31" s="612"/>
      <c r="FLM31" s="612"/>
      <c r="FLN31" s="612"/>
      <c r="FLO31" s="612"/>
      <c r="FLP31" s="612"/>
      <c r="FLQ31" s="612"/>
      <c r="FLR31" s="612"/>
      <c r="FLS31" s="612"/>
      <c r="FLT31" s="612"/>
      <c r="FLU31" s="612"/>
      <c r="FLV31" s="612"/>
      <c r="FLW31" s="612"/>
      <c r="FLX31" s="612"/>
      <c r="FLY31" s="612"/>
      <c r="FLZ31" s="612"/>
      <c r="FMA31" s="612"/>
      <c r="FMB31" s="612"/>
      <c r="FMC31" s="612"/>
      <c r="FMD31" s="612"/>
      <c r="FME31" s="612"/>
      <c r="FMF31" s="612"/>
      <c r="FMG31" s="612"/>
      <c r="FMH31" s="612"/>
      <c r="FMI31" s="612"/>
      <c r="FMJ31" s="612"/>
      <c r="FMK31" s="612"/>
      <c r="FML31" s="612"/>
      <c r="FMM31" s="612"/>
      <c r="FMN31" s="612"/>
      <c r="FMO31" s="612"/>
      <c r="FMP31" s="612"/>
      <c r="FMQ31" s="612"/>
      <c r="FMR31" s="612"/>
      <c r="FMS31" s="612"/>
      <c r="FMT31" s="612"/>
      <c r="FMU31" s="612"/>
      <c r="FMV31" s="612"/>
      <c r="FMW31" s="612"/>
      <c r="FMX31" s="612"/>
      <c r="FMY31" s="612"/>
      <c r="FMZ31" s="612"/>
      <c r="FNA31" s="612"/>
      <c r="FNB31" s="612"/>
      <c r="FNC31" s="612"/>
      <c r="FND31" s="612"/>
      <c r="FNE31" s="612"/>
      <c r="FNF31" s="612"/>
      <c r="FNG31" s="612"/>
      <c r="FNH31" s="612"/>
      <c r="FNI31" s="612"/>
      <c r="FNJ31" s="612"/>
      <c r="FNK31" s="612"/>
      <c r="FNL31" s="612"/>
      <c r="FNM31" s="612"/>
      <c r="FNN31" s="612"/>
      <c r="FNO31" s="612"/>
      <c r="FNP31" s="612"/>
      <c r="FNQ31" s="612"/>
      <c r="FNR31" s="612"/>
      <c r="FNS31" s="612"/>
      <c r="FNT31" s="612"/>
      <c r="FNU31" s="612"/>
      <c r="FNV31" s="612"/>
      <c r="FNW31" s="612"/>
      <c r="FNX31" s="612"/>
      <c r="FNY31" s="612"/>
      <c r="FNZ31" s="612"/>
      <c r="FOA31" s="612"/>
      <c r="FOB31" s="612"/>
      <c r="FOC31" s="612"/>
      <c r="FOD31" s="612"/>
      <c r="FOE31" s="612"/>
      <c r="FOF31" s="612"/>
      <c r="FOG31" s="612"/>
      <c r="FOH31" s="612"/>
      <c r="FOI31" s="612"/>
      <c r="FOJ31" s="612"/>
      <c r="FOK31" s="612"/>
      <c r="FOL31" s="612"/>
      <c r="FOM31" s="612"/>
      <c r="FON31" s="612"/>
      <c r="FOO31" s="612"/>
      <c r="FOP31" s="612"/>
      <c r="FOQ31" s="612"/>
      <c r="FOR31" s="612"/>
      <c r="FOS31" s="612"/>
      <c r="FOT31" s="612"/>
      <c r="FOU31" s="612"/>
      <c r="FOV31" s="612"/>
      <c r="FOW31" s="612"/>
      <c r="FOX31" s="612"/>
      <c r="FOY31" s="612"/>
      <c r="FOZ31" s="612"/>
      <c r="FPA31" s="612"/>
      <c r="FPB31" s="612"/>
      <c r="FPC31" s="612"/>
      <c r="FPD31" s="612"/>
      <c r="FPE31" s="612"/>
      <c r="FPF31" s="612"/>
      <c r="FPG31" s="612"/>
      <c r="FPH31" s="612"/>
      <c r="FPI31" s="612"/>
      <c r="FPJ31" s="612"/>
      <c r="FPK31" s="612"/>
      <c r="FPL31" s="612"/>
      <c r="FPM31" s="612"/>
      <c r="FPN31" s="612"/>
      <c r="FPO31" s="612"/>
      <c r="FPP31" s="612"/>
      <c r="FPQ31" s="612"/>
      <c r="FPR31" s="612"/>
      <c r="FPS31" s="612"/>
      <c r="FPT31" s="612"/>
      <c r="FPU31" s="612"/>
      <c r="FPV31" s="612"/>
      <c r="FPW31" s="612"/>
      <c r="FPX31" s="612"/>
      <c r="FPY31" s="612"/>
      <c r="FPZ31" s="612"/>
      <c r="FQA31" s="612"/>
      <c r="FQB31" s="612"/>
      <c r="FQC31" s="612"/>
      <c r="FQD31" s="612"/>
      <c r="FQE31" s="612"/>
      <c r="FQF31" s="612"/>
      <c r="FQG31" s="612"/>
      <c r="FQH31" s="612"/>
      <c r="FQI31" s="612"/>
      <c r="FQJ31" s="612"/>
      <c r="FQK31" s="612"/>
      <c r="FQL31" s="612"/>
      <c r="FQM31" s="612"/>
      <c r="FQN31" s="612"/>
      <c r="FQO31" s="612"/>
      <c r="FQP31" s="612"/>
      <c r="FQQ31" s="612"/>
      <c r="FQR31" s="612"/>
      <c r="FQS31" s="612"/>
      <c r="FQT31" s="612"/>
      <c r="FQU31" s="612"/>
      <c r="FQV31" s="612"/>
      <c r="FQW31" s="612"/>
      <c r="FQX31" s="612"/>
      <c r="FQY31" s="612"/>
      <c r="FQZ31" s="612"/>
      <c r="FRA31" s="612"/>
      <c r="FRB31" s="612"/>
      <c r="FRC31" s="612"/>
      <c r="FRD31" s="612"/>
      <c r="FRE31" s="612"/>
      <c r="FRF31" s="612"/>
      <c r="FRG31" s="612"/>
      <c r="FRH31" s="612"/>
      <c r="FRI31" s="612"/>
      <c r="FRJ31" s="612"/>
      <c r="FRK31" s="612"/>
      <c r="FRL31" s="612"/>
      <c r="FRM31" s="612"/>
      <c r="FRN31" s="612"/>
      <c r="FRO31" s="612"/>
      <c r="FRP31" s="612"/>
      <c r="FRQ31" s="612"/>
      <c r="FRR31" s="612"/>
      <c r="FRS31" s="612"/>
      <c r="FRT31" s="612"/>
      <c r="FRU31" s="612"/>
      <c r="FRV31" s="612"/>
      <c r="FRW31" s="612"/>
      <c r="FRX31" s="612"/>
      <c r="FRY31" s="612"/>
      <c r="FRZ31" s="612"/>
      <c r="FSA31" s="612"/>
      <c r="FSB31" s="612"/>
      <c r="FSC31" s="612"/>
      <c r="FSD31" s="612"/>
      <c r="FSE31" s="612"/>
      <c r="FSF31" s="612"/>
      <c r="FSG31" s="612"/>
      <c r="FSH31" s="612"/>
      <c r="FSI31" s="612"/>
      <c r="FSJ31" s="612"/>
      <c r="FSK31" s="612"/>
      <c r="FSL31" s="612"/>
      <c r="FSM31" s="612"/>
      <c r="FSN31" s="612"/>
      <c r="FSO31" s="612"/>
      <c r="FSP31" s="612"/>
      <c r="FSQ31" s="612"/>
      <c r="FSR31" s="612"/>
      <c r="FSS31" s="612"/>
      <c r="FST31" s="612"/>
      <c r="FSU31" s="612"/>
      <c r="FSV31" s="612"/>
      <c r="FSW31" s="612"/>
      <c r="FSX31" s="612"/>
      <c r="FSY31" s="612"/>
      <c r="FSZ31" s="612"/>
      <c r="FTA31" s="612"/>
      <c r="FTB31" s="612"/>
      <c r="FTC31" s="612"/>
      <c r="FTD31" s="612"/>
      <c r="FTE31" s="612"/>
      <c r="FTF31" s="612"/>
      <c r="FTG31" s="612"/>
      <c r="FTH31" s="612"/>
      <c r="FTI31" s="612"/>
      <c r="FTJ31" s="612"/>
      <c r="FTK31" s="612"/>
      <c r="FTL31" s="612"/>
      <c r="FTM31" s="612"/>
      <c r="FTN31" s="612"/>
      <c r="FTO31" s="612"/>
      <c r="FTP31" s="612"/>
      <c r="FTQ31" s="612"/>
      <c r="FTR31" s="612"/>
      <c r="FTS31" s="612"/>
      <c r="FTT31" s="612"/>
      <c r="FTU31" s="612"/>
      <c r="FTV31" s="612"/>
      <c r="FTW31" s="612"/>
      <c r="FTX31" s="612"/>
      <c r="FTY31" s="612"/>
      <c r="FTZ31" s="612"/>
      <c r="FUA31" s="612"/>
      <c r="FUB31" s="612"/>
      <c r="FUC31" s="612"/>
      <c r="FUD31" s="612"/>
      <c r="FUE31" s="612"/>
      <c r="FUF31" s="612"/>
      <c r="FUG31" s="612"/>
      <c r="FUH31" s="612"/>
      <c r="FUI31" s="612"/>
      <c r="FUJ31" s="612"/>
      <c r="FUK31" s="612"/>
      <c r="FUL31" s="612"/>
      <c r="FUM31" s="612"/>
      <c r="FUN31" s="612"/>
      <c r="FUO31" s="612"/>
      <c r="FUP31" s="612"/>
      <c r="FUQ31" s="612"/>
      <c r="FUR31" s="612"/>
      <c r="FUS31" s="612"/>
      <c r="FUT31" s="612"/>
      <c r="FUU31" s="612"/>
      <c r="FUV31" s="612"/>
      <c r="FUW31" s="612"/>
      <c r="FUX31" s="612"/>
      <c r="FUY31" s="612"/>
      <c r="FUZ31" s="612"/>
      <c r="FVA31" s="612"/>
      <c r="FVB31" s="612"/>
      <c r="FVC31" s="612"/>
      <c r="FVD31" s="612"/>
      <c r="FVE31" s="612"/>
      <c r="FVF31" s="612"/>
      <c r="FVG31" s="612"/>
      <c r="FVH31" s="612"/>
      <c r="FVI31" s="612"/>
      <c r="FVJ31" s="612"/>
      <c r="FVK31" s="612"/>
      <c r="FVL31" s="612"/>
      <c r="FVM31" s="612"/>
      <c r="FVN31" s="612"/>
      <c r="FVO31" s="612"/>
      <c r="FVP31" s="612"/>
      <c r="FVQ31" s="612"/>
      <c r="FVR31" s="612"/>
      <c r="FVS31" s="612"/>
      <c r="FVT31" s="612"/>
      <c r="FVU31" s="612"/>
      <c r="FVV31" s="612"/>
      <c r="FVW31" s="612"/>
      <c r="FVX31" s="612"/>
      <c r="FVY31" s="612"/>
      <c r="FVZ31" s="612"/>
      <c r="FWA31" s="612"/>
      <c r="FWB31" s="612"/>
      <c r="FWC31" s="612"/>
      <c r="FWD31" s="612"/>
      <c r="FWE31" s="612"/>
      <c r="FWF31" s="612"/>
      <c r="FWG31" s="612"/>
      <c r="FWH31" s="612"/>
      <c r="FWI31" s="612"/>
      <c r="FWJ31" s="612"/>
      <c r="FWK31" s="612"/>
      <c r="FWL31" s="612"/>
      <c r="FWM31" s="612"/>
      <c r="FWN31" s="612"/>
      <c r="FWO31" s="612"/>
      <c r="FWP31" s="612"/>
      <c r="FWQ31" s="612"/>
      <c r="FWR31" s="612"/>
      <c r="FWS31" s="612"/>
      <c r="FWT31" s="612"/>
      <c r="FWU31" s="612"/>
      <c r="FWV31" s="612"/>
      <c r="FWW31" s="612"/>
      <c r="FWX31" s="612"/>
      <c r="FWY31" s="612"/>
      <c r="FWZ31" s="612"/>
      <c r="FXA31" s="612"/>
      <c r="FXB31" s="612"/>
      <c r="FXC31" s="612"/>
      <c r="FXD31" s="612"/>
      <c r="FXE31" s="612"/>
      <c r="FXF31" s="612"/>
      <c r="FXG31" s="612"/>
      <c r="FXH31" s="612"/>
      <c r="FXI31" s="612"/>
      <c r="FXJ31" s="612"/>
      <c r="FXK31" s="612"/>
      <c r="FXL31" s="612"/>
      <c r="FXM31" s="612"/>
      <c r="FXN31" s="612"/>
      <c r="FXO31" s="612"/>
      <c r="FXP31" s="612"/>
      <c r="FXQ31" s="612"/>
      <c r="FXR31" s="612"/>
      <c r="FXS31" s="612"/>
      <c r="FXT31" s="612"/>
      <c r="FXU31" s="612"/>
      <c r="FXV31" s="612"/>
      <c r="FXW31" s="612"/>
      <c r="FXX31" s="612"/>
      <c r="FXY31" s="612"/>
      <c r="FXZ31" s="612"/>
      <c r="FYA31" s="612"/>
      <c r="FYB31" s="612"/>
      <c r="FYC31" s="612"/>
      <c r="FYD31" s="612"/>
      <c r="FYE31" s="612"/>
      <c r="FYF31" s="612"/>
      <c r="FYG31" s="612"/>
      <c r="FYH31" s="612"/>
      <c r="FYI31" s="612"/>
      <c r="FYJ31" s="612"/>
      <c r="FYK31" s="612"/>
      <c r="FYL31" s="612"/>
      <c r="FYM31" s="612"/>
      <c r="FYN31" s="612"/>
      <c r="FYO31" s="612"/>
      <c r="FYP31" s="612"/>
      <c r="FYQ31" s="612"/>
      <c r="FYR31" s="612"/>
      <c r="FYS31" s="612"/>
      <c r="FYT31" s="612"/>
      <c r="FYU31" s="612"/>
      <c r="FYV31" s="612"/>
      <c r="FYW31" s="612"/>
      <c r="FYX31" s="612"/>
      <c r="FYY31" s="612"/>
      <c r="FYZ31" s="612"/>
      <c r="FZA31" s="612"/>
      <c r="FZB31" s="612"/>
      <c r="FZC31" s="612"/>
      <c r="FZD31" s="612"/>
      <c r="FZE31" s="612"/>
      <c r="FZF31" s="612"/>
      <c r="FZG31" s="612"/>
      <c r="FZH31" s="612"/>
      <c r="FZI31" s="612"/>
      <c r="FZJ31" s="612"/>
      <c r="FZK31" s="612"/>
      <c r="FZL31" s="612"/>
      <c r="FZM31" s="612"/>
      <c r="FZN31" s="612"/>
      <c r="FZO31" s="612"/>
      <c r="FZP31" s="612"/>
      <c r="FZQ31" s="612"/>
      <c r="FZR31" s="612"/>
      <c r="FZS31" s="612"/>
      <c r="FZT31" s="612"/>
      <c r="FZU31" s="612"/>
      <c r="FZV31" s="612"/>
      <c r="FZW31" s="612"/>
      <c r="FZX31" s="612"/>
      <c r="FZY31" s="612"/>
      <c r="FZZ31" s="612"/>
      <c r="GAA31" s="612"/>
      <c r="GAB31" s="612"/>
      <c r="GAC31" s="612"/>
      <c r="GAD31" s="612"/>
      <c r="GAE31" s="612"/>
      <c r="GAF31" s="612"/>
      <c r="GAG31" s="612"/>
      <c r="GAH31" s="612"/>
      <c r="GAI31" s="612"/>
      <c r="GAJ31" s="612"/>
      <c r="GAK31" s="612"/>
      <c r="GAL31" s="612"/>
      <c r="GAM31" s="612"/>
      <c r="GAN31" s="612"/>
      <c r="GAO31" s="612"/>
      <c r="GAP31" s="612"/>
      <c r="GAQ31" s="612"/>
      <c r="GAR31" s="612"/>
      <c r="GAS31" s="612"/>
      <c r="GAT31" s="612"/>
      <c r="GAU31" s="612"/>
      <c r="GAV31" s="612"/>
      <c r="GAW31" s="612"/>
      <c r="GAX31" s="612"/>
      <c r="GAY31" s="612"/>
      <c r="GAZ31" s="612"/>
      <c r="GBA31" s="612"/>
      <c r="GBB31" s="612"/>
      <c r="GBC31" s="612"/>
      <c r="GBD31" s="612"/>
      <c r="GBE31" s="612"/>
      <c r="GBF31" s="612"/>
      <c r="GBG31" s="612"/>
      <c r="GBH31" s="612"/>
      <c r="GBI31" s="612"/>
      <c r="GBJ31" s="612"/>
      <c r="GBK31" s="612"/>
      <c r="GBL31" s="612"/>
      <c r="GBM31" s="612"/>
      <c r="GBN31" s="612"/>
      <c r="GBO31" s="612"/>
      <c r="GBP31" s="612"/>
      <c r="GBQ31" s="612"/>
      <c r="GBR31" s="612"/>
      <c r="GBS31" s="612"/>
      <c r="GBT31" s="612"/>
      <c r="GBU31" s="612"/>
      <c r="GBV31" s="612"/>
      <c r="GBW31" s="612"/>
      <c r="GBX31" s="612"/>
      <c r="GBY31" s="612"/>
      <c r="GBZ31" s="612"/>
      <c r="GCA31" s="612"/>
      <c r="GCB31" s="612"/>
      <c r="GCC31" s="612"/>
      <c r="GCD31" s="612"/>
      <c r="GCE31" s="612"/>
      <c r="GCF31" s="612"/>
      <c r="GCG31" s="612"/>
      <c r="GCH31" s="612"/>
      <c r="GCI31" s="612"/>
      <c r="GCJ31" s="612"/>
      <c r="GCK31" s="612"/>
      <c r="GCL31" s="612"/>
      <c r="GCM31" s="612"/>
      <c r="GCN31" s="612"/>
      <c r="GCO31" s="612"/>
      <c r="GCP31" s="612"/>
      <c r="GCQ31" s="612"/>
      <c r="GCR31" s="612"/>
      <c r="GCS31" s="612"/>
      <c r="GCT31" s="612"/>
      <c r="GCU31" s="612"/>
      <c r="GCV31" s="612"/>
      <c r="GCW31" s="612"/>
      <c r="GCX31" s="612"/>
      <c r="GCY31" s="612"/>
      <c r="GCZ31" s="612"/>
      <c r="GDA31" s="612"/>
      <c r="GDB31" s="612"/>
      <c r="GDC31" s="612"/>
      <c r="GDD31" s="612"/>
      <c r="GDE31" s="612"/>
      <c r="GDF31" s="612"/>
      <c r="GDG31" s="612"/>
      <c r="GDH31" s="612"/>
      <c r="GDI31" s="612"/>
      <c r="GDJ31" s="612"/>
      <c r="GDK31" s="612"/>
      <c r="GDL31" s="612"/>
      <c r="GDM31" s="612"/>
      <c r="GDN31" s="612"/>
      <c r="GDO31" s="612"/>
      <c r="GDP31" s="612"/>
      <c r="GDQ31" s="612"/>
      <c r="GDR31" s="612"/>
      <c r="GDS31" s="612"/>
      <c r="GDT31" s="612"/>
      <c r="GDU31" s="612"/>
      <c r="GDV31" s="612"/>
      <c r="GDW31" s="612"/>
      <c r="GDX31" s="612"/>
      <c r="GDY31" s="612"/>
      <c r="GDZ31" s="612"/>
      <c r="GEA31" s="612"/>
      <c r="GEB31" s="612"/>
      <c r="GEC31" s="612"/>
      <c r="GED31" s="612"/>
      <c r="GEE31" s="612"/>
      <c r="GEF31" s="612"/>
      <c r="GEG31" s="612"/>
      <c r="GEH31" s="612"/>
      <c r="GEI31" s="612"/>
      <c r="GEJ31" s="612"/>
      <c r="GEK31" s="612"/>
      <c r="GEL31" s="612"/>
      <c r="GEM31" s="612"/>
      <c r="GEN31" s="612"/>
      <c r="GEO31" s="612"/>
      <c r="GEP31" s="612"/>
      <c r="GEQ31" s="612"/>
      <c r="GER31" s="612"/>
      <c r="GES31" s="612"/>
      <c r="GET31" s="612"/>
      <c r="GEU31" s="612"/>
      <c r="GEV31" s="612"/>
      <c r="GEW31" s="612"/>
      <c r="GEX31" s="612"/>
      <c r="GEY31" s="612"/>
      <c r="GEZ31" s="612"/>
      <c r="GFA31" s="612"/>
      <c r="GFB31" s="612"/>
      <c r="GFC31" s="612"/>
      <c r="GFD31" s="612"/>
      <c r="GFE31" s="612"/>
      <c r="GFF31" s="612"/>
      <c r="GFG31" s="612"/>
      <c r="GFH31" s="612"/>
      <c r="GFI31" s="612"/>
      <c r="GFJ31" s="612"/>
      <c r="GFK31" s="612"/>
      <c r="GFL31" s="612"/>
      <c r="GFM31" s="612"/>
      <c r="GFN31" s="612"/>
      <c r="GFO31" s="612"/>
      <c r="GFP31" s="612"/>
      <c r="GFQ31" s="612"/>
      <c r="GFR31" s="612"/>
      <c r="GFS31" s="612"/>
      <c r="GFT31" s="612"/>
      <c r="GFU31" s="612"/>
      <c r="GFV31" s="612"/>
      <c r="GFW31" s="612"/>
      <c r="GFX31" s="612"/>
      <c r="GFY31" s="612"/>
      <c r="GFZ31" s="612"/>
      <c r="GGA31" s="612"/>
      <c r="GGB31" s="612"/>
      <c r="GGC31" s="612"/>
      <c r="GGD31" s="612"/>
      <c r="GGE31" s="612"/>
      <c r="GGF31" s="612"/>
      <c r="GGG31" s="612"/>
      <c r="GGH31" s="612"/>
      <c r="GGI31" s="612"/>
      <c r="GGJ31" s="612"/>
      <c r="GGK31" s="612"/>
      <c r="GGL31" s="612"/>
      <c r="GGM31" s="612"/>
      <c r="GGN31" s="612"/>
      <c r="GGO31" s="612"/>
      <c r="GGP31" s="612"/>
      <c r="GGQ31" s="612"/>
      <c r="GGR31" s="612"/>
      <c r="GGS31" s="612"/>
      <c r="GGT31" s="612"/>
      <c r="GGU31" s="612"/>
      <c r="GGV31" s="612"/>
      <c r="GGW31" s="612"/>
      <c r="GGX31" s="612"/>
      <c r="GGY31" s="612"/>
      <c r="GGZ31" s="612"/>
      <c r="GHA31" s="612"/>
      <c r="GHB31" s="612"/>
      <c r="GHC31" s="612"/>
      <c r="GHD31" s="612"/>
      <c r="GHE31" s="612"/>
      <c r="GHF31" s="612"/>
      <c r="GHG31" s="612"/>
      <c r="GHH31" s="612"/>
      <c r="GHI31" s="612"/>
      <c r="GHJ31" s="612"/>
      <c r="GHK31" s="612"/>
      <c r="GHL31" s="612"/>
      <c r="GHM31" s="612"/>
      <c r="GHN31" s="612"/>
      <c r="GHO31" s="612"/>
      <c r="GHP31" s="612"/>
      <c r="GHQ31" s="612"/>
      <c r="GHR31" s="612"/>
      <c r="GHS31" s="612"/>
      <c r="GHT31" s="612"/>
      <c r="GHU31" s="612"/>
      <c r="GHV31" s="612"/>
      <c r="GHW31" s="612"/>
      <c r="GHX31" s="612"/>
      <c r="GHY31" s="612"/>
      <c r="GHZ31" s="612"/>
      <c r="GIA31" s="612"/>
      <c r="GIB31" s="612"/>
      <c r="GIC31" s="612"/>
      <c r="GID31" s="612"/>
      <c r="GIE31" s="612"/>
      <c r="GIF31" s="612"/>
      <c r="GIG31" s="612"/>
      <c r="GIH31" s="612"/>
      <c r="GII31" s="612"/>
      <c r="GIJ31" s="612"/>
      <c r="GIK31" s="612"/>
      <c r="GIL31" s="612"/>
      <c r="GIM31" s="612"/>
      <c r="GIN31" s="612"/>
      <c r="GIO31" s="612"/>
      <c r="GIP31" s="612"/>
      <c r="GIQ31" s="612"/>
      <c r="GIR31" s="612"/>
      <c r="GIS31" s="612"/>
      <c r="GIT31" s="612"/>
      <c r="GIU31" s="612"/>
      <c r="GIV31" s="612"/>
      <c r="GIW31" s="612"/>
      <c r="GIX31" s="612"/>
      <c r="GIY31" s="612"/>
      <c r="GIZ31" s="612"/>
      <c r="GJA31" s="612"/>
      <c r="GJB31" s="612"/>
      <c r="GJC31" s="612"/>
      <c r="GJD31" s="612"/>
      <c r="GJE31" s="612"/>
      <c r="GJF31" s="612"/>
      <c r="GJG31" s="612"/>
      <c r="GJH31" s="612"/>
      <c r="GJI31" s="612"/>
      <c r="GJJ31" s="612"/>
      <c r="GJK31" s="612"/>
      <c r="GJL31" s="612"/>
      <c r="GJM31" s="612"/>
      <c r="GJN31" s="612"/>
      <c r="GJO31" s="612"/>
      <c r="GJP31" s="612"/>
      <c r="GJQ31" s="612"/>
      <c r="GJR31" s="612"/>
      <c r="GJS31" s="612"/>
      <c r="GJT31" s="612"/>
      <c r="GJU31" s="612"/>
      <c r="GJV31" s="612"/>
      <c r="GJW31" s="612"/>
      <c r="GJX31" s="612"/>
      <c r="GJY31" s="612"/>
      <c r="GJZ31" s="612"/>
      <c r="GKA31" s="612"/>
      <c r="GKB31" s="612"/>
      <c r="GKC31" s="612"/>
      <c r="GKD31" s="612"/>
      <c r="GKE31" s="612"/>
      <c r="GKF31" s="612"/>
      <c r="GKG31" s="612"/>
      <c r="GKH31" s="612"/>
      <c r="GKI31" s="612"/>
      <c r="GKJ31" s="612"/>
      <c r="GKK31" s="612"/>
      <c r="GKL31" s="612"/>
      <c r="GKM31" s="612"/>
      <c r="GKN31" s="612"/>
      <c r="GKO31" s="612"/>
      <c r="GKP31" s="612"/>
      <c r="GKQ31" s="612"/>
      <c r="GKR31" s="612"/>
      <c r="GKS31" s="612"/>
      <c r="GKT31" s="612"/>
      <c r="GKU31" s="612"/>
      <c r="GKV31" s="612"/>
      <c r="GKW31" s="612"/>
      <c r="GKX31" s="612"/>
      <c r="GKY31" s="612"/>
      <c r="GKZ31" s="612"/>
      <c r="GLA31" s="612"/>
      <c r="GLB31" s="612"/>
      <c r="GLC31" s="612"/>
      <c r="GLD31" s="612"/>
      <c r="GLE31" s="612"/>
      <c r="GLF31" s="612"/>
      <c r="GLG31" s="612"/>
      <c r="GLH31" s="612"/>
      <c r="GLI31" s="612"/>
      <c r="GLJ31" s="612"/>
      <c r="GLK31" s="612"/>
      <c r="GLL31" s="612"/>
      <c r="GLM31" s="612"/>
      <c r="GLN31" s="612"/>
      <c r="GLO31" s="612"/>
      <c r="GLP31" s="612"/>
      <c r="GLQ31" s="612"/>
      <c r="GLR31" s="612"/>
      <c r="GLS31" s="612"/>
      <c r="GLT31" s="612"/>
      <c r="GLU31" s="612"/>
      <c r="GLV31" s="612"/>
      <c r="GLW31" s="612"/>
      <c r="GLX31" s="612"/>
      <c r="GLY31" s="612"/>
      <c r="GLZ31" s="612"/>
      <c r="GMA31" s="612"/>
      <c r="GMB31" s="612"/>
      <c r="GMC31" s="612"/>
      <c r="GMD31" s="612"/>
      <c r="GME31" s="612"/>
      <c r="GMF31" s="612"/>
      <c r="GMG31" s="612"/>
      <c r="GMH31" s="612"/>
      <c r="GMI31" s="612"/>
      <c r="GMJ31" s="612"/>
      <c r="GMK31" s="612"/>
      <c r="GML31" s="612"/>
      <c r="GMM31" s="612"/>
      <c r="GMN31" s="612"/>
      <c r="GMO31" s="612"/>
      <c r="GMP31" s="612"/>
      <c r="GMQ31" s="612"/>
      <c r="GMR31" s="612"/>
      <c r="GMS31" s="612"/>
      <c r="GMT31" s="612"/>
      <c r="GMU31" s="612"/>
      <c r="GMV31" s="612"/>
      <c r="GMW31" s="612"/>
      <c r="GMX31" s="612"/>
      <c r="GMY31" s="612"/>
      <c r="GMZ31" s="612"/>
      <c r="GNA31" s="612"/>
      <c r="GNB31" s="612"/>
      <c r="GNC31" s="612"/>
      <c r="GND31" s="612"/>
      <c r="GNE31" s="612"/>
      <c r="GNF31" s="612"/>
      <c r="GNG31" s="612"/>
      <c r="GNH31" s="612"/>
      <c r="GNI31" s="612"/>
      <c r="GNJ31" s="612"/>
      <c r="GNK31" s="612"/>
      <c r="GNL31" s="612"/>
      <c r="GNM31" s="612"/>
      <c r="GNN31" s="612"/>
      <c r="GNO31" s="612"/>
      <c r="GNP31" s="612"/>
      <c r="GNQ31" s="612"/>
      <c r="GNR31" s="612"/>
      <c r="GNS31" s="612"/>
      <c r="GNT31" s="612"/>
      <c r="GNU31" s="612"/>
      <c r="GNV31" s="612"/>
      <c r="GNW31" s="612"/>
      <c r="GNX31" s="612"/>
      <c r="GNY31" s="612"/>
      <c r="GNZ31" s="612"/>
      <c r="GOA31" s="612"/>
      <c r="GOB31" s="612"/>
      <c r="GOC31" s="612"/>
      <c r="GOD31" s="612"/>
      <c r="GOE31" s="612"/>
      <c r="GOF31" s="612"/>
      <c r="GOG31" s="612"/>
      <c r="GOH31" s="612"/>
      <c r="GOI31" s="612"/>
      <c r="GOJ31" s="612"/>
      <c r="GOK31" s="612"/>
      <c r="GOL31" s="612"/>
      <c r="GOM31" s="612"/>
      <c r="GON31" s="612"/>
      <c r="GOO31" s="612"/>
      <c r="GOP31" s="612"/>
      <c r="GOQ31" s="612"/>
      <c r="GOR31" s="612"/>
      <c r="GOS31" s="612"/>
      <c r="GOT31" s="612"/>
      <c r="GOU31" s="612"/>
      <c r="GOV31" s="612"/>
      <c r="GOW31" s="612"/>
      <c r="GOX31" s="612"/>
      <c r="GOY31" s="612"/>
      <c r="GOZ31" s="612"/>
      <c r="GPA31" s="612"/>
      <c r="GPB31" s="612"/>
      <c r="GPC31" s="612"/>
      <c r="GPD31" s="612"/>
      <c r="GPE31" s="612"/>
      <c r="GPF31" s="612"/>
      <c r="GPG31" s="612"/>
      <c r="GPH31" s="612"/>
      <c r="GPI31" s="612"/>
      <c r="GPJ31" s="612"/>
      <c r="GPK31" s="612"/>
      <c r="GPL31" s="612"/>
      <c r="GPM31" s="612"/>
      <c r="GPN31" s="612"/>
      <c r="GPO31" s="612"/>
      <c r="GPP31" s="612"/>
      <c r="GPQ31" s="612"/>
      <c r="GPR31" s="612"/>
      <c r="GPS31" s="612"/>
      <c r="GPT31" s="612"/>
      <c r="GPU31" s="612"/>
      <c r="GPV31" s="612"/>
      <c r="GPW31" s="612"/>
      <c r="GPX31" s="612"/>
      <c r="GPY31" s="612"/>
      <c r="GPZ31" s="612"/>
      <c r="GQA31" s="612"/>
      <c r="GQB31" s="612"/>
      <c r="GQC31" s="612"/>
      <c r="GQD31" s="612"/>
      <c r="GQE31" s="612"/>
      <c r="GQF31" s="612"/>
      <c r="GQG31" s="612"/>
      <c r="GQH31" s="612"/>
      <c r="GQI31" s="612"/>
      <c r="GQJ31" s="612"/>
      <c r="GQK31" s="612"/>
      <c r="GQL31" s="612"/>
      <c r="GQM31" s="612"/>
      <c r="GQN31" s="612"/>
      <c r="GQO31" s="612"/>
      <c r="GQP31" s="612"/>
      <c r="GQQ31" s="612"/>
      <c r="GQR31" s="612"/>
      <c r="GQS31" s="612"/>
      <c r="GQT31" s="612"/>
      <c r="GQU31" s="612"/>
      <c r="GQV31" s="612"/>
      <c r="GQW31" s="612"/>
      <c r="GQX31" s="612"/>
      <c r="GQY31" s="612"/>
      <c r="GQZ31" s="612"/>
      <c r="GRA31" s="612"/>
      <c r="GRB31" s="612"/>
      <c r="GRC31" s="612"/>
      <c r="GRD31" s="612"/>
      <c r="GRE31" s="612"/>
      <c r="GRF31" s="612"/>
      <c r="GRG31" s="612"/>
      <c r="GRH31" s="612"/>
      <c r="GRI31" s="612"/>
      <c r="GRJ31" s="612"/>
      <c r="GRK31" s="612"/>
      <c r="GRL31" s="612"/>
      <c r="GRM31" s="612"/>
      <c r="GRN31" s="612"/>
      <c r="GRO31" s="612"/>
      <c r="GRP31" s="612"/>
      <c r="GRQ31" s="612"/>
      <c r="GRR31" s="612"/>
      <c r="GRS31" s="612"/>
      <c r="GRT31" s="612"/>
      <c r="GRU31" s="612"/>
      <c r="GRV31" s="612"/>
      <c r="GRW31" s="612"/>
      <c r="GRX31" s="612"/>
      <c r="GRY31" s="612"/>
      <c r="GRZ31" s="612"/>
      <c r="GSA31" s="612"/>
      <c r="GSB31" s="612"/>
      <c r="GSC31" s="612"/>
      <c r="GSD31" s="612"/>
      <c r="GSE31" s="612"/>
      <c r="GSF31" s="612"/>
      <c r="GSG31" s="612"/>
      <c r="GSH31" s="612"/>
      <c r="GSI31" s="612"/>
      <c r="GSJ31" s="612"/>
      <c r="GSK31" s="612"/>
      <c r="GSL31" s="612"/>
      <c r="GSM31" s="612"/>
      <c r="GSN31" s="612"/>
      <c r="GSO31" s="612"/>
      <c r="GSP31" s="612"/>
      <c r="GSQ31" s="612"/>
      <c r="GSR31" s="612"/>
      <c r="GSS31" s="612"/>
      <c r="GST31" s="612"/>
      <c r="GSU31" s="612"/>
      <c r="GSV31" s="612"/>
      <c r="GSW31" s="612"/>
      <c r="GSX31" s="612"/>
      <c r="GSY31" s="612"/>
      <c r="GSZ31" s="612"/>
      <c r="GTA31" s="612"/>
      <c r="GTB31" s="612"/>
      <c r="GTC31" s="612"/>
      <c r="GTD31" s="612"/>
      <c r="GTE31" s="612"/>
      <c r="GTF31" s="612"/>
      <c r="GTG31" s="612"/>
      <c r="GTH31" s="612"/>
      <c r="GTI31" s="612"/>
      <c r="GTJ31" s="612"/>
      <c r="GTK31" s="612"/>
      <c r="GTL31" s="612"/>
      <c r="GTM31" s="612"/>
      <c r="GTN31" s="612"/>
      <c r="GTO31" s="612"/>
      <c r="GTP31" s="612"/>
      <c r="GTQ31" s="612"/>
      <c r="GTR31" s="612"/>
      <c r="GTS31" s="612"/>
      <c r="GTT31" s="612"/>
      <c r="GTU31" s="612"/>
      <c r="GTV31" s="612"/>
      <c r="GTW31" s="612"/>
      <c r="GTX31" s="612"/>
      <c r="GTY31" s="612"/>
      <c r="GTZ31" s="612"/>
      <c r="GUA31" s="612"/>
      <c r="GUB31" s="612"/>
      <c r="GUC31" s="612"/>
      <c r="GUD31" s="612"/>
      <c r="GUE31" s="612"/>
      <c r="GUF31" s="612"/>
      <c r="GUG31" s="612"/>
      <c r="GUH31" s="612"/>
      <c r="GUI31" s="612"/>
      <c r="GUJ31" s="612"/>
      <c r="GUK31" s="612"/>
      <c r="GUL31" s="612"/>
      <c r="GUM31" s="612"/>
      <c r="GUN31" s="612"/>
      <c r="GUO31" s="612"/>
      <c r="GUP31" s="612"/>
      <c r="GUQ31" s="612"/>
      <c r="GUR31" s="612"/>
      <c r="GUS31" s="612"/>
      <c r="GUT31" s="612"/>
      <c r="GUU31" s="612"/>
      <c r="GUV31" s="612"/>
      <c r="GUW31" s="612"/>
      <c r="GUX31" s="612"/>
      <c r="GUY31" s="612"/>
      <c r="GUZ31" s="612"/>
      <c r="GVA31" s="612"/>
      <c r="GVB31" s="612"/>
      <c r="GVC31" s="612"/>
      <c r="GVD31" s="612"/>
      <c r="GVE31" s="612"/>
      <c r="GVF31" s="612"/>
      <c r="GVG31" s="612"/>
      <c r="GVH31" s="612"/>
      <c r="GVI31" s="612"/>
      <c r="GVJ31" s="612"/>
      <c r="GVK31" s="612"/>
      <c r="GVL31" s="612"/>
      <c r="GVM31" s="612"/>
      <c r="GVN31" s="612"/>
      <c r="GVO31" s="612"/>
      <c r="GVP31" s="612"/>
      <c r="GVQ31" s="612"/>
      <c r="GVR31" s="612"/>
      <c r="GVS31" s="612"/>
      <c r="GVT31" s="612"/>
      <c r="GVU31" s="612"/>
      <c r="GVV31" s="612"/>
      <c r="GVW31" s="612"/>
      <c r="GVX31" s="612"/>
      <c r="GVY31" s="612"/>
      <c r="GVZ31" s="612"/>
      <c r="GWA31" s="612"/>
      <c r="GWB31" s="612"/>
      <c r="GWC31" s="612"/>
      <c r="GWD31" s="612"/>
      <c r="GWE31" s="612"/>
      <c r="GWF31" s="612"/>
      <c r="GWG31" s="612"/>
      <c r="GWH31" s="612"/>
      <c r="GWI31" s="612"/>
      <c r="GWJ31" s="612"/>
      <c r="GWK31" s="612"/>
      <c r="GWL31" s="612"/>
      <c r="GWM31" s="612"/>
      <c r="GWN31" s="612"/>
      <c r="GWO31" s="612"/>
      <c r="GWP31" s="612"/>
      <c r="GWQ31" s="612"/>
      <c r="GWR31" s="612"/>
      <c r="GWS31" s="612"/>
      <c r="GWT31" s="612"/>
      <c r="GWU31" s="612"/>
      <c r="GWV31" s="612"/>
      <c r="GWW31" s="612"/>
      <c r="GWX31" s="612"/>
      <c r="GWY31" s="612"/>
      <c r="GWZ31" s="612"/>
      <c r="GXA31" s="612"/>
      <c r="GXB31" s="612"/>
      <c r="GXC31" s="612"/>
      <c r="GXD31" s="612"/>
      <c r="GXE31" s="612"/>
      <c r="GXF31" s="612"/>
      <c r="GXG31" s="612"/>
      <c r="GXH31" s="612"/>
      <c r="GXI31" s="612"/>
      <c r="GXJ31" s="612"/>
      <c r="GXK31" s="612"/>
      <c r="GXL31" s="612"/>
      <c r="GXM31" s="612"/>
      <c r="GXN31" s="612"/>
      <c r="GXO31" s="612"/>
      <c r="GXP31" s="612"/>
      <c r="GXQ31" s="612"/>
      <c r="GXR31" s="612"/>
      <c r="GXS31" s="612"/>
      <c r="GXT31" s="612"/>
      <c r="GXU31" s="612"/>
      <c r="GXV31" s="612"/>
      <c r="GXW31" s="612"/>
      <c r="GXX31" s="612"/>
      <c r="GXY31" s="612"/>
      <c r="GXZ31" s="612"/>
      <c r="GYA31" s="612"/>
      <c r="GYB31" s="612"/>
      <c r="GYC31" s="612"/>
      <c r="GYD31" s="612"/>
      <c r="GYE31" s="612"/>
      <c r="GYF31" s="612"/>
      <c r="GYG31" s="612"/>
      <c r="GYH31" s="612"/>
      <c r="GYI31" s="612"/>
      <c r="GYJ31" s="612"/>
      <c r="GYK31" s="612"/>
      <c r="GYL31" s="612"/>
      <c r="GYM31" s="612"/>
      <c r="GYN31" s="612"/>
      <c r="GYO31" s="612"/>
      <c r="GYP31" s="612"/>
      <c r="GYQ31" s="612"/>
      <c r="GYR31" s="612"/>
      <c r="GYS31" s="612"/>
      <c r="GYT31" s="612"/>
      <c r="GYU31" s="612"/>
      <c r="GYV31" s="612"/>
      <c r="GYW31" s="612"/>
      <c r="GYX31" s="612"/>
      <c r="GYY31" s="612"/>
      <c r="GYZ31" s="612"/>
      <c r="GZA31" s="612"/>
      <c r="GZB31" s="612"/>
      <c r="GZC31" s="612"/>
      <c r="GZD31" s="612"/>
      <c r="GZE31" s="612"/>
      <c r="GZF31" s="612"/>
      <c r="GZG31" s="612"/>
      <c r="GZH31" s="612"/>
      <c r="GZI31" s="612"/>
      <c r="GZJ31" s="612"/>
      <c r="GZK31" s="612"/>
      <c r="GZL31" s="612"/>
      <c r="GZM31" s="612"/>
      <c r="GZN31" s="612"/>
      <c r="GZO31" s="612"/>
      <c r="GZP31" s="612"/>
      <c r="GZQ31" s="612"/>
      <c r="GZR31" s="612"/>
      <c r="GZS31" s="612"/>
      <c r="GZT31" s="612"/>
      <c r="GZU31" s="612"/>
      <c r="GZV31" s="612"/>
      <c r="GZW31" s="612"/>
      <c r="GZX31" s="612"/>
      <c r="GZY31" s="612"/>
      <c r="GZZ31" s="612"/>
      <c r="HAA31" s="612"/>
      <c r="HAB31" s="612"/>
      <c r="HAC31" s="612"/>
      <c r="HAD31" s="612"/>
      <c r="HAE31" s="612"/>
      <c r="HAF31" s="612"/>
      <c r="HAG31" s="612"/>
      <c r="HAH31" s="612"/>
      <c r="HAI31" s="612"/>
      <c r="HAJ31" s="612"/>
      <c r="HAK31" s="612"/>
      <c r="HAL31" s="612"/>
      <c r="HAM31" s="612"/>
      <c r="HAN31" s="612"/>
      <c r="HAO31" s="612"/>
      <c r="HAP31" s="612"/>
      <c r="HAQ31" s="612"/>
      <c r="HAR31" s="612"/>
      <c r="HAS31" s="612"/>
      <c r="HAT31" s="612"/>
      <c r="HAU31" s="612"/>
      <c r="HAV31" s="612"/>
      <c r="HAW31" s="612"/>
      <c r="HAX31" s="612"/>
      <c r="HAY31" s="612"/>
      <c r="HAZ31" s="612"/>
      <c r="HBA31" s="612"/>
      <c r="HBB31" s="612"/>
      <c r="HBC31" s="612"/>
      <c r="HBD31" s="612"/>
      <c r="HBE31" s="612"/>
      <c r="HBF31" s="612"/>
      <c r="HBG31" s="612"/>
      <c r="HBH31" s="612"/>
      <c r="HBI31" s="612"/>
      <c r="HBJ31" s="612"/>
      <c r="HBK31" s="612"/>
      <c r="HBL31" s="612"/>
      <c r="HBM31" s="612"/>
      <c r="HBN31" s="612"/>
      <c r="HBO31" s="612"/>
      <c r="HBP31" s="612"/>
      <c r="HBQ31" s="612"/>
      <c r="HBR31" s="612"/>
      <c r="HBS31" s="612"/>
      <c r="HBT31" s="612"/>
      <c r="HBU31" s="612"/>
      <c r="HBV31" s="612"/>
      <c r="HBW31" s="612"/>
      <c r="HBX31" s="612"/>
      <c r="HBY31" s="612"/>
      <c r="HBZ31" s="612"/>
      <c r="HCA31" s="612"/>
      <c r="HCB31" s="612"/>
      <c r="HCC31" s="612"/>
      <c r="HCD31" s="612"/>
      <c r="HCE31" s="612"/>
      <c r="HCF31" s="612"/>
      <c r="HCG31" s="612"/>
      <c r="HCH31" s="612"/>
      <c r="HCI31" s="612"/>
      <c r="HCJ31" s="612"/>
      <c r="HCK31" s="612"/>
      <c r="HCL31" s="612"/>
      <c r="HCM31" s="612"/>
      <c r="HCN31" s="612"/>
      <c r="HCO31" s="612"/>
      <c r="HCP31" s="612"/>
      <c r="HCQ31" s="612"/>
      <c r="HCR31" s="612"/>
      <c r="HCS31" s="612"/>
      <c r="HCT31" s="612"/>
      <c r="HCU31" s="612"/>
      <c r="HCV31" s="612"/>
      <c r="HCW31" s="612"/>
      <c r="HCX31" s="612"/>
      <c r="HCY31" s="612"/>
      <c r="HCZ31" s="612"/>
      <c r="HDA31" s="612"/>
      <c r="HDB31" s="612"/>
      <c r="HDC31" s="612"/>
      <c r="HDD31" s="612"/>
      <c r="HDE31" s="612"/>
      <c r="HDF31" s="612"/>
      <c r="HDG31" s="612"/>
      <c r="HDH31" s="612"/>
      <c r="HDI31" s="612"/>
      <c r="HDJ31" s="612"/>
      <c r="HDK31" s="612"/>
      <c r="HDL31" s="612"/>
      <c r="HDM31" s="612"/>
      <c r="HDN31" s="612"/>
      <c r="HDO31" s="612"/>
      <c r="HDP31" s="612"/>
      <c r="HDQ31" s="612"/>
      <c r="HDR31" s="612"/>
      <c r="HDS31" s="612"/>
      <c r="HDT31" s="612"/>
      <c r="HDU31" s="612"/>
      <c r="HDV31" s="612"/>
      <c r="HDW31" s="612"/>
      <c r="HDX31" s="612"/>
      <c r="HDY31" s="612"/>
      <c r="HDZ31" s="612"/>
      <c r="HEA31" s="612"/>
      <c r="HEB31" s="612"/>
      <c r="HEC31" s="612"/>
      <c r="HED31" s="612"/>
      <c r="HEE31" s="612"/>
      <c r="HEF31" s="612"/>
      <c r="HEG31" s="612"/>
      <c r="HEH31" s="612"/>
      <c r="HEI31" s="612"/>
      <c r="HEJ31" s="612"/>
      <c r="HEK31" s="612"/>
      <c r="HEL31" s="612"/>
      <c r="HEM31" s="612"/>
      <c r="HEN31" s="612"/>
      <c r="HEO31" s="612"/>
      <c r="HEP31" s="612"/>
      <c r="HEQ31" s="612"/>
      <c r="HER31" s="612"/>
      <c r="HES31" s="612"/>
      <c r="HET31" s="612"/>
      <c r="HEU31" s="612"/>
      <c r="HEV31" s="612"/>
      <c r="HEW31" s="612"/>
      <c r="HEX31" s="612"/>
      <c r="HEY31" s="612"/>
      <c r="HEZ31" s="612"/>
      <c r="HFA31" s="612"/>
      <c r="HFB31" s="612"/>
      <c r="HFC31" s="612"/>
      <c r="HFD31" s="612"/>
      <c r="HFE31" s="612"/>
      <c r="HFF31" s="612"/>
      <c r="HFG31" s="612"/>
      <c r="HFH31" s="612"/>
      <c r="HFI31" s="612"/>
      <c r="HFJ31" s="612"/>
      <c r="HFK31" s="612"/>
      <c r="HFL31" s="612"/>
      <c r="HFM31" s="612"/>
      <c r="HFN31" s="612"/>
      <c r="HFO31" s="612"/>
      <c r="HFP31" s="612"/>
      <c r="HFQ31" s="612"/>
      <c r="HFR31" s="612"/>
      <c r="HFS31" s="612"/>
      <c r="HFT31" s="612"/>
      <c r="HFU31" s="612"/>
      <c r="HFV31" s="612"/>
      <c r="HFW31" s="612"/>
      <c r="HFX31" s="612"/>
      <c r="HFY31" s="612"/>
      <c r="HFZ31" s="612"/>
      <c r="HGA31" s="612"/>
      <c r="HGB31" s="612"/>
      <c r="HGC31" s="612"/>
      <c r="HGD31" s="612"/>
      <c r="HGE31" s="612"/>
      <c r="HGF31" s="612"/>
      <c r="HGG31" s="612"/>
      <c r="HGH31" s="612"/>
      <c r="HGI31" s="612"/>
      <c r="HGJ31" s="612"/>
      <c r="HGK31" s="612"/>
      <c r="HGL31" s="612"/>
      <c r="HGM31" s="612"/>
      <c r="HGN31" s="612"/>
      <c r="HGO31" s="612"/>
      <c r="HGP31" s="612"/>
      <c r="HGQ31" s="612"/>
      <c r="HGR31" s="612"/>
      <c r="HGS31" s="612"/>
      <c r="HGT31" s="612"/>
      <c r="HGU31" s="612"/>
      <c r="HGV31" s="612"/>
      <c r="HGW31" s="612"/>
      <c r="HGX31" s="612"/>
      <c r="HGY31" s="612"/>
      <c r="HGZ31" s="612"/>
      <c r="HHA31" s="612"/>
      <c r="HHB31" s="612"/>
      <c r="HHC31" s="612"/>
      <c r="HHD31" s="612"/>
      <c r="HHE31" s="612"/>
      <c r="HHF31" s="612"/>
      <c r="HHG31" s="612"/>
      <c r="HHH31" s="612"/>
      <c r="HHI31" s="612"/>
      <c r="HHJ31" s="612"/>
      <c r="HHK31" s="612"/>
      <c r="HHL31" s="612"/>
      <c r="HHM31" s="612"/>
      <c r="HHN31" s="612"/>
      <c r="HHO31" s="612"/>
      <c r="HHP31" s="612"/>
      <c r="HHQ31" s="612"/>
      <c r="HHR31" s="612"/>
      <c r="HHS31" s="612"/>
      <c r="HHT31" s="612"/>
      <c r="HHU31" s="612"/>
      <c r="HHV31" s="612"/>
      <c r="HHW31" s="612"/>
      <c r="HHX31" s="612"/>
      <c r="HHY31" s="612"/>
      <c r="HHZ31" s="612"/>
      <c r="HIA31" s="612"/>
      <c r="HIB31" s="612"/>
      <c r="HIC31" s="612"/>
      <c r="HID31" s="612"/>
      <c r="HIE31" s="612"/>
      <c r="HIF31" s="612"/>
      <c r="HIG31" s="612"/>
      <c r="HIH31" s="612"/>
      <c r="HII31" s="612"/>
      <c r="HIJ31" s="612"/>
      <c r="HIK31" s="612"/>
      <c r="HIL31" s="612"/>
      <c r="HIM31" s="612"/>
      <c r="HIN31" s="612"/>
      <c r="HIO31" s="612"/>
      <c r="HIP31" s="612"/>
      <c r="HIQ31" s="612"/>
      <c r="HIR31" s="612"/>
      <c r="HIS31" s="612"/>
      <c r="HIT31" s="612"/>
      <c r="HIU31" s="612"/>
      <c r="HIV31" s="612"/>
      <c r="HIW31" s="612"/>
      <c r="HIX31" s="612"/>
      <c r="HIY31" s="612"/>
      <c r="HIZ31" s="612"/>
      <c r="HJA31" s="612"/>
      <c r="HJB31" s="612"/>
      <c r="HJC31" s="612"/>
      <c r="HJD31" s="612"/>
      <c r="HJE31" s="612"/>
      <c r="HJF31" s="612"/>
      <c r="HJG31" s="612"/>
      <c r="HJH31" s="612"/>
      <c r="HJI31" s="612"/>
      <c r="HJJ31" s="612"/>
      <c r="HJK31" s="612"/>
      <c r="HJL31" s="612"/>
      <c r="HJM31" s="612"/>
      <c r="HJN31" s="612"/>
      <c r="HJO31" s="612"/>
      <c r="HJP31" s="612"/>
      <c r="HJQ31" s="612"/>
      <c r="HJR31" s="612"/>
      <c r="HJS31" s="612"/>
      <c r="HJT31" s="612"/>
      <c r="HJU31" s="612"/>
      <c r="HJV31" s="612"/>
      <c r="HJW31" s="612"/>
      <c r="HJX31" s="612"/>
      <c r="HJY31" s="612"/>
      <c r="HJZ31" s="612"/>
      <c r="HKA31" s="612"/>
      <c r="HKB31" s="612"/>
      <c r="HKC31" s="612"/>
      <c r="HKD31" s="612"/>
      <c r="HKE31" s="612"/>
      <c r="HKF31" s="612"/>
      <c r="HKG31" s="612"/>
      <c r="HKH31" s="612"/>
      <c r="HKI31" s="612"/>
      <c r="HKJ31" s="612"/>
      <c r="HKK31" s="612"/>
      <c r="HKL31" s="612"/>
      <c r="HKM31" s="612"/>
      <c r="HKN31" s="612"/>
      <c r="HKO31" s="612"/>
      <c r="HKP31" s="612"/>
      <c r="HKQ31" s="612"/>
      <c r="HKR31" s="612"/>
      <c r="HKS31" s="612"/>
      <c r="HKT31" s="612"/>
      <c r="HKU31" s="612"/>
      <c r="HKV31" s="612"/>
      <c r="HKW31" s="612"/>
      <c r="HKX31" s="612"/>
      <c r="HKY31" s="612"/>
      <c r="HKZ31" s="612"/>
      <c r="HLA31" s="612"/>
      <c r="HLB31" s="612"/>
      <c r="HLC31" s="612"/>
      <c r="HLD31" s="612"/>
      <c r="HLE31" s="612"/>
      <c r="HLF31" s="612"/>
      <c r="HLG31" s="612"/>
      <c r="HLH31" s="612"/>
      <c r="HLI31" s="612"/>
      <c r="HLJ31" s="612"/>
      <c r="HLK31" s="612"/>
      <c r="HLL31" s="612"/>
      <c r="HLM31" s="612"/>
      <c r="HLN31" s="612"/>
      <c r="HLO31" s="612"/>
      <c r="HLP31" s="612"/>
      <c r="HLQ31" s="612"/>
      <c r="HLR31" s="612"/>
      <c r="HLS31" s="612"/>
      <c r="HLT31" s="612"/>
      <c r="HLU31" s="612"/>
      <c r="HLV31" s="612"/>
      <c r="HLW31" s="612"/>
      <c r="HLX31" s="612"/>
      <c r="HLY31" s="612"/>
      <c r="HLZ31" s="612"/>
      <c r="HMA31" s="612"/>
      <c r="HMB31" s="612"/>
      <c r="HMC31" s="612"/>
      <c r="HMD31" s="612"/>
      <c r="HME31" s="612"/>
      <c r="HMF31" s="612"/>
      <c r="HMG31" s="612"/>
      <c r="HMH31" s="612"/>
      <c r="HMI31" s="612"/>
      <c r="HMJ31" s="612"/>
      <c r="HMK31" s="612"/>
      <c r="HML31" s="612"/>
      <c r="HMM31" s="612"/>
      <c r="HMN31" s="612"/>
      <c r="HMO31" s="612"/>
      <c r="HMP31" s="612"/>
      <c r="HMQ31" s="612"/>
      <c r="HMR31" s="612"/>
      <c r="HMS31" s="612"/>
      <c r="HMT31" s="612"/>
      <c r="HMU31" s="612"/>
      <c r="HMV31" s="612"/>
      <c r="HMW31" s="612"/>
      <c r="HMX31" s="612"/>
      <c r="HMY31" s="612"/>
      <c r="HMZ31" s="612"/>
      <c r="HNA31" s="612"/>
      <c r="HNB31" s="612"/>
      <c r="HNC31" s="612"/>
      <c r="HND31" s="612"/>
      <c r="HNE31" s="612"/>
      <c r="HNF31" s="612"/>
      <c r="HNG31" s="612"/>
      <c r="HNH31" s="612"/>
      <c r="HNI31" s="612"/>
      <c r="HNJ31" s="612"/>
      <c r="HNK31" s="612"/>
      <c r="HNL31" s="612"/>
      <c r="HNM31" s="612"/>
      <c r="HNN31" s="612"/>
      <c r="HNO31" s="612"/>
      <c r="HNP31" s="612"/>
      <c r="HNQ31" s="612"/>
      <c r="HNR31" s="612"/>
      <c r="HNS31" s="612"/>
      <c r="HNT31" s="612"/>
      <c r="HNU31" s="612"/>
      <c r="HNV31" s="612"/>
      <c r="HNW31" s="612"/>
      <c r="HNX31" s="612"/>
      <c r="HNY31" s="612"/>
      <c r="HNZ31" s="612"/>
      <c r="HOA31" s="612"/>
      <c r="HOB31" s="612"/>
      <c r="HOC31" s="612"/>
      <c r="HOD31" s="612"/>
      <c r="HOE31" s="612"/>
      <c r="HOF31" s="612"/>
      <c r="HOG31" s="612"/>
      <c r="HOH31" s="612"/>
      <c r="HOI31" s="612"/>
      <c r="HOJ31" s="612"/>
      <c r="HOK31" s="612"/>
      <c r="HOL31" s="612"/>
      <c r="HOM31" s="612"/>
      <c r="HON31" s="612"/>
      <c r="HOO31" s="612"/>
      <c r="HOP31" s="612"/>
      <c r="HOQ31" s="612"/>
      <c r="HOR31" s="612"/>
      <c r="HOS31" s="612"/>
      <c r="HOT31" s="612"/>
      <c r="HOU31" s="612"/>
      <c r="HOV31" s="612"/>
      <c r="HOW31" s="612"/>
      <c r="HOX31" s="612"/>
      <c r="HOY31" s="612"/>
      <c r="HOZ31" s="612"/>
      <c r="HPA31" s="612"/>
      <c r="HPB31" s="612"/>
      <c r="HPC31" s="612"/>
      <c r="HPD31" s="612"/>
      <c r="HPE31" s="612"/>
      <c r="HPF31" s="612"/>
      <c r="HPG31" s="612"/>
      <c r="HPH31" s="612"/>
      <c r="HPI31" s="612"/>
      <c r="HPJ31" s="612"/>
      <c r="HPK31" s="612"/>
      <c r="HPL31" s="612"/>
      <c r="HPM31" s="612"/>
      <c r="HPN31" s="612"/>
      <c r="HPO31" s="612"/>
      <c r="HPP31" s="612"/>
      <c r="HPQ31" s="612"/>
      <c r="HPR31" s="612"/>
      <c r="HPS31" s="612"/>
      <c r="HPT31" s="612"/>
      <c r="HPU31" s="612"/>
      <c r="HPV31" s="612"/>
      <c r="HPW31" s="612"/>
      <c r="HPX31" s="612"/>
      <c r="HPY31" s="612"/>
      <c r="HPZ31" s="612"/>
      <c r="HQA31" s="612"/>
      <c r="HQB31" s="612"/>
      <c r="HQC31" s="612"/>
      <c r="HQD31" s="612"/>
      <c r="HQE31" s="612"/>
      <c r="HQF31" s="612"/>
      <c r="HQG31" s="612"/>
      <c r="HQH31" s="612"/>
      <c r="HQI31" s="612"/>
      <c r="HQJ31" s="612"/>
      <c r="HQK31" s="612"/>
      <c r="HQL31" s="612"/>
      <c r="HQM31" s="612"/>
      <c r="HQN31" s="612"/>
      <c r="HQO31" s="612"/>
      <c r="HQP31" s="612"/>
      <c r="HQQ31" s="612"/>
      <c r="HQR31" s="612"/>
      <c r="HQS31" s="612"/>
      <c r="HQT31" s="612"/>
      <c r="HQU31" s="612"/>
      <c r="HQV31" s="612"/>
      <c r="HQW31" s="612"/>
      <c r="HQX31" s="612"/>
      <c r="HQY31" s="612"/>
      <c r="HQZ31" s="612"/>
      <c r="HRA31" s="612"/>
      <c r="HRB31" s="612"/>
      <c r="HRC31" s="612"/>
      <c r="HRD31" s="612"/>
      <c r="HRE31" s="612"/>
      <c r="HRF31" s="612"/>
      <c r="HRG31" s="612"/>
      <c r="HRH31" s="612"/>
      <c r="HRI31" s="612"/>
      <c r="HRJ31" s="612"/>
      <c r="HRK31" s="612"/>
      <c r="HRL31" s="612"/>
      <c r="HRM31" s="612"/>
      <c r="HRN31" s="612"/>
      <c r="HRO31" s="612"/>
      <c r="HRP31" s="612"/>
      <c r="HRQ31" s="612"/>
      <c r="HRR31" s="612"/>
      <c r="HRS31" s="612"/>
      <c r="HRT31" s="612"/>
      <c r="HRU31" s="612"/>
      <c r="HRV31" s="612"/>
      <c r="HRW31" s="612"/>
      <c r="HRX31" s="612"/>
      <c r="HRY31" s="612"/>
      <c r="HRZ31" s="612"/>
      <c r="HSA31" s="612"/>
      <c r="HSB31" s="612"/>
      <c r="HSC31" s="612"/>
      <c r="HSD31" s="612"/>
      <c r="HSE31" s="612"/>
      <c r="HSF31" s="612"/>
      <c r="HSG31" s="612"/>
      <c r="HSH31" s="612"/>
      <c r="HSI31" s="612"/>
      <c r="HSJ31" s="612"/>
      <c r="HSK31" s="612"/>
      <c r="HSL31" s="612"/>
      <c r="HSM31" s="612"/>
      <c r="HSN31" s="612"/>
      <c r="HSO31" s="612"/>
      <c r="HSP31" s="612"/>
      <c r="HSQ31" s="612"/>
      <c r="HSR31" s="612"/>
      <c r="HSS31" s="612"/>
      <c r="HST31" s="612"/>
      <c r="HSU31" s="612"/>
      <c r="HSV31" s="612"/>
      <c r="HSW31" s="612"/>
      <c r="HSX31" s="612"/>
      <c r="HSY31" s="612"/>
      <c r="HSZ31" s="612"/>
      <c r="HTA31" s="612"/>
      <c r="HTB31" s="612"/>
      <c r="HTC31" s="612"/>
      <c r="HTD31" s="612"/>
      <c r="HTE31" s="612"/>
      <c r="HTF31" s="612"/>
      <c r="HTG31" s="612"/>
      <c r="HTH31" s="612"/>
      <c r="HTI31" s="612"/>
      <c r="HTJ31" s="612"/>
      <c r="HTK31" s="612"/>
      <c r="HTL31" s="612"/>
      <c r="HTM31" s="612"/>
      <c r="HTN31" s="612"/>
      <c r="HTO31" s="612"/>
      <c r="HTP31" s="612"/>
      <c r="HTQ31" s="612"/>
      <c r="HTR31" s="612"/>
      <c r="HTS31" s="612"/>
      <c r="HTT31" s="612"/>
      <c r="HTU31" s="612"/>
      <c r="HTV31" s="612"/>
      <c r="HTW31" s="612"/>
      <c r="HTX31" s="612"/>
      <c r="HTY31" s="612"/>
      <c r="HTZ31" s="612"/>
      <c r="HUA31" s="612"/>
      <c r="HUB31" s="612"/>
      <c r="HUC31" s="612"/>
      <c r="HUD31" s="612"/>
      <c r="HUE31" s="612"/>
      <c r="HUF31" s="612"/>
      <c r="HUG31" s="612"/>
      <c r="HUH31" s="612"/>
      <c r="HUI31" s="612"/>
      <c r="HUJ31" s="612"/>
      <c r="HUK31" s="612"/>
      <c r="HUL31" s="612"/>
      <c r="HUM31" s="612"/>
      <c r="HUN31" s="612"/>
      <c r="HUO31" s="612"/>
      <c r="HUP31" s="612"/>
      <c r="HUQ31" s="612"/>
      <c r="HUR31" s="612"/>
      <c r="HUS31" s="612"/>
      <c r="HUT31" s="612"/>
      <c r="HUU31" s="612"/>
      <c r="HUV31" s="612"/>
      <c r="HUW31" s="612"/>
      <c r="HUX31" s="612"/>
      <c r="HUY31" s="612"/>
      <c r="HUZ31" s="612"/>
      <c r="HVA31" s="612"/>
      <c r="HVB31" s="612"/>
      <c r="HVC31" s="612"/>
      <c r="HVD31" s="612"/>
      <c r="HVE31" s="612"/>
      <c r="HVF31" s="612"/>
      <c r="HVG31" s="612"/>
      <c r="HVH31" s="612"/>
      <c r="HVI31" s="612"/>
      <c r="HVJ31" s="612"/>
      <c r="HVK31" s="612"/>
      <c r="HVL31" s="612"/>
      <c r="HVM31" s="612"/>
      <c r="HVN31" s="612"/>
      <c r="HVO31" s="612"/>
      <c r="HVP31" s="612"/>
      <c r="HVQ31" s="612"/>
      <c r="HVR31" s="612"/>
      <c r="HVS31" s="612"/>
      <c r="HVT31" s="612"/>
      <c r="HVU31" s="612"/>
      <c r="HVV31" s="612"/>
      <c r="HVW31" s="612"/>
      <c r="HVX31" s="612"/>
      <c r="HVY31" s="612"/>
      <c r="HVZ31" s="612"/>
      <c r="HWA31" s="612"/>
      <c r="HWB31" s="612"/>
      <c r="HWC31" s="612"/>
      <c r="HWD31" s="612"/>
      <c r="HWE31" s="612"/>
      <c r="HWF31" s="612"/>
      <c r="HWG31" s="612"/>
      <c r="HWH31" s="612"/>
      <c r="HWI31" s="612"/>
      <c r="HWJ31" s="612"/>
      <c r="HWK31" s="612"/>
      <c r="HWL31" s="612"/>
      <c r="HWM31" s="612"/>
      <c r="HWN31" s="612"/>
      <c r="HWO31" s="612"/>
      <c r="HWP31" s="612"/>
      <c r="HWQ31" s="612"/>
      <c r="HWR31" s="612"/>
      <c r="HWS31" s="612"/>
      <c r="HWT31" s="612"/>
      <c r="HWU31" s="612"/>
      <c r="HWV31" s="612"/>
      <c r="HWW31" s="612"/>
      <c r="HWX31" s="612"/>
      <c r="HWY31" s="612"/>
      <c r="HWZ31" s="612"/>
      <c r="HXA31" s="612"/>
      <c r="HXB31" s="612"/>
      <c r="HXC31" s="612"/>
      <c r="HXD31" s="612"/>
      <c r="HXE31" s="612"/>
      <c r="HXF31" s="612"/>
      <c r="HXG31" s="612"/>
      <c r="HXH31" s="612"/>
      <c r="HXI31" s="612"/>
      <c r="HXJ31" s="612"/>
      <c r="HXK31" s="612"/>
      <c r="HXL31" s="612"/>
      <c r="HXM31" s="612"/>
      <c r="HXN31" s="612"/>
      <c r="HXO31" s="612"/>
      <c r="HXP31" s="612"/>
      <c r="HXQ31" s="612"/>
      <c r="HXR31" s="612"/>
      <c r="HXS31" s="612"/>
      <c r="HXT31" s="612"/>
      <c r="HXU31" s="612"/>
      <c r="HXV31" s="612"/>
      <c r="HXW31" s="612"/>
      <c r="HXX31" s="612"/>
      <c r="HXY31" s="612"/>
      <c r="HXZ31" s="612"/>
      <c r="HYA31" s="612"/>
      <c r="HYB31" s="612"/>
      <c r="HYC31" s="612"/>
      <c r="HYD31" s="612"/>
      <c r="HYE31" s="612"/>
      <c r="HYF31" s="612"/>
      <c r="HYG31" s="612"/>
      <c r="HYH31" s="612"/>
      <c r="HYI31" s="612"/>
      <c r="HYJ31" s="612"/>
      <c r="HYK31" s="612"/>
      <c r="HYL31" s="612"/>
      <c r="HYM31" s="612"/>
      <c r="HYN31" s="612"/>
      <c r="HYO31" s="612"/>
      <c r="HYP31" s="612"/>
      <c r="HYQ31" s="612"/>
      <c r="HYR31" s="612"/>
      <c r="HYS31" s="612"/>
      <c r="HYT31" s="612"/>
      <c r="HYU31" s="612"/>
      <c r="HYV31" s="612"/>
      <c r="HYW31" s="612"/>
      <c r="HYX31" s="612"/>
      <c r="HYY31" s="612"/>
      <c r="HYZ31" s="612"/>
      <c r="HZA31" s="612"/>
      <c r="HZB31" s="612"/>
      <c r="HZC31" s="612"/>
      <c r="HZD31" s="612"/>
      <c r="HZE31" s="612"/>
      <c r="HZF31" s="612"/>
      <c r="HZG31" s="612"/>
      <c r="HZH31" s="612"/>
      <c r="HZI31" s="612"/>
      <c r="HZJ31" s="612"/>
      <c r="HZK31" s="612"/>
      <c r="HZL31" s="612"/>
      <c r="HZM31" s="612"/>
      <c r="HZN31" s="612"/>
      <c r="HZO31" s="612"/>
      <c r="HZP31" s="612"/>
      <c r="HZQ31" s="612"/>
      <c r="HZR31" s="612"/>
      <c r="HZS31" s="612"/>
      <c r="HZT31" s="612"/>
      <c r="HZU31" s="612"/>
      <c r="HZV31" s="612"/>
      <c r="HZW31" s="612"/>
      <c r="HZX31" s="612"/>
      <c r="HZY31" s="612"/>
      <c r="HZZ31" s="612"/>
      <c r="IAA31" s="612"/>
      <c r="IAB31" s="612"/>
      <c r="IAC31" s="612"/>
      <c r="IAD31" s="612"/>
      <c r="IAE31" s="612"/>
      <c r="IAF31" s="612"/>
      <c r="IAG31" s="612"/>
      <c r="IAH31" s="612"/>
      <c r="IAI31" s="612"/>
      <c r="IAJ31" s="612"/>
      <c r="IAK31" s="612"/>
      <c r="IAL31" s="612"/>
      <c r="IAM31" s="612"/>
      <c r="IAN31" s="612"/>
      <c r="IAO31" s="612"/>
      <c r="IAP31" s="612"/>
      <c r="IAQ31" s="612"/>
      <c r="IAR31" s="612"/>
      <c r="IAS31" s="612"/>
      <c r="IAT31" s="612"/>
      <c r="IAU31" s="612"/>
      <c r="IAV31" s="612"/>
      <c r="IAW31" s="612"/>
      <c r="IAX31" s="612"/>
      <c r="IAY31" s="612"/>
      <c r="IAZ31" s="612"/>
      <c r="IBA31" s="612"/>
      <c r="IBB31" s="612"/>
      <c r="IBC31" s="612"/>
      <c r="IBD31" s="612"/>
      <c r="IBE31" s="612"/>
      <c r="IBF31" s="612"/>
      <c r="IBG31" s="612"/>
      <c r="IBH31" s="612"/>
      <c r="IBI31" s="612"/>
      <c r="IBJ31" s="612"/>
      <c r="IBK31" s="612"/>
      <c r="IBL31" s="612"/>
      <c r="IBM31" s="612"/>
      <c r="IBN31" s="612"/>
      <c r="IBO31" s="612"/>
      <c r="IBP31" s="612"/>
      <c r="IBQ31" s="612"/>
      <c r="IBR31" s="612"/>
      <c r="IBS31" s="612"/>
      <c r="IBT31" s="612"/>
      <c r="IBU31" s="612"/>
      <c r="IBV31" s="612"/>
      <c r="IBW31" s="612"/>
      <c r="IBX31" s="612"/>
      <c r="IBY31" s="612"/>
      <c r="IBZ31" s="612"/>
      <c r="ICA31" s="612"/>
      <c r="ICB31" s="612"/>
      <c r="ICC31" s="612"/>
      <c r="ICD31" s="612"/>
      <c r="ICE31" s="612"/>
      <c r="ICF31" s="612"/>
      <c r="ICG31" s="612"/>
      <c r="ICH31" s="612"/>
      <c r="ICI31" s="612"/>
      <c r="ICJ31" s="612"/>
      <c r="ICK31" s="612"/>
      <c r="ICL31" s="612"/>
      <c r="ICM31" s="612"/>
      <c r="ICN31" s="612"/>
      <c r="ICO31" s="612"/>
      <c r="ICP31" s="612"/>
      <c r="ICQ31" s="612"/>
      <c r="ICR31" s="612"/>
      <c r="ICS31" s="612"/>
      <c r="ICT31" s="612"/>
      <c r="ICU31" s="612"/>
      <c r="ICV31" s="612"/>
      <c r="ICW31" s="612"/>
      <c r="ICX31" s="612"/>
      <c r="ICY31" s="612"/>
      <c r="ICZ31" s="612"/>
      <c r="IDA31" s="612"/>
      <c r="IDB31" s="612"/>
      <c r="IDC31" s="612"/>
      <c r="IDD31" s="612"/>
      <c r="IDE31" s="612"/>
      <c r="IDF31" s="612"/>
      <c r="IDG31" s="612"/>
      <c r="IDH31" s="612"/>
      <c r="IDI31" s="612"/>
      <c r="IDJ31" s="612"/>
      <c r="IDK31" s="612"/>
      <c r="IDL31" s="612"/>
      <c r="IDM31" s="612"/>
      <c r="IDN31" s="612"/>
      <c r="IDO31" s="612"/>
      <c r="IDP31" s="612"/>
      <c r="IDQ31" s="612"/>
      <c r="IDR31" s="612"/>
      <c r="IDS31" s="612"/>
      <c r="IDT31" s="612"/>
      <c r="IDU31" s="612"/>
      <c r="IDV31" s="612"/>
      <c r="IDW31" s="612"/>
      <c r="IDX31" s="612"/>
      <c r="IDY31" s="612"/>
      <c r="IDZ31" s="612"/>
      <c r="IEA31" s="612"/>
      <c r="IEB31" s="612"/>
      <c r="IEC31" s="612"/>
      <c r="IED31" s="612"/>
      <c r="IEE31" s="612"/>
      <c r="IEF31" s="612"/>
      <c r="IEG31" s="612"/>
      <c r="IEH31" s="612"/>
      <c r="IEI31" s="612"/>
      <c r="IEJ31" s="612"/>
      <c r="IEK31" s="612"/>
      <c r="IEL31" s="612"/>
      <c r="IEM31" s="612"/>
      <c r="IEN31" s="612"/>
      <c r="IEO31" s="612"/>
      <c r="IEP31" s="612"/>
      <c r="IEQ31" s="612"/>
      <c r="IER31" s="612"/>
      <c r="IES31" s="612"/>
      <c r="IET31" s="612"/>
      <c r="IEU31" s="612"/>
      <c r="IEV31" s="612"/>
      <c r="IEW31" s="612"/>
      <c r="IEX31" s="612"/>
      <c r="IEY31" s="612"/>
      <c r="IEZ31" s="612"/>
      <c r="IFA31" s="612"/>
      <c r="IFB31" s="612"/>
      <c r="IFC31" s="612"/>
      <c r="IFD31" s="612"/>
      <c r="IFE31" s="612"/>
      <c r="IFF31" s="612"/>
      <c r="IFG31" s="612"/>
      <c r="IFH31" s="612"/>
      <c r="IFI31" s="612"/>
      <c r="IFJ31" s="612"/>
      <c r="IFK31" s="612"/>
      <c r="IFL31" s="612"/>
      <c r="IFM31" s="612"/>
      <c r="IFN31" s="612"/>
      <c r="IFO31" s="612"/>
      <c r="IFP31" s="612"/>
      <c r="IFQ31" s="612"/>
      <c r="IFR31" s="612"/>
      <c r="IFS31" s="612"/>
      <c r="IFT31" s="612"/>
      <c r="IFU31" s="612"/>
      <c r="IFV31" s="612"/>
      <c r="IFW31" s="612"/>
      <c r="IFX31" s="612"/>
      <c r="IFY31" s="612"/>
      <c r="IFZ31" s="612"/>
      <c r="IGA31" s="612"/>
      <c r="IGB31" s="612"/>
      <c r="IGC31" s="612"/>
      <c r="IGD31" s="612"/>
      <c r="IGE31" s="612"/>
      <c r="IGF31" s="612"/>
      <c r="IGG31" s="612"/>
      <c r="IGH31" s="612"/>
      <c r="IGI31" s="612"/>
      <c r="IGJ31" s="612"/>
      <c r="IGK31" s="612"/>
      <c r="IGL31" s="612"/>
      <c r="IGM31" s="612"/>
      <c r="IGN31" s="612"/>
      <c r="IGO31" s="612"/>
      <c r="IGP31" s="612"/>
      <c r="IGQ31" s="612"/>
      <c r="IGR31" s="612"/>
      <c r="IGS31" s="612"/>
      <c r="IGT31" s="612"/>
      <c r="IGU31" s="612"/>
      <c r="IGV31" s="612"/>
      <c r="IGW31" s="612"/>
      <c r="IGX31" s="612"/>
      <c r="IGY31" s="612"/>
      <c r="IGZ31" s="612"/>
      <c r="IHA31" s="612"/>
      <c r="IHB31" s="612"/>
      <c r="IHC31" s="612"/>
      <c r="IHD31" s="612"/>
      <c r="IHE31" s="612"/>
      <c r="IHF31" s="612"/>
      <c r="IHG31" s="612"/>
      <c r="IHH31" s="612"/>
      <c r="IHI31" s="612"/>
      <c r="IHJ31" s="612"/>
      <c r="IHK31" s="612"/>
      <c r="IHL31" s="612"/>
      <c r="IHM31" s="612"/>
      <c r="IHN31" s="612"/>
      <c r="IHO31" s="612"/>
      <c r="IHP31" s="612"/>
      <c r="IHQ31" s="612"/>
      <c r="IHR31" s="612"/>
      <c r="IHS31" s="612"/>
      <c r="IHT31" s="612"/>
      <c r="IHU31" s="612"/>
      <c r="IHV31" s="612"/>
      <c r="IHW31" s="612"/>
      <c r="IHX31" s="612"/>
      <c r="IHY31" s="612"/>
      <c r="IHZ31" s="612"/>
      <c r="IIA31" s="612"/>
      <c r="IIB31" s="612"/>
      <c r="IIC31" s="612"/>
      <c r="IID31" s="612"/>
      <c r="IIE31" s="612"/>
      <c r="IIF31" s="612"/>
      <c r="IIG31" s="612"/>
      <c r="IIH31" s="612"/>
      <c r="III31" s="612"/>
      <c r="IIJ31" s="612"/>
      <c r="IIK31" s="612"/>
      <c r="IIL31" s="612"/>
      <c r="IIM31" s="612"/>
      <c r="IIN31" s="612"/>
      <c r="IIO31" s="612"/>
      <c r="IIP31" s="612"/>
      <c r="IIQ31" s="612"/>
      <c r="IIR31" s="612"/>
      <c r="IIS31" s="612"/>
      <c r="IIT31" s="612"/>
      <c r="IIU31" s="612"/>
      <c r="IIV31" s="612"/>
      <c r="IIW31" s="612"/>
      <c r="IIX31" s="612"/>
      <c r="IIY31" s="612"/>
      <c r="IIZ31" s="612"/>
      <c r="IJA31" s="612"/>
      <c r="IJB31" s="612"/>
      <c r="IJC31" s="612"/>
      <c r="IJD31" s="612"/>
      <c r="IJE31" s="612"/>
      <c r="IJF31" s="612"/>
      <c r="IJG31" s="612"/>
      <c r="IJH31" s="612"/>
      <c r="IJI31" s="612"/>
      <c r="IJJ31" s="612"/>
      <c r="IJK31" s="612"/>
      <c r="IJL31" s="612"/>
      <c r="IJM31" s="612"/>
      <c r="IJN31" s="612"/>
      <c r="IJO31" s="612"/>
      <c r="IJP31" s="612"/>
      <c r="IJQ31" s="612"/>
      <c r="IJR31" s="612"/>
      <c r="IJS31" s="612"/>
      <c r="IJT31" s="612"/>
      <c r="IJU31" s="612"/>
      <c r="IJV31" s="612"/>
      <c r="IJW31" s="612"/>
      <c r="IJX31" s="612"/>
      <c r="IJY31" s="612"/>
      <c r="IJZ31" s="612"/>
      <c r="IKA31" s="612"/>
      <c r="IKB31" s="612"/>
      <c r="IKC31" s="612"/>
      <c r="IKD31" s="612"/>
      <c r="IKE31" s="612"/>
      <c r="IKF31" s="612"/>
      <c r="IKG31" s="612"/>
      <c r="IKH31" s="612"/>
      <c r="IKI31" s="612"/>
      <c r="IKJ31" s="612"/>
      <c r="IKK31" s="612"/>
      <c r="IKL31" s="612"/>
      <c r="IKM31" s="612"/>
      <c r="IKN31" s="612"/>
      <c r="IKO31" s="612"/>
      <c r="IKP31" s="612"/>
      <c r="IKQ31" s="612"/>
      <c r="IKR31" s="612"/>
      <c r="IKS31" s="612"/>
      <c r="IKT31" s="612"/>
      <c r="IKU31" s="612"/>
      <c r="IKV31" s="612"/>
      <c r="IKW31" s="612"/>
      <c r="IKX31" s="612"/>
      <c r="IKY31" s="612"/>
      <c r="IKZ31" s="612"/>
      <c r="ILA31" s="612"/>
      <c r="ILB31" s="612"/>
      <c r="ILC31" s="612"/>
      <c r="ILD31" s="612"/>
      <c r="ILE31" s="612"/>
      <c r="ILF31" s="612"/>
      <c r="ILG31" s="612"/>
      <c r="ILH31" s="612"/>
      <c r="ILI31" s="612"/>
      <c r="ILJ31" s="612"/>
      <c r="ILK31" s="612"/>
      <c r="ILL31" s="612"/>
      <c r="ILM31" s="612"/>
      <c r="ILN31" s="612"/>
      <c r="ILO31" s="612"/>
      <c r="ILP31" s="612"/>
      <c r="ILQ31" s="612"/>
      <c r="ILR31" s="612"/>
      <c r="ILS31" s="612"/>
      <c r="ILT31" s="612"/>
      <c r="ILU31" s="612"/>
      <c r="ILV31" s="612"/>
      <c r="ILW31" s="612"/>
      <c r="ILX31" s="612"/>
      <c r="ILY31" s="612"/>
      <c r="ILZ31" s="612"/>
      <c r="IMA31" s="612"/>
      <c r="IMB31" s="612"/>
      <c r="IMC31" s="612"/>
      <c r="IMD31" s="612"/>
      <c r="IME31" s="612"/>
      <c r="IMF31" s="612"/>
      <c r="IMG31" s="612"/>
      <c r="IMH31" s="612"/>
      <c r="IMI31" s="612"/>
      <c r="IMJ31" s="612"/>
      <c r="IMK31" s="612"/>
      <c r="IML31" s="612"/>
      <c r="IMM31" s="612"/>
      <c r="IMN31" s="612"/>
      <c r="IMO31" s="612"/>
      <c r="IMP31" s="612"/>
      <c r="IMQ31" s="612"/>
      <c r="IMR31" s="612"/>
      <c r="IMS31" s="612"/>
      <c r="IMT31" s="612"/>
      <c r="IMU31" s="612"/>
      <c r="IMV31" s="612"/>
      <c r="IMW31" s="612"/>
      <c r="IMX31" s="612"/>
      <c r="IMY31" s="612"/>
      <c r="IMZ31" s="612"/>
      <c r="INA31" s="612"/>
      <c r="INB31" s="612"/>
      <c r="INC31" s="612"/>
      <c r="IND31" s="612"/>
      <c r="INE31" s="612"/>
      <c r="INF31" s="612"/>
      <c r="ING31" s="612"/>
      <c r="INH31" s="612"/>
      <c r="INI31" s="612"/>
      <c r="INJ31" s="612"/>
      <c r="INK31" s="612"/>
      <c r="INL31" s="612"/>
      <c r="INM31" s="612"/>
      <c r="INN31" s="612"/>
      <c r="INO31" s="612"/>
      <c r="INP31" s="612"/>
      <c r="INQ31" s="612"/>
      <c r="INR31" s="612"/>
      <c r="INS31" s="612"/>
      <c r="INT31" s="612"/>
      <c r="INU31" s="612"/>
      <c r="INV31" s="612"/>
      <c r="INW31" s="612"/>
      <c r="INX31" s="612"/>
      <c r="INY31" s="612"/>
      <c r="INZ31" s="612"/>
      <c r="IOA31" s="612"/>
      <c r="IOB31" s="612"/>
      <c r="IOC31" s="612"/>
      <c r="IOD31" s="612"/>
      <c r="IOE31" s="612"/>
      <c r="IOF31" s="612"/>
      <c r="IOG31" s="612"/>
      <c r="IOH31" s="612"/>
      <c r="IOI31" s="612"/>
      <c r="IOJ31" s="612"/>
      <c r="IOK31" s="612"/>
      <c r="IOL31" s="612"/>
      <c r="IOM31" s="612"/>
      <c r="ION31" s="612"/>
      <c r="IOO31" s="612"/>
      <c r="IOP31" s="612"/>
      <c r="IOQ31" s="612"/>
      <c r="IOR31" s="612"/>
      <c r="IOS31" s="612"/>
      <c r="IOT31" s="612"/>
      <c r="IOU31" s="612"/>
      <c r="IOV31" s="612"/>
      <c r="IOW31" s="612"/>
      <c r="IOX31" s="612"/>
      <c r="IOY31" s="612"/>
      <c r="IOZ31" s="612"/>
      <c r="IPA31" s="612"/>
      <c r="IPB31" s="612"/>
      <c r="IPC31" s="612"/>
      <c r="IPD31" s="612"/>
      <c r="IPE31" s="612"/>
      <c r="IPF31" s="612"/>
      <c r="IPG31" s="612"/>
      <c r="IPH31" s="612"/>
      <c r="IPI31" s="612"/>
      <c r="IPJ31" s="612"/>
      <c r="IPK31" s="612"/>
      <c r="IPL31" s="612"/>
      <c r="IPM31" s="612"/>
      <c r="IPN31" s="612"/>
      <c r="IPO31" s="612"/>
      <c r="IPP31" s="612"/>
      <c r="IPQ31" s="612"/>
      <c r="IPR31" s="612"/>
      <c r="IPS31" s="612"/>
      <c r="IPT31" s="612"/>
      <c r="IPU31" s="612"/>
      <c r="IPV31" s="612"/>
      <c r="IPW31" s="612"/>
      <c r="IPX31" s="612"/>
      <c r="IPY31" s="612"/>
      <c r="IPZ31" s="612"/>
      <c r="IQA31" s="612"/>
      <c r="IQB31" s="612"/>
      <c r="IQC31" s="612"/>
      <c r="IQD31" s="612"/>
      <c r="IQE31" s="612"/>
      <c r="IQF31" s="612"/>
      <c r="IQG31" s="612"/>
      <c r="IQH31" s="612"/>
      <c r="IQI31" s="612"/>
      <c r="IQJ31" s="612"/>
      <c r="IQK31" s="612"/>
      <c r="IQL31" s="612"/>
      <c r="IQM31" s="612"/>
      <c r="IQN31" s="612"/>
      <c r="IQO31" s="612"/>
      <c r="IQP31" s="612"/>
      <c r="IQQ31" s="612"/>
      <c r="IQR31" s="612"/>
      <c r="IQS31" s="612"/>
      <c r="IQT31" s="612"/>
      <c r="IQU31" s="612"/>
      <c r="IQV31" s="612"/>
      <c r="IQW31" s="612"/>
      <c r="IQX31" s="612"/>
      <c r="IQY31" s="612"/>
      <c r="IQZ31" s="612"/>
      <c r="IRA31" s="612"/>
      <c r="IRB31" s="612"/>
      <c r="IRC31" s="612"/>
      <c r="IRD31" s="612"/>
      <c r="IRE31" s="612"/>
      <c r="IRF31" s="612"/>
      <c r="IRG31" s="612"/>
      <c r="IRH31" s="612"/>
      <c r="IRI31" s="612"/>
      <c r="IRJ31" s="612"/>
      <c r="IRK31" s="612"/>
      <c r="IRL31" s="612"/>
      <c r="IRM31" s="612"/>
      <c r="IRN31" s="612"/>
      <c r="IRO31" s="612"/>
      <c r="IRP31" s="612"/>
      <c r="IRQ31" s="612"/>
      <c r="IRR31" s="612"/>
      <c r="IRS31" s="612"/>
      <c r="IRT31" s="612"/>
      <c r="IRU31" s="612"/>
      <c r="IRV31" s="612"/>
      <c r="IRW31" s="612"/>
      <c r="IRX31" s="612"/>
      <c r="IRY31" s="612"/>
      <c r="IRZ31" s="612"/>
      <c r="ISA31" s="612"/>
      <c r="ISB31" s="612"/>
      <c r="ISC31" s="612"/>
      <c r="ISD31" s="612"/>
      <c r="ISE31" s="612"/>
      <c r="ISF31" s="612"/>
      <c r="ISG31" s="612"/>
      <c r="ISH31" s="612"/>
      <c r="ISI31" s="612"/>
      <c r="ISJ31" s="612"/>
      <c r="ISK31" s="612"/>
      <c r="ISL31" s="612"/>
      <c r="ISM31" s="612"/>
      <c r="ISN31" s="612"/>
      <c r="ISO31" s="612"/>
      <c r="ISP31" s="612"/>
      <c r="ISQ31" s="612"/>
      <c r="ISR31" s="612"/>
      <c r="ISS31" s="612"/>
      <c r="IST31" s="612"/>
      <c r="ISU31" s="612"/>
      <c r="ISV31" s="612"/>
      <c r="ISW31" s="612"/>
      <c r="ISX31" s="612"/>
      <c r="ISY31" s="612"/>
      <c r="ISZ31" s="612"/>
      <c r="ITA31" s="612"/>
      <c r="ITB31" s="612"/>
      <c r="ITC31" s="612"/>
      <c r="ITD31" s="612"/>
      <c r="ITE31" s="612"/>
      <c r="ITF31" s="612"/>
      <c r="ITG31" s="612"/>
      <c r="ITH31" s="612"/>
      <c r="ITI31" s="612"/>
      <c r="ITJ31" s="612"/>
      <c r="ITK31" s="612"/>
      <c r="ITL31" s="612"/>
      <c r="ITM31" s="612"/>
      <c r="ITN31" s="612"/>
      <c r="ITO31" s="612"/>
      <c r="ITP31" s="612"/>
      <c r="ITQ31" s="612"/>
      <c r="ITR31" s="612"/>
      <c r="ITS31" s="612"/>
      <c r="ITT31" s="612"/>
      <c r="ITU31" s="612"/>
      <c r="ITV31" s="612"/>
      <c r="ITW31" s="612"/>
      <c r="ITX31" s="612"/>
      <c r="ITY31" s="612"/>
      <c r="ITZ31" s="612"/>
      <c r="IUA31" s="612"/>
      <c r="IUB31" s="612"/>
      <c r="IUC31" s="612"/>
      <c r="IUD31" s="612"/>
      <c r="IUE31" s="612"/>
      <c r="IUF31" s="612"/>
      <c r="IUG31" s="612"/>
      <c r="IUH31" s="612"/>
      <c r="IUI31" s="612"/>
      <c r="IUJ31" s="612"/>
      <c r="IUK31" s="612"/>
      <c r="IUL31" s="612"/>
      <c r="IUM31" s="612"/>
      <c r="IUN31" s="612"/>
      <c r="IUO31" s="612"/>
      <c r="IUP31" s="612"/>
      <c r="IUQ31" s="612"/>
      <c r="IUR31" s="612"/>
      <c r="IUS31" s="612"/>
      <c r="IUT31" s="612"/>
      <c r="IUU31" s="612"/>
      <c r="IUV31" s="612"/>
      <c r="IUW31" s="612"/>
      <c r="IUX31" s="612"/>
      <c r="IUY31" s="612"/>
      <c r="IUZ31" s="612"/>
      <c r="IVA31" s="612"/>
      <c r="IVB31" s="612"/>
      <c r="IVC31" s="612"/>
      <c r="IVD31" s="612"/>
      <c r="IVE31" s="612"/>
      <c r="IVF31" s="612"/>
      <c r="IVG31" s="612"/>
      <c r="IVH31" s="612"/>
      <c r="IVI31" s="612"/>
      <c r="IVJ31" s="612"/>
      <c r="IVK31" s="612"/>
      <c r="IVL31" s="612"/>
      <c r="IVM31" s="612"/>
      <c r="IVN31" s="612"/>
      <c r="IVO31" s="612"/>
      <c r="IVP31" s="612"/>
      <c r="IVQ31" s="612"/>
      <c r="IVR31" s="612"/>
      <c r="IVS31" s="612"/>
      <c r="IVT31" s="612"/>
      <c r="IVU31" s="612"/>
      <c r="IVV31" s="612"/>
      <c r="IVW31" s="612"/>
      <c r="IVX31" s="612"/>
      <c r="IVY31" s="612"/>
      <c r="IVZ31" s="612"/>
      <c r="IWA31" s="612"/>
      <c r="IWB31" s="612"/>
      <c r="IWC31" s="612"/>
      <c r="IWD31" s="612"/>
      <c r="IWE31" s="612"/>
      <c r="IWF31" s="612"/>
      <c r="IWG31" s="612"/>
      <c r="IWH31" s="612"/>
      <c r="IWI31" s="612"/>
      <c r="IWJ31" s="612"/>
      <c r="IWK31" s="612"/>
      <c r="IWL31" s="612"/>
      <c r="IWM31" s="612"/>
      <c r="IWN31" s="612"/>
      <c r="IWO31" s="612"/>
      <c r="IWP31" s="612"/>
      <c r="IWQ31" s="612"/>
      <c r="IWR31" s="612"/>
      <c r="IWS31" s="612"/>
      <c r="IWT31" s="612"/>
      <c r="IWU31" s="612"/>
      <c r="IWV31" s="612"/>
      <c r="IWW31" s="612"/>
      <c r="IWX31" s="612"/>
      <c r="IWY31" s="612"/>
      <c r="IWZ31" s="612"/>
      <c r="IXA31" s="612"/>
      <c r="IXB31" s="612"/>
      <c r="IXC31" s="612"/>
      <c r="IXD31" s="612"/>
      <c r="IXE31" s="612"/>
      <c r="IXF31" s="612"/>
      <c r="IXG31" s="612"/>
      <c r="IXH31" s="612"/>
      <c r="IXI31" s="612"/>
      <c r="IXJ31" s="612"/>
      <c r="IXK31" s="612"/>
      <c r="IXL31" s="612"/>
      <c r="IXM31" s="612"/>
      <c r="IXN31" s="612"/>
      <c r="IXO31" s="612"/>
      <c r="IXP31" s="612"/>
      <c r="IXQ31" s="612"/>
      <c r="IXR31" s="612"/>
      <c r="IXS31" s="612"/>
      <c r="IXT31" s="612"/>
      <c r="IXU31" s="612"/>
      <c r="IXV31" s="612"/>
      <c r="IXW31" s="612"/>
      <c r="IXX31" s="612"/>
      <c r="IXY31" s="612"/>
      <c r="IXZ31" s="612"/>
      <c r="IYA31" s="612"/>
      <c r="IYB31" s="612"/>
      <c r="IYC31" s="612"/>
      <c r="IYD31" s="612"/>
      <c r="IYE31" s="612"/>
      <c r="IYF31" s="612"/>
      <c r="IYG31" s="612"/>
      <c r="IYH31" s="612"/>
      <c r="IYI31" s="612"/>
      <c r="IYJ31" s="612"/>
      <c r="IYK31" s="612"/>
      <c r="IYL31" s="612"/>
      <c r="IYM31" s="612"/>
      <c r="IYN31" s="612"/>
      <c r="IYO31" s="612"/>
      <c r="IYP31" s="612"/>
      <c r="IYQ31" s="612"/>
      <c r="IYR31" s="612"/>
      <c r="IYS31" s="612"/>
      <c r="IYT31" s="612"/>
      <c r="IYU31" s="612"/>
      <c r="IYV31" s="612"/>
      <c r="IYW31" s="612"/>
      <c r="IYX31" s="612"/>
      <c r="IYY31" s="612"/>
      <c r="IYZ31" s="612"/>
      <c r="IZA31" s="612"/>
      <c r="IZB31" s="612"/>
      <c r="IZC31" s="612"/>
      <c r="IZD31" s="612"/>
      <c r="IZE31" s="612"/>
      <c r="IZF31" s="612"/>
      <c r="IZG31" s="612"/>
      <c r="IZH31" s="612"/>
      <c r="IZI31" s="612"/>
      <c r="IZJ31" s="612"/>
      <c r="IZK31" s="612"/>
      <c r="IZL31" s="612"/>
      <c r="IZM31" s="612"/>
      <c r="IZN31" s="612"/>
      <c r="IZO31" s="612"/>
      <c r="IZP31" s="612"/>
      <c r="IZQ31" s="612"/>
      <c r="IZR31" s="612"/>
      <c r="IZS31" s="612"/>
      <c r="IZT31" s="612"/>
      <c r="IZU31" s="612"/>
      <c r="IZV31" s="612"/>
      <c r="IZW31" s="612"/>
      <c r="IZX31" s="612"/>
      <c r="IZY31" s="612"/>
      <c r="IZZ31" s="612"/>
      <c r="JAA31" s="612"/>
      <c r="JAB31" s="612"/>
      <c r="JAC31" s="612"/>
      <c r="JAD31" s="612"/>
      <c r="JAE31" s="612"/>
      <c r="JAF31" s="612"/>
      <c r="JAG31" s="612"/>
      <c r="JAH31" s="612"/>
      <c r="JAI31" s="612"/>
      <c r="JAJ31" s="612"/>
      <c r="JAK31" s="612"/>
      <c r="JAL31" s="612"/>
      <c r="JAM31" s="612"/>
      <c r="JAN31" s="612"/>
      <c r="JAO31" s="612"/>
      <c r="JAP31" s="612"/>
      <c r="JAQ31" s="612"/>
      <c r="JAR31" s="612"/>
      <c r="JAS31" s="612"/>
      <c r="JAT31" s="612"/>
      <c r="JAU31" s="612"/>
      <c r="JAV31" s="612"/>
      <c r="JAW31" s="612"/>
      <c r="JAX31" s="612"/>
      <c r="JAY31" s="612"/>
      <c r="JAZ31" s="612"/>
      <c r="JBA31" s="612"/>
      <c r="JBB31" s="612"/>
      <c r="JBC31" s="612"/>
      <c r="JBD31" s="612"/>
      <c r="JBE31" s="612"/>
      <c r="JBF31" s="612"/>
      <c r="JBG31" s="612"/>
      <c r="JBH31" s="612"/>
      <c r="JBI31" s="612"/>
      <c r="JBJ31" s="612"/>
      <c r="JBK31" s="612"/>
      <c r="JBL31" s="612"/>
      <c r="JBM31" s="612"/>
      <c r="JBN31" s="612"/>
      <c r="JBO31" s="612"/>
      <c r="JBP31" s="612"/>
      <c r="JBQ31" s="612"/>
      <c r="JBR31" s="612"/>
      <c r="JBS31" s="612"/>
      <c r="JBT31" s="612"/>
      <c r="JBU31" s="612"/>
      <c r="JBV31" s="612"/>
      <c r="JBW31" s="612"/>
      <c r="JBX31" s="612"/>
      <c r="JBY31" s="612"/>
      <c r="JBZ31" s="612"/>
      <c r="JCA31" s="612"/>
      <c r="JCB31" s="612"/>
      <c r="JCC31" s="612"/>
      <c r="JCD31" s="612"/>
      <c r="JCE31" s="612"/>
      <c r="JCF31" s="612"/>
      <c r="JCG31" s="612"/>
      <c r="JCH31" s="612"/>
      <c r="JCI31" s="612"/>
      <c r="JCJ31" s="612"/>
      <c r="JCK31" s="612"/>
      <c r="JCL31" s="612"/>
      <c r="JCM31" s="612"/>
      <c r="JCN31" s="612"/>
      <c r="JCO31" s="612"/>
      <c r="JCP31" s="612"/>
      <c r="JCQ31" s="612"/>
      <c r="JCR31" s="612"/>
      <c r="JCS31" s="612"/>
      <c r="JCT31" s="612"/>
      <c r="JCU31" s="612"/>
      <c r="JCV31" s="612"/>
      <c r="JCW31" s="612"/>
      <c r="JCX31" s="612"/>
      <c r="JCY31" s="612"/>
      <c r="JCZ31" s="612"/>
      <c r="JDA31" s="612"/>
      <c r="JDB31" s="612"/>
      <c r="JDC31" s="612"/>
      <c r="JDD31" s="612"/>
      <c r="JDE31" s="612"/>
      <c r="JDF31" s="612"/>
      <c r="JDG31" s="612"/>
      <c r="JDH31" s="612"/>
      <c r="JDI31" s="612"/>
      <c r="JDJ31" s="612"/>
      <c r="JDK31" s="612"/>
      <c r="JDL31" s="612"/>
      <c r="JDM31" s="612"/>
      <c r="JDN31" s="612"/>
      <c r="JDO31" s="612"/>
      <c r="JDP31" s="612"/>
      <c r="JDQ31" s="612"/>
      <c r="JDR31" s="612"/>
      <c r="JDS31" s="612"/>
      <c r="JDT31" s="612"/>
      <c r="JDU31" s="612"/>
      <c r="JDV31" s="612"/>
      <c r="JDW31" s="612"/>
      <c r="JDX31" s="612"/>
      <c r="JDY31" s="612"/>
      <c r="JDZ31" s="612"/>
      <c r="JEA31" s="612"/>
      <c r="JEB31" s="612"/>
      <c r="JEC31" s="612"/>
      <c r="JED31" s="612"/>
      <c r="JEE31" s="612"/>
      <c r="JEF31" s="612"/>
      <c r="JEG31" s="612"/>
      <c r="JEH31" s="612"/>
      <c r="JEI31" s="612"/>
      <c r="JEJ31" s="612"/>
      <c r="JEK31" s="612"/>
      <c r="JEL31" s="612"/>
      <c r="JEM31" s="612"/>
      <c r="JEN31" s="612"/>
      <c r="JEO31" s="612"/>
      <c r="JEP31" s="612"/>
      <c r="JEQ31" s="612"/>
      <c r="JER31" s="612"/>
      <c r="JES31" s="612"/>
      <c r="JET31" s="612"/>
      <c r="JEU31" s="612"/>
      <c r="JEV31" s="612"/>
      <c r="JEW31" s="612"/>
      <c r="JEX31" s="612"/>
      <c r="JEY31" s="612"/>
      <c r="JEZ31" s="612"/>
      <c r="JFA31" s="612"/>
      <c r="JFB31" s="612"/>
      <c r="JFC31" s="612"/>
      <c r="JFD31" s="612"/>
      <c r="JFE31" s="612"/>
      <c r="JFF31" s="612"/>
      <c r="JFG31" s="612"/>
      <c r="JFH31" s="612"/>
      <c r="JFI31" s="612"/>
      <c r="JFJ31" s="612"/>
      <c r="JFK31" s="612"/>
      <c r="JFL31" s="612"/>
      <c r="JFM31" s="612"/>
      <c r="JFN31" s="612"/>
      <c r="JFO31" s="612"/>
      <c r="JFP31" s="612"/>
      <c r="JFQ31" s="612"/>
      <c r="JFR31" s="612"/>
      <c r="JFS31" s="612"/>
      <c r="JFT31" s="612"/>
      <c r="JFU31" s="612"/>
      <c r="JFV31" s="612"/>
      <c r="JFW31" s="612"/>
      <c r="JFX31" s="612"/>
      <c r="JFY31" s="612"/>
      <c r="JFZ31" s="612"/>
      <c r="JGA31" s="612"/>
      <c r="JGB31" s="612"/>
      <c r="JGC31" s="612"/>
      <c r="JGD31" s="612"/>
      <c r="JGE31" s="612"/>
      <c r="JGF31" s="612"/>
      <c r="JGG31" s="612"/>
      <c r="JGH31" s="612"/>
      <c r="JGI31" s="612"/>
      <c r="JGJ31" s="612"/>
      <c r="JGK31" s="612"/>
      <c r="JGL31" s="612"/>
      <c r="JGM31" s="612"/>
      <c r="JGN31" s="612"/>
      <c r="JGO31" s="612"/>
      <c r="JGP31" s="612"/>
      <c r="JGQ31" s="612"/>
      <c r="JGR31" s="612"/>
      <c r="JGS31" s="612"/>
      <c r="JGT31" s="612"/>
      <c r="JGU31" s="612"/>
      <c r="JGV31" s="612"/>
      <c r="JGW31" s="612"/>
      <c r="JGX31" s="612"/>
      <c r="JGY31" s="612"/>
      <c r="JGZ31" s="612"/>
      <c r="JHA31" s="612"/>
      <c r="JHB31" s="612"/>
      <c r="JHC31" s="612"/>
      <c r="JHD31" s="612"/>
      <c r="JHE31" s="612"/>
      <c r="JHF31" s="612"/>
      <c r="JHG31" s="612"/>
      <c r="JHH31" s="612"/>
      <c r="JHI31" s="612"/>
      <c r="JHJ31" s="612"/>
      <c r="JHK31" s="612"/>
      <c r="JHL31" s="612"/>
      <c r="JHM31" s="612"/>
      <c r="JHN31" s="612"/>
      <c r="JHO31" s="612"/>
      <c r="JHP31" s="612"/>
      <c r="JHQ31" s="612"/>
      <c r="JHR31" s="612"/>
      <c r="JHS31" s="612"/>
      <c r="JHT31" s="612"/>
      <c r="JHU31" s="612"/>
      <c r="JHV31" s="612"/>
      <c r="JHW31" s="612"/>
      <c r="JHX31" s="612"/>
      <c r="JHY31" s="612"/>
      <c r="JHZ31" s="612"/>
      <c r="JIA31" s="612"/>
      <c r="JIB31" s="612"/>
      <c r="JIC31" s="612"/>
      <c r="JID31" s="612"/>
      <c r="JIE31" s="612"/>
      <c r="JIF31" s="612"/>
      <c r="JIG31" s="612"/>
      <c r="JIH31" s="612"/>
      <c r="JII31" s="612"/>
      <c r="JIJ31" s="612"/>
      <c r="JIK31" s="612"/>
      <c r="JIL31" s="612"/>
      <c r="JIM31" s="612"/>
      <c r="JIN31" s="612"/>
      <c r="JIO31" s="612"/>
      <c r="JIP31" s="612"/>
      <c r="JIQ31" s="612"/>
      <c r="JIR31" s="612"/>
      <c r="JIS31" s="612"/>
      <c r="JIT31" s="612"/>
      <c r="JIU31" s="612"/>
      <c r="JIV31" s="612"/>
      <c r="JIW31" s="612"/>
      <c r="JIX31" s="612"/>
      <c r="JIY31" s="612"/>
      <c r="JIZ31" s="612"/>
      <c r="JJA31" s="612"/>
      <c r="JJB31" s="612"/>
      <c r="JJC31" s="612"/>
      <c r="JJD31" s="612"/>
      <c r="JJE31" s="612"/>
      <c r="JJF31" s="612"/>
      <c r="JJG31" s="612"/>
      <c r="JJH31" s="612"/>
      <c r="JJI31" s="612"/>
      <c r="JJJ31" s="612"/>
      <c r="JJK31" s="612"/>
      <c r="JJL31" s="612"/>
      <c r="JJM31" s="612"/>
      <c r="JJN31" s="612"/>
      <c r="JJO31" s="612"/>
      <c r="JJP31" s="612"/>
      <c r="JJQ31" s="612"/>
      <c r="JJR31" s="612"/>
      <c r="JJS31" s="612"/>
      <c r="JJT31" s="612"/>
      <c r="JJU31" s="612"/>
      <c r="JJV31" s="612"/>
      <c r="JJW31" s="612"/>
      <c r="JJX31" s="612"/>
      <c r="JJY31" s="612"/>
      <c r="JJZ31" s="612"/>
      <c r="JKA31" s="612"/>
      <c r="JKB31" s="612"/>
      <c r="JKC31" s="612"/>
      <c r="JKD31" s="612"/>
      <c r="JKE31" s="612"/>
      <c r="JKF31" s="612"/>
      <c r="JKG31" s="612"/>
      <c r="JKH31" s="612"/>
      <c r="JKI31" s="612"/>
      <c r="JKJ31" s="612"/>
      <c r="JKK31" s="612"/>
      <c r="JKL31" s="612"/>
      <c r="JKM31" s="612"/>
      <c r="JKN31" s="612"/>
      <c r="JKO31" s="612"/>
      <c r="JKP31" s="612"/>
      <c r="JKQ31" s="612"/>
      <c r="JKR31" s="612"/>
      <c r="JKS31" s="612"/>
      <c r="JKT31" s="612"/>
      <c r="JKU31" s="612"/>
      <c r="JKV31" s="612"/>
      <c r="JKW31" s="612"/>
      <c r="JKX31" s="612"/>
      <c r="JKY31" s="612"/>
      <c r="JKZ31" s="612"/>
      <c r="JLA31" s="612"/>
      <c r="JLB31" s="612"/>
      <c r="JLC31" s="612"/>
      <c r="JLD31" s="612"/>
      <c r="JLE31" s="612"/>
      <c r="JLF31" s="612"/>
      <c r="JLG31" s="612"/>
      <c r="JLH31" s="612"/>
      <c r="JLI31" s="612"/>
      <c r="JLJ31" s="612"/>
      <c r="JLK31" s="612"/>
      <c r="JLL31" s="612"/>
      <c r="JLM31" s="612"/>
      <c r="JLN31" s="612"/>
      <c r="JLO31" s="612"/>
      <c r="JLP31" s="612"/>
      <c r="JLQ31" s="612"/>
      <c r="JLR31" s="612"/>
      <c r="JLS31" s="612"/>
      <c r="JLT31" s="612"/>
      <c r="JLU31" s="612"/>
      <c r="JLV31" s="612"/>
      <c r="JLW31" s="612"/>
      <c r="JLX31" s="612"/>
      <c r="JLY31" s="612"/>
      <c r="JLZ31" s="612"/>
      <c r="JMA31" s="612"/>
      <c r="JMB31" s="612"/>
      <c r="JMC31" s="612"/>
      <c r="JMD31" s="612"/>
      <c r="JME31" s="612"/>
      <c r="JMF31" s="612"/>
      <c r="JMG31" s="612"/>
      <c r="JMH31" s="612"/>
      <c r="JMI31" s="612"/>
      <c r="JMJ31" s="612"/>
      <c r="JMK31" s="612"/>
      <c r="JML31" s="612"/>
      <c r="JMM31" s="612"/>
      <c r="JMN31" s="612"/>
      <c r="JMO31" s="612"/>
      <c r="JMP31" s="612"/>
      <c r="JMQ31" s="612"/>
      <c r="JMR31" s="612"/>
      <c r="JMS31" s="612"/>
      <c r="JMT31" s="612"/>
      <c r="JMU31" s="612"/>
      <c r="JMV31" s="612"/>
      <c r="JMW31" s="612"/>
      <c r="JMX31" s="612"/>
      <c r="JMY31" s="612"/>
      <c r="JMZ31" s="612"/>
      <c r="JNA31" s="612"/>
      <c r="JNB31" s="612"/>
      <c r="JNC31" s="612"/>
      <c r="JND31" s="612"/>
      <c r="JNE31" s="612"/>
      <c r="JNF31" s="612"/>
      <c r="JNG31" s="612"/>
      <c r="JNH31" s="612"/>
      <c r="JNI31" s="612"/>
      <c r="JNJ31" s="612"/>
      <c r="JNK31" s="612"/>
      <c r="JNL31" s="612"/>
      <c r="JNM31" s="612"/>
      <c r="JNN31" s="612"/>
      <c r="JNO31" s="612"/>
      <c r="JNP31" s="612"/>
      <c r="JNQ31" s="612"/>
      <c r="JNR31" s="612"/>
      <c r="JNS31" s="612"/>
      <c r="JNT31" s="612"/>
      <c r="JNU31" s="612"/>
      <c r="JNV31" s="612"/>
      <c r="JNW31" s="612"/>
      <c r="JNX31" s="612"/>
      <c r="JNY31" s="612"/>
      <c r="JNZ31" s="612"/>
      <c r="JOA31" s="612"/>
      <c r="JOB31" s="612"/>
      <c r="JOC31" s="612"/>
      <c r="JOD31" s="612"/>
      <c r="JOE31" s="612"/>
      <c r="JOF31" s="612"/>
      <c r="JOG31" s="612"/>
      <c r="JOH31" s="612"/>
      <c r="JOI31" s="612"/>
      <c r="JOJ31" s="612"/>
      <c r="JOK31" s="612"/>
      <c r="JOL31" s="612"/>
      <c r="JOM31" s="612"/>
      <c r="JON31" s="612"/>
      <c r="JOO31" s="612"/>
      <c r="JOP31" s="612"/>
      <c r="JOQ31" s="612"/>
      <c r="JOR31" s="612"/>
      <c r="JOS31" s="612"/>
      <c r="JOT31" s="612"/>
      <c r="JOU31" s="612"/>
      <c r="JOV31" s="612"/>
      <c r="JOW31" s="612"/>
      <c r="JOX31" s="612"/>
      <c r="JOY31" s="612"/>
      <c r="JOZ31" s="612"/>
      <c r="JPA31" s="612"/>
      <c r="JPB31" s="612"/>
      <c r="JPC31" s="612"/>
      <c r="JPD31" s="612"/>
      <c r="JPE31" s="612"/>
      <c r="JPF31" s="612"/>
      <c r="JPG31" s="612"/>
      <c r="JPH31" s="612"/>
      <c r="JPI31" s="612"/>
      <c r="JPJ31" s="612"/>
      <c r="JPK31" s="612"/>
      <c r="JPL31" s="612"/>
      <c r="JPM31" s="612"/>
      <c r="JPN31" s="612"/>
      <c r="JPO31" s="612"/>
      <c r="JPP31" s="612"/>
      <c r="JPQ31" s="612"/>
      <c r="JPR31" s="612"/>
      <c r="JPS31" s="612"/>
      <c r="JPT31" s="612"/>
      <c r="JPU31" s="612"/>
      <c r="JPV31" s="612"/>
      <c r="JPW31" s="612"/>
      <c r="JPX31" s="612"/>
      <c r="JPY31" s="612"/>
      <c r="JPZ31" s="612"/>
      <c r="JQA31" s="612"/>
      <c r="JQB31" s="612"/>
      <c r="JQC31" s="612"/>
      <c r="JQD31" s="612"/>
      <c r="JQE31" s="612"/>
      <c r="JQF31" s="612"/>
      <c r="JQG31" s="612"/>
      <c r="JQH31" s="612"/>
      <c r="JQI31" s="612"/>
      <c r="JQJ31" s="612"/>
      <c r="JQK31" s="612"/>
      <c r="JQL31" s="612"/>
      <c r="JQM31" s="612"/>
      <c r="JQN31" s="612"/>
      <c r="JQO31" s="612"/>
      <c r="JQP31" s="612"/>
      <c r="JQQ31" s="612"/>
      <c r="JQR31" s="612"/>
      <c r="JQS31" s="612"/>
      <c r="JQT31" s="612"/>
      <c r="JQU31" s="612"/>
      <c r="JQV31" s="612"/>
      <c r="JQW31" s="612"/>
      <c r="JQX31" s="612"/>
      <c r="JQY31" s="612"/>
      <c r="JQZ31" s="612"/>
      <c r="JRA31" s="612"/>
      <c r="JRB31" s="612"/>
      <c r="JRC31" s="612"/>
      <c r="JRD31" s="612"/>
      <c r="JRE31" s="612"/>
      <c r="JRF31" s="612"/>
      <c r="JRG31" s="612"/>
      <c r="JRH31" s="612"/>
      <c r="JRI31" s="612"/>
      <c r="JRJ31" s="612"/>
      <c r="JRK31" s="612"/>
      <c r="JRL31" s="612"/>
      <c r="JRM31" s="612"/>
      <c r="JRN31" s="612"/>
      <c r="JRO31" s="612"/>
      <c r="JRP31" s="612"/>
      <c r="JRQ31" s="612"/>
      <c r="JRR31" s="612"/>
      <c r="JRS31" s="612"/>
      <c r="JRT31" s="612"/>
      <c r="JRU31" s="612"/>
      <c r="JRV31" s="612"/>
      <c r="JRW31" s="612"/>
      <c r="JRX31" s="612"/>
      <c r="JRY31" s="612"/>
      <c r="JRZ31" s="612"/>
      <c r="JSA31" s="612"/>
      <c r="JSB31" s="612"/>
      <c r="JSC31" s="612"/>
      <c r="JSD31" s="612"/>
      <c r="JSE31" s="612"/>
      <c r="JSF31" s="612"/>
      <c r="JSG31" s="612"/>
      <c r="JSH31" s="612"/>
      <c r="JSI31" s="612"/>
      <c r="JSJ31" s="612"/>
      <c r="JSK31" s="612"/>
      <c r="JSL31" s="612"/>
      <c r="JSM31" s="612"/>
      <c r="JSN31" s="612"/>
      <c r="JSO31" s="612"/>
      <c r="JSP31" s="612"/>
      <c r="JSQ31" s="612"/>
      <c r="JSR31" s="612"/>
      <c r="JSS31" s="612"/>
      <c r="JST31" s="612"/>
      <c r="JSU31" s="612"/>
      <c r="JSV31" s="612"/>
      <c r="JSW31" s="612"/>
      <c r="JSX31" s="612"/>
      <c r="JSY31" s="612"/>
      <c r="JSZ31" s="612"/>
      <c r="JTA31" s="612"/>
      <c r="JTB31" s="612"/>
      <c r="JTC31" s="612"/>
      <c r="JTD31" s="612"/>
      <c r="JTE31" s="612"/>
      <c r="JTF31" s="612"/>
      <c r="JTG31" s="612"/>
      <c r="JTH31" s="612"/>
      <c r="JTI31" s="612"/>
      <c r="JTJ31" s="612"/>
      <c r="JTK31" s="612"/>
      <c r="JTL31" s="612"/>
      <c r="JTM31" s="612"/>
      <c r="JTN31" s="612"/>
      <c r="JTO31" s="612"/>
      <c r="JTP31" s="612"/>
      <c r="JTQ31" s="612"/>
      <c r="JTR31" s="612"/>
      <c r="JTS31" s="612"/>
      <c r="JTT31" s="612"/>
      <c r="JTU31" s="612"/>
      <c r="JTV31" s="612"/>
      <c r="JTW31" s="612"/>
      <c r="JTX31" s="612"/>
      <c r="JTY31" s="612"/>
      <c r="JTZ31" s="612"/>
      <c r="JUA31" s="612"/>
      <c r="JUB31" s="612"/>
      <c r="JUC31" s="612"/>
      <c r="JUD31" s="612"/>
      <c r="JUE31" s="612"/>
      <c r="JUF31" s="612"/>
      <c r="JUG31" s="612"/>
      <c r="JUH31" s="612"/>
      <c r="JUI31" s="612"/>
      <c r="JUJ31" s="612"/>
      <c r="JUK31" s="612"/>
      <c r="JUL31" s="612"/>
      <c r="JUM31" s="612"/>
      <c r="JUN31" s="612"/>
      <c r="JUO31" s="612"/>
      <c r="JUP31" s="612"/>
      <c r="JUQ31" s="612"/>
      <c r="JUR31" s="612"/>
      <c r="JUS31" s="612"/>
      <c r="JUT31" s="612"/>
      <c r="JUU31" s="612"/>
      <c r="JUV31" s="612"/>
      <c r="JUW31" s="612"/>
      <c r="JUX31" s="612"/>
      <c r="JUY31" s="612"/>
      <c r="JUZ31" s="612"/>
      <c r="JVA31" s="612"/>
      <c r="JVB31" s="612"/>
      <c r="JVC31" s="612"/>
      <c r="JVD31" s="612"/>
      <c r="JVE31" s="612"/>
      <c r="JVF31" s="612"/>
      <c r="JVG31" s="612"/>
      <c r="JVH31" s="612"/>
      <c r="JVI31" s="612"/>
      <c r="JVJ31" s="612"/>
      <c r="JVK31" s="612"/>
      <c r="JVL31" s="612"/>
      <c r="JVM31" s="612"/>
      <c r="JVN31" s="612"/>
      <c r="JVO31" s="612"/>
      <c r="JVP31" s="612"/>
      <c r="JVQ31" s="612"/>
      <c r="JVR31" s="612"/>
      <c r="JVS31" s="612"/>
      <c r="JVT31" s="612"/>
      <c r="JVU31" s="612"/>
      <c r="JVV31" s="612"/>
      <c r="JVW31" s="612"/>
      <c r="JVX31" s="612"/>
      <c r="JVY31" s="612"/>
      <c r="JVZ31" s="612"/>
      <c r="JWA31" s="612"/>
      <c r="JWB31" s="612"/>
      <c r="JWC31" s="612"/>
      <c r="JWD31" s="612"/>
      <c r="JWE31" s="612"/>
      <c r="JWF31" s="612"/>
      <c r="JWG31" s="612"/>
      <c r="JWH31" s="612"/>
      <c r="JWI31" s="612"/>
      <c r="JWJ31" s="612"/>
      <c r="JWK31" s="612"/>
      <c r="JWL31" s="612"/>
      <c r="JWM31" s="612"/>
      <c r="JWN31" s="612"/>
      <c r="JWO31" s="612"/>
      <c r="JWP31" s="612"/>
      <c r="JWQ31" s="612"/>
      <c r="JWR31" s="612"/>
      <c r="JWS31" s="612"/>
      <c r="JWT31" s="612"/>
      <c r="JWU31" s="612"/>
      <c r="JWV31" s="612"/>
      <c r="JWW31" s="612"/>
      <c r="JWX31" s="612"/>
      <c r="JWY31" s="612"/>
      <c r="JWZ31" s="612"/>
      <c r="JXA31" s="612"/>
      <c r="JXB31" s="612"/>
      <c r="JXC31" s="612"/>
      <c r="JXD31" s="612"/>
      <c r="JXE31" s="612"/>
      <c r="JXF31" s="612"/>
      <c r="JXG31" s="612"/>
      <c r="JXH31" s="612"/>
      <c r="JXI31" s="612"/>
      <c r="JXJ31" s="612"/>
      <c r="JXK31" s="612"/>
      <c r="JXL31" s="612"/>
      <c r="JXM31" s="612"/>
      <c r="JXN31" s="612"/>
      <c r="JXO31" s="612"/>
      <c r="JXP31" s="612"/>
      <c r="JXQ31" s="612"/>
      <c r="JXR31" s="612"/>
      <c r="JXS31" s="612"/>
      <c r="JXT31" s="612"/>
      <c r="JXU31" s="612"/>
      <c r="JXV31" s="612"/>
      <c r="JXW31" s="612"/>
      <c r="JXX31" s="612"/>
      <c r="JXY31" s="612"/>
      <c r="JXZ31" s="612"/>
      <c r="JYA31" s="612"/>
      <c r="JYB31" s="612"/>
      <c r="JYC31" s="612"/>
      <c r="JYD31" s="612"/>
      <c r="JYE31" s="612"/>
      <c r="JYF31" s="612"/>
      <c r="JYG31" s="612"/>
      <c r="JYH31" s="612"/>
      <c r="JYI31" s="612"/>
      <c r="JYJ31" s="612"/>
      <c r="JYK31" s="612"/>
      <c r="JYL31" s="612"/>
      <c r="JYM31" s="612"/>
      <c r="JYN31" s="612"/>
      <c r="JYO31" s="612"/>
      <c r="JYP31" s="612"/>
      <c r="JYQ31" s="612"/>
      <c r="JYR31" s="612"/>
      <c r="JYS31" s="612"/>
      <c r="JYT31" s="612"/>
      <c r="JYU31" s="612"/>
      <c r="JYV31" s="612"/>
      <c r="JYW31" s="612"/>
      <c r="JYX31" s="612"/>
      <c r="JYY31" s="612"/>
      <c r="JYZ31" s="612"/>
      <c r="JZA31" s="612"/>
      <c r="JZB31" s="612"/>
      <c r="JZC31" s="612"/>
      <c r="JZD31" s="612"/>
      <c r="JZE31" s="612"/>
      <c r="JZF31" s="612"/>
      <c r="JZG31" s="612"/>
      <c r="JZH31" s="612"/>
      <c r="JZI31" s="612"/>
      <c r="JZJ31" s="612"/>
      <c r="JZK31" s="612"/>
      <c r="JZL31" s="612"/>
      <c r="JZM31" s="612"/>
      <c r="JZN31" s="612"/>
      <c r="JZO31" s="612"/>
      <c r="JZP31" s="612"/>
      <c r="JZQ31" s="612"/>
      <c r="JZR31" s="612"/>
      <c r="JZS31" s="612"/>
      <c r="JZT31" s="612"/>
      <c r="JZU31" s="612"/>
      <c r="JZV31" s="612"/>
      <c r="JZW31" s="612"/>
      <c r="JZX31" s="612"/>
      <c r="JZY31" s="612"/>
      <c r="JZZ31" s="612"/>
      <c r="KAA31" s="612"/>
      <c r="KAB31" s="612"/>
      <c r="KAC31" s="612"/>
      <c r="KAD31" s="612"/>
      <c r="KAE31" s="612"/>
      <c r="KAF31" s="612"/>
      <c r="KAG31" s="612"/>
      <c r="KAH31" s="612"/>
      <c r="KAI31" s="612"/>
      <c r="KAJ31" s="612"/>
      <c r="KAK31" s="612"/>
      <c r="KAL31" s="612"/>
      <c r="KAM31" s="612"/>
      <c r="KAN31" s="612"/>
      <c r="KAO31" s="612"/>
      <c r="KAP31" s="612"/>
      <c r="KAQ31" s="612"/>
      <c r="KAR31" s="612"/>
      <c r="KAS31" s="612"/>
      <c r="KAT31" s="612"/>
      <c r="KAU31" s="612"/>
      <c r="KAV31" s="612"/>
      <c r="KAW31" s="612"/>
      <c r="KAX31" s="612"/>
      <c r="KAY31" s="612"/>
      <c r="KAZ31" s="612"/>
      <c r="KBA31" s="612"/>
      <c r="KBB31" s="612"/>
      <c r="KBC31" s="612"/>
      <c r="KBD31" s="612"/>
      <c r="KBE31" s="612"/>
      <c r="KBF31" s="612"/>
      <c r="KBG31" s="612"/>
      <c r="KBH31" s="612"/>
      <c r="KBI31" s="612"/>
      <c r="KBJ31" s="612"/>
      <c r="KBK31" s="612"/>
      <c r="KBL31" s="612"/>
      <c r="KBM31" s="612"/>
      <c r="KBN31" s="612"/>
      <c r="KBO31" s="612"/>
      <c r="KBP31" s="612"/>
      <c r="KBQ31" s="612"/>
      <c r="KBR31" s="612"/>
      <c r="KBS31" s="612"/>
      <c r="KBT31" s="612"/>
      <c r="KBU31" s="612"/>
      <c r="KBV31" s="612"/>
      <c r="KBW31" s="612"/>
      <c r="KBX31" s="612"/>
      <c r="KBY31" s="612"/>
      <c r="KBZ31" s="612"/>
      <c r="KCA31" s="612"/>
      <c r="KCB31" s="612"/>
      <c r="KCC31" s="612"/>
      <c r="KCD31" s="612"/>
      <c r="KCE31" s="612"/>
      <c r="KCF31" s="612"/>
      <c r="KCG31" s="612"/>
      <c r="KCH31" s="612"/>
      <c r="KCI31" s="612"/>
      <c r="KCJ31" s="612"/>
      <c r="KCK31" s="612"/>
      <c r="KCL31" s="612"/>
      <c r="KCM31" s="612"/>
      <c r="KCN31" s="612"/>
      <c r="KCO31" s="612"/>
      <c r="KCP31" s="612"/>
      <c r="KCQ31" s="612"/>
      <c r="KCR31" s="612"/>
      <c r="KCS31" s="612"/>
      <c r="KCT31" s="612"/>
      <c r="KCU31" s="612"/>
      <c r="KCV31" s="612"/>
      <c r="KCW31" s="612"/>
      <c r="KCX31" s="612"/>
      <c r="KCY31" s="612"/>
      <c r="KCZ31" s="612"/>
      <c r="KDA31" s="612"/>
      <c r="KDB31" s="612"/>
      <c r="KDC31" s="612"/>
      <c r="KDD31" s="612"/>
      <c r="KDE31" s="612"/>
      <c r="KDF31" s="612"/>
      <c r="KDG31" s="612"/>
      <c r="KDH31" s="612"/>
      <c r="KDI31" s="612"/>
      <c r="KDJ31" s="612"/>
      <c r="KDK31" s="612"/>
      <c r="KDL31" s="612"/>
      <c r="KDM31" s="612"/>
      <c r="KDN31" s="612"/>
      <c r="KDO31" s="612"/>
      <c r="KDP31" s="612"/>
      <c r="KDQ31" s="612"/>
      <c r="KDR31" s="612"/>
      <c r="KDS31" s="612"/>
      <c r="KDT31" s="612"/>
      <c r="KDU31" s="612"/>
      <c r="KDV31" s="612"/>
      <c r="KDW31" s="612"/>
      <c r="KDX31" s="612"/>
      <c r="KDY31" s="612"/>
      <c r="KDZ31" s="612"/>
      <c r="KEA31" s="612"/>
      <c r="KEB31" s="612"/>
      <c r="KEC31" s="612"/>
      <c r="KED31" s="612"/>
      <c r="KEE31" s="612"/>
      <c r="KEF31" s="612"/>
      <c r="KEG31" s="612"/>
      <c r="KEH31" s="612"/>
      <c r="KEI31" s="612"/>
      <c r="KEJ31" s="612"/>
      <c r="KEK31" s="612"/>
      <c r="KEL31" s="612"/>
      <c r="KEM31" s="612"/>
      <c r="KEN31" s="612"/>
      <c r="KEO31" s="612"/>
      <c r="KEP31" s="612"/>
      <c r="KEQ31" s="612"/>
      <c r="KER31" s="612"/>
      <c r="KES31" s="612"/>
      <c r="KET31" s="612"/>
      <c r="KEU31" s="612"/>
      <c r="KEV31" s="612"/>
      <c r="KEW31" s="612"/>
      <c r="KEX31" s="612"/>
      <c r="KEY31" s="612"/>
      <c r="KEZ31" s="612"/>
      <c r="KFA31" s="612"/>
      <c r="KFB31" s="612"/>
      <c r="KFC31" s="612"/>
      <c r="KFD31" s="612"/>
      <c r="KFE31" s="612"/>
      <c r="KFF31" s="612"/>
      <c r="KFG31" s="612"/>
      <c r="KFH31" s="612"/>
      <c r="KFI31" s="612"/>
      <c r="KFJ31" s="612"/>
      <c r="KFK31" s="612"/>
      <c r="KFL31" s="612"/>
      <c r="KFM31" s="612"/>
      <c r="KFN31" s="612"/>
      <c r="KFO31" s="612"/>
      <c r="KFP31" s="612"/>
      <c r="KFQ31" s="612"/>
      <c r="KFR31" s="612"/>
      <c r="KFS31" s="612"/>
      <c r="KFT31" s="612"/>
      <c r="KFU31" s="612"/>
      <c r="KFV31" s="612"/>
      <c r="KFW31" s="612"/>
      <c r="KFX31" s="612"/>
      <c r="KFY31" s="612"/>
      <c r="KFZ31" s="612"/>
      <c r="KGA31" s="612"/>
      <c r="KGB31" s="612"/>
      <c r="KGC31" s="612"/>
      <c r="KGD31" s="612"/>
      <c r="KGE31" s="612"/>
      <c r="KGF31" s="612"/>
      <c r="KGG31" s="612"/>
      <c r="KGH31" s="612"/>
      <c r="KGI31" s="612"/>
      <c r="KGJ31" s="612"/>
      <c r="KGK31" s="612"/>
      <c r="KGL31" s="612"/>
      <c r="KGM31" s="612"/>
      <c r="KGN31" s="612"/>
      <c r="KGO31" s="612"/>
      <c r="KGP31" s="612"/>
      <c r="KGQ31" s="612"/>
      <c r="KGR31" s="612"/>
      <c r="KGS31" s="612"/>
      <c r="KGT31" s="612"/>
      <c r="KGU31" s="612"/>
      <c r="KGV31" s="612"/>
      <c r="KGW31" s="612"/>
      <c r="KGX31" s="612"/>
      <c r="KGY31" s="612"/>
      <c r="KGZ31" s="612"/>
      <c r="KHA31" s="612"/>
      <c r="KHB31" s="612"/>
      <c r="KHC31" s="612"/>
      <c r="KHD31" s="612"/>
      <c r="KHE31" s="612"/>
      <c r="KHF31" s="612"/>
      <c r="KHG31" s="612"/>
      <c r="KHH31" s="612"/>
      <c r="KHI31" s="612"/>
      <c r="KHJ31" s="612"/>
      <c r="KHK31" s="612"/>
      <c r="KHL31" s="612"/>
      <c r="KHM31" s="612"/>
      <c r="KHN31" s="612"/>
      <c r="KHO31" s="612"/>
      <c r="KHP31" s="612"/>
      <c r="KHQ31" s="612"/>
      <c r="KHR31" s="612"/>
      <c r="KHS31" s="612"/>
      <c r="KHT31" s="612"/>
      <c r="KHU31" s="612"/>
      <c r="KHV31" s="612"/>
      <c r="KHW31" s="612"/>
      <c r="KHX31" s="612"/>
      <c r="KHY31" s="612"/>
      <c r="KHZ31" s="612"/>
      <c r="KIA31" s="612"/>
      <c r="KIB31" s="612"/>
      <c r="KIC31" s="612"/>
      <c r="KID31" s="612"/>
      <c r="KIE31" s="612"/>
      <c r="KIF31" s="612"/>
      <c r="KIG31" s="612"/>
      <c r="KIH31" s="612"/>
      <c r="KII31" s="612"/>
      <c r="KIJ31" s="612"/>
      <c r="KIK31" s="612"/>
      <c r="KIL31" s="612"/>
      <c r="KIM31" s="612"/>
      <c r="KIN31" s="612"/>
      <c r="KIO31" s="612"/>
      <c r="KIP31" s="612"/>
      <c r="KIQ31" s="612"/>
      <c r="KIR31" s="612"/>
      <c r="KIS31" s="612"/>
      <c r="KIT31" s="612"/>
      <c r="KIU31" s="612"/>
      <c r="KIV31" s="612"/>
      <c r="KIW31" s="612"/>
      <c r="KIX31" s="612"/>
      <c r="KIY31" s="612"/>
      <c r="KIZ31" s="612"/>
      <c r="KJA31" s="612"/>
      <c r="KJB31" s="612"/>
      <c r="KJC31" s="612"/>
      <c r="KJD31" s="612"/>
      <c r="KJE31" s="612"/>
      <c r="KJF31" s="612"/>
      <c r="KJG31" s="612"/>
      <c r="KJH31" s="612"/>
      <c r="KJI31" s="612"/>
      <c r="KJJ31" s="612"/>
      <c r="KJK31" s="612"/>
      <c r="KJL31" s="612"/>
      <c r="KJM31" s="612"/>
      <c r="KJN31" s="612"/>
      <c r="KJO31" s="612"/>
      <c r="KJP31" s="612"/>
      <c r="KJQ31" s="612"/>
      <c r="KJR31" s="612"/>
      <c r="KJS31" s="612"/>
      <c r="KJT31" s="612"/>
      <c r="KJU31" s="612"/>
      <c r="KJV31" s="612"/>
      <c r="KJW31" s="612"/>
      <c r="KJX31" s="612"/>
      <c r="KJY31" s="612"/>
      <c r="KJZ31" s="612"/>
      <c r="KKA31" s="612"/>
      <c r="KKB31" s="612"/>
      <c r="KKC31" s="612"/>
      <c r="KKD31" s="612"/>
      <c r="KKE31" s="612"/>
      <c r="KKF31" s="612"/>
      <c r="KKG31" s="612"/>
      <c r="KKH31" s="612"/>
      <c r="KKI31" s="612"/>
      <c r="KKJ31" s="612"/>
      <c r="KKK31" s="612"/>
      <c r="KKL31" s="612"/>
      <c r="KKM31" s="612"/>
      <c r="KKN31" s="612"/>
      <c r="KKO31" s="612"/>
      <c r="KKP31" s="612"/>
      <c r="KKQ31" s="612"/>
      <c r="KKR31" s="612"/>
      <c r="KKS31" s="612"/>
      <c r="KKT31" s="612"/>
      <c r="KKU31" s="612"/>
      <c r="KKV31" s="612"/>
      <c r="KKW31" s="612"/>
      <c r="KKX31" s="612"/>
      <c r="KKY31" s="612"/>
      <c r="KKZ31" s="612"/>
      <c r="KLA31" s="612"/>
      <c r="KLB31" s="612"/>
      <c r="KLC31" s="612"/>
      <c r="KLD31" s="612"/>
      <c r="KLE31" s="612"/>
      <c r="KLF31" s="612"/>
      <c r="KLG31" s="612"/>
      <c r="KLH31" s="612"/>
      <c r="KLI31" s="612"/>
      <c r="KLJ31" s="612"/>
      <c r="KLK31" s="612"/>
      <c r="KLL31" s="612"/>
      <c r="KLM31" s="612"/>
      <c r="KLN31" s="612"/>
      <c r="KLO31" s="612"/>
      <c r="KLP31" s="612"/>
      <c r="KLQ31" s="612"/>
      <c r="KLR31" s="612"/>
      <c r="KLS31" s="612"/>
      <c r="KLT31" s="612"/>
      <c r="KLU31" s="612"/>
      <c r="KLV31" s="612"/>
      <c r="KLW31" s="612"/>
      <c r="KLX31" s="612"/>
      <c r="KLY31" s="612"/>
      <c r="KLZ31" s="612"/>
      <c r="KMA31" s="612"/>
      <c r="KMB31" s="612"/>
      <c r="KMC31" s="612"/>
      <c r="KMD31" s="612"/>
      <c r="KME31" s="612"/>
      <c r="KMF31" s="612"/>
      <c r="KMG31" s="612"/>
      <c r="KMH31" s="612"/>
      <c r="KMI31" s="612"/>
      <c r="KMJ31" s="612"/>
      <c r="KMK31" s="612"/>
      <c r="KML31" s="612"/>
      <c r="KMM31" s="612"/>
      <c r="KMN31" s="612"/>
      <c r="KMO31" s="612"/>
      <c r="KMP31" s="612"/>
      <c r="KMQ31" s="612"/>
      <c r="KMR31" s="612"/>
      <c r="KMS31" s="612"/>
      <c r="KMT31" s="612"/>
      <c r="KMU31" s="612"/>
      <c r="KMV31" s="612"/>
      <c r="KMW31" s="612"/>
      <c r="KMX31" s="612"/>
      <c r="KMY31" s="612"/>
      <c r="KMZ31" s="612"/>
      <c r="KNA31" s="612"/>
      <c r="KNB31" s="612"/>
      <c r="KNC31" s="612"/>
      <c r="KND31" s="612"/>
      <c r="KNE31" s="612"/>
      <c r="KNF31" s="612"/>
      <c r="KNG31" s="612"/>
      <c r="KNH31" s="612"/>
      <c r="KNI31" s="612"/>
      <c r="KNJ31" s="612"/>
      <c r="KNK31" s="612"/>
      <c r="KNL31" s="612"/>
      <c r="KNM31" s="612"/>
      <c r="KNN31" s="612"/>
      <c r="KNO31" s="612"/>
      <c r="KNP31" s="612"/>
      <c r="KNQ31" s="612"/>
      <c r="KNR31" s="612"/>
      <c r="KNS31" s="612"/>
      <c r="KNT31" s="612"/>
      <c r="KNU31" s="612"/>
      <c r="KNV31" s="612"/>
      <c r="KNW31" s="612"/>
      <c r="KNX31" s="612"/>
      <c r="KNY31" s="612"/>
      <c r="KNZ31" s="612"/>
      <c r="KOA31" s="612"/>
      <c r="KOB31" s="612"/>
      <c r="KOC31" s="612"/>
      <c r="KOD31" s="612"/>
      <c r="KOE31" s="612"/>
      <c r="KOF31" s="612"/>
      <c r="KOG31" s="612"/>
      <c r="KOH31" s="612"/>
      <c r="KOI31" s="612"/>
      <c r="KOJ31" s="612"/>
      <c r="KOK31" s="612"/>
      <c r="KOL31" s="612"/>
      <c r="KOM31" s="612"/>
      <c r="KON31" s="612"/>
      <c r="KOO31" s="612"/>
      <c r="KOP31" s="612"/>
      <c r="KOQ31" s="612"/>
      <c r="KOR31" s="612"/>
      <c r="KOS31" s="612"/>
      <c r="KOT31" s="612"/>
      <c r="KOU31" s="612"/>
      <c r="KOV31" s="612"/>
      <c r="KOW31" s="612"/>
      <c r="KOX31" s="612"/>
      <c r="KOY31" s="612"/>
      <c r="KOZ31" s="612"/>
      <c r="KPA31" s="612"/>
      <c r="KPB31" s="612"/>
      <c r="KPC31" s="612"/>
      <c r="KPD31" s="612"/>
      <c r="KPE31" s="612"/>
      <c r="KPF31" s="612"/>
      <c r="KPG31" s="612"/>
      <c r="KPH31" s="612"/>
      <c r="KPI31" s="612"/>
      <c r="KPJ31" s="612"/>
      <c r="KPK31" s="612"/>
      <c r="KPL31" s="612"/>
      <c r="KPM31" s="612"/>
      <c r="KPN31" s="612"/>
      <c r="KPO31" s="612"/>
      <c r="KPP31" s="612"/>
      <c r="KPQ31" s="612"/>
      <c r="KPR31" s="612"/>
      <c r="KPS31" s="612"/>
      <c r="KPT31" s="612"/>
      <c r="KPU31" s="612"/>
      <c r="KPV31" s="612"/>
      <c r="KPW31" s="612"/>
      <c r="KPX31" s="612"/>
      <c r="KPY31" s="612"/>
      <c r="KPZ31" s="612"/>
      <c r="KQA31" s="612"/>
      <c r="KQB31" s="612"/>
      <c r="KQC31" s="612"/>
      <c r="KQD31" s="612"/>
      <c r="KQE31" s="612"/>
      <c r="KQF31" s="612"/>
      <c r="KQG31" s="612"/>
      <c r="KQH31" s="612"/>
      <c r="KQI31" s="612"/>
      <c r="KQJ31" s="612"/>
      <c r="KQK31" s="612"/>
      <c r="KQL31" s="612"/>
      <c r="KQM31" s="612"/>
      <c r="KQN31" s="612"/>
      <c r="KQO31" s="612"/>
      <c r="KQP31" s="612"/>
      <c r="KQQ31" s="612"/>
      <c r="KQR31" s="612"/>
      <c r="KQS31" s="612"/>
      <c r="KQT31" s="612"/>
      <c r="KQU31" s="612"/>
      <c r="KQV31" s="612"/>
      <c r="KQW31" s="612"/>
      <c r="KQX31" s="612"/>
      <c r="KQY31" s="612"/>
      <c r="KQZ31" s="612"/>
      <c r="KRA31" s="612"/>
      <c r="KRB31" s="612"/>
      <c r="KRC31" s="612"/>
      <c r="KRD31" s="612"/>
      <c r="KRE31" s="612"/>
      <c r="KRF31" s="612"/>
      <c r="KRG31" s="612"/>
      <c r="KRH31" s="612"/>
      <c r="KRI31" s="612"/>
      <c r="KRJ31" s="612"/>
      <c r="KRK31" s="612"/>
      <c r="KRL31" s="612"/>
      <c r="KRM31" s="612"/>
      <c r="KRN31" s="612"/>
      <c r="KRO31" s="612"/>
      <c r="KRP31" s="612"/>
      <c r="KRQ31" s="612"/>
      <c r="KRR31" s="612"/>
      <c r="KRS31" s="612"/>
      <c r="KRT31" s="612"/>
      <c r="KRU31" s="612"/>
      <c r="KRV31" s="612"/>
      <c r="KRW31" s="612"/>
      <c r="KRX31" s="612"/>
      <c r="KRY31" s="612"/>
      <c r="KRZ31" s="612"/>
      <c r="KSA31" s="612"/>
      <c r="KSB31" s="612"/>
      <c r="KSC31" s="612"/>
      <c r="KSD31" s="612"/>
      <c r="KSE31" s="612"/>
      <c r="KSF31" s="612"/>
      <c r="KSG31" s="612"/>
      <c r="KSH31" s="612"/>
      <c r="KSI31" s="612"/>
      <c r="KSJ31" s="612"/>
      <c r="KSK31" s="612"/>
      <c r="KSL31" s="612"/>
      <c r="KSM31" s="612"/>
      <c r="KSN31" s="612"/>
      <c r="KSO31" s="612"/>
      <c r="KSP31" s="612"/>
      <c r="KSQ31" s="612"/>
      <c r="KSR31" s="612"/>
      <c r="KSS31" s="612"/>
      <c r="KST31" s="612"/>
      <c r="KSU31" s="612"/>
      <c r="KSV31" s="612"/>
      <c r="KSW31" s="612"/>
      <c r="KSX31" s="612"/>
      <c r="KSY31" s="612"/>
      <c r="KSZ31" s="612"/>
      <c r="KTA31" s="612"/>
      <c r="KTB31" s="612"/>
      <c r="KTC31" s="612"/>
      <c r="KTD31" s="612"/>
      <c r="KTE31" s="612"/>
      <c r="KTF31" s="612"/>
      <c r="KTG31" s="612"/>
      <c r="KTH31" s="612"/>
      <c r="KTI31" s="612"/>
      <c r="KTJ31" s="612"/>
      <c r="KTK31" s="612"/>
      <c r="KTL31" s="612"/>
      <c r="KTM31" s="612"/>
      <c r="KTN31" s="612"/>
      <c r="KTO31" s="612"/>
      <c r="KTP31" s="612"/>
      <c r="KTQ31" s="612"/>
      <c r="KTR31" s="612"/>
      <c r="KTS31" s="612"/>
      <c r="KTT31" s="612"/>
      <c r="KTU31" s="612"/>
      <c r="KTV31" s="612"/>
      <c r="KTW31" s="612"/>
      <c r="KTX31" s="612"/>
      <c r="KTY31" s="612"/>
      <c r="KTZ31" s="612"/>
      <c r="KUA31" s="612"/>
      <c r="KUB31" s="612"/>
      <c r="KUC31" s="612"/>
      <c r="KUD31" s="612"/>
      <c r="KUE31" s="612"/>
      <c r="KUF31" s="612"/>
      <c r="KUG31" s="612"/>
      <c r="KUH31" s="612"/>
      <c r="KUI31" s="612"/>
      <c r="KUJ31" s="612"/>
      <c r="KUK31" s="612"/>
      <c r="KUL31" s="612"/>
      <c r="KUM31" s="612"/>
      <c r="KUN31" s="612"/>
      <c r="KUO31" s="612"/>
      <c r="KUP31" s="612"/>
      <c r="KUQ31" s="612"/>
      <c r="KUR31" s="612"/>
      <c r="KUS31" s="612"/>
      <c r="KUT31" s="612"/>
      <c r="KUU31" s="612"/>
      <c r="KUV31" s="612"/>
      <c r="KUW31" s="612"/>
      <c r="KUX31" s="612"/>
      <c r="KUY31" s="612"/>
      <c r="KUZ31" s="612"/>
      <c r="KVA31" s="612"/>
      <c r="KVB31" s="612"/>
      <c r="KVC31" s="612"/>
      <c r="KVD31" s="612"/>
      <c r="KVE31" s="612"/>
      <c r="KVF31" s="612"/>
      <c r="KVG31" s="612"/>
      <c r="KVH31" s="612"/>
      <c r="KVI31" s="612"/>
      <c r="KVJ31" s="612"/>
      <c r="KVK31" s="612"/>
      <c r="KVL31" s="612"/>
      <c r="KVM31" s="612"/>
      <c r="KVN31" s="612"/>
      <c r="KVO31" s="612"/>
      <c r="KVP31" s="612"/>
      <c r="KVQ31" s="612"/>
      <c r="KVR31" s="612"/>
      <c r="KVS31" s="612"/>
      <c r="KVT31" s="612"/>
      <c r="KVU31" s="612"/>
      <c r="KVV31" s="612"/>
      <c r="KVW31" s="612"/>
      <c r="KVX31" s="612"/>
      <c r="KVY31" s="612"/>
      <c r="KVZ31" s="612"/>
      <c r="KWA31" s="612"/>
      <c r="KWB31" s="612"/>
      <c r="KWC31" s="612"/>
      <c r="KWD31" s="612"/>
      <c r="KWE31" s="612"/>
      <c r="KWF31" s="612"/>
      <c r="KWG31" s="612"/>
      <c r="KWH31" s="612"/>
      <c r="KWI31" s="612"/>
      <c r="KWJ31" s="612"/>
      <c r="KWK31" s="612"/>
      <c r="KWL31" s="612"/>
      <c r="KWM31" s="612"/>
      <c r="KWN31" s="612"/>
      <c r="KWO31" s="612"/>
      <c r="KWP31" s="612"/>
      <c r="KWQ31" s="612"/>
      <c r="KWR31" s="612"/>
      <c r="KWS31" s="612"/>
      <c r="KWT31" s="612"/>
      <c r="KWU31" s="612"/>
      <c r="KWV31" s="612"/>
      <c r="KWW31" s="612"/>
      <c r="KWX31" s="612"/>
      <c r="KWY31" s="612"/>
      <c r="KWZ31" s="612"/>
      <c r="KXA31" s="612"/>
      <c r="KXB31" s="612"/>
      <c r="KXC31" s="612"/>
      <c r="KXD31" s="612"/>
      <c r="KXE31" s="612"/>
      <c r="KXF31" s="612"/>
      <c r="KXG31" s="612"/>
      <c r="KXH31" s="612"/>
      <c r="KXI31" s="612"/>
      <c r="KXJ31" s="612"/>
      <c r="KXK31" s="612"/>
      <c r="KXL31" s="612"/>
      <c r="KXM31" s="612"/>
      <c r="KXN31" s="612"/>
      <c r="KXO31" s="612"/>
      <c r="KXP31" s="612"/>
      <c r="KXQ31" s="612"/>
      <c r="KXR31" s="612"/>
      <c r="KXS31" s="612"/>
      <c r="KXT31" s="612"/>
      <c r="KXU31" s="612"/>
      <c r="KXV31" s="612"/>
      <c r="KXW31" s="612"/>
      <c r="KXX31" s="612"/>
      <c r="KXY31" s="612"/>
      <c r="KXZ31" s="612"/>
      <c r="KYA31" s="612"/>
      <c r="KYB31" s="612"/>
      <c r="KYC31" s="612"/>
      <c r="KYD31" s="612"/>
      <c r="KYE31" s="612"/>
      <c r="KYF31" s="612"/>
      <c r="KYG31" s="612"/>
      <c r="KYH31" s="612"/>
      <c r="KYI31" s="612"/>
      <c r="KYJ31" s="612"/>
      <c r="KYK31" s="612"/>
      <c r="KYL31" s="612"/>
      <c r="KYM31" s="612"/>
      <c r="KYN31" s="612"/>
      <c r="KYO31" s="612"/>
      <c r="KYP31" s="612"/>
      <c r="KYQ31" s="612"/>
      <c r="KYR31" s="612"/>
      <c r="KYS31" s="612"/>
      <c r="KYT31" s="612"/>
      <c r="KYU31" s="612"/>
      <c r="KYV31" s="612"/>
      <c r="KYW31" s="612"/>
      <c r="KYX31" s="612"/>
      <c r="KYY31" s="612"/>
      <c r="KYZ31" s="612"/>
      <c r="KZA31" s="612"/>
      <c r="KZB31" s="612"/>
      <c r="KZC31" s="612"/>
      <c r="KZD31" s="612"/>
      <c r="KZE31" s="612"/>
      <c r="KZF31" s="612"/>
      <c r="KZG31" s="612"/>
      <c r="KZH31" s="612"/>
      <c r="KZI31" s="612"/>
      <c r="KZJ31" s="612"/>
      <c r="KZK31" s="612"/>
      <c r="KZL31" s="612"/>
      <c r="KZM31" s="612"/>
      <c r="KZN31" s="612"/>
      <c r="KZO31" s="612"/>
      <c r="KZP31" s="612"/>
      <c r="KZQ31" s="612"/>
      <c r="KZR31" s="612"/>
      <c r="KZS31" s="612"/>
      <c r="KZT31" s="612"/>
      <c r="KZU31" s="612"/>
      <c r="KZV31" s="612"/>
      <c r="KZW31" s="612"/>
      <c r="KZX31" s="612"/>
      <c r="KZY31" s="612"/>
      <c r="KZZ31" s="612"/>
      <c r="LAA31" s="612"/>
      <c r="LAB31" s="612"/>
      <c r="LAC31" s="612"/>
      <c r="LAD31" s="612"/>
      <c r="LAE31" s="612"/>
      <c r="LAF31" s="612"/>
      <c r="LAG31" s="612"/>
      <c r="LAH31" s="612"/>
      <c r="LAI31" s="612"/>
      <c r="LAJ31" s="612"/>
      <c r="LAK31" s="612"/>
      <c r="LAL31" s="612"/>
      <c r="LAM31" s="612"/>
      <c r="LAN31" s="612"/>
      <c r="LAO31" s="612"/>
      <c r="LAP31" s="612"/>
      <c r="LAQ31" s="612"/>
      <c r="LAR31" s="612"/>
      <c r="LAS31" s="612"/>
      <c r="LAT31" s="612"/>
      <c r="LAU31" s="612"/>
      <c r="LAV31" s="612"/>
      <c r="LAW31" s="612"/>
      <c r="LAX31" s="612"/>
      <c r="LAY31" s="612"/>
      <c r="LAZ31" s="612"/>
      <c r="LBA31" s="612"/>
      <c r="LBB31" s="612"/>
      <c r="LBC31" s="612"/>
      <c r="LBD31" s="612"/>
      <c r="LBE31" s="612"/>
      <c r="LBF31" s="612"/>
      <c r="LBG31" s="612"/>
      <c r="LBH31" s="612"/>
      <c r="LBI31" s="612"/>
      <c r="LBJ31" s="612"/>
      <c r="LBK31" s="612"/>
      <c r="LBL31" s="612"/>
      <c r="LBM31" s="612"/>
      <c r="LBN31" s="612"/>
      <c r="LBO31" s="612"/>
      <c r="LBP31" s="612"/>
      <c r="LBQ31" s="612"/>
      <c r="LBR31" s="612"/>
      <c r="LBS31" s="612"/>
      <c r="LBT31" s="612"/>
      <c r="LBU31" s="612"/>
      <c r="LBV31" s="612"/>
      <c r="LBW31" s="612"/>
      <c r="LBX31" s="612"/>
      <c r="LBY31" s="612"/>
      <c r="LBZ31" s="612"/>
      <c r="LCA31" s="612"/>
      <c r="LCB31" s="612"/>
      <c r="LCC31" s="612"/>
      <c r="LCD31" s="612"/>
      <c r="LCE31" s="612"/>
      <c r="LCF31" s="612"/>
      <c r="LCG31" s="612"/>
      <c r="LCH31" s="612"/>
      <c r="LCI31" s="612"/>
      <c r="LCJ31" s="612"/>
      <c r="LCK31" s="612"/>
      <c r="LCL31" s="612"/>
      <c r="LCM31" s="612"/>
      <c r="LCN31" s="612"/>
      <c r="LCO31" s="612"/>
      <c r="LCP31" s="612"/>
      <c r="LCQ31" s="612"/>
      <c r="LCR31" s="612"/>
      <c r="LCS31" s="612"/>
      <c r="LCT31" s="612"/>
      <c r="LCU31" s="612"/>
      <c r="LCV31" s="612"/>
      <c r="LCW31" s="612"/>
      <c r="LCX31" s="612"/>
      <c r="LCY31" s="612"/>
      <c r="LCZ31" s="612"/>
      <c r="LDA31" s="612"/>
      <c r="LDB31" s="612"/>
      <c r="LDC31" s="612"/>
      <c r="LDD31" s="612"/>
      <c r="LDE31" s="612"/>
      <c r="LDF31" s="612"/>
      <c r="LDG31" s="612"/>
      <c r="LDH31" s="612"/>
      <c r="LDI31" s="612"/>
      <c r="LDJ31" s="612"/>
      <c r="LDK31" s="612"/>
      <c r="LDL31" s="612"/>
      <c r="LDM31" s="612"/>
      <c r="LDN31" s="612"/>
      <c r="LDO31" s="612"/>
      <c r="LDP31" s="612"/>
      <c r="LDQ31" s="612"/>
      <c r="LDR31" s="612"/>
      <c r="LDS31" s="612"/>
      <c r="LDT31" s="612"/>
      <c r="LDU31" s="612"/>
      <c r="LDV31" s="612"/>
      <c r="LDW31" s="612"/>
      <c r="LDX31" s="612"/>
      <c r="LDY31" s="612"/>
      <c r="LDZ31" s="612"/>
      <c r="LEA31" s="612"/>
      <c r="LEB31" s="612"/>
      <c r="LEC31" s="612"/>
      <c r="LED31" s="612"/>
      <c r="LEE31" s="612"/>
      <c r="LEF31" s="612"/>
      <c r="LEG31" s="612"/>
      <c r="LEH31" s="612"/>
      <c r="LEI31" s="612"/>
      <c r="LEJ31" s="612"/>
      <c r="LEK31" s="612"/>
      <c r="LEL31" s="612"/>
      <c r="LEM31" s="612"/>
      <c r="LEN31" s="612"/>
      <c r="LEO31" s="612"/>
      <c r="LEP31" s="612"/>
      <c r="LEQ31" s="612"/>
      <c r="LER31" s="612"/>
      <c r="LES31" s="612"/>
      <c r="LET31" s="612"/>
      <c r="LEU31" s="612"/>
      <c r="LEV31" s="612"/>
      <c r="LEW31" s="612"/>
      <c r="LEX31" s="612"/>
      <c r="LEY31" s="612"/>
      <c r="LEZ31" s="612"/>
      <c r="LFA31" s="612"/>
      <c r="LFB31" s="612"/>
      <c r="LFC31" s="612"/>
      <c r="LFD31" s="612"/>
      <c r="LFE31" s="612"/>
      <c r="LFF31" s="612"/>
      <c r="LFG31" s="612"/>
      <c r="LFH31" s="612"/>
      <c r="LFI31" s="612"/>
      <c r="LFJ31" s="612"/>
      <c r="LFK31" s="612"/>
      <c r="LFL31" s="612"/>
      <c r="LFM31" s="612"/>
      <c r="LFN31" s="612"/>
      <c r="LFO31" s="612"/>
      <c r="LFP31" s="612"/>
      <c r="LFQ31" s="612"/>
      <c r="LFR31" s="612"/>
      <c r="LFS31" s="612"/>
      <c r="LFT31" s="612"/>
      <c r="LFU31" s="612"/>
      <c r="LFV31" s="612"/>
      <c r="LFW31" s="612"/>
      <c r="LFX31" s="612"/>
      <c r="LFY31" s="612"/>
      <c r="LFZ31" s="612"/>
      <c r="LGA31" s="612"/>
      <c r="LGB31" s="612"/>
      <c r="LGC31" s="612"/>
      <c r="LGD31" s="612"/>
      <c r="LGE31" s="612"/>
      <c r="LGF31" s="612"/>
      <c r="LGG31" s="612"/>
      <c r="LGH31" s="612"/>
      <c r="LGI31" s="612"/>
      <c r="LGJ31" s="612"/>
      <c r="LGK31" s="612"/>
      <c r="LGL31" s="612"/>
      <c r="LGM31" s="612"/>
      <c r="LGN31" s="612"/>
      <c r="LGO31" s="612"/>
      <c r="LGP31" s="612"/>
      <c r="LGQ31" s="612"/>
      <c r="LGR31" s="612"/>
      <c r="LGS31" s="612"/>
      <c r="LGT31" s="612"/>
      <c r="LGU31" s="612"/>
      <c r="LGV31" s="612"/>
      <c r="LGW31" s="612"/>
      <c r="LGX31" s="612"/>
      <c r="LGY31" s="612"/>
      <c r="LGZ31" s="612"/>
      <c r="LHA31" s="612"/>
      <c r="LHB31" s="612"/>
      <c r="LHC31" s="612"/>
      <c r="LHD31" s="612"/>
      <c r="LHE31" s="612"/>
      <c r="LHF31" s="612"/>
      <c r="LHG31" s="612"/>
      <c r="LHH31" s="612"/>
      <c r="LHI31" s="612"/>
      <c r="LHJ31" s="612"/>
      <c r="LHK31" s="612"/>
      <c r="LHL31" s="612"/>
      <c r="LHM31" s="612"/>
      <c r="LHN31" s="612"/>
      <c r="LHO31" s="612"/>
      <c r="LHP31" s="612"/>
      <c r="LHQ31" s="612"/>
      <c r="LHR31" s="612"/>
      <c r="LHS31" s="612"/>
      <c r="LHT31" s="612"/>
      <c r="LHU31" s="612"/>
      <c r="LHV31" s="612"/>
      <c r="LHW31" s="612"/>
      <c r="LHX31" s="612"/>
      <c r="LHY31" s="612"/>
      <c r="LHZ31" s="612"/>
      <c r="LIA31" s="612"/>
      <c r="LIB31" s="612"/>
      <c r="LIC31" s="612"/>
      <c r="LID31" s="612"/>
      <c r="LIE31" s="612"/>
      <c r="LIF31" s="612"/>
      <c r="LIG31" s="612"/>
      <c r="LIH31" s="612"/>
      <c r="LII31" s="612"/>
      <c r="LIJ31" s="612"/>
      <c r="LIK31" s="612"/>
      <c r="LIL31" s="612"/>
      <c r="LIM31" s="612"/>
      <c r="LIN31" s="612"/>
      <c r="LIO31" s="612"/>
      <c r="LIP31" s="612"/>
      <c r="LIQ31" s="612"/>
      <c r="LIR31" s="612"/>
      <c r="LIS31" s="612"/>
      <c r="LIT31" s="612"/>
      <c r="LIU31" s="612"/>
      <c r="LIV31" s="612"/>
      <c r="LIW31" s="612"/>
      <c r="LIX31" s="612"/>
      <c r="LIY31" s="612"/>
      <c r="LIZ31" s="612"/>
      <c r="LJA31" s="612"/>
      <c r="LJB31" s="612"/>
      <c r="LJC31" s="612"/>
      <c r="LJD31" s="612"/>
      <c r="LJE31" s="612"/>
      <c r="LJF31" s="612"/>
      <c r="LJG31" s="612"/>
      <c r="LJH31" s="612"/>
      <c r="LJI31" s="612"/>
      <c r="LJJ31" s="612"/>
      <c r="LJK31" s="612"/>
      <c r="LJL31" s="612"/>
      <c r="LJM31" s="612"/>
      <c r="LJN31" s="612"/>
      <c r="LJO31" s="612"/>
      <c r="LJP31" s="612"/>
      <c r="LJQ31" s="612"/>
      <c r="LJR31" s="612"/>
      <c r="LJS31" s="612"/>
      <c r="LJT31" s="612"/>
      <c r="LJU31" s="612"/>
      <c r="LJV31" s="612"/>
      <c r="LJW31" s="612"/>
      <c r="LJX31" s="612"/>
      <c r="LJY31" s="612"/>
      <c r="LJZ31" s="612"/>
      <c r="LKA31" s="612"/>
      <c r="LKB31" s="612"/>
      <c r="LKC31" s="612"/>
      <c r="LKD31" s="612"/>
      <c r="LKE31" s="612"/>
      <c r="LKF31" s="612"/>
      <c r="LKG31" s="612"/>
      <c r="LKH31" s="612"/>
      <c r="LKI31" s="612"/>
      <c r="LKJ31" s="612"/>
      <c r="LKK31" s="612"/>
      <c r="LKL31" s="612"/>
      <c r="LKM31" s="612"/>
      <c r="LKN31" s="612"/>
      <c r="LKO31" s="612"/>
      <c r="LKP31" s="612"/>
      <c r="LKQ31" s="612"/>
      <c r="LKR31" s="612"/>
      <c r="LKS31" s="612"/>
      <c r="LKT31" s="612"/>
      <c r="LKU31" s="612"/>
      <c r="LKV31" s="612"/>
      <c r="LKW31" s="612"/>
      <c r="LKX31" s="612"/>
      <c r="LKY31" s="612"/>
      <c r="LKZ31" s="612"/>
      <c r="LLA31" s="612"/>
      <c r="LLB31" s="612"/>
      <c r="LLC31" s="612"/>
      <c r="LLD31" s="612"/>
      <c r="LLE31" s="612"/>
      <c r="LLF31" s="612"/>
      <c r="LLG31" s="612"/>
      <c r="LLH31" s="612"/>
      <c r="LLI31" s="612"/>
      <c r="LLJ31" s="612"/>
      <c r="LLK31" s="612"/>
      <c r="LLL31" s="612"/>
      <c r="LLM31" s="612"/>
      <c r="LLN31" s="612"/>
      <c r="LLO31" s="612"/>
      <c r="LLP31" s="612"/>
      <c r="LLQ31" s="612"/>
      <c r="LLR31" s="612"/>
      <c r="LLS31" s="612"/>
      <c r="LLT31" s="612"/>
      <c r="LLU31" s="612"/>
      <c r="LLV31" s="612"/>
      <c r="LLW31" s="612"/>
      <c r="LLX31" s="612"/>
      <c r="LLY31" s="612"/>
      <c r="LLZ31" s="612"/>
      <c r="LMA31" s="612"/>
      <c r="LMB31" s="612"/>
      <c r="LMC31" s="612"/>
      <c r="LMD31" s="612"/>
      <c r="LME31" s="612"/>
      <c r="LMF31" s="612"/>
      <c r="LMG31" s="612"/>
      <c r="LMH31" s="612"/>
      <c r="LMI31" s="612"/>
      <c r="LMJ31" s="612"/>
      <c r="LMK31" s="612"/>
      <c r="LML31" s="612"/>
      <c r="LMM31" s="612"/>
      <c r="LMN31" s="612"/>
      <c r="LMO31" s="612"/>
      <c r="LMP31" s="612"/>
      <c r="LMQ31" s="612"/>
      <c r="LMR31" s="612"/>
      <c r="LMS31" s="612"/>
      <c r="LMT31" s="612"/>
      <c r="LMU31" s="612"/>
      <c r="LMV31" s="612"/>
      <c r="LMW31" s="612"/>
      <c r="LMX31" s="612"/>
      <c r="LMY31" s="612"/>
      <c r="LMZ31" s="612"/>
      <c r="LNA31" s="612"/>
      <c r="LNB31" s="612"/>
      <c r="LNC31" s="612"/>
      <c r="LND31" s="612"/>
      <c r="LNE31" s="612"/>
      <c r="LNF31" s="612"/>
      <c r="LNG31" s="612"/>
      <c r="LNH31" s="612"/>
      <c r="LNI31" s="612"/>
      <c r="LNJ31" s="612"/>
      <c r="LNK31" s="612"/>
      <c r="LNL31" s="612"/>
      <c r="LNM31" s="612"/>
      <c r="LNN31" s="612"/>
      <c r="LNO31" s="612"/>
      <c r="LNP31" s="612"/>
      <c r="LNQ31" s="612"/>
      <c r="LNR31" s="612"/>
      <c r="LNS31" s="612"/>
      <c r="LNT31" s="612"/>
      <c r="LNU31" s="612"/>
      <c r="LNV31" s="612"/>
      <c r="LNW31" s="612"/>
      <c r="LNX31" s="612"/>
      <c r="LNY31" s="612"/>
      <c r="LNZ31" s="612"/>
      <c r="LOA31" s="612"/>
      <c r="LOB31" s="612"/>
      <c r="LOC31" s="612"/>
      <c r="LOD31" s="612"/>
      <c r="LOE31" s="612"/>
      <c r="LOF31" s="612"/>
      <c r="LOG31" s="612"/>
      <c r="LOH31" s="612"/>
      <c r="LOI31" s="612"/>
      <c r="LOJ31" s="612"/>
      <c r="LOK31" s="612"/>
      <c r="LOL31" s="612"/>
      <c r="LOM31" s="612"/>
      <c r="LON31" s="612"/>
      <c r="LOO31" s="612"/>
      <c r="LOP31" s="612"/>
      <c r="LOQ31" s="612"/>
      <c r="LOR31" s="612"/>
      <c r="LOS31" s="612"/>
      <c r="LOT31" s="612"/>
      <c r="LOU31" s="612"/>
      <c r="LOV31" s="612"/>
      <c r="LOW31" s="612"/>
      <c r="LOX31" s="612"/>
      <c r="LOY31" s="612"/>
      <c r="LOZ31" s="612"/>
      <c r="LPA31" s="612"/>
      <c r="LPB31" s="612"/>
      <c r="LPC31" s="612"/>
      <c r="LPD31" s="612"/>
      <c r="LPE31" s="612"/>
      <c r="LPF31" s="612"/>
      <c r="LPG31" s="612"/>
      <c r="LPH31" s="612"/>
      <c r="LPI31" s="612"/>
      <c r="LPJ31" s="612"/>
      <c r="LPK31" s="612"/>
      <c r="LPL31" s="612"/>
      <c r="LPM31" s="612"/>
      <c r="LPN31" s="612"/>
      <c r="LPO31" s="612"/>
      <c r="LPP31" s="612"/>
      <c r="LPQ31" s="612"/>
      <c r="LPR31" s="612"/>
      <c r="LPS31" s="612"/>
      <c r="LPT31" s="612"/>
      <c r="LPU31" s="612"/>
      <c r="LPV31" s="612"/>
      <c r="LPW31" s="612"/>
      <c r="LPX31" s="612"/>
      <c r="LPY31" s="612"/>
      <c r="LPZ31" s="612"/>
      <c r="LQA31" s="612"/>
      <c r="LQB31" s="612"/>
      <c r="LQC31" s="612"/>
      <c r="LQD31" s="612"/>
      <c r="LQE31" s="612"/>
      <c r="LQF31" s="612"/>
      <c r="LQG31" s="612"/>
      <c r="LQH31" s="612"/>
      <c r="LQI31" s="612"/>
      <c r="LQJ31" s="612"/>
      <c r="LQK31" s="612"/>
      <c r="LQL31" s="612"/>
      <c r="LQM31" s="612"/>
      <c r="LQN31" s="612"/>
      <c r="LQO31" s="612"/>
      <c r="LQP31" s="612"/>
      <c r="LQQ31" s="612"/>
      <c r="LQR31" s="612"/>
      <c r="LQS31" s="612"/>
      <c r="LQT31" s="612"/>
      <c r="LQU31" s="612"/>
      <c r="LQV31" s="612"/>
      <c r="LQW31" s="612"/>
      <c r="LQX31" s="612"/>
      <c r="LQY31" s="612"/>
      <c r="LQZ31" s="612"/>
      <c r="LRA31" s="612"/>
      <c r="LRB31" s="612"/>
      <c r="LRC31" s="612"/>
      <c r="LRD31" s="612"/>
      <c r="LRE31" s="612"/>
      <c r="LRF31" s="612"/>
      <c r="LRG31" s="612"/>
      <c r="LRH31" s="612"/>
      <c r="LRI31" s="612"/>
      <c r="LRJ31" s="612"/>
      <c r="LRK31" s="612"/>
      <c r="LRL31" s="612"/>
      <c r="LRM31" s="612"/>
      <c r="LRN31" s="612"/>
      <c r="LRO31" s="612"/>
      <c r="LRP31" s="612"/>
      <c r="LRQ31" s="612"/>
      <c r="LRR31" s="612"/>
      <c r="LRS31" s="612"/>
      <c r="LRT31" s="612"/>
      <c r="LRU31" s="612"/>
      <c r="LRV31" s="612"/>
      <c r="LRW31" s="612"/>
      <c r="LRX31" s="612"/>
      <c r="LRY31" s="612"/>
      <c r="LRZ31" s="612"/>
      <c r="LSA31" s="612"/>
      <c r="LSB31" s="612"/>
      <c r="LSC31" s="612"/>
      <c r="LSD31" s="612"/>
      <c r="LSE31" s="612"/>
      <c r="LSF31" s="612"/>
      <c r="LSG31" s="612"/>
      <c r="LSH31" s="612"/>
      <c r="LSI31" s="612"/>
      <c r="LSJ31" s="612"/>
      <c r="LSK31" s="612"/>
      <c r="LSL31" s="612"/>
      <c r="LSM31" s="612"/>
      <c r="LSN31" s="612"/>
      <c r="LSO31" s="612"/>
      <c r="LSP31" s="612"/>
      <c r="LSQ31" s="612"/>
      <c r="LSR31" s="612"/>
      <c r="LSS31" s="612"/>
      <c r="LST31" s="612"/>
      <c r="LSU31" s="612"/>
      <c r="LSV31" s="612"/>
      <c r="LSW31" s="612"/>
      <c r="LSX31" s="612"/>
      <c r="LSY31" s="612"/>
      <c r="LSZ31" s="612"/>
      <c r="LTA31" s="612"/>
      <c r="LTB31" s="612"/>
      <c r="LTC31" s="612"/>
      <c r="LTD31" s="612"/>
      <c r="LTE31" s="612"/>
      <c r="LTF31" s="612"/>
      <c r="LTG31" s="612"/>
      <c r="LTH31" s="612"/>
      <c r="LTI31" s="612"/>
      <c r="LTJ31" s="612"/>
      <c r="LTK31" s="612"/>
      <c r="LTL31" s="612"/>
      <c r="LTM31" s="612"/>
      <c r="LTN31" s="612"/>
      <c r="LTO31" s="612"/>
      <c r="LTP31" s="612"/>
      <c r="LTQ31" s="612"/>
      <c r="LTR31" s="612"/>
      <c r="LTS31" s="612"/>
      <c r="LTT31" s="612"/>
      <c r="LTU31" s="612"/>
      <c r="LTV31" s="612"/>
      <c r="LTW31" s="612"/>
      <c r="LTX31" s="612"/>
      <c r="LTY31" s="612"/>
      <c r="LTZ31" s="612"/>
      <c r="LUA31" s="612"/>
      <c r="LUB31" s="612"/>
      <c r="LUC31" s="612"/>
      <c r="LUD31" s="612"/>
      <c r="LUE31" s="612"/>
      <c r="LUF31" s="612"/>
      <c r="LUG31" s="612"/>
      <c r="LUH31" s="612"/>
      <c r="LUI31" s="612"/>
      <c r="LUJ31" s="612"/>
      <c r="LUK31" s="612"/>
      <c r="LUL31" s="612"/>
      <c r="LUM31" s="612"/>
      <c r="LUN31" s="612"/>
      <c r="LUO31" s="612"/>
      <c r="LUP31" s="612"/>
      <c r="LUQ31" s="612"/>
      <c r="LUR31" s="612"/>
      <c r="LUS31" s="612"/>
      <c r="LUT31" s="612"/>
      <c r="LUU31" s="612"/>
      <c r="LUV31" s="612"/>
      <c r="LUW31" s="612"/>
      <c r="LUX31" s="612"/>
      <c r="LUY31" s="612"/>
      <c r="LUZ31" s="612"/>
      <c r="LVA31" s="612"/>
      <c r="LVB31" s="612"/>
      <c r="LVC31" s="612"/>
      <c r="LVD31" s="612"/>
      <c r="LVE31" s="612"/>
      <c r="LVF31" s="612"/>
      <c r="LVG31" s="612"/>
      <c r="LVH31" s="612"/>
      <c r="LVI31" s="612"/>
      <c r="LVJ31" s="612"/>
      <c r="LVK31" s="612"/>
      <c r="LVL31" s="612"/>
      <c r="LVM31" s="612"/>
      <c r="LVN31" s="612"/>
      <c r="LVO31" s="612"/>
      <c r="LVP31" s="612"/>
      <c r="LVQ31" s="612"/>
      <c r="LVR31" s="612"/>
      <c r="LVS31" s="612"/>
      <c r="LVT31" s="612"/>
      <c r="LVU31" s="612"/>
      <c r="LVV31" s="612"/>
      <c r="LVW31" s="612"/>
      <c r="LVX31" s="612"/>
      <c r="LVY31" s="612"/>
      <c r="LVZ31" s="612"/>
      <c r="LWA31" s="612"/>
      <c r="LWB31" s="612"/>
      <c r="LWC31" s="612"/>
      <c r="LWD31" s="612"/>
      <c r="LWE31" s="612"/>
      <c r="LWF31" s="612"/>
      <c r="LWG31" s="612"/>
      <c r="LWH31" s="612"/>
      <c r="LWI31" s="612"/>
      <c r="LWJ31" s="612"/>
      <c r="LWK31" s="612"/>
      <c r="LWL31" s="612"/>
      <c r="LWM31" s="612"/>
      <c r="LWN31" s="612"/>
      <c r="LWO31" s="612"/>
      <c r="LWP31" s="612"/>
      <c r="LWQ31" s="612"/>
      <c r="LWR31" s="612"/>
      <c r="LWS31" s="612"/>
      <c r="LWT31" s="612"/>
      <c r="LWU31" s="612"/>
      <c r="LWV31" s="612"/>
      <c r="LWW31" s="612"/>
      <c r="LWX31" s="612"/>
      <c r="LWY31" s="612"/>
      <c r="LWZ31" s="612"/>
      <c r="LXA31" s="612"/>
      <c r="LXB31" s="612"/>
      <c r="LXC31" s="612"/>
      <c r="LXD31" s="612"/>
      <c r="LXE31" s="612"/>
      <c r="LXF31" s="612"/>
      <c r="LXG31" s="612"/>
      <c r="LXH31" s="612"/>
      <c r="LXI31" s="612"/>
      <c r="LXJ31" s="612"/>
      <c r="LXK31" s="612"/>
      <c r="LXL31" s="612"/>
      <c r="LXM31" s="612"/>
      <c r="LXN31" s="612"/>
      <c r="LXO31" s="612"/>
      <c r="LXP31" s="612"/>
      <c r="LXQ31" s="612"/>
      <c r="LXR31" s="612"/>
      <c r="LXS31" s="612"/>
      <c r="LXT31" s="612"/>
      <c r="LXU31" s="612"/>
      <c r="LXV31" s="612"/>
      <c r="LXW31" s="612"/>
      <c r="LXX31" s="612"/>
      <c r="LXY31" s="612"/>
      <c r="LXZ31" s="612"/>
      <c r="LYA31" s="612"/>
      <c r="LYB31" s="612"/>
      <c r="LYC31" s="612"/>
      <c r="LYD31" s="612"/>
      <c r="LYE31" s="612"/>
      <c r="LYF31" s="612"/>
      <c r="LYG31" s="612"/>
      <c r="LYH31" s="612"/>
      <c r="LYI31" s="612"/>
      <c r="LYJ31" s="612"/>
      <c r="LYK31" s="612"/>
      <c r="LYL31" s="612"/>
      <c r="LYM31" s="612"/>
      <c r="LYN31" s="612"/>
      <c r="LYO31" s="612"/>
      <c r="LYP31" s="612"/>
      <c r="LYQ31" s="612"/>
      <c r="LYR31" s="612"/>
      <c r="LYS31" s="612"/>
      <c r="LYT31" s="612"/>
      <c r="LYU31" s="612"/>
      <c r="LYV31" s="612"/>
      <c r="LYW31" s="612"/>
      <c r="LYX31" s="612"/>
      <c r="LYY31" s="612"/>
      <c r="LYZ31" s="612"/>
      <c r="LZA31" s="612"/>
      <c r="LZB31" s="612"/>
      <c r="LZC31" s="612"/>
      <c r="LZD31" s="612"/>
      <c r="LZE31" s="612"/>
      <c r="LZF31" s="612"/>
      <c r="LZG31" s="612"/>
      <c r="LZH31" s="612"/>
      <c r="LZI31" s="612"/>
      <c r="LZJ31" s="612"/>
      <c r="LZK31" s="612"/>
      <c r="LZL31" s="612"/>
      <c r="LZM31" s="612"/>
      <c r="LZN31" s="612"/>
      <c r="LZO31" s="612"/>
      <c r="LZP31" s="612"/>
      <c r="LZQ31" s="612"/>
      <c r="LZR31" s="612"/>
      <c r="LZS31" s="612"/>
      <c r="LZT31" s="612"/>
      <c r="LZU31" s="612"/>
      <c r="LZV31" s="612"/>
      <c r="LZW31" s="612"/>
      <c r="LZX31" s="612"/>
      <c r="LZY31" s="612"/>
      <c r="LZZ31" s="612"/>
      <c r="MAA31" s="612"/>
      <c r="MAB31" s="612"/>
      <c r="MAC31" s="612"/>
      <c r="MAD31" s="612"/>
      <c r="MAE31" s="612"/>
      <c r="MAF31" s="612"/>
      <c r="MAG31" s="612"/>
      <c r="MAH31" s="612"/>
      <c r="MAI31" s="612"/>
      <c r="MAJ31" s="612"/>
      <c r="MAK31" s="612"/>
      <c r="MAL31" s="612"/>
      <c r="MAM31" s="612"/>
      <c r="MAN31" s="612"/>
      <c r="MAO31" s="612"/>
      <c r="MAP31" s="612"/>
      <c r="MAQ31" s="612"/>
      <c r="MAR31" s="612"/>
      <c r="MAS31" s="612"/>
      <c r="MAT31" s="612"/>
      <c r="MAU31" s="612"/>
      <c r="MAV31" s="612"/>
      <c r="MAW31" s="612"/>
      <c r="MAX31" s="612"/>
      <c r="MAY31" s="612"/>
      <c r="MAZ31" s="612"/>
      <c r="MBA31" s="612"/>
      <c r="MBB31" s="612"/>
      <c r="MBC31" s="612"/>
      <c r="MBD31" s="612"/>
      <c r="MBE31" s="612"/>
      <c r="MBF31" s="612"/>
      <c r="MBG31" s="612"/>
      <c r="MBH31" s="612"/>
      <c r="MBI31" s="612"/>
      <c r="MBJ31" s="612"/>
      <c r="MBK31" s="612"/>
      <c r="MBL31" s="612"/>
      <c r="MBM31" s="612"/>
      <c r="MBN31" s="612"/>
      <c r="MBO31" s="612"/>
      <c r="MBP31" s="612"/>
      <c r="MBQ31" s="612"/>
      <c r="MBR31" s="612"/>
      <c r="MBS31" s="612"/>
      <c r="MBT31" s="612"/>
      <c r="MBU31" s="612"/>
      <c r="MBV31" s="612"/>
      <c r="MBW31" s="612"/>
      <c r="MBX31" s="612"/>
      <c r="MBY31" s="612"/>
      <c r="MBZ31" s="612"/>
      <c r="MCA31" s="612"/>
      <c r="MCB31" s="612"/>
      <c r="MCC31" s="612"/>
      <c r="MCD31" s="612"/>
      <c r="MCE31" s="612"/>
      <c r="MCF31" s="612"/>
      <c r="MCG31" s="612"/>
      <c r="MCH31" s="612"/>
      <c r="MCI31" s="612"/>
      <c r="MCJ31" s="612"/>
      <c r="MCK31" s="612"/>
      <c r="MCL31" s="612"/>
      <c r="MCM31" s="612"/>
      <c r="MCN31" s="612"/>
      <c r="MCO31" s="612"/>
      <c r="MCP31" s="612"/>
      <c r="MCQ31" s="612"/>
      <c r="MCR31" s="612"/>
      <c r="MCS31" s="612"/>
      <c r="MCT31" s="612"/>
      <c r="MCU31" s="612"/>
      <c r="MCV31" s="612"/>
      <c r="MCW31" s="612"/>
      <c r="MCX31" s="612"/>
      <c r="MCY31" s="612"/>
      <c r="MCZ31" s="612"/>
      <c r="MDA31" s="612"/>
      <c r="MDB31" s="612"/>
      <c r="MDC31" s="612"/>
      <c r="MDD31" s="612"/>
      <c r="MDE31" s="612"/>
      <c r="MDF31" s="612"/>
      <c r="MDG31" s="612"/>
      <c r="MDH31" s="612"/>
      <c r="MDI31" s="612"/>
      <c r="MDJ31" s="612"/>
      <c r="MDK31" s="612"/>
      <c r="MDL31" s="612"/>
      <c r="MDM31" s="612"/>
      <c r="MDN31" s="612"/>
      <c r="MDO31" s="612"/>
      <c r="MDP31" s="612"/>
      <c r="MDQ31" s="612"/>
      <c r="MDR31" s="612"/>
      <c r="MDS31" s="612"/>
      <c r="MDT31" s="612"/>
      <c r="MDU31" s="612"/>
      <c r="MDV31" s="612"/>
      <c r="MDW31" s="612"/>
      <c r="MDX31" s="612"/>
      <c r="MDY31" s="612"/>
      <c r="MDZ31" s="612"/>
      <c r="MEA31" s="612"/>
      <c r="MEB31" s="612"/>
      <c r="MEC31" s="612"/>
      <c r="MED31" s="612"/>
      <c r="MEE31" s="612"/>
      <c r="MEF31" s="612"/>
      <c r="MEG31" s="612"/>
      <c r="MEH31" s="612"/>
      <c r="MEI31" s="612"/>
      <c r="MEJ31" s="612"/>
      <c r="MEK31" s="612"/>
      <c r="MEL31" s="612"/>
      <c r="MEM31" s="612"/>
      <c r="MEN31" s="612"/>
      <c r="MEO31" s="612"/>
      <c r="MEP31" s="612"/>
      <c r="MEQ31" s="612"/>
      <c r="MER31" s="612"/>
      <c r="MES31" s="612"/>
      <c r="MET31" s="612"/>
      <c r="MEU31" s="612"/>
      <c r="MEV31" s="612"/>
      <c r="MEW31" s="612"/>
      <c r="MEX31" s="612"/>
      <c r="MEY31" s="612"/>
      <c r="MEZ31" s="612"/>
      <c r="MFA31" s="612"/>
      <c r="MFB31" s="612"/>
      <c r="MFC31" s="612"/>
      <c r="MFD31" s="612"/>
      <c r="MFE31" s="612"/>
      <c r="MFF31" s="612"/>
      <c r="MFG31" s="612"/>
      <c r="MFH31" s="612"/>
      <c r="MFI31" s="612"/>
      <c r="MFJ31" s="612"/>
      <c r="MFK31" s="612"/>
      <c r="MFL31" s="612"/>
      <c r="MFM31" s="612"/>
      <c r="MFN31" s="612"/>
      <c r="MFO31" s="612"/>
      <c r="MFP31" s="612"/>
      <c r="MFQ31" s="612"/>
      <c r="MFR31" s="612"/>
      <c r="MFS31" s="612"/>
      <c r="MFT31" s="612"/>
      <c r="MFU31" s="612"/>
      <c r="MFV31" s="612"/>
      <c r="MFW31" s="612"/>
      <c r="MFX31" s="612"/>
      <c r="MFY31" s="612"/>
      <c r="MFZ31" s="612"/>
      <c r="MGA31" s="612"/>
      <c r="MGB31" s="612"/>
      <c r="MGC31" s="612"/>
      <c r="MGD31" s="612"/>
      <c r="MGE31" s="612"/>
      <c r="MGF31" s="612"/>
      <c r="MGG31" s="612"/>
      <c r="MGH31" s="612"/>
      <c r="MGI31" s="612"/>
      <c r="MGJ31" s="612"/>
      <c r="MGK31" s="612"/>
      <c r="MGL31" s="612"/>
      <c r="MGM31" s="612"/>
      <c r="MGN31" s="612"/>
      <c r="MGO31" s="612"/>
      <c r="MGP31" s="612"/>
      <c r="MGQ31" s="612"/>
      <c r="MGR31" s="612"/>
      <c r="MGS31" s="612"/>
      <c r="MGT31" s="612"/>
      <c r="MGU31" s="612"/>
      <c r="MGV31" s="612"/>
      <c r="MGW31" s="612"/>
      <c r="MGX31" s="612"/>
      <c r="MGY31" s="612"/>
      <c r="MGZ31" s="612"/>
      <c r="MHA31" s="612"/>
      <c r="MHB31" s="612"/>
      <c r="MHC31" s="612"/>
      <c r="MHD31" s="612"/>
      <c r="MHE31" s="612"/>
      <c r="MHF31" s="612"/>
      <c r="MHG31" s="612"/>
      <c r="MHH31" s="612"/>
      <c r="MHI31" s="612"/>
      <c r="MHJ31" s="612"/>
      <c r="MHK31" s="612"/>
      <c r="MHL31" s="612"/>
      <c r="MHM31" s="612"/>
      <c r="MHN31" s="612"/>
      <c r="MHO31" s="612"/>
      <c r="MHP31" s="612"/>
      <c r="MHQ31" s="612"/>
      <c r="MHR31" s="612"/>
      <c r="MHS31" s="612"/>
      <c r="MHT31" s="612"/>
      <c r="MHU31" s="612"/>
      <c r="MHV31" s="612"/>
      <c r="MHW31" s="612"/>
      <c r="MHX31" s="612"/>
      <c r="MHY31" s="612"/>
      <c r="MHZ31" s="612"/>
      <c r="MIA31" s="612"/>
      <c r="MIB31" s="612"/>
      <c r="MIC31" s="612"/>
      <c r="MID31" s="612"/>
      <c r="MIE31" s="612"/>
      <c r="MIF31" s="612"/>
      <c r="MIG31" s="612"/>
      <c r="MIH31" s="612"/>
      <c r="MII31" s="612"/>
      <c r="MIJ31" s="612"/>
      <c r="MIK31" s="612"/>
      <c r="MIL31" s="612"/>
      <c r="MIM31" s="612"/>
      <c r="MIN31" s="612"/>
      <c r="MIO31" s="612"/>
      <c r="MIP31" s="612"/>
      <c r="MIQ31" s="612"/>
      <c r="MIR31" s="612"/>
      <c r="MIS31" s="612"/>
      <c r="MIT31" s="612"/>
      <c r="MIU31" s="612"/>
      <c r="MIV31" s="612"/>
      <c r="MIW31" s="612"/>
      <c r="MIX31" s="612"/>
      <c r="MIY31" s="612"/>
      <c r="MIZ31" s="612"/>
      <c r="MJA31" s="612"/>
      <c r="MJB31" s="612"/>
      <c r="MJC31" s="612"/>
      <c r="MJD31" s="612"/>
      <c r="MJE31" s="612"/>
      <c r="MJF31" s="612"/>
      <c r="MJG31" s="612"/>
      <c r="MJH31" s="612"/>
      <c r="MJI31" s="612"/>
      <c r="MJJ31" s="612"/>
      <c r="MJK31" s="612"/>
      <c r="MJL31" s="612"/>
      <c r="MJM31" s="612"/>
      <c r="MJN31" s="612"/>
      <c r="MJO31" s="612"/>
      <c r="MJP31" s="612"/>
      <c r="MJQ31" s="612"/>
      <c r="MJR31" s="612"/>
      <c r="MJS31" s="612"/>
      <c r="MJT31" s="612"/>
      <c r="MJU31" s="612"/>
      <c r="MJV31" s="612"/>
      <c r="MJW31" s="612"/>
      <c r="MJX31" s="612"/>
      <c r="MJY31" s="612"/>
      <c r="MJZ31" s="612"/>
      <c r="MKA31" s="612"/>
      <c r="MKB31" s="612"/>
      <c r="MKC31" s="612"/>
      <c r="MKD31" s="612"/>
      <c r="MKE31" s="612"/>
      <c r="MKF31" s="612"/>
      <c r="MKG31" s="612"/>
      <c r="MKH31" s="612"/>
      <c r="MKI31" s="612"/>
      <c r="MKJ31" s="612"/>
      <c r="MKK31" s="612"/>
      <c r="MKL31" s="612"/>
      <c r="MKM31" s="612"/>
      <c r="MKN31" s="612"/>
      <c r="MKO31" s="612"/>
      <c r="MKP31" s="612"/>
      <c r="MKQ31" s="612"/>
      <c r="MKR31" s="612"/>
      <c r="MKS31" s="612"/>
      <c r="MKT31" s="612"/>
      <c r="MKU31" s="612"/>
      <c r="MKV31" s="612"/>
      <c r="MKW31" s="612"/>
      <c r="MKX31" s="612"/>
      <c r="MKY31" s="612"/>
      <c r="MKZ31" s="612"/>
      <c r="MLA31" s="612"/>
      <c r="MLB31" s="612"/>
      <c r="MLC31" s="612"/>
      <c r="MLD31" s="612"/>
      <c r="MLE31" s="612"/>
      <c r="MLF31" s="612"/>
      <c r="MLG31" s="612"/>
      <c r="MLH31" s="612"/>
      <c r="MLI31" s="612"/>
      <c r="MLJ31" s="612"/>
      <c r="MLK31" s="612"/>
      <c r="MLL31" s="612"/>
      <c r="MLM31" s="612"/>
      <c r="MLN31" s="612"/>
      <c r="MLO31" s="612"/>
      <c r="MLP31" s="612"/>
      <c r="MLQ31" s="612"/>
      <c r="MLR31" s="612"/>
      <c r="MLS31" s="612"/>
      <c r="MLT31" s="612"/>
      <c r="MLU31" s="612"/>
      <c r="MLV31" s="612"/>
      <c r="MLW31" s="612"/>
      <c r="MLX31" s="612"/>
      <c r="MLY31" s="612"/>
      <c r="MLZ31" s="612"/>
      <c r="MMA31" s="612"/>
      <c r="MMB31" s="612"/>
      <c r="MMC31" s="612"/>
      <c r="MMD31" s="612"/>
      <c r="MME31" s="612"/>
      <c r="MMF31" s="612"/>
      <c r="MMG31" s="612"/>
      <c r="MMH31" s="612"/>
      <c r="MMI31" s="612"/>
      <c r="MMJ31" s="612"/>
      <c r="MMK31" s="612"/>
      <c r="MML31" s="612"/>
      <c r="MMM31" s="612"/>
      <c r="MMN31" s="612"/>
      <c r="MMO31" s="612"/>
      <c r="MMP31" s="612"/>
      <c r="MMQ31" s="612"/>
      <c r="MMR31" s="612"/>
      <c r="MMS31" s="612"/>
      <c r="MMT31" s="612"/>
      <c r="MMU31" s="612"/>
      <c r="MMV31" s="612"/>
      <c r="MMW31" s="612"/>
      <c r="MMX31" s="612"/>
      <c r="MMY31" s="612"/>
      <c r="MMZ31" s="612"/>
      <c r="MNA31" s="612"/>
      <c r="MNB31" s="612"/>
      <c r="MNC31" s="612"/>
      <c r="MND31" s="612"/>
      <c r="MNE31" s="612"/>
      <c r="MNF31" s="612"/>
      <c r="MNG31" s="612"/>
      <c r="MNH31" s="612"/>
      <c r="MNI31" s="612"/>
      <c r="MNJ31" s="612"/>
      <c r="MNK31" s="612"/>
      <c r="MNL31" s="612"/>
      <c r="MNM31" s="612"/>
      <c r="MNN31" s="612"/>
      <c r="MNO31" s="612"/>
      <c r="MNP31" s="612"/>
      <c r="MNQ31" s="612"/>
      <c r="MNR31" s="612"/>
      <c r="MNS31" s="612"/>
      <c r="MNT31" s="612"/>
      <c r="MNU31" s="612"/>
      <c r="MNV31" s="612"/>
      <c r="MNW31" s="612"/>
      <c r="MNX31" s="612"/>
      <c r="MNY31" s="612"/>
      <c r="MNZ31" s="612"/>
      <c r="MOA31" s="612"/>
      <c r="MOB31" s="612"/>
      <c r="MOC31" s="612"/>
      <c r="MOD31" s="612"/>
      <c r="MOE31" s="612"/>
      <c r="MOF31" s="612"/>
      <c r="MOG31" s="612"/>
      <c r="MOH31" s="612"/>
      <c r="MOI31" s="612"/>
      <c r="MOJ31" s="612"/>
      <c r="MOK31" s="612"/>
      <c r="MOL31" s="612"/>
      <c r="MOM31" s="612"/>
      <c r="MON31" s="612"/>
      <c r="MOO31" s="612"/>
      <c r="MOP31" s="612"/>
      <c r="MOQ31" s="612"/>
      <c r="MOR31" s="612"/>
      <c r="MOS31" s="612"/>
      <c r="MOT31" s="612"/>
      <c r="MOU31" s="612"/>
      <c r="MOV31" s="612"/>
      <c r="MOW31" s="612"/>
      <c r="MOX31" s="612"/>
      <c r="MOY31" s="612"/>
      <c r="MOZ31" s="612"/>
      <c r="MPA31" s="612"/>
      <c r="MPB31" s="612"/>
      <c r="MPC31" s="612"/>
      <c r="MPD31" s="612"/>
      <c r="MPE31" s="612"/>
      <c r="MPF31" s="612"/>
      <c r="MPG31" s="612"/>
      <c r="MPH31" s="612"/>
      <c r="MPI31" s="612"/>
      <c r="MPJ31" s="612"/>
      <c r="MPK31" s="612"/>
      <c r="MPL31" s="612"/>
      <c r="MPM31" s="612"/>
      <c r="MPN31" s="612"/>
      <c r="MPO31" s="612"/>
      <c r="MPP31" s="612"/>
      <c r="MPQ31" s="612"/>
      <c r="MPR31" s="612"/>
      <c r="MPS31" s="612"/>
      <c r="MPT31" s="612"/>
      <c r="MPU31" s="612"/>
      <c r="MPV31" s="612"/>
      <c r="MPW31" s="612"/>
      <c r="MPX31" s="612"/>
      <c r="MPY31" s="612"/>
      <c r="MPZ31" s="612"/>
      <c r="MQA31" s="612"/>
      <c r="MQB31" s="612"/>
      <c r="MQC31" s="612"/>
      <c r="MQD31" s="612"/>
      <c r="MQE31" s="612"/>
      <c r="MQF31" s="612"/>
      <c r="MQG31" s="612"/>
      <c r="MQH31" s="612"/>
      <c r="MQI31" s="612"/>
      <c r="MQJ31" s="612"/>
      <c r="MQK31" s="612"/>
      <c r="MQL31" s="612"/>
      <c r="MQM31" s="612"/>
      <c r="MQN31" s="612"/>
      <c r="MQO31" s="612"/>
      <c r="MQP31" s="612"/>
      <c r="MQQ31" s="612"/>
      <c r="MQR31" s="612"/>
      <c r="MQS31" s="612"/>
      <c r="MQT31" s="612"/>
      <c r="MQU31" s="612"/>
      <c r="MQV31" s="612"/>
      <c r="MQW31" s="612"/>
      <c r="MQX31" s="612"/>
      <c r="MQY31" s="612"/>
      <c r="MQZ31" s="612"/>
      <c r="MRA31" s="612"/>
      <c r="MRB31" s="612"/>
      <c r="MRC31" s="612"/>
      <c r="MRD31" s="612"/>
      <c r="MRE31" s="612"/>
      <c r="MRF31" s="612"/>
      <c r="MRG31" s="612"/>
      <c r="MRH31" s="612"/>
      <c r="MRI31" s="612"/>
      <c r="MRJ31" s="612"/>
      <c r="MRK31" s="612"/>
      <c r="MRL31" s="612"/>
      <c r="MRM31" s="612"/>
      <c r="MRN31" s="612"/>
      <c r="MRO31" s="612"/>
      <c r="MRP31" s="612"/>
      <c r="MRQ31" s="612"/>
      <c r="MRR31" s="612"/>
      <c r="MRS31" s="612"/>
      <c r="MRT31" s="612"/>
      <c r="MRU31" s="612"/>
      <c r="MRV31" s="612"/>
      <c r="MRW31" s="612"/>
      <c r="MRX31" s="612"/>
      <c r="MRY31" s="612"/>
      <c r="MRZ31" s="612"/>
      <c r="MSA31" s="612"/>
      <c r="MSB31" s="612"/>
      <c r="MSC31" s="612"/>
      <c r="MSD31" s="612"/>
      <c r="MSE31" s="612"/>
      <c r="MSF31" s="612"/>
      <c r="MSG31" s="612"/>
      <c r="MSH31" s="612"/>
      <c r="MSI31" s="612"/>
      <c r="MSJ31" s="612"/>
      <c r="MSK31" s="612"/>
      <c r="MSL31" s="612"/>
      <c r="MSM31" s="612"/>
      <c r="MSN31" s="612"/>
      <c r="MSO31" s="612"/>
      <c r="MSP31" s="612"/>
      <c r="MSQ31" s="612"/>
      <c r="MSR31" s="612"/>
      <c r="MSS31" s="612"/>
      <c r="MST31" s="612"/>
      <c r="MSU31" s="612"/>
      <c r="MSV31" s="612"/>
      <c r="MSW31" s="612"/>
      <c r="MSX31" s="612"/>
      <c r="MSY31" s="612"/>
      <c r="MSZ31" s="612"/>
      <c r="MTA31" s="612"/>
      <c r="MTB31" s="612"/>
      <c r="MTC31" s="612"/>
      <c r="MTD31" s="612"/>
      <c r="MTE31" s="612"/>
      <c r="MTF31" s="612"/>
      <c r="MTG31" s="612"/>
      <c r="MTH31" s="612"/>
      <c r="MTI31" s="612"/>
      <c r="MTJ31" s="612"/>
      <c r="MTK31" s="612"/>
      <c r="MTL31" s="612"/>
      <c r="MTM31" s="612"/>
      <c r="MTN31" s="612"/>
      <c r="MTO31" s="612"/>
      <c r="MTP31" s="612"/>
      <c r="MTQ31" s="612"/>
      <c r="MTR31" s="612"/>
      <c r="MTS31" s="612"/>
      <c r="MTT31" s="612"/>
      <c r="MTU31" s="612"/>
      <c r="MTV31" s="612"/>
      <c r="MTW31" s="612"/>
      <c r="MTX31" s="612"/>
      <c r="MTY31" s="612"/>
      <c r="MTZ31" s="612"/>
      <c r="MUA31" s="612"/>
      <c r="MUB31" s="612"/>
      <c r="MUC31" s="612"/>
      <c r="MUD31" s="612"/>
      <c r="MUE31" s="612"/>
      <c r="MUF31" s="612"/>
      <c r="MUG31" s="612"/>
      <c r="MUH31" s="612"/>
      <c r="MUI31" s="612"/>
      <c r="MUJ31" s="612"/>
      <c r="MUK31" s="612"/>
      <c r="MUL31" s="612"/>
      <c r="MUM31" s="612"/>
      <c r="MUN31" s="612"/>
      <c r="MUO31" s="612"/>
      <c r="MUP31" s="612"/>
      <c r="MUQ31" s="612"/>
      <c r="MUR31" s="612"/>
      <c r="MUS31" s="612"/>
      <c r="MUT31" s="612"/>
      <c r="MUU31" s="612"/>
      <c r="MUV31" s="612"/>
      <c r="MUW31" s="612"/>
      <c r="MUX31" s="612"/>
      <c r="MUY31" s="612"/>
      <c r="MUZ31" s="612"/>
      <c r="MVA31" s="612"/>
      <c r="MVB31" s="612"/>
      <c r="MVC31" s="612"/>
      <c r="MVD31" s="612"/>
      <c r="MVE31" s="612"/>
      <c r="MVF31" s="612"/>
      <c r="MVG31" s="612"/>
      <c r="MVH31" s="612"/>
      <c r="MVI31" s="612"/>
      <c r="MVJ31" s="612"/>
      <c r="MVK31" s="612"/>
      <c r="MVL31" s="612"/>
      <c r="MVM31" s="612"/>
      <c r="MVN31" s="612"/>
      <c r="MVO31" s="612"/>
      <c r="MVP31" s="612"/>
      <c r="MVQ31" s="612"/>
      <c r="MVR31" s="612"/>
      <c r="MVS31" s="612"/>
      <c r="MVT31" s="612"/>
      <c r="MVU31" s="612"/>
      <c r="MVV31" s="612"/>
      <c r="MVW31" s="612"/>
      <c r="MVX31" s="612"/>
      <c r="MVY31" s="612"/>
      <c r="MVZ31" s="612"/>
      <c r="MWA31" s="612"/>
      <c r="MWB31" s="612"/>
      <c r="MWC31" s="612"/>
      <c r="MWD31" s="612"/>
      <c r="MWE31" s="612"/>
      <c r="MWF31" s="612"/>
      <c r="MWG31" s="612"/>
      <c r="MWH31" s="612"/>
      <c r="MWI31" s="612"/>
      <c r="MWJ31" s="612"/>
      <c r="MWK31" s="612"/>
      <c r="MWL31" s="612"/>
      <c r="MWM31" s="612"/>
      <c r="MWN31" s="612"/>
      <c r="MWO31" s="612"/>
      <c r="MWP31" s="612"/>
      <c r="MWQ31" s="612"/>
      <c r="MWR31" s="612"/>
      <c r="MWS31" s="612"/>
      <c r="MWT31" s="612"/>
      <c r="MWU31" s="612"/>
      <c r="MWV31" s="612"/>
      <c r="MWW31" s="612"/>
      <c r="MWX31" s="612"/>
      <c r="MWY31" s="612"/>
      <c r="MWZ31" s="612"/>
      <c r="MXA31" s="612"/>
      <c r="MXB31" s="612"/>
      <c r="MXC31" s="612"/>
      <c r="MXD31" s="612"/>
      <c r="MXE31" s="612"/>
      <c r="MXF31" s="612"/>
      <c r="MXG31" s="612"/>
      <c r="MXH31" s="612"/>
      <c r="MXI31" s="612"/>
      <c r="MXJ31" s="612"/>
      <c r="MXK31" s="612"/>
      <c r="MXL31" s="612"/>
      <c r="MXM31" s="612"/>
      <c r="MXN31" s="612"/>
      <c r="MXO31" s="612"/>
      <c r="MXP31" s="612"/>
      <c r="MXQ31" s="612"/>
      <c r="MXR31" s="612"/>
      <c r="MXS31" s="612"/>
      <c r="MXT31" s="612"/>
      <c r="MXU31" s="612"/>
      <c r="MXV31" s="612"/>
      <c r="MXW31" s="612"/>
      <c r="MXX31" s="612"/>
      <c r="MXY31" s="612"/>
      <c r="MXZ31" s="612"/>
      <c r="MYA31" s="612"/>
      <c r="MYB31" s="612"/>
      <c r="MYC31" s="612"/>
      <c r="MYD31" s="612"/>
      <c r="MYE31" s="612"/>
      <c r="MYF31" s="612"/>
      <c r="MYG31" s="612"/>
      <c r="MYH31" s="612"/>
      <c r="MYI31" s="612"/>
      <c r="MYJ31" s="612"/>
      <c r="MYK31" s="612"/>
      <c r="MYL31" s="612"/>
      <c r="MYM31" s="612"/>
      <c r="MYN31" s="612"/>
      <c r="MYO31" s="612"/>
      <c r="MYP31" s="612"/>
      <c r="MYQ31" s="612"/>
      <c r="MYR31" s="612"/>
      <c r="MYS31" s="612"/>
      <c r="MYT31" s="612"/>
      <c r="MYU31" s="612"/>
      <c r="MYV31" s="612"/>
      <c r="MYW31" s="612"/>
      <c r="MYX31" s="612"/>
      <c r="MYY31" s="612"/>
      <c r="MYZ31" s="612"/>
      <c r="MZA31" s="612"/>
      <c r="MZB31" s="612"/>
      <c r="MZC31" s="612"/>
      <c r="MZD31" s="612"/>
      <c r="MZE31" s="612"/>
      <c r="MZF31" s="612"/>
      <c r="MZG31" s="612"/>
      <c r="MZH31" s="612"/>
      <c r="MZI31" s="612"/>
      <c r="MZJ31" s="612"/>
      <c r="MZK31" s="612"/>
      <c r="MZL31" s="612"/>
      <c r="MZM31" s="612"/>
      <c r="MZN31" s="612"/>
      <c r="MZO31" s="612"/>
      <c r="MZP31" s="612"/>
      <c r="MZQ31" s="612"/>
      <c r="MZR31" s="612"/>
      <c r="MZS31" s="612"/>
      <c r="MZT31" s="612"/>
      <c r="MZU31" s="612"/>
      <c r="MZV31" s="612"/>
      <c r="MZW31" s="612"/>
      <c r="MZX31" s="612"/>
      <c r="MZY31" s="612"/>
      <c r="MZZ31" s="612"/>
      <c r="NAA31" s="612"/>
      <c r="NAB31" s="612"/>
      <c r="NAC31" s="612"/>
      <c r="NAD31" s="612"/>
      <c r="NAE31" s="612"/>
      <c r="NAF31" s="612"/>
      <c r="NAG31" s="612"/>
      <c r="NAH31" s="612"/>
      <c r="NAI31" s="612"/>
      <c r="NAJ31" s="612"/>
      <c r="NAK31" s="612"/>
      <c r="NAL31" s="612"/>
      <c r="NAM31" s="612"/>
      <c r="NAN31" s="612"/>
      <c r="NAO31" s="612"/>
      <c r="NAP31" s="612"/>
      <c r="NAQ31" s="612"/>
      <c r="NAR31" s="612"/>
      <c r="NAS31" s="612"/>
      <c r="NAT31" s="612"/>
      <c r="NAU31" s="612"/>
      <c r="NAV31" s="612"/>
      <c r="NAW31" s="612"/>
      <c r="NAX31" s="612"/>
      <c r="NAY31" s="612"/>
      <c r="NAZ31" s="612"/>
      <c r="NBA31" s="612"/>
      <c r="NBB31" s="612"/>
      <c r="NBC31" s="612"/>
      <c r="NBD31" s="612"/>
      <c r="NBE31" s="612"/>
      <c r="NBF31" s="612"/>
      <c r="NBG31" s="612"/>
      <c r="NBH31" s="612"/>
      <c r="NBI31" s="612"/>
      <c r="NBJ31" s="612"/>
      <c r="NBK31" s="612"/>
      <c r="NBL31" s="612"/>
      <c r="NBM31" s="612"/>
      <c r="NBN31" s="612"/>
      <c r="NBO31" s="612"/>
      <c r="NBP31" s="612"/>
      <c r="NBQ31" s="612"/>
      <c r="NBR31" s="612"/>
      <c r="NBS31" s="612"/>
      <c r="NBT31" s="612"/>
      <c r="NBU31" s="612"/>
      <c r="NBV31" s="612"/>
      <c r="NBW31" s="612"/>
      <c r="NBX31" s="612"/>
      <c r="NBY31" s="612"/>
      <c r="NBZ31" s="612"/>
      <c r="NCA31" s="612"/>
      <c r="NCB31" s="612"/>
      <c r="NCC31" s="612"/>
      <c r="NCD31" s="612"/>
      <c r="NCE31" s="612"/>
      <c r="NCF31" s="612"/>
      <c r="NCG31" s="612"/>
      <c r="NCH31" s="612"/>
      <c r="NCI31" s="612"/>
      <c r="NCJ31" s="612"/>
      <c r="NCK31" s="612"/>
      <c r="NCL31" s="612"/>
      <c r="NCM31" s="612"/>
      <c r="NCN31" s="612"/>
      <c r="NCO31" s="612"/>
      <c r="NCP31" s="612"/>
      <c r="NCQ31" s="612"/>
      <c r="NCR31" s="612"/>
      <c r="NCS31" s="612"/>
      <c r="NCT31" s="612"/>
      <c r="NCU31" s="612"/>
      <c r="NCV31" s="612"/>
      <c r="NCW31" s="612"/>
      <c r="NCX31" s="612"/>
      <c r="NCY31" s="612"/>
      <c r="NCZ31" s="612"/>
      <c r="NDA31" s="612"/>
      <c r="NDB31" s="612"/>
      <c r="NDC31" s="612"/>
      <c r="NDD31" s="612"/>
      <c r="NDE31" s="612"/>
      <c r="NDF31" s="612"/>
      <c r="NDG31" s="612"/>
      <c r="NDH31" s="612"/>
      <c r="NDI31" s="612"/>
      <c r="NDJ31" s="612"/>
      <c r="NDK31" s="612"/>
      <c r="NDL31" s="612"/>
      <c r="NDM31" s="612"/>
      <c r="NDN31" s="612"/>
      <c r="NDO31" s="612"/>
      <c r="NDP31" s="612"/>
      <c r="NDQ31" s="612"/>
      <c r="NDR31" s="612"/>
      <c r="NDS31" s="612"/>
      <c r="NDT31" s="612"/>
      <c r="NDU31" s="612"/>
      <c r="NDV31" s="612"/>
      <c r="NDW31" s="612"/>
      <c r="NDX31" s="612"/>
      <c r="NDY31" s="612"/>
      <c r="NDZ31" s="612"/>
      <c r="NEA31" s="612"/>
      <c r="NEB31" s="612"/>
      <c r="NEC31" s="612"/>
      <c r="NED31" s="612"/>
      <c r="NEE31" s="612"/>
      <c r="NEF31" s="612"/>
      <c r="NEG31" s="612"/>
      <c r="NEH31" s="612"/>
      <c r="NEI31" s="612"/>
      <c r="NEJ31" s="612"/>
      <c r="NEK31" s="612"/>
      <c r="NEL31" s="612"/>
      <c r="NEM31" s="612"/>
      <c r="NEN31" s="612"/>
      <c r="NEO31" s="612"/>
      <c r="NEP31" s="612"/>
      <c r="NEQ31" s="612"/>
      <c r="NER31" s="612"/>
      <c r="NES31" s="612"/>
      <c r="NET31" s="612"/>
      <c r="NEU31" s="612"/>
      <c r="NEV31" s="612"/>
      <c r="NEW31" s="612"/>
      <c r="NEX31" s="612"/>
      <c r="NEY31" s="612"/>
      <c r="NEZ31" s="612"/>
      <c r="NFA31" s="612"/>
      <c r="NFB31" s="612"/>
      <c r="NFC31" s="612"/>
      <c r="NFD31" s="612"/>
      <c r="NFE31" s="612"/>
      <c r="NFF31" s="612"/>
      <c r="NFG31" s="612"/>
      <c r="NFH31" s="612"/>
      <c r="NFI31" s="612"/>
      <c r="NFJ31" s="612"/>
      <c r="NFK31" s="612"/>
      <c r="NFL31" s="612"/>
      <c r="NFM31" s="612"/>
      <c r="NFN31" s="612"/>
      <c r="NFO31" s="612"/>
      <c r="NFP31" s="612"/>
      <c r="NFQ31" s="612"/>
      <c r="NFR31" s="612"/>
      <c r="NFS31" s="612"/>
      <c r="NFT31" s="612"/>
      <c r="NFU31" s="612"/>
      <c r="NFV31" s="612"/>
      <c r="NFW31" s="612"/>
      <c r="NFX31" s="612"/>
      <c r="NFY31" s="612"/>
      <c r="NFZ31" s="612"/>
      <c r="NGA31" s="612"/>
      <c r="NGB31" s="612"/>
      <c r="NGC31" s="612"/>
      <c r="NGD31" s="612"/>
      <c r="NGE31" s="612"/>
      <c r="NGF31" s="612"/>
      <c r="NGG31" s="612"/>
      <c r="NGH31" s="612"/>
      <c r="NGI31" s="612"/>
      <c r="NGJ31" s="612"/>
      <c r="NGK31" s="612"/>
      <c r="NGL31" s="612"/>
      <c r="NGM31" s="612"/>
      <c r="NGN31" s="612"/>
      <c r="NGO31" s="612"/>
      <c r="NGP31" s="612"/>
      <c r="NGQ31" s="612"/>
      <c r="NGR31" s="612"/>
      <c r="NGS31" s="612"/>
      <c r="NGT31" s="612"/>
      <c r="NGU31" s="612"/>
      <c r="NGV31" s="612"/>
      <c r="NGW31" s="612"/>
      <c r="NGX31" s="612"/>
      <c r="NGY31" s="612"/>
      <c r="NGZ31" s="612"/>
      <c r="NHA31" s="612"/>
      <c r="NHB31" s="612"/>
      <c r="NHC31" s="612"/>
      <c r="NHD31" s="612"/>
      <c r="NHE31" s="612"/>
      <c r="NHF31" s="612"/>
      <c r="NHG31" s="612"/>
      <c r="NHH31" s="612"/>
      <c r="NHI31" s="612"/>
      <c r="NHJ31" s="612"/>
      <c r="NHK31" s="612"/>
      <c r="NHL31" s="612"/>
      <c r="NHM31" s="612"/>
      <c r="NHN31" s="612"/>
      <c r="NHO31" s="612"/>
      <c r="NHP31" s="612"/>
      <c r="NHQ31" s="612"/>
      <c r="NHR31" s="612"/>
      <c r="NHS31" s="612"/>
      <c r="NHT31" s="612"/>
      <c r="NHU31" s="612"/>
      <c r="NHV31" s="612"/>
      <c r="NHW31" s="612"/>
      <c r="NHX31" s="612"/>
      <c r="NHY31" s="612"/>
      <c r="NHZ31" s="612"/>
      <c r="NIA31" s="612"/>
      <c r="NIB31" s="612"/>
      <c r="NIC31" s="612"/>
      <c r="NID31" s="612"/>
      <c r="NIE31" s="612"/>
      <c r="NIF31" s="612"/>
      <c r="NIG31" s="612"/>
      <c r="NIH31" s="612"/>
      <c r="NII31" s="612"/>
      <c r="NIJ31" s="612"/>
      <c r="NIK31" s="612"/>
      <c r="NIL31" s="612"/>
      <c r="NIM31" s="612"/>
      <c r="NIN31" s="612"/>
      <c r="NIO31" s="612"/>
      <c r="NIP31" s="612"/>
      <c r="NIQ31" s="612"/>
      <c r="NIR31" s="612"/>
      <c r="NIS31" s="612"/>
      <c r="NIT31" s="612"/>
      <c r="NIU31" s="612"/>
      <c r="NIV31" s="612"/>
      <c r="NIW31" s="612"/>
      <c r="NIX31" s="612"/>
      <c r="NIY31" s="612"/>
      <c r="NIZ31" s="612"/>
      <c r="NJA31" s="612"/>
      <c r="NJB31" s="612"/>
      <c r="NJC31" s="612"/>
      <c r="NJD31" s="612"/>
      <c r="NJE31" s="612"/>
      <c r="NJF31" s="612"/>
      <c r="NJG31" s="612"/>
      <c r="NJH31" s="612"/>
      <c r="NJI31" s="612"/>
      <c r="NJJ31" s="612"/>
      <c r="NJK31" s="612"/>
      <c r="NJL31" s="612"/>
      <c r="NJM31" s="612"/>
      <c r="NJN31" s="612"/>
      <c r="NJO31" s="612"/>
      <c r="NJP31" s="612"/>
      <c r="NJQ31" s="612"/>
      <c r="NJR31" s="612"/>
      <c r="NJS31" s="612"/>
      <c r="NJT31" s="612"/>
      <c r="NJU31" s="612"/>
      <c r="NJV31" s="612"/>
      <c r="NJW31" s="612"/>
      <c r="NJX31" s="612"/>
      <c r="NJY31" s="612"/>
      <c r="NJZ31" s="612"/>
      <c r="NKA31" s="612"/>
      <c r="NKB31" s="612"/>
      <c r="NKC31" s="612"/>
      <c r="NKD31" s="612"/>
      <c r="NKE31" s="612"/>
      <c r="NKF31" s="612"/>
      <c r="NKG31" s="612"/>
      <c r="NKH31" s="612"/>
      <c r="NKI31" s="612"/>
      <c r="NKJ31" s="612"/>
      <c r="NKK31" s="612"/>
      <c r="NKL31" s="612"/>
      <c r="NKM31" s="612"/>
      <c r="NKN31" s="612"/>
      <c r="NKO31" s="612"/>
      <c r="NKP31" s="612"/>
      <c r="NKQ31" s="612"/>
      <c r="NKR31" s="612"/>
      <c r="NKS31" s="612"/>
      <c r="NKT31" s="612"/>
      <c r="NKU31" s="612"/>
      <c r="NKV31" s="612"/>
      <c r="NKW31" s="612"/>
      <c r="NKX31" s="612"/>
      <c r="NKY31" s="612"/>
      <c r="NKZ31" s="612"/>
      <c r="NLA31" s="612"/>
      <c r="NLB31" s="612"/>
      <c r="NLC31" s="612"/>
      <c r="NLD31" s="612"/>
      <c r="NLE31" s="612"/>
      <c r="NLF31" s="612"/>
      <c r="NLG31" s="612"/>
      <c r="NLH31" s="612"/>
      <c r="NLI31" s="612"/>
      <c r="NLJ31" s="612"/>
      <c r="NLK31" s="612"/>
      <c r="NLL31" s="612"/>
      <c r="NLM31" s="612"/>
      <c r="NLN31" s="612"/>
      <c r="NLO31" s="612"/>
      <c r="NLP31" s="612"/>
      <c r="NLQ31" s="612"/>
      <c r="NLR31" s="612"/>
      <c r="NLS31" s="612"/>
      <c r="NLT31" s="612"/>
      <c r="NLU31" s="612"/>
      <c r="NLV31" s="612"/>
      <c r="NLW31" s="612"/>
      <c r="NLX31" s="612"/>
      <c r="NLY31" s="612"/>
      <c r="NLZ31" s="612"/>
      <c r="NMA31" s="612"/>
      <c r="NMB31" s="612"/>
      <c r="NMC31" s="612"/>
      <c r="NMD31" s="612"/>
      <c r="NME31" s="612"/>
      <c r="NMF31" s="612"/>
      <c r="NMG31" s="612"/>
      <c r="NMH31" s="612"/>
      <c r="NMI31" s="612"/>
      <c r="NMJ31" s="612"/>
      <c r="NMK31" s="612"/>
      <c r="NML31" s="612"/>
      <c r="NMM31" s="612"/>
      <c r="NMN31" s="612"/>
      <c r="NMO31" s="612"/>
      <c r="NMP31" s="612"/>
      <c r="NMQ31" s="612"/>
      <c r="NMR31" s="612"/>
      <c r="NMS31" s="612"/>
      <c r="NMT31" s="612"/>
      <c r="NMU31" s="612"/>
      <c r="NMV31" s="612"/>
      <c r="NMW31" s="612"/>
      <c r="NMX31" s="612"/>
      <c r="NMY31" s="612"/>
      <c r="NMZ31" s="612"/>
      <c r="NNA31" s="612"/>
      <c r="NNB31" s="612"/>
      <c r="NNC31" s="612"/>
      <c r="NND31" s="612"/>
      <c r="NNE31" s="612"/>
      <c r="NNF31" s="612"/>
      <c r="NNG31" s="612"/>
      <c r="NNH31" s="612"/>
      <c r="NNI31" s="612"/>
      <c r="NNJ31" s="612"/>
      <c r="NNK31" s="612"/>
      <c r="NNL31" s="612"/>
      <c r="NNM31" s="612"/>
      <c r="NNN31" s="612"/>
      <c r="NNO31" s="612"/>
      <c r="NNP31" s="612"/>
      <c r="NNQ31" s="612"/>
      <c r="NNR31" s="612"/>
      <c r="NNS31" s="612"/>
      <c r="NNT31" s="612"/>
      <c r="NNU31" s="612"/>
      <c r="NNV31" s="612"/>
      <c r="NNW31" s="612"/>
      <c r="NNX31" s="612"/>
      <c r="NNY31" s="612"/>
      <c r="NNZ31" s="612"/>
      <c r="NOA31" s="612"/>
      <c r="NOB31" s="612"/>
      <c r="NOC31" s="612"/>
      <c r="NOD31" s="612"/>
      <c r="NOE31" s="612"/>
      <c r="NOF31" s="612"/>
      <c r="NOG31" s="612"/>
      <c r="NOH31" s="612"/>
      <c r="NOI31" s="612"/>
      <c r="NOJ31" s="612"/>
      <c r="NOK31" s="612"/>
      <c r="NOL31" s="612"/>
      <c r="NOM31" s="612"/>
      <c r="NON31" s="612"/>
      <c r="NOO31" s="612"/>
      <c r="NOP31" s="612"/>
      <c r="NOQ31" s="612"/>
      <c r="NOR31" s="612"/>
      <c r="NOS31" s="612"/>
      <c r="NOT31" s="612"/>
      <c r="NOU31" s="612"/>
      <c r="NOV31" s="612"/>
      <c r="NOW31" s="612"/>
      <c r="NOX31" s="612"/>
      <c r="NOY31" s="612"/>
      <c r="NOZ31" s="612"/>
      <c r="NPA31" s="612"/>
      <c r="NPB31" s="612"/>
      <c r="NPC31" s="612"/>
      <c r="NPD31" s="612"/>
      <c r="NPE31" s="612"/>
      <c r="NPF31" s="612"/>
      <c r="NPG31" s="612"/>
      <c r="NPH31" s="612"/>
      <c r="NPI31" s="612"/>
      <c r="NPJ31" s="612"/>
      <c r="NPK31" s="612"/>
      <c r="NPL31" s="612"/>
      <c r="NPM31" s="612"/>
      <c r="NPN31" s="612"/>
      <c r="NPO31" s="612"/>
      <c r="NPP31" s="612"/>
      <c r="NPQ31" s="612"/>
      <c r="NPR31" s="612"/>
      <c r="NPS31" s="612"/>
      <c r="NPT31" s="612"/>
      <c r="NPU31" s="612"/>
      <c r="NPV31" s="612"/>
      <c r="NPW31" s="612"/>
      <c r="NPX31" s="612"/>
      <c r="NPY31" s="612"/>
      <c r="NPZ31" s="612"/>
      <c r="NQA31" s="612"/>
      <c r="NQB31" s="612"/>
      <c r="NQC31" s="612"/>
      <c r="NQD31" s="612"/>
      <c r="NQE31" s="612"/>
      <c r="NQF31" s="612"/>
      <c r="NQG31" s="612"/>
      <c r="NQH31" s="612"/>
      <c r="NQI31" s="612"/>
      <c r="NQJ31" s="612"/>
      <c r="NQK31" s="612"/>
      <c r="NQL31" s="612"/>
      <c r="NQM31" s="612"/>
      <c r="NQN31" s="612"/>
      <c r="NQO31" s="612"/>
      <c r="NQP31" s="612"/>
      <c r="NQQ31" s="612"/>
      <c r="NQR31" s="612"/>
      <c r="NQS31" s="612"/>
      <c r="NQT31" s="612"/>
      <c r="NQU31" s="612"/>
      <c r="NQV31" s="612"/>
      <c r="NQW31" s="612"/>
      <c r="NQX31" s="612"/>
      <c r="NQY31" s="612"/>
      <c r="NQZ31" s="612"/>
      <c r="NRA31" s="612"/>
      <c r="NRB31" s="612"/>
      <c r="NRC31" s="612"/>
      <c r="NRD31" s="612"/>
      <c r="NRE31" s="612"/>
      <c r="NRF31" s="612"/>
      <c r="NRG31" s="612"/>
      <c r="NRH31" s="612"/>
      <c r="NRI31" s="612"/>
      <c r="NRJ31" s="612"/>
      <c r="NRK31" s="612"/>
      <c r="NRL31" s="612"/>
      <c r="NRM31" s="612"/>
      <c r="NRN31" s="612"/>
      <c r="NRO31" s="612"/>
      <c r="NRP31" s="612"/>
      <c r="NRQ31" s="612"/>
      <c r="NRR31" s="612"/>
      <c r="NRS31" s="612"/>
      <c r="NRT31" s="612"/>
      <c r="NRU31" s="612"/>
      <c r="NRV31" s="612"/>
      <c r="NRW31" s="612"/>
      <c r="NRX31" s="612"/>
      <c r="NRY31" s="612"/>
      <c r="NRZ31" s="612"/>
      <c r="NSA31" s="612"/>
      <c r="NSB31" s="612"/>
      <c r="NSC31" s="612"/>
      <c r="NSD31" s="612"/>
      <c r="NSE31" s="612"/>
      <c r="NSF31" s="612"/>
      <c r="NSG31" s="612"/>
      <c r="NSH31" s="612"/>
      <c r="NSI31" s="612"/>
      <c r="NSJ31" s="612"/>
      <c r="NSK31" s="612"/>
      <c r="NSL31" s="612"/>
      <c r="NSM31" s="612"/>
      <c r="NSN31" s="612"/>
      <c r="NSO31" s="612"/>
      <c r="NSP31" s="612"/>
      <c r="NSQ31" s="612"/>
      <c r="NSR31" s="612"/>
      <c r="NSS31" s="612"/>
      <c r="NST31" s="612"/>
      <c r="NSU31" s="612"/>
      <c r="NSV31" s="612"/>
      <c r="NSW31" s="612"/>
      <c r="NSX31" s="612"/>
      <c r="NSY31" s="612"/>
      <c r="NSZ31" s="612"/>
      <c r="NTA31" s="612"/>
      <c r="NTB31" s="612"/>
      <c r="NTC31" s="612"/>
      <c r="NTD31" s="612"/>
      <c r="NTE31" s="612"/>
      <c r="NTF31" s="612"/>
      <c r="NTG31" s="612"/>
      <c r="NTH31" s="612"/>
      <c r="NTI31" s="612"/>
      <c r="NTJ31" s="612"/>
      <c r="NTK31" s="612"/>
      <c r="NTL31" s="612"/>
      <c r="NTM31" s="612"/>
      <c r="NTN31" s="612"/>
      <c r="NTO31" s="612"/>
      <c r="NTP31" s="612"/>
      <c r="NTQ31" s="612"/>
      <c r="NTR31" s="612"/>
      <c r="NTS31" s="612"/>
      <c r="NTT31" s="612"/>
      <c r="NTU31" s="612"/>
      <c r="NTV31" s="612"/>
      <c r="NTW31" s="612"/>
      <c r="NTX31" s="612"/>
      <c r="NTY31" s="612"/>
      <c r="NTZ31" s="612"/>
      <c r="NUA31" s="612"/>
      <c r="NUB31" s="612"/>
      <c r="NUC31" s="612"/>
      <c r="NUD31" s="612"/>
      <c r="NUE31" s="612"/>
      <c r="NUF31" s="612"/>
      <c r="NUG31" s="612"/>
      <c r="NUH31" s="612"/>
      <c r="NUI31" s="612"/>
      <c r="NUJ31" s="612"/>
      <c r="NUK31" s="612"/>
      <c r="NUL31" s="612"/>
      <c r="NUM31" s="612"/>
      <c r="NUN31" s="612"/>
      <c r="NUO31" s="612"/>
      <c r="NUP31" s="612"/>
      <c r="NUQ31" s="612"/>
      <c r="NUR31" s="612"/>
      <c r="NUS31" s="612"/>
      <c r="NUT31" s="612"/>
      <c r="NUU31" s="612"/>
      <c r="NUV31" s="612"/>
      <c r="NUW31" s="612"/>
      <c r="NUX31" s="612"/>
      <c r="NUY31" s="612"/>
      <c r="NUZ31" s="612"/>
      <c r="NVA31" s="612"/>
      <c r="NVB31" s="612"/>
      <c r="NVC31" s="612"/>
      <c r="NVD31" s="612"/>
      <c r="NVE31" s="612"/>
      <c r="NVF31" s="612"/>
      <c r="NVG31" s="612"/>
      <c r="NVH31" s="612"/>
      <c r="NVI31" s="612"/>
      <c r="NVJ31" s="612"/>
      <c r="NVK31" s="612"/>
      <c r="NVL31" s="612"/>
      <c r="NVM31" s="612"/>
      <c r="NVN31" s="612"/>
      <c r="NVO31" s="612"/>
      <c r="NVP31" s="612"/>
      <c r="NVQ31" s="612"/>
      <c r="NVR31" s="612"/>
      <c r="NVS31" s="612"/>
      <c r="NVT31" s="612"/>
      <c r="NVU31" s="612"/>
      <c r="NVV31" s="612"/>
      <c r="NVW31" s="612"/>
      <c r="NVX31" s="612"/>
      <c r="NVY31" s="612"/>
      <c r="NVZ31" s="612"/>
      <c r="NWA31" s="612"/>
      <c r="NWB31" s="612"/>
      <c r="NWC31" s="612"/>
      <c r="NWD31" s="612"/>
      <c r="NWE31" s="612"/>
      <c r="NWF31" s="612"/>
      <c r="NWG31" s="612"/>
      <c r="NWH31" s="612"/>
      <c r="NWI31" s="612"/>
      <c r="NWJ31" s="612"/>
      <c r="NWK31" s="612"/>
      <c r="NWL31" s="612"/>
      <c r="NWM31" s="612"/>
      <c r="NWN31" s="612"/>
      <c r="NWO31" s="612"/>
      <c r="NWP31" s="612"/>
      <c r="NWQ31" s="612"/>
      <c r="NWR31" s="612"/>
      <c r="NWS31" s="612"/>
      <c r="NWT31" s="612"/>
      <c r="NWU31" s="612"/>
      <c r="NWV31" s="612"/>
      <c r="NWW31" s="612"/>
      <c r="NWX31" s="612"/>
      <c r="NWY31" s="612"/>
      <c r="NWZ31" s="612"/>
      <c r="NXA31" s="612"/>
      <c r="NXB31" s="612"/>
      <c r="NXC31" s="612"/>
      <c r="NXD31" s="612"/>
      <c r="NXE31" s="612"/>
      <c r="NXF31" s="612"/>
      <c r="NXG31" s="612"/>
      <c r="NXH31" s="612"/>
      <c r="NXI31" s="612"/>
      <c r="NXJ31" s="612"/>
      <c r="NXK31" s="612"/>
      <c r="NXL31" s="612"/>
      <c r="NXM31" s="612"/>
      <c r="NXN31" s="612"/>
      <c r="NXO31" s="612"/>
      <c r="NXP31" s="612"/>
      <c r="NXQ31" s="612"/>
      <c r="NXR31" s="612"/>
      <c r="NXS31" s="612"/>
      <c r="NXT31" s="612"/>
      <c r="NXU31" s="612"/>
      <c r="NXV31" s="612"/>
      <c r="NXW31" s="612"/>
      <c r="NXX31" s="612"/>
      <c r="NXY31" s="612"/>
      <c r="NXZ31" s="612"/>
      <c r="NYA31" s="612"/>
      <c r="NYB31" s="612"/>
      <c r="NYC31" s="612"/>
      <c r="NYD31" s="612"/>
      <c r="NYE31" s="612"/>
      <c r="NYF31" s="612"/>
      <c r="NYG31" s="612"/>
      <c r="NYH31" s="612"/>
      <c r="NYI31" s="612"/>
      <c r="NYJ31" s="612"/>
      <c r="NYK31" s="612"/>
      <c r="NYL31" s="612"/>
      <c r="NYM31" s="612"/>
      <c r="NYN31" s="612"/>
      <c r="NYO31" s="612"/>
      <c r="NYP31" s="612"/>
      <c r="NYQ31" s="612"/>
      <c r="NYR31" s="612"/>
      <c r="NYS31" s="612"/>
      <c r="NYT31" s="612"/>
      <c r="NYU31" s="612"/>
      <c r="NYV31" s="612"/>
      <c r="NYW31" s="612"/>
      <c r="NYX31" s="612"/>
      <c r="NYY31" s="612"/>
      <c r="NYZ31" s="612"/>
      <c r="NZA31" s="612"/>
      <c r="NZB31" s="612"/>
      <c r="NZC31" s="612"/>
      <c r="NZD31" s="612"/>
      <c r="NZE31" s="612"/>
      <c r="NZF31" s="612"/>
      <c r="NZG31" s="612"/>
      <c r="NZH31" s="612"/>
      <c r="NZI31" s="612"/>
      <c r="NZJ31" s="612"/>
      <c r="NZK31" s="612"/>
      <c r="NZL31" s="612"/>
      <c r="NZM31" s="612"/>
      <c r="NZN31" s="612"/>
      <c r="NZO31" s="612"/>
      <c r="NZP31" s="612"/>
      <c r="NZQ31" s="612"/>
      <c r="NZR31" s="612"/>
      <c r="NZS31" s="612"/>
      <c r="NZT31" s="612"/>
      <c r="NZU31" s="612"/>
      <c r="NZV31" s="612"/>
      <c r="NZW31" s="612"/>
      <c r="NZX31" s="612"/>
      <c r="NZY31" s="612"/>
      <c r="NZZ31" s="612"/>
      <c r="OAA31" s="612"/>
      <c r="OAB31" s="612"/>
      <c r="OAC31" s="612"/>
      <c r="OAD31" s="612"/>
      <c r="OAE31" s="612"/>
      <c r="OAF31" s="612"/>
      <c r="OAG31" s="612"/>
      <c r="OAH31" s="612"/>
      <c r="OAI31" s="612"/>
      <c r="OAJ31" s="612"/>
      <c r="OAK31" s="612"/>
      <c r="OAL31" s="612"/>
      <c r="OAM31" s="612"/>
      <c r="OAN31" s="612"/>
      <c r="OAO31" s="612"/>
      <c r="OAP31" s="612"/>
      <c r="OAQ31" s="612"/>
      <c r="OAR31" s="612"/>
      <c r="OAS31" s="612"/>
      <c r="OAT31" s="612"/>
      <c r="OAU31" s="612"/>
      <c r="OAV31" s="612"/>
      <c r="OAW31" s="612"/>
      <c r="OAX31" s="612"/>
      <c r="OAY31" s="612"/>
      <c r="OAZ31" s="612"/>
      <c r="OBA31" s="612"/>
      <c r="OBB31" s="612"/>
      <c r="OBC31" s="612"/>
      <c r="OBD31" s="612"/>
      <c r="OBE31" s="612"/>
      <c r="OBF31" s="612"/>
      <c r="OBG31" s="612"/>
      <c r="OBH31" s="612"/>
      <c r="OBI31" s="612"/>
      <c r="OBJ31" s="612"/>
      <c r="OBK31" s="612"/>
      <c r="OBL31" s="612"/>
      <c r="OBM31" s="612"/>
      <c r="OBN31" s="612"/>
      <c r="OBO31" s="612"/>
      <c r="OBP31" s="612"/>
      <c r="OBQ31" s="612"/>
      <c r="OBR31" s="612"/>
      <c r="OBS31" s="612"/>
      <c r="OBT31" s="612"/>
      <c r="OBU31" s="612"/>
      <c r="OBV31" s="612"/>
      <c r="OBW31" s="612"/>
      <c r="OBX31" s="612"/>
      <c r="OBY31" s="612"/>
      <c r="OBZ31" s="612"/>
      <c r="OCA31" s="612"/>
      <c r="OCB31" s="612"/>
      <c r="OCC31" s="612"/>
      <c r="OCD31" s="612"/>
      <c r="OCE31" s="612"/>
      <c r="OCF31" s="612"/>
      <c r="OCG31" s="612"/>
      <c r="OCH31" s="612"/>
      <c r="OCI31" s="612"/>
      <c r="OCJ31" s="612"/>
      <c r="OCK31" s="612"/>
      <c r="OCL31" s="612"/>
      <c r="OCM31" s="612"/>
      <c r="OCN31" s="612"/>
      <c r="OCO31" s="612"/>
      <c r="OCP31" s="612"/>
      <c r="OCQ31" s="612"/>
      <c r="OCR31" s="612"/>
      <c r="OCS31" s="612"/>
      <c r="OCT31" s="612"/>
      <c r="OCU31" s="612"/>
      <c r="OCV31" s="612"/>
      <c r="OCW31" s="612"/>
      <c r="OCX31" s="612"/>
      <c r="OCY31" s="612"/>
      <c r="OCZ31" s="612"/>
      <c r="ODA31" s="612"/>
      <c r="ODB31" s="612"/>
      <c r="ODC31" s="612"/>
      <c r="ODD31" s="612"/>
      <c r="ODE31" s="612"/>
      <c r="ODF31" s="612"/>
      <c r="ODG31" s="612"/>
      <c r="ODH31" s="612"/>
      <c r="ODI31" s="612"/>
      <c r="ODJ31" s="612"/>
      <c r="ODK31" s="612"/>
      <c r="ODL31" s="612"/>
      <c r="ODM31" s="612"/>
      <c r="ODN31" s="612"/>
      <c r="ODO31" s="612"/>
      <c r="ODP31" s="612"/>
      <c r="ODQ31" s="612"/>
      <c r="ODR31" s="612"/>
      <c r="ODS31" s="612"/>
      <c r="ODT31" s="612"/>
      <c r="ODU31" s="612"/>
      <c r="ODV31" s="612"/>
      <c r="ODW31" s="612"/>
      <c r="ODX31" s="612"/>
      <c r="ODY31" s="612"/>
      <c r="ODZ31" s="612"/>
      <c r="OEA31" s="612"/>
      <c r="OEB31" s="612"/>
      <c r="OEC31" s="612"/>
      <c r="OED31" s="612"/>
      <c r="OEE31" s="612"/>
      <c r="OEF31" s="612"/>
      <c r="OEG31" s="612"/>
      <c r="OEH31" s="612"/>
      <c r="OEI31" s="612"/>
      <c r="OEJ31" s="612"/>
      <c r="OEK31" s="612"/>
      <c r="OEL31" s="612"/>
      <c r="OEM31" s="612"/>
      <c r="OEN31" s="612"/>
      <c r="OEO31" s="612"/>
      <c r="OEP31" s="612"/>
      <c r="OEQ31" s="612"/>
      <c r="OER31" s="612"/>
      <c r="OES31" s="612"/>
      <c r="OET31" s="612"/>
      <c r="OEU31" s="612"/>
      <c r="OEV31" s="612"/>
      <c r="OEW31" s="612"/>
      <c r="OEX31" s="612"/>
      <c r="OEY31" s="612"/>
      <c r="OEZ31" s="612"/>
      <c r="OFA31" s="612"/>
      <c r="OFB31" s="612"/>
      <c r="OFC31" s="612"/>
      <c r="OFD31" s="612"/>
      <c r="OFE31" s="612"/>
      <c r="OFF31" s="612"/>
      <c r="OFG31" s="612"/>
      <c r="OFH31" s="612"/>
      <c r="OFI31" s="612"/>
      <c r="OFJ31" s="612"/>
      <c r="OFK31" s="612"/>
      <c r="OFL31" s="612"/>
      <c r="OFM31" s="612"/>
      <c r="OFN31" s="612"/>
      <c r="OFO31" s="612"/>
      <c r="OFP31" s="612"/>
      <c r="OFQ31" s="612"/>
      <c r="OFR31" s="612"/>
      <c r="OFS31" s="612"/>
      <c r="OFT31" s="612"/>
      <c r="OFU31" s="612"/>
      <c r="OFV31" s="612"/>
      <c r="OFW31" s="612"/>
      <c r="OFX31" s="612"/>
      <c r="OFY31" s="612"/>
      <c r="OFZ31" s="612"/>
      <c r="OGA31" s="612"/>
      <c r="OGB31" s="612"/>
      <c r="OGC31" s="612"/>
      <c r="OGD31" s="612"/>
      <c r="OGE31" s="612"/>
      <c r="OGF31" s="612"/>
      <c r="OGG31" s="612"/>
      <c r="OGH31" s="612"/>
      <c r="OGI31" s="612"/>
      <c r="OGJ31" s="612"/>
      <c r="OGK31" s="612"/>
      <c r="OGL31" s="612"/>
      <c r="OGM31" s="612"/>
      <c r="OGN31" s="612"/>
      <c r="OGO31" s="612"/>
      <c r="OGP31" s="612"/>
      <c r="OGQ31" s="612"/>
      <c r="OGR31" s="612"/>
      <c r="OGS31" s="612"/>
      <c r="OGT31" s="612"/>
      <c r="OGU31" s="612"/>
      <c r="OGV31" s="612"/>
      <c r="OGW31" s="612"/>
      <c r="OGX31" s="612"/>
      <c r="OGY31" s="612"/>
      <c r="OGZ31" s="612"/>
      <c r="OHA31" s="612"/>
      <c r="OHB31" s="612"/>
      <c r="OHC31" s="612"/>
      <c r="OHD31" s="612"/>
      <c r="OHE31" s="612"/>
      <c r="OHF31" s="612"/>
      <c r="OHG31" s="612"/>
      <c r="OHH31" s="612"/>
      <c r="OHI31" s="612"/>
      <c r="OHJ31" s="612"/>
      <c r="OHK31" s="612"/>
      <c r="OHL31" s="612"/>
      <c r="OHM31" s="612"/>
      <c r="OHN31" s="612"/>
      <c r="OHO31" s="612"/>
      <c r="OHP31" s="612"/>
      <c r="OHQ31" s="612"/>
      <c r="OHR31" s="612"/>
      <c r="OHS31" s="612"/>
      <c r="OHT31" s="612"/>
      <c r="OHU31" s="612"/>
      <c r="OHV31" s="612"/>
      <c r="OHW31" s="612"/>
      <c r="OHX31" s="612"/>
      <c r="OHY31" s="612"/>
      <c r="OHZ31" s="612"/>
      <c r="OIA31" s="612"/>
      <c r="OIB31" s="612"/>
      <c r="OIC31" s="612"/>
      <c r="OID31" s="612"/>
      <c r="OIE31" s="612"/>
      <c r="OIF31" s="612"/>
      <c r="OIG31" s="612"/>
      <c r="OIH31" s="612"/>
      <c r="OII31" s="612"/>
      <c r="OIJ31" s="612"/>
      <c r="OIK31" s="612"/>
      <c r="OIL31" s="612"/>
      <c r="OIM31" s="612"/>
      <c r="OIN31" s="612"/>
      <c r="OIO31" s="612"/>
      <c r="OIP31" s="612"/>
      <c r="OIQ31" s="612"/>
      <c r="OIR31" s="612"/>
      <c r="OIS31" s="612"/>
      <c r="OIT31" s="612"/>
      <c r="OIU31" s="612"/>
      <c r="OIV31" s="612"/>
      <c r="OIW31" s="612"/>
      <c r="OIX31" s="612"/>
      <c r="OIY31" s="612"/>
      <c r="OIZ31" s="612"/>
      <c r="OJA31" s="612"/>
      <c r="OJB31" s="612"/>
      <c r="OJC31" s="612"/>
      <c r="OJD31" s="612"/>
      <c r="OJE31" s="612"/>
      <c r="OJF31" s="612"/>
      <c r="OJG31" s="612"/>
      <c r="OJH31" s="612"/>
      <c r="OJI31" s="612"/>
      <c r="OJJ31" s="612"/>
      <c r="OJK31" s="612"/>
      <c r="OJL31" s="612"/>
      <c r="OJM31" s="612"/>
      <c r="OJN31" s="612"/>
      <c r="OJO31" s="612"/>
      <c r="OJP31" s="612"/>
      <c r="OJQ31" s="612"/>
      <c r="OJR31" s="612"/>
      <c r="OJS31" s="612"/>
      <c r="OJT31" s="612"/>
      <c r="OJU31" s="612"/>
      <c r="OJV31" s="612"/>
      <c r="OJW31" s="612"/>
      <c r="OJX31" s="612"/>
      <c r="OJY31" s="612"/>
      <c r="OJZ31" s="612"/>
      <c r="OKA31" s="612"/>
      <c r="OKB31" s="612"/>
      <c r="OKC31" s="612"/>
      <c r="OKD31" s="612"/>
      <c r="OKE31" s="612"/>
      <c r="OKF31" s="612"/>
      <c r="OKG31" s="612"/>
      <c r="OKH31" s="612"/>
      <c r="OKI31" s="612"/>
      <c r="OKJ31" s="612"/>
      <c r="OKK31" s="612"/>
      <c r="OKL31" s="612"/>
      <c r="OKM31" s="612"/>
      <c r="OKN31" s="612"/>
      <c r="OKO31" s="612"/>
      <c r="OKP31" s="612"/>
      <c r="OKQ31" s="612"/>
      <c r="OKR31" s="612"/>
      <c r="OKS31" s="612"/>
      <c r="OKT31" s="612"/>
      <c r="OKU31" s="612"/>
      <c r="OKV31" s="612"/>
      <c r="OKW31" s="612"/>
      <c r="OKX31" s="612"/>
      <c r="OKY31" s="612"/>
      <c r="OKZ31" s="612"/>
      <c r="OLA31" s="612"/>
      <c r="OLB31" s="612"/>
      <c r="OLC31" s="612"/>
      <c r="OLD31" s="612"/>
      <c r="OLE31" s="612"/>
      <c r="OLF31" s="612"/>
      <c r="OLG31" s="612"/>
      <c r="OLH31" s="612"/>
      <c r="OLI31" s="612"/>
      <c r="OLJ31" s="612"/>
      <c r="OLK31" s="612"/>
      <c r="OLL31" s="612"/>
      <c r="OLM31" s="612"/>
      <c r="OLN31" s="612"/>
      <c r="OLO31" s="612"/>
      <c r="OLP31" s="612"/>
      <c r="OLQ31" s="612"/>
      <c r="OLR31" s="612"/>
      <c r="OLS31" s="612"/>
      <c r="OLT31" s="612"/>
      <c r="OLU31" s="612"/>
      <c r="OLV31" s="612"/>
      <c r="OLW31" s="612"/>
      <c r="OLX31" s="612"/>
      <c r="OLY31" s="612"/>
      <c r="OLZ31" s="612"/>
      <c r="OMA31" s="612"/>
      <c r="OMB31" s="612"/>
      <c r="OMC31" s="612"/>
      <c r="OMD31" s="612"/>
      <c r="OME31" s="612"/>
      <c r="OMF31" s="612"/>
      <c r="OMG31" s="612"/>
      <c r="OMH31" s="612"/>
      <c r="OMI31" s="612"/>
      <c r="OMJ31" s="612"/>
      <c r="OMK31" s="612"/>
      <c r="OML31" s="612"/>
      <c r="OMM31" s="612"/>
      <c r="OMN31" s="612"/>
      <c r="OMO31" s="612"/>
      <c r="OMP31" s="612"/>
      <c r="OMQ31" s="612"/>
      <c r="OMR31" s="612"/>
      <c r="OMS31" s="612"/>
      <c r="OMT31" s="612"/>
      <c r="OMU31" s="612"/>
      <c r="OMV31" s="612"/>
      <c r="OMW31" s="612"/>
      <c r="OMX31" s="612"/>
      <c r="OMY31" s="612"/>
      <c r="OMZ31" s="612"/>
      <c r="ONA31" s="612"/>
      <c r="ONB31" s="612"/>
      <c r="ONC31" s="612"/>
      <c r="OND31" s="612"/>
      <c r="ONE31" s="612"/>
      <c r="ONF31" s="612"/>
      <c r="ONG31" s="612"/>
      <c r="ONH31" s="612"/>
      <c r="ONI31" s="612"/>
      <c r="ONJ31" s="612"/>
      <c r="ONK31" s="612"/>
      <c r="ONL31" s="612"/>
      <c r="ONM31" s="612"/>
      <c r="ONN31" s="612"/>
      <c r="ONO31" s="612"/>
      <c r="ONP31" s="612"/>
      <c r="ONQ31" s="612"/>
      <c r="ONR31" s="612"/>
      <c r="ONS31" s="612"/>
      <c r="ONT31" s="612"/>
      <c r="ONU31" s="612"/>
      <c r="ONV31" s="612"/>
      <c r="ONW31" s="612"/>
      <c r="ONX31" s="612"/>
      <c r="ONY31" s="612"/>
      <c r="ONZ31" s="612"/>
      <c r="OOA31" s="612"/>
      <c r="OOB31" s="612"/>
      <c r="OOC31" s="612"/>
      <c r="OOD31" s="612"/>
      <c r="OOE31" s="612"/>
      <c r="OOF31" s="612"/>
      <c r="OOG31" s="612"/>
      <c r="OOH31" s="612"/>
      <c r="OOI31" s="612"/>
      <c r="OOJ31" s="612"/>
      <c r="OOK31" s="612"/>
      <c r="OOL31" s="612"/>
      <c r="OOM31" s="612"/>
      <c r="OON31" s="612"/>
      <c r="OOO31" s="612"/>
      <c r="OOP31" s="612"/>
      <c r="OOQ31" s="612"/>
      <c r="OOR31" s="612"/>
      <c r="OOS31" s="612"/>
      <c r="OOT31" s="612"/>
      <c r="OOU31" s="612"/>
      <c r="OOV31" s="612"/>
      <c r="OOW31" s="612"/>
      <c r="OOX31" s="612"/>
      <c r="OOY31" s="612"/>
      <c r="OOZ31" s="612"/>
      <c r="OPA31" s="612"/>
      <c r="OPB31" s="612"/>
      <c r="OPC31" s="612"/>
      <c r="OPD31" s="612"/>
      <c r="OPE31" s="612"/>
      <c r="OPF31" s="612"/>
      <c r="OPG31" s="612"/>
      <c r="OPH31" s="612"/>
      <c r="OPI31" s="612"/>
      <c r="OPJ31" s="612"/>
      <c r="OPK31" s="612"/>
      <c r="OPL31" s="612"/>
      <c r="OPM31" s="612"/>
      <c r="OPN31" s="612"/>
      <c r="OPO31" s="612"/>
      <c r="OPP31" s="612"/>
      <c r="OPQ31" s="612"/>
      <c r="OPR31" s="612"/>
      <c r="OPS31" s="612"/>
      <c r="OPT31" s="612"/>
      <c r="OPU31" s="612"/>
      <c r="OPV31" s="612"/>
      <c r="OPW31" s="612"/>
      <c r="OPX31" s="612"/>
      <c r="OPY31" s="612"/>
      <c r="OPZ31" s="612"/>
      <c r="OQA31" s="612"/>
      <c r="OQB31" s="612"/>
      <c r="OQC31" s="612"/>
      <c r="OQD31" s="612"/>
      <c r="OQE31" s="612"/>
      <c r="OQF31" s="612"/>
      <c r="OQG31" s="612"/>
      <c r="OQH31" s="612"/>
      <c r="OQI31" s="612"/>
      <c r="OQJ31" s="612"/>
      <c r="OQK31" s="612"/>
      <c r="OQL31" s="612"/>
      <c r="OQM31" s="612"/>
      <c r="OQN31" s="612"/>
      <c r="OQO31" s="612"/>
      <c r="OQP31" s="612"/>
      <c r="OQQ31" s="612"/>
      <c r="OQR31" s="612"/>
      <c r="OQS31" s="612"/>
      <c r="OQT31" s="612"/>
      <c r="OQU31" s="612"/>
      <c r="OQV31" s="612"/>
      <c r="OQW31" s="612"/>
      <c r="OQX31" s="612"/>
      <c r="OQY31" s="612"/>
      <c r="OQZ31" s="612"/>
      <c r="ORA31" s="612"/>
      <c r="ORB31" s="612"/>
      <c r="ORC31" s="612"/>
      <c r="ORD31" s="612"/>
      <c r="ORE31" s="612"/>
      <c r="ORF31" s="612"/>
      <c r="ORG31" s="612"/>
      <c r="ORH31" s="612"/>
      <c r="ORI31" s="612"/>
      <c r="ORJ31" s="612"/>
      <c r="ORK31" s="612"/>
      <c r="ORL31" s="612"/>
      <c r="ORM31" s="612"/>
      <c r="ORN31" s="612"/>
      <c r="ORO31" s="612"/>
      <c r="ORP31" s="612"/>
      <c r="ORQ31" s="612"/>
      <c r="ORR31" s="612"/>
      <c r="ORS31" s="612"/>
      <c r="ORT31" s="612"/>
      <c r="ORU31" s="612"/>
      <c r="ORV31" s="612"/>
      <c r="ORW31" s="612"/>
      <c r="ORX31" s="612"/>
      <c r="ORY31" s="612"/>
      <c r="ORZ31" s="612"/>
      <c r="OSA31" s="612"/>
      <c r="OSB31" s="612"/>
      <c r="OSC31" s="612"/>
      <c r="OSD31" s="612"/>
      <c r="OSE31" s="612"/>
      <c r="OSF31" s="612"/>
      <c r="OSG31" s="612"/>
      <c r="OSH31" s="612"/>
      <c r="OSI31" s="612"/>
      <c r="OSJ31" s="612"/>
      <c r="OSK31" s="612"/>
      <c r="OSL31" s="612"/>
      <c r="OSM31" s="612"/>
      <c r="OSN31" s="612"/>
      <c r="OSO31" s="612"/>
      <c r="OSP31" s="612"/>
      <c r="OSQ31" s="612"/>
      <c r="OSR31" s="612"/>
      <c r="OSS31" s="612"/>
      <c r="OST31" s="612"/>
      <c r="OSU31" s="612"/>
      <c r="OSV31" s="612"/>
      <c r="OSW31" s="612"/>
      <c r="OSX31" s="612"/>
      <c r="OSY31" s="612"/>
      <c r="OSZ31" s="612"/>
      <c r="OTA31" s="612"/>
      <c r="OTB31" s="612"/>
      <c r="OTC31" s="612"/>
      <c r="OTD31" s="612"/>
      <c r="OTE31" s="612"/>
      <c r="OTF31" s="612"/>
      <c r="OTG31" s="612"/>
      <c r="OTH31" s="612"/>
      <c r="OTI31" s="612"/>
      <c r="OTJ31" s="612"/>
      <c r="OTK31" s="612"/>
      <c r="OTL31" s="612"/>
      <c r="OTM31" s="612"/>
      <c r="OTN31" s="612"/>
      <c r="OTO31" s="612"/>
      <c r="OTP31" s="612"/>
      <c r="OTQ31" s="612"/>
      <c r="OTR31" s="612"/>
      <c r="OTS31" s="612"/>
      <c r="OTT31" s="612"/>
      <c r="OTU31" s="612"/>
      <c r="OTV31" s="612"/>
      <c r="OTW31" s="612"/>
      <c r="OTX31" s="612"/>
      <c r="OTY31" s="612"/>
      <c r="OTZ31" s="612"/>
      <c r="OUA31" s="612"/>
      <c r="OUB31" s="612"/>
      <c r="OUC31" s="612"/>
      <c r="OUD31" s="612"/>
      <c r="OUE31" s="612"/>
      <c r="OUF31" s="612"/>
      <c r="OUG31" s="612"/>
      <c r="OUH31" s="612"/>
      <c r="OUI31" s="612"/>
      <c r="OUJ31" s="612"/>
      <c r="OUK31" s="612"/>
      <c r="OUL31" s="612"/>
      <c r="OUM31" s="612"/>
      <c r="OUN31" s="612"/>
      <c r="OUO31" s="612"/>
      <c r="OUP31" s="612"/>
      <c r="OUQ31" s="612"/>
      <c r="OUR31" s="612"/>
      <c r="OUS31" s="612"/>
      <c r="OUT31" s="612"/>
      <c r="OUU31" s="612"/>
      <c r="OUV31" s="612"/>
      <c r="OUW31" s="612"/>
      <c r="OUX31" s="612"/>
      <c r="OUY31" s="612"/>
      <c r="OUZ31" s="612"/>
      <c r="OVA31" s="612"/>
      <c r="OVB31" s="612"/>
      <c r="OVC31" s="612"/>
      <c r="OVD31" s="612"/>
      <c r="OVE31" s="612"/>
      <c r="OVF31" s="612"/>
      <c r="OVG31" s="612"/>
      <c r="OVH31" s="612"/>
      <c r="OVI31" s="612"/>
      <c r="OVJ31" s="612"/>
      <c r="OVK31" s="612"/>
      <c r="OVL31" s="612"/>
      <c r="OVM31" s="612"/>
      <c r="OVN31" s="612"/>
      <c r="OVO31" s="612"/>
      <c r="OVP31" s="612"/>
      <c r="OVQ31" s="612"/>
      <c r="OVR31" s="612"/>
      <c r="OVS31" s="612"/>
      <c r="OVT31" s="612"/>
      <c r="OVU31" s="612"/>
      <c r="OVV31" s="612"/>
      <c r="OVW31" s="612"/>
      <c r="OVX31" s="612"/>
      <c r="OVY31" s="612"/>
      <c r="OVZ31" s="612"/>
      <c r="OWA31" s="612"/>
      <c r="OWB31" s="612"/>
      <c r="OWC31" s="612"/>
      <c r="OWD31" s="612"/>
      <c r="OWE31" s="612"/>
      <c r="OWF31" s="612"/>
      <c r="OWG31" s="612"/>
      <c r="OWH31" s="612"/>
      <c r="OWI31" s="612"/>
      <c r="OWJ31" s="612"/>
      <c r="OWK31" s="612"/>
      <c r="OWL31" s="612"/>
      <c r="OWM31" s="612"/>
      <c r="OWN31" s="612"/>
      <c r="OWO31" s="612"/>
      <c r="OWP31" s="612"/>
      <c r="OWQ31" s="612"/>
      <c r="OWR31" s="612"/>
      <c r="OWS31" s="612"/>
      <c r="OWT31" s="612"/>
      <c r="OWU31" s="612"/>
      <c r="OWV31" s="612"/>
      <c r="OWW31" s="612"/>
      <c r="OWX31" s="612"/>
      <c r="OWY31" s="612"/>
      <c r="OWZ31" s="612"/>
      <c r="OXA31" s="612"/>
      <c r="OXB31" s="612"/>
      <c r="OXC31" s="612"/>
      <c r="OXD31" s="612"/>
      <c r="OXE31" s="612"/>
      <c r="OXF31" s="612"/>
      <c r="OXG31" s="612"/>
      <c r="OXH31" s="612"/>
      <c r="OXI31" s="612"/>
      <c r="OXJ31" s="612"/>
      <c r="OXK31" s="612"/>
      <c r="OXL31" s="612"/>
      <c r="OXM31" s="612"/>
      <c r="OXN31" s="612"/>
      <c r="OXO31" s="612"/>
      <c r="OXP31" s="612"/>
      <c r="OXQ31" s="612"/>
      <c r="OXR31" s="612"/>
      <c r="OXS31" s="612"/>
      <c r="OXT31" s="612"/>
      <c r="OXU31" s="612"/>
      <c r="OXV31" s="612"/>
      <c r="OXW31" s="612"/>
      <c r="OXX31" s="612"/>
      <c r="OXY31" s="612"/>
      <c r="OXZ31" s="612"/>
      <c r="OYA31" s="612"/>
      <c r="OYB31" s="612"/>
      <c r="OYC31" s="612"/>
      <c r="OYD31" s="612"/>
      <c r="OYE31" s="612"/>
      <c r="OYF31" s="612"/>
      <c r="OYG31" s="612"/>
      <c r="OYH31" s="612"/>
      <c r="OYI31" s="612"/>
      <c r="OYJ31" s="612"/>
      <c r="OYK31" s="612"/>
      <c r="OYL31" s="612"/>
      <c r="OYM31" s="612"/>
      <c r="OYN31" s="612"/>
      <c r="OYO31" s="612"/>
      <c r="OYP31" s="612"/>
      <c r="OYQ31" s="612"/>
      <c r="OYR31" s="612"/>
      <c r="OYS31" s="612"/>
      <c r="OYT31" s="612"/>
      <c r="OYU31" s="612"/>
      <c r="OYV31" s="612"/>
      <c r="OYW31" s="612"/>
      <c r="OYX31" s="612"/>
      <c r="OYY31" s="612"/>
      <c r="OYZ31" s="612"/>
      <c r="OZA31" s="612"/>
      <c r="OZB31" s="612"/>
      <c r="OZC31" s="612"/>
      <c r="OZD31" s="612"/>
      <c r="OZE31" s="612"/>
      <c r="OZF31" s="612"/>
      <c r="OZG31" s="612"/>
      <c r="OZH31" s="612"/>
      <c r="OZI31" s="612"/>
      <c r="OZJ31" s="612"/>
      <c r="OZK31" s="612"/>
      <c r="OZL31" s="612"/>
      <c r="OZM31" s="612"/>
      <c r="OZN31" s="612"/>
      <c r="OZO31" s="612"/>
      <c r="OZP31" s="612"/>
      <c r="OZQ31" s="612"/>
      <c r="OZR31" s="612"/>
      <c r="OZS31" s="612"/>
      <c r="OZT31" s="612"/>
      <c r="OZU31" s="612"/>
      <c r="OZV31" s="612"/>
      <c r="OZW31" s="612"/>
      <c r="OZX31" s="612"/>
      <c r="OZY31" s="612"/>
      <c r="OZZ31" s="612"/>
      <c r="PAA31" s="612"/>
      <c r="PAB31" s="612"/>
      <c r="PAC31" s="612"/>
      <c r="PAD31" s="612"/>
      <c r="PAE31" s="612"/>
      <c r="PAF31" s="612"/>
      <c r="PAG31" s="612"/>
      <c r="PAH31" s="612"/>
      <c r="PAI31" s="612"/>
      <c r="PAJ31" s="612"/>
      <c r="PAK31" s="612"/>
      <c r="PAL31" s="612"/>
      <c r="PAM31" s="612"/>
      <c r="PAN31" s="612"/>
      <c r="PAO31" s="612"/>
      <c r="PAP31" s="612"/>
      <c r="PAQ31" s="612"/>
      <c r="PAR31" s="612"/>
      <c r="PAS31" s="612"/>
      <c r="PAT31" s="612"/>
      <c r="PAU31" s="612"/>
      <c r="PAV31" s="612"/>
      <c r="PAW31" s="612"/>
      <c r="PAX31" s="612"/>
      <c r="PAY31" s="612"/>
      <c r="PAZ31" s="612"/>
      <c r="PBA31" s="612"/>
      <c r="PBB31" s="612"/>
      <c r="PBC31" s="612"/>
      <c r="PBD31" s="612"/>
      <c r="PBE31" s="612"/>
      <c r="PBF31" s="612"/>
      <c r="PBG31" s="612"/>
      <c r="PBH31" s="612"/>
      <c r="PBI31" s="612"/>
      <c r="PBJ31" s="612"/>
      <c r="PBK31" s="612"/>
      <c r="PBL31" s="612"/>
      <c r="PBM31" s="612"/>
      <c r="PBN31" s="612"/>
      <c r="PBO31" s="612"/>
      <c r="PBP31" s="612"/>
      <c r="PBQ31" s="612"/>
      <c r="PBR31" s="612"/>
      <c r="PBS31" s="612"/>
      <c r="PBT31" s="612"/>
      <c r="PBU31" s="612"/>
      <c r="PBV31" s="612"/>
      <c r="PBW31" s="612"/>
      <c r="PBX31" s="612"/>
      <c r="PBY31" s="612"/>
      <c r="PBZ31" s="612"/>
      <c r="PCA31" s="612"/>
      <c r="PCB31" s="612"/>
      <c r="PCC31" s="612"/>
      <c r="PCD31" s="612"/>
      <c r="PCE31" s="612"/>
      <c r="PCF31" s="612"/>
      <c r="PCG31" s="612"/>
      <c r="PCH31" s="612"/>
      <c r="PCI31" s="612"/>
      <c r="PCJ31" s="612"/>
      <c r="PCK31" s="612"/>
      <c r="PCL31" s="612"/>
      <c r="PCM31" s="612"/>
      <c r="PCN31" s="612"/>
      <c r="PCO31" s="612"/>
      <c r="PCP31" s="612"/>
      <c r="PCQ31" s="612"/>
      <c r="PCR31" s="612"/>
      <c r="PCS31" s="612"/>
      <c r="PCT31" s="612"/>
      <c r="PCU31" s="612"/>
      <c r="PCV31" s="612"/>
      <c r="PCW31" s="612"/>
      <c r="PCX31" s="612"/>
      <c r="PCY31" s="612"/>
      <c r="PCZ31" s="612"/>
      <c r="PDA31" s="612"/>
      <c r="PDB31" s="612"/>
      <c r="PDC31" s="612"/>
      <c r="PDD31" s="612"/>
      <c r="PDE31" s="612"/>
      <c r="PDF31" s="612"/>
      <c r="PDG31" s="612"/>
      <c r="PDH31" s="612"/>
      <c r="PDI31" s="612"/>
      <c r="PDJ31" s="612"/>
      <c r="PDK31" s="612"/>
      <c r="PDL31" s="612"/>
      <c r="PDM31" s="612"/>
      <c r="PDN31" s="612"/>
      <c r="PDO31" s="612"/>
      <c r="PDP31" s="612"/>
      <c r="PDQ31" s="612"/>
      <c r="PDR31" s="612"/>
      <c r="PDS31" s="612"/>
      <c r="PDT31" s="612"/>
      <c r="PDU31" s="612"/>
      <c r="PDV31" s="612"/>
      <c r="PDW31" s="612"/>
      <c r="PDX31" s="612"/>
      <c r="PDY31" s="612"/>
      <c r="PDZ31" s="612"/>
      <c r="PEA31" s="612"/>
      <c r="PEB31" s="612"/>
      <c r="PEC31" s="612"/>
      <c r="PED31" s="612"/>
      <c r="PEE31" s="612"/>
      <c r="PEF31" s="612"/>
      <c r="PEG31" s="612"/>
      <c r="PEH31" s="612"/>
      <c r="PEI31" s="612"/>
      <c r="PEJ31" s="612"/>
      <c r="PEK31" s="612"/>
      <c r="PEL31" s="612"/>
      <c r="PEM31" s="612"/>
      <c r="PEN31" s="612"/>
      <c r="PEO31" s="612"/>
      <c r="PEP31" s="612"/>
      <c r="PEQ31" s="612"/>
      <c r="PER31" s="612"/>
      <c r="PES31" s="612"/>
      <c r="PET31" s="612"/>
      <c r="PEU31" s="612"/>
      <c r="PEV31" s="612"/>
      <c r="PEW31" s="612"/>
      <c r="PEX31" s="612"/>
      <c r="PEY31" s="612"/>
      <c r="PEZ31" s="612"/>
      <c r="PFA31" s="612"/>
      <c r="PFB31" s="612"/>
      <c r="PFC31" s="612"/>
      <c r="PFD31" s="612"/>
      <c r="PFE31" s="612"/>
      <c r="PFF31" s="612"/>
      <c r="PFG31" s="612"/>
      <c r="PFH31" s="612"/>
      <c r="PFI31" s="612"/>
      <c r="PFJ31" s="612"/>
      <c r="PFK31" s="612"/>
      <c r="PFL31" s="612"/>
      <c r="PFM31" s="612"/>
      <c r="PFN31" s="612"/>
      <c r="PFO31" s="612"/>
      <c r="PFP31" s="612"/>
      <c r="PFQ31" s="612"/>
      <c r="PFR31" s="612"/>
      <c r="PFS31" s="612"/>
      <c r="PFT31" s="612"/>
      <c r="PFU31" s="612"/>
      <c r="PFV31" s="612"/>
      <c r="PFW31" s="612"/>
      <c r="PFX31" s="612"/>
      <c r="PFY31" s="612"/>
      <c r="PFZ31" s="612"/>
      <c r="PGA31" s="612"/>
      <c r="PGB31" s="612"/>
      <c r="PGC31" s="612"/>
      <c r="PGD31" s="612"/>
      <c r="PGE31" s="612"/>
      <c r="PGF31" s="612"/>
      <c r="PGG31" s="612"/>
      <c r="PGH31" s="612"/>
      <c r="PGI31" s="612"/>
      <c r="PGJ31" s="612"/>
      <c r="PGK31" s="612"/>
      <c r="PGL31" s="612"/>
      <c r="PGM31" s="612"/>
      <c r="PGN31" s="612"/>
      <c r="PGO31" s="612"/>
      <c r="PGP31" s="612"/>
      <c r="PGQ31" s="612"/>
      <c r="PGR31" s="612"/>
      <c r="PGS31" s="612"/>
      <c r="PGT31" s="612"/>
      <c r="PGU31" s="612"/>
      <c r="PGV31" s="612"/>
      <c r="PGW31" s="612"/>
      <c r="PGX31" s="612"/>
      <c r="PGY31" s="612"/>
      <c r="PGZ31" s="612"/>
      <c r="PHA31" s="612"/>
      <c r="PHB31" s="612"/>
      <c r="PHC31" s="612"/>
      <c r="PHD31" s="612"/>
      <c r="PHE31" s="612"/>
      <c r="PHF31" s="612"/>
      <c r="PHG31" s="612"/>
      <c r="PHH31" s="612"/>
      <c r="PHI31" s="612"/>
      <c r="PHJ31" s="612"/>
      <c r="PHK31" s="612"/>
      <c r="PHL31" s="612"/>
      <c r="PHM31" s="612"/>
      <c r="PHN31" s="612"/>
      <c r="PHO31" s="612"/>
      <c r="PHP31" s="612"/>
      <c r="PHQ31" s="612"/>
      <c r="PHR31" s="612"/>
      <c r="PHS31" s="612"/>
      <c r="PHT31" s="612"/>
      <c r="PHU31" s="612"/>
      <c r="PHV31" s="612"/>
      <c r="PHW31" s="612"/>
      <c r="PHX31" s="612"/>
      <c r="PHY31" s="612"/>
      <c r="PHZ31" s="612"/>
      <c r="PIA31" s="612"/>
      <c r="PIB31" s="612"/>
      <c r="PIC31" s="612"/>
      <c r="PID31" s="612"/>
      <c r="PIE31" s="612"/>
      <c r="PIF31" s="612"/>
      <c r="PIG31" s="612"/>
      <c r="PIH31" s="612"/>
      <c r="PII31" s="612"/>
      <c r="PIJ31" s="612"/>
      <c r="PIK31" s="612"/>
      <c r="PIL31" s="612"/>
      <c r="PIM31" s="612"/>
      <c r="PIN31" s="612"/>
      <c r="PIO31" s="612"/>
      <c r="PIP31" s="612"/>
      <c r="PIQ31" s="612"/>
      <c r="PIR31" s="612"/>
      <c r="PIS31" s="612"/>
      <c r="PIT31" s="612"/>
      <c r="PIU31" s="612"/>
      <c r="PIV31" s="612"/>
      <c r="PIW31" s="612"/>
      <c r="PIX31" s="612"/>
      <c r="PIY31" s="612"/>
      <c r="PIZ31" s="612"/>
      <c r="PJA31" s="612"/>
      <c r="PJB31" s="612"/>
      <c r="PJC31" s="612"/>
      <c r="PJD31" s="612"/>
      <c r="PJE31" s="612"/>
      <c r="PJF31" s="612"/>
      <c r="PJG31" s="612"/>
      <c r="PJH31" s="612"/>
      <c r="PJI31" s="612"/>
      <c r="PJJ31" s="612"/>
      <c r="PJK31" s="612"/>
      <c r="PJL31" s="612"/>
      <c r="PJM31" s="612"/>
      <c r="PJN31" s="612"/>
      <c r="PJO31" s="612"/>
      <c r="PJP31" s="612"/>
      <c r="PJQ31" s="612"/>
      <c r="PJR31" s="612"/>
      <c r="PJS31" s="612"/>
      <c r="PJT31" s="612"/>
      <c r="PJU31" s="612"/>
      <c r="PJV31" s="612"/>
      <c r="PJW31" s="612"/>
      <c r="PJX31" s="612"/>
      <c r="PJY31" s="612"/>
      <c r="PJZ31" s="612"/>
      <c r="PKA31" s="612"/>
      <c r="PKB31" s="612"/>
      <c r="PKC31" s="612"/>
      <c r="PKD31" s="612"/>
      <c r="PKE31" s="612"/>
      <c r="PKF31" s="612"/>
      <c r="PKG31" s="612"/>
      <c r="PKH31" s="612"/>
      <c r="PKI31" s="612"/>
      <c r="PKJ31" s="612"/>
      <c r="PKK31" s="612"/>
      <c r="PKL31" s="612"/>
      <c r="PKM31" s="612"/>
      <c r="PKN31" s="612"/>
      <c r="PKO31" s="612"/>
      <c r="PKP31" s="612"/>
      <c r="PKQ31" s="612"/>
      <c r="PKR31" s="612"/>
      <c r="PKS31" s="612"/>
      <c r="PKT31" s="612"/>
      <c r="PKU31" s="612"/>
      <c r="PKV31" s="612"/>
      <c r="PKW31" s="612"/>
      <c r="PKX31" s="612"/>
      <c r="PKY31" s="612"/>
      <c r="PKZ31" s="612"/>
      <c r="PLA31" s="612"/>
      <c r="PLB31" s="612"/>
      <c r="PLC31" s="612"/>
      <c r="PLD31" s="612"/>
      <c r="PLE31" s="612"/>
      <c r="PLF31" s="612"/>
      <c r="PLG31" s="612"/>
      <c r="PLH31" s="612"/>
      <c r="PLI31" s="612"/>
      <c r="PLJ31" s="612"/>
      <c r="PLK31" s="612"/>
      <c r="PLL31" s="612"/>
      <c r="PLM31" s="612"/>
      <c r="PLN31" s="612"/>
      <c r="PLO31" s="612"/>
      <c r="PLP31" s="612"/>
      <c r="PLQ31" s="612"/>
      <c r="PLR31" s="612"/>
      <c r="PLS31" s="612"/>
      <c r="PLT31" s="612"/>
      <c r="PLU31" s="612"/>
      <c r="PLV31" s="612"/>
      <c r="PLW31" s="612"/>
      <c r="PLX31" s="612"/>
      <c r="PLY31" s="612"/>
      <c r="PLZ31" s="612"/>
      <c r="PMA31" s="612"/>
      <c r="PMB31" s="612"/>
      <c r="PMC31" s="612"/>
      <c r="PMD31" s="612"/>
      <c r="PME31" s="612"/>
      <c r="PMF31" s="612"/>
      <c r="PMG31" s="612"/>
      <c r="PMH31" s="612"/>
      <c r="PMI31" s="612"/>
      <c r="PMJ31" s="612"/>
      <c r="PMK31" s="612"/>
      <c r="PML31" s="612"/>
      <c r="PMM31" s="612"/>
      <c r="PMN31" s="612"/>
      <c r="PMO31" s="612"/>
      <c r="PMP31" s="612"/>
      <c r="PMQ31" s="612"/>
      <c r="PMR31" s="612"/>
      <c r="PMS31" s="612"/>
      <c r="PMT31" s="612"/>
      <c r="PMU31" s="612"/>
      <c r="PMV31" s="612"/>
      <c r="PMW31" s="612"/>
      <c r="PMX31" s="612"/>
      <c r="PMY31" s="612"/>
      <c r="PMZ31" s="612"/>
      <c r="PNA31" s="612"/>
      <c r="PNB31" s="612"/>
      <c r="PNC31" s="612"/>
      <c r="PND31" s="612"/>
      <c r="PNE31" s="612"/>
      <c r="PNF31" s="612"/>
      <c r="PNG31" s="612"/>
      <c r="PNH31" s="612"/>
      <c r="PNI31" s="612"/>
      <c r="PNJ31" s="612"/>
      <c r="PNK31" s="612"/>
      <c r="PNL31" s="612"/>
      <c r="PNM31" s="612"/>
      <c r="PNN31" s="612"/>
      <c r="PNO31" s="612"/>
      <c r="PNP31" s="612"/>
      <c r="PNQ31" s="612"/>
      <c r="PNR31" s="612"/>
      <c r="PNS31" s="612"/>
      <c r="PNT31" s="612"/>
      <c r="PNU31" s="612"/>
      <c r="PNV31" s="612"/>
      <c r="PNW31" s="612"/>
      <c r="PNX31" s="612"/>
      <c r="PNY31" s="612"/>
      <c r="PNZ31" s="612"/>
      <c r="POA31" s="612"/>
      <c r="POB31" s="612"/>
      <c r="POC31" s="612"/>
      <c r="POD31" s="612"/>
      <c r="POE31" s="612"/>
      <c r="POF31" s="612"/>
      <c r="POG31" s="612"/>
      <c r="POH31" s="612"/>
      <c r="POI31" s="612"/>
      <c r="POJ31" s="612"/>
      <c r="POK31" s="612"/>
      <c r="POL31" s="612"/>
      <c r="POM31" s="612"/>
      <c r="PON31" s="612"/>
      <c r="POO31" s="612"/>
      <c r="POP31" s="612"/>
      <c r="POQ31" s="612"/>
      <c r="POR31" s="612"/>
      <c r="POS31" s="612"/>
      <c r="POT31" s="612"/>
      <c r="POU31" s="612"/>
      <c r="POV31" s="612"/>
      <c r="POW31" s="612"/>
      <c r="POX31" s="612"/>
      <c r="POY31" s="612"/>
      <c r="POZ31" s="612"/>
      <c r="PPA31" s="612"/>
      <c r="PPB31" s="612"/>
      <c r="PPC31" s="612"/>
      <c r="PPD31" s="612"/>
      <c r="PPE31" s="612"/>
      <c r="PPF31" s="612"/>
      <c r="PPG31" s="612"/>
      <c r="PPH31" s="612"/>
      <c r="PPI31" s="612"/>
      <c r="PPJ31" s="612"/>
      <c r="PPK31" s="612"/>
      <c r="PPL31" s="612"/>
      <c r="PPM31" s="612"/>
      <c r="PPN31" s="612"/>
      <c r="PPO31" s="612"/>
      <c r="PPP31" s="612"/>
      <c r="PPQ31" s="612"/>
      <c r="PPR31" s="612"/>
      <c r="PPS31" s="612"/>
      <c r="PPT31" s="612"/>
      <c r="PPU31" s="612"/>
      <c r="PPV31" s="612"/>
      <c r="PPW31" s="612"/>
      <c r="PPX31" s="612"/>
      <c r="PPY31" s="612"/>
      <c r="PPZ31" s="612"/>
      <c r="PQA31" s="612"/>
      <c r="PQB31" s="612"/>
      <c r="PQC31" s="612"/>
      <c r="PQD31" s="612"/>
      <c r="PQE31" s="612"/>
      <c r="PQF31" s="612"/>
      <c r="PQG31" s="612"/>
      <c r="PQH31" s="612"/>
      <c r="PQI31" s="612"/>
      <c r="PQJ31" s="612"/>
      <c r="PQK31" s="612"/>
      <c r="PQL31" s="612"/>
      <c r="PQM31" s="612"/>
      <c r="PQN31" s="612"/>
      <c r="PQO31" s="612"/>
      <c r="PQP31" s="612"/>
      <c r="PQQ31" s="612"/>
      <c r="PQR31" s="612"/>
      <c r="PQS31" s="612"/>
      <c r="PQT31" s="612"/>
      <c r="PQU31" s="612"/>
      <c r="PQV31" s="612"/>
      <c r="PQW31" s="612"/>
      <c r="PQX31" s="612"/>
      <c r="PQY31" s="612"/>
      <c r="PQZ31" s="612"/>
      <c r="PRA31" s="612"/>
      <c r="PRB31" s="612"/>
      <c r="PRC31" s="612"/>
      <c r="PRD31" s="612"/>
      <c r="PRE31" s="612"/>
      <c r="PRF31" s="612"/>
      <c r="PRG31" s="612"/>
      <c r="PRH31" s="612"/>
      <c r="PRI31" s="612"/>
      <c r="PRJ31" s="612"/>
      <c r="PRK31" s="612"/>
      <c r="PRL31" s="612"/>
      <c r="PRM31" s="612"/>
      <c r="PRN31" s="612"/>
      <c r="PRO31" s="612"/>
      <c r="PRP31" s="612"/>
      <c r="PRQ31" s="612"/>
      <c r="PRR31" s="612"/>
      <c r="PRS31" s="612"/>
      <c r="PRT31" s="612"/>
      <c r="PRU31" s="612"/>
      <c r="PRV31" s="612"/>
      <c r="PRW31" s="612"/>
      <c r="PRX31" s="612"/>
      <c r="PRY31" s="612"/>
      <c r="PRZ31" s="612"/>
      <c r="PSA31" s="612"/>
      <c r="PSB31" s="612"/>
      <c r="PSC31" s="612"/>
      <c r="PSD31" s="612"/>
      <c r="PSE31" s="612"/>
      <c r="PSF31" s="612"/>
      <c r="PSG31" s="612"/>
      <c r="PSH31" s="612"/>
      <c r="PSI31" s="612"/>
      <c r="PSJ31" s="612"/>
      <c r="PSK31" s="612"/>
      <c r="PSL31" s="612"/>
      <c r="PSM31" s="612"/>
      <c r="PSN31" s="612"/>
      <c r="PSO31" s="612"/>
      <c r="PSP31" s="612"/>
      <c r="PSQ31" s="612"/>
      <c r="PSR31" s="612"/>
      <c r="PSS31" s="612"/>
      <c r="PST31" s="612"/>
      <c r="PSU31" s="612"/>
      <c r="PSV31" s="612"/>
      <c r="PSW31" s="612"/>
      <c r="PSX31" s="612"/>
      <c r="PSY31" s="612"/>
      <c r="PSZ31" s="612"/>
      <c r="PTA31" s="612"/>
      <c r="PTB31" s="612"/>
      <c r="PTC31" s="612"/>
      <c r="PTD31" s="612"/>
      <c r="PTE31" s="612"/>
      <c r="PTF31" s="612"/>
      <c r="PTG31" s="612"/>
      <c r="PTH31" s="612"/>
      <c r="PTI31" s="612"/>
      <c r="PTJ31" s="612"/>
      <c r="PTK31" s="612"/>
      <c r="PTL31" s="612"/>
      <c r="PTM31" s="612"/>
      <c r="PTN31" s="612"/>
      <c r="PTO31" s="612"/>
      <c r="PTP31" s="612"/>
      <c r="PTQ31" s="612"/>
      <c r="PTR31" s="612"/>
      <c r="PTS31" s="612"/>
      <c r="PTT31" s="612"/>
      <c r="PTU31" s="612"/>
      <c r="PTV31" s="612"/>
      <c r="PTW31" s="612"/>
      <c r="PTX31" s="612"/>
      <c r="PTY31" s="612"/>
      <c r="PTZ31" s="612"/>
      <c r="PUA31" s="612"/>
      <c r="PUB31" s="612"/>
      <c r="PUC31" s="612"/>
      <c r="PUD31" s="612"/>
      <c r="PUE31" s="612"/>
      <c r="PUF31" s="612"/>
      <c r="PUG31" s="612"/>
      <c r="PUH31" s="612"/>
      <c r="PUI31" s="612"/>
      <c r="PUJ31" s="612"/>
      <c r="PUK31" s="612"/>
      <c r="PUL31" s="612"/>
      <c r="PUM31" s="612"/>
      <c r="PUN31" s="612"/>
      <c r="PUO31" s="612"/>
      <c r="PUP31" s="612"/>
      <c r="PUQ31" s="612"/>
      <c r="PUR31" s="612"/>
      <c r="PUS31" s="612"/>
      <c r="PUT31" s="612"/>
      <c r="PUU31" s="612"/>
      <c r="PUV31" s="612"/>
      <c r="PUW31" s="612"/>
      <c r="PUX31" s="612"/>
      <c r="PUY31" s="612"/>
      <c r="PUZ31" s="612"/>
      <c r="PVA31" s="612"/>
      <c r="PVB31" s="612"/>
      <c r="PVC31" s="612"/>
      <c r="PVD31" s="612"/>
      <c r="PVE31" s="612"/>
      <c r="PVF31" s="612"/>
      <c r="PVG31" s="612"/>
      <c r="PVH31" s="612"/>
      <c r="PVI31" s="612"/>
      <c r="PVJ31" s="612"/>
      <c r="PVK31" s="612"/>
      <c r="PVL31" s="612"/>
      <c r="PVM31" s="612"/>
      <c r="PVN31" s="612"/>
      <c r="PVO31" s="612"/>
      <c r="PVP31" s="612"/>
      <c r="PVQ31" s="612"/>
      <c r="PVR31" s="612"/>
      <c r="PVS31" s="612"/>
      <c r="PVT31" s="612"/>
      <c r="PVU31" s="612"/>
      <c r="PVV31" s="612"/>
      <c r="PVW31" s="612"/>
      <c r="PVX31" s="612"/>
      <c r="PVY31" s="612"/>
      <c r="PVZ31" s="612"/>
      <c r="PWA31" s="612"/>
      <c r="PWB31" s="612"/>
      <c r="PWC31" s="612"/>
      <c r="PWD31" s="612"/>
      <c r="PWE31" s="612"/>
      <c r="PWF31" s="612"/>
      <c r="PWG31" s="612"/>
      <c r="PWH31" s="612"/>
      <c r="PWI31" s="612"/>
      <c r="PWJ31" s="612"/>
      <c r="PWK31" s="612"/>
      <c r="PWL31" s="612"/>
      <c r="PWM31" s="612"/>
      <c r="PWN31" s="612"/>
      <c r="PWO31" s="612"/>
      <c r="PWP31" s="612"/>
      <c r="PWQ31" s="612"/>
      <c r="PWR31" s="612"/>
      <c r="PWS31" s="612"/>
      <c r="PWT31" s="612"/>
      <c r="PWU31" s="612"/>
      <c r="PWV31" s="612"/>
      <c r="PWW31" s="612"/>
      <c r="PWX31" s="612"/>
      <c r="PWY31" s="612"/>
      <c r="PWZ31" s="612"/>
      <c r="PXA31" s="612"/>
      <c r="PXB31" s="612"/>
      <c r="PXC31" s="612"/>
      <c r="PXD31" s="612"/>
      <c r="PXE31" s="612"/>
      <c r="PXF31" s="612"/>
      <c r="PXG31" s="612"/>
      <c r="PXH31" s="612"/>
      <c r="PXI31" s="612"/>
      <c r="PXJ31" s="612"/>
      <c r="PXK31" s="612"/>
      <c r="PXL31" s="612"/>
      <c r="PXM31" s="612"/>
      <c r="PXN31" s="612"/>
      <c r="PXO31" s="612"/>
      <c r="PXP31" s="612"/>
      <c r="PXQ31" s="612"/>
      <c r="PXR31" s="612"/>
      <c r="PXS31" s="612"/>
      <c r="PXT31" s="612"/>
      <c r="PXU31" s="612"/>
      <c r="PXV31" s="612"/>
      <c r="PXW31" s="612"/>
      <c r="PXX31" s="612"/>
      <c r="PXY31" s="612"/>
      <c r="PXZ31" s="612"/>
      <c r="PYA31" s="612"/>
      <c r="PYB31" s="612"/>
      <c r="PYC31" s="612"/>
      <c r="PYD31" s="612"/>
      <c r="PYE31" s="612"/>
      <c r="PYF31" s="612"/>
      <c r="PYG31" s="612"/>
      <c r="PYH31" s="612"/>
      <c r="PYI31" s="612"/>
      <c r="PYJ31" s="612"/>
      <c r="PYK31" s="612"/>
      <c r="PYL31" s="612"/>
      <c r="PYM31" s="612"/>
      <c r="PYN31" s="612"/>
      <c r="PYO31" s="612"/>
      <c r="PYP31" s="612"/>
      <c r="PYQ31" s="612"/>
      <c r="PYR31" s="612"/>
      <c r="PYS31" s="612"/>
      <c r="PYT31" s="612"/>
      <c r="PYU31" s="612"/>
      <c r="PYV31" s="612"/>
      <c r="PYW31" s="612"/>
      <c r="PYX31" s="612"/>
      <c r="PYY31" s="612"/>
      <c r="PYZ31" s="612"/>
      <c r="PZA31" s="612"/>
      <c r="PZB31" s="612"/>
      <c r="PZC31" s="612"/>
      <c r="PZD31" s="612"/>
      <c r="PZE31" s="612"/>
      <c r="PZF31" s="612"/>
      <c r="PZG31" s="612"/>
      <c r="PZH31" s="612"/>
      <c r="PZI31" s="612"/>
      <c r="PZJ31" s="612"/>
      <c r="PZK31" s="612"/>
      <c r="PZL31" s="612"/>
      <c r="PZM31" s="612"/>
      <c r="PZN31" s="612"/>
      <c r="PZO31" s="612"/>
      <c r="PZP31" s="612"/>
      <c r="PZQ31" s="612"/>
      <c r="PZR31" s="612"/>
      <c r="PZS31" s="612"/>
      <c r="PZT31" s="612"/>
      <c r="PZU31" s="612"/>
      <c r="PZV31" s="612"/>
      <c r="PZW31" s="612"/>
      <c r="PZX31" s="612"/>
      <c r="PZY31" s="612"/>
      <c r="PZZ31" s="612"/>
      <c r="QAA31" s="612"/>
      <c r="QAB31" s="612"/>
      <c r="QAC31" s="612"/>
      <c r="QAD31" s="612"/>
      <c r="QAE31" s="612"/>
      <c r="QAF31" s="612"/>
      <c r="QAG31" s="612"/>
      <c r="QAH31" s="612"/>
      <c r="QAI31" s="612"/>
      <c r="QAJ31" s="612"/>
      <c r="QAK31" s="612"/>
      <c r="QAL31" s="612"/>
      <c r="QAM31" s="612"/>
      <c r="QAN31" s="612"/>
      <c r="QAO31" s="612"/>
      <c r="QAP31" s="612"/>
      <c r="QAQ31" s="612"/>
      <c r="QAR31" s="612"/>
      <c r="QAS31" s="612"/>
      <c r="QAT31" s="612"/>
      <c r="QAU31" s="612"/>
      <c r="QAV31" s="612"/>
      <c r="QAW31" s="612"/>
      <c r="QAX31" s="612"/>
      <c r="QAY31" s="612"/>
      <c r="QAZ31" s="612"/>
      <c r="QBA31" s="612"/>
      <c r="QBB31" s="612"/>
      <c r="QBC31" s="612"/>
      <c r="QBD31" s="612"/>
      <c r="QBE31" s="612"/>
      <c r="QBF31" s="612"/>
      <c r="QBG31" s="612"/>
      <c r="QBH31" s="612"/>
      <c r="QBI31" s="612"/>
      <c r="QBJ31" s="612"/>
      <c r="QBK31" s="612"/>
      <c r="QBL31" s="612"/>
      <c r="QBM31" s="612"/>
      <c r="QBN31" s="612"/>
      <c r="QBO31" s="612"/>
      <c r="QBP31" s="612"/>
      <c r="QBQ31" s="612"/>
      <c r="QBR31" s="612"/>
      <c r="QBS31" s="612"/>
      <c r="QBT31" s="612"/>
      <c r="QBU31" s="612"/>
      <c r="QBV31" s="612"/>
      <c r="QBW31" s="612"/>
      <c r="QBX31" s="612"/>
      <c r="QBY31" s="612"/>
      <c r="QBZ31" s="612"/>
      <c r="QCA31" s="612"/>
      <c r="QCB31" s="612"/>
      <c r="QCC31" s="612"/>
      <c r="QCD31" s="612"/>
      <c r="QCE31" s="612"/>
      <c r="QCF31" s="612"/>
      <c r="QCG31" s="612"/>
      <c r="QCH31" s="612"/>
      <c r="QCI31" s="612"/>
      <c r="QCJ31" s="612"/>
      <c r="QCK31" s="612"/>
      <c r="QCL31" s="612"/>
      <c r="QCM31" s="612"/>
      <c r="QCN31" s="612"/>
      <c r="QCO31" s="612"/>
      <c r="QCP31" s="612"/>
      <c r="QCQ31" s="612"/>
      <c r="QCR31" s="612"/>
      <c r="QCS31" s="612"/>
      <c r="QCT31" s="612"/>
      <c r="QCU31" s="612"/>
      <c r="QCV31" s="612"/>
      <c r="QCW31" s="612"/>
      <c r="QCX31" s="612"/>
      <c r="QCY31" s="612"/>
      <c r="QCZ31" s="612"/>
      <c r="QDA31" s="612"/>
      <c r="QDB31" s="612"/>
      <c r="QDC31" s="612"/>
      <c r="QDD31" s="612"/>
      <c r="QDE31" s="612"/>
      <c r="QDF31" s="612"/>
      <c r="QDG31" s="612"/>
      <c r="QDH31" s="612"/>
      <c r="QDI31" s="612"/>
      <c r="QDJ31" s="612"/>
      <c r="QDK31" s="612"/>
      <c r="QDL31" s="612"/>
      <c r="QDM31" s="612"/>
      <c r="QDN31" s="612"/>
      <c r="QDO31" s="612"/>
      <c r="QDP31" s="612"/>
      <c r="QDQ31" s="612"/>
      <c r="QDR31" s="612"/>
      <c r="QDS31" s="612"/>
      <c r="QDT31" s="612"/>
      <c r="QDU31" s="612"/>
      <c r="QDV31" s="612"/>
      <c r="QDW31" s="612"/>
      <c r="QDX31" s="612"/>
      <c r="QDY31" s="612"/>
      <c r="QDZ31" s="612"/>
      <c r="QEA31" s="612"/>
      <c r="QEB31" s="612"/>
      <c r="QEC31" s="612"/>
      <c r="QED31" s="612"/>
      <c r="QEE31" s="612"/>
      <c r="QEF31" s="612"/>
      <c r="QEG31" s="612"/>
      <c r="QEH31" s="612"/>
      <c r="QEI31" s="612"/>
      <c r="QEJ31" s="612"/>
      <c r="QEK31" s="612"/>
      <c r="QEL31" s="612"/>
      <c r="QEM31" s="612"/>
      <c r="QEN31" s="612"/>
      <c r="QEO31" s="612"/>
      <c r="QEP31" s="612"/>
      <c r="QEQ31" s="612"/>
      <c r="QER31" s="612"/>
      <c r="QES31" s="612"/>
      <c r="QET31" s="612"/>
      <c r="QEU31" s="612"/>
      <c r="QEV31" s="612"/>
      <c r="QEW31" s="612"/>
      <c r="QEX31" s="612"/>
      <c r="QEY31" s="612"/>
      <c r="QEZ31" s="612"/>
      <c r="QFA31" s="612"/>
      <c r="QFB31" s="612"/>
      <c r="QFC31" s="612"/>
      <c r="QFD31" s="612"/>
      <c r="QFE31" s="612"/>
      <c r="QFF31" s="612"/>
      <c r="QFG31" s="612"/>
      <c r="QFH31" s="612"/>
      <c r="QFI31" s="612"/>
      <c r="QFJ31" s="612"/>
      <c r="QFK31" s="612"/>
      <c r="QFL31" s="612"/>
      <c r="QFM31" s="612"/>
      <c r="QFN31" s="612"/>
      <c r="QFO31" s="612"/>
      <c r="QFP31" s="612"/>
      <c r="QFQ31" s="612"/>
      <c r="QFR31" s="612"/>
      <c r="QFS31" s="612"/>
      <c r="QFT31" s="612"/>
      <c r="QFU31" s="612"/>
      <c r="QFV31" s="612"/>
      <c r="QFW31" s="612"/>
      <c r="QFX31" s="612"/>
      <c r="QFY31" s="612"/>
      <c r="QFZ31" s="612"/>
      <c r="QGA31" s="612"/>
      <c r="QGB31" s="612"/>
      <c r="QGC31" s="612"/>
      <c r="QGD31" s="612"/>
      <c r="QGE31" s="612"/>
      <c r="QGF31" s="612"/>
      <c r="QGG31" s="612"/>
      <c r="QGH31" s="612"/>
      <c r="QGI31" s="612"/>
      <c r="QGJ31" s="612"/>
      <c r="QGK31" s="612"/>
      <c r="QGL31" s="612"/>
      <c r="QGM31" s="612"/>
      <c r="QGN31" s="612"/>
      <c r="QGO31" s="612"/>
      <c r="QGP31" s="612"/>
      <c r="QGQ31" s="612"/>
      <c r="QGR31" s="612"/>
      <c r="QGS31" s="612"/>
      <c r="QGT31" s="612"/>
      <c r="QGU31" s="612"/>
      <c r="QGV31" s="612"/>
      <c r="QGW31" s="612"/>
      <c r="QGX31" s="612"/>
      <c r="QGY31" s="612"/>
      <c r="QGZ31" s="612"/>
      <c r="QHA31" s="612"/>
      <c r="QHB31" s="612"/>
      <c r="QHC31" s="612"/>
      <c r="QHD31" s="612"/>
      <c r="QHE31" s="612"/>
      <c r="QHF31" s="612"/>
      <c r="QHG31" s="612"/>
      <c r="QHH31" s="612"/>
      <c r="QHI31" s="612"/>
      <c r="QHJ31" s="612"/>
      <c r="QHK31" s="612"/>
      <c r="QHL31" s="612"/>
      <c r="QHM31" s="612"/>
      <c r="QHN31" s="612"/>
      <c r="QHO31" s="612"/>
      <c r="QHP31" s="612"/>
      <c r="QHQ31" s="612"/>
      <c r="QHR31" s="612"/>
      <c r="QHS31" s="612"/>
      <c r="QHT31" s="612"/>
      <c r="QHU31" s="612"/>
      <c r="QHV31" s="612"/>
      <c r="QHW31" s="612"/>
      <c r="QHX31" s="612"/>
      <c r="QHY31" s="612"/>
      <c r="QHZ31" s="612"/>
      <c r="QIA31" s="612"/>
      <c r="QIB31" s="612"/>
      <c r="QIC31" s="612"/>
      <c r="QID31" s="612"/>
      <c r="QIE31" s="612"/>
      <c r="QIF31" s="612"/>
      <c r="QIG31" s="612"/>
      <c r="QIH31" s="612"/>
      <c r="QII31" s="612"/>
      <c r="QIJ31" s="612"/>
      <c r="QIK31" s="612"/>
      <c r="QIL31" s="612"/>
      <c r="QIM31" s="612"/>
      <c r="QIN31" s="612"/>
      <c r="QIO31" s="612"/>
      <c r="QIP31" s="612"/>
      <c r="QIQ31" s="612"/>
      <c r="QIR31" s="612"/>
      <c r="QIS31" s="612"/>
      <c r="QIT31" s="612"/>
      <c r="QIU31" s="612"/>
      <c r="QIV31" s="612"/>
      <c r="QIW31" s="612"/>
      <c r="QIX31" s="612"/>
      <c r="QIY31" s="612"/>
      <c r="QIZ31" s="612"/>
      <c r="QJA31" s="612"/>
      <c r="QJB31" s="612"/>
      <c r="QJC31" s="612"/>
      <c r="QJD31" s="612"/>
      <c r="QJE31" s="612"/>
      <c r="QJF31" s="612"/>
      <c r="QJG31" s="612"/>
      <c r="QJH31" s="612"/>
      <c r="QJI31" s="612"/>
      <c r="QJJ31" s="612"/>
      <c r="QJK31" s="612"/>
      <c r="QJL31" s="612"/>
      <c r="QJM31" s="612"/>
      <c r="QJN31" s="612"/>
      <c r="QJO31" s="612"/>
      <c r="QJP31" s="612"/>
      <c r="QJQ31" s="612"/>
      <c r="QJR31" s="612"/>
      <c r="QJS31" s="612"/>
      <c r="QJT31" s="612"/>
      <c r="QJU31" s="612"/>
      <c r="QJV31" s="612"/>
      <c r="QJW31" s="612"/>
      <c r="QJX31" s="612"/>
      <c r="QJY31" s="612"/>
      <c r="QJZ31" s="612"/>
      <c r="QKA31" s="612"/>
      <c r="QKB31" s="612"/>
      <c r="QKC31" s="612"/>
      <c r="QKD31" s="612"/>
      <c r="QKE31" s="612"/>
      <c r="QKF31" s="612"/>
      <c r="QKG31" s="612"/>
      <c r="QKH31" s="612"/>
      <c r="QKI31" s="612"/>
      <c r="QKJ31" s="612"/>
      <c r="QKK31" s="612"/>
      <c r="QKL31" s="612"/>
      <c r="QKM31" s="612"/>
      <c r="QKN31" s="612"/>
      <c r="QKO31" s="612"/>
      <c r="QKP31" s="612"/>
      <c r="QKQ31" s="612"/>
      <c r="QKR31" s="612"/>
      <c r="QKS31" s="612"/>
      <c r="QKT31" s="612"/>
      <c r="QKU31" s="612"/>
      <c r="QKV31" s="612"/>
      <c r="QKW31" s="612"/>
      <c r="QKX31" s="612"/>
      <c r="QKY31" s="612"/>
      <c r="QKZ31" s="612"/>
      <c r="QLA31" s="612"/>
      <c r="QLB31" s="612"/>
      <c r="QLC31" s="612"/>
      <c r="QLD31" s="612"/>
      <c r="QLE31" s="612"/>
      <c r="QLF31" s="612"/>
      <c r="QLG31" s="612"/>
      <c r="QLH31" s="612"/>
      <c r="QLI31" s="612"/>
      <c r="QLJ31" s="612"/>
      <c r="QLK31" s="612"/>
      <c r="QLL31" s="612"/>
      <c r="QLM31" s="612"/>
      <c r="QLN31" s="612"/>
      <c r="QLO31" s="612"/>
      <c r="QLP31" s="612"/>
      <c r="QLQ31" s="612"/>
      <c r="QLR31" s="612"/>
      <c r="QLS31" s="612"/>
      <c r="QLT31" s="612"/>
      <c r="QLU31" s="612"/>
      <c r="QLV31" s="612"/>
      <c r="QLW31" s="612"/>
      <c r="QLX31" s="612"/>
      <c r="QLY31" s="612"/>
      <c r="QLZ31" s="612"/>
      <c r="QMA31" s="612"/>
      <c r="QMB31" s="612"/>
      <c r="QMC31" s="612"/>
      <c r="QMD31" s="612"/>
      <c r="QME31" s="612"/>
      <c r="QMF31" s="612"/>
      <c r="QMG31" s="612"/>
      <c r="QMH31" s="612"/>
      <c r="QMI31" s="612"/>
      <c r="QMJ31" s="612"/>
      <c r="QMK31" s="612"/>
      <c r="QML31" s="612"/>
      <c r="QMM31" s="612"/>
      <c r="QMN31" s="612"/>
      <c r="QMO31" s="612"/>
      <c r="QMP31" s="612"/>
      <c r="QMQ31" s="612"/>
      <c r="QMR31" s="612"/>
      <c r="QMS31" s="612"/>
      <c r="QMT31" s="612"/>
      <c r="QMU31" s="612"/>
      <c r="QMV31" s="612"/>
      <c r="QMW31" s="612"/>
      <c r="QMX31" s="612"/>
      <c r="QMY31" s="612"/>
      <c r="QMZ31" s="612"/>
      <c r="QNA31" s="612"/>
      <c r="QNB31" s="612"/>
      <c r="QNC31" s="612"/>
      <c r="QND31" s="612"/>
      <c r="QNE31" s="612"/>
      <c r="QNF31" s="612"/>
      <c r="QNG31" s="612"/>
      <c r="QNH31" s="612"/>
      <c r="QNI31" s="612"/>
      <c r="QNJ31" s="612"/>
      <c r="QNK31" s="612"/>
      <c r="QNL31" s="612"/>
      <c r="QNM31" s="612"/>
      <c r="QNN31" s="612"/>
      <c r="QNO31" s="612"/>
      <c r="QNP31" s="612"/>
      <c r="QNQ31" s="612"/>
      <c r="QNR31" s="612"/>
      <c r="QNS31" s="612"/>
      <c r="QNT31" s="612"/>
      <c r="QNU31" s="612"/>
      <c r="QNV31" s="612"/>
      <c r="QNW31" s="612"/>
      <c r="QNX31" s="612"/>
      <c r="QNY31" s="612"/>
      <c r="QNZ31" s="612"/>
      <c r="QOA31" s="612"/>
      <c r="QOB31" s="612"/>
      <c r="QOC31" s="612"/>
      <c r="QOD31" s="612"/>
      <c r="QOE31" s="612"/>
      <c r="QOF31" s="612"/>
      <c r="QOG31" s="612"/>
      <c r="QOH31" s="612"/>
      <c r="QOI31" s="612"/>
      <c r="QOJ31" s="612"/>
      <c r="QOK31" s="612"/>
      <c r="QOL31" s="612"/>
      <c r="QOM31" s="612"/>
      <c r="QON31" s="612"/>
      <c r="QOO31" s="612"/>
      <c r="QOP31" s="612"/>
      <c r="QOQ31" s="612"/>
      <c r="QOR31" s="612"/>
      <c r="QOS31" s="612"/>
      <c r="QOT31" s="612"/>
      <c r="QOU31" s="612"/>
      <c r="QOV31" s="612"/>
      <c r="QOW31" s="612"/>
      <c r="QOX31" s="612"/>
      <c r="QOY31" s="612"/>
      <c r="QOZ31" s="612"/>
      <c r="QPA31" s="612"/>
      <c r="QPB31" s="612"/>
      <c r="QPC31" s="612"/>
      <c r="QPD31" s="612"/>
      <c r="QPE31" s="612"/>
      <c r="QPF31" s="612"/>
      <c r="QPG31" s="612"/>
      <c r="QPH31" s="612"/>
      <c r="QPI31" s="612"/>
      <c r="QPJ31" s="612"/>
      <c r="QPK31" s="612"/>
      <c r="QPL31" s="612"/>
      <c r="QPM31" s="612"/>
      <c r="QPN31" s="612"/>
      <c r="QPO31" s="612"/>
      <c r="QPP31" s="612"/>
      <c r="QPQ31" s="612"/>
      <c r="QPR31" s="612"/>
      <c r="QPS31" s="612"/>
      <c r="QPT31" s="612"/>
      <c r="QPU31" s="612"/>
      <c r="QPV31" s="612"/>
      <c r="QPW31" s="612"/>
      <c r="QPX31" s="612"/>
      <c r="QPY31" s="612"/>
      <c r="QPZ31" s="612"/>
      <c r="QQA31" s="612"/>
      <c r="QQB31" s="612"/>
      <c r="QQC31" s="612"/>
      <c r="QQD31" s="612"/>
      <c r="QQE31" s="612"/>
      <c r="QQF31" s="612"/>
      <c r="QQG31" s="612"/>
      <c r="QQH31" s="612"/>
      <c r="QQI31" s="612"/>
      <c r="QQJ31" s="612"/>
      <c r="QQK31" s="612"/>
      <c r="QQL31" s="612"/>
      <c r="QQM31" s="612"/>
      <c r="QQN31" s="612"/>
      <c r="QQO31" s="612"/>
      <c r="QQP31" s="612"/>
      <c r="QQQ31" s="612"/>
      <c r="QQR31" s="612"/>
      <c r="QQS31" s="612"/>
      <c r="QQT31" s="612"/>
      <c r="QQU31" s="612"/>
      <c r="QQV31" s="612"/>
      <c r="QQW31" s="612"/>
      <c r="QQX31" s="612"/>
      <c r="QQY31" s="612"/>
      <c r="QQZ31" s="612"/>
      <c r="QRA31" s="612"/>
      <c r="QRB31" s="612"/>
      <c r="QRC31" s="612"/>
      <c r="QRD31" s="612"/>
      <c r="QRE31" s="612"/>
      <c r="QRF31" s="612"/>
      <c r="QRG31" s="612"/>
      <c r="QRH31" s="612"/>
      <c r="QRI31" s="612"/>
      <c r="QRJ31" s="612"/>
      <c r="QRK31" s="612"/>
      <c r="QRL31" s="612"/>
      <c r="QRM31" s="612"/>
      <c r="QRN31" s="612"/>
      <c r="QRO31" s="612"/>
      <c r="QRP31" s="612"/>
      <c r="QRQ31" s="612"/>
      <c r="QRR31" s="612"/>
      <c r="QRS31" s="612"/>
      <c r="QRT31" s="612"/>
      <c r="QRU31" s="612"/>
      <c r="QRV31" s="612"/>
      <c r="QRW31" s="612"/>
      <c r="QRX31" s="612"/>
      <c r="QRY31" s="612"/>
      <c r="QRZ31" s="612"/>
      <c r="QSA31" s="612"/>
      <c r="QSB31" s="612"/>
      <c r="QSC31" s="612"/>
      <c r="QSD31" s="612"/>
      <c r="QSE31" s="612"/>
      <c r="QSF31" s="612"/>
      <c r="QSG31" s="612"/>
      <c r="QSH31" s="612"/>
      <c r="QSI31" s="612"/>
      <c r="QSJ31" s="612"/>
      <c r="QSK31" s="612"/>
      <c r="QSL31" s="612"/>
      <c r="QSM31" s="612"/>
      <c r="QSN31" s="612"/>
      <c r="QSO31" s="612"/>
      <c r="QSP31" s="612"/>
      <c r="QSQ31" s="612"/>
      <c r="QSR31" s="612"/>
      <c r="QSS31" s="612"/>
      <c r="QST31" s="612"/>
      <c r="QSU31" s="612"/>
      <c r="QSV31" s="612"/>
      <c r="QSW31" s="612"/>
      <c r="QSX31" s="612"/>
      <c r="QSY31" s="612"/>
      <c r="QSZ31" s="612"/>
      <c r="QTA31" s="612"/>
      <c r="QTB31" s="612"/>
      <c r="QTC31" s="612"/>
      <c r="QTD31" s="612"/>
      <c r="QTE31" s="612"/>
      <c r="QTF31" s="612"/>
      <c r="QTG31" s="612"/>
      <c r="QTH31" s="612"/>
      <c r="QTI31" s="612"/>
      <c r="QTJ31" s="612"/>
      <c r="QTK31" s="612"/>
      <c r="QTL31" s="612"/>
      <c r="QTM31" s="612"/>
      <c r="QTN31" s="612"/>
      <c r="QTO31" s="612"/>
      <c r="QTP31" s="612"/>
      <c r="QTQ31" s="612"/>
      <c r="QTR31" s="612"/>
      <c r="QTS31" s="612"/>
      <c r="QTT31" s="612"/>
      <c r="QTU31" s="612"/>
      <c r="QTV31" s="612"/>
      <c r="QTW31" s="612"/>
      <c r="QTX31" s="612"/>
      <c r="QTY31" s="612"/>
      <c r="QTZ31" s="612"/>
      <c r="QUA31" s="612"/>
      <c r="QUB31" s="612"/>
      <c r="QUC31" s="612"/>
      <c r="QUD31" s="612"/>
      <c r="QUE31" s="612"/>
      <c r="QUF31" s="612"/>
      <c r="QUG31" s="612"/>
      <c r="QUH31" s="612"/>
      <c r="QUI31" s="612"/>
      <c r="QUJ31" s="612"/>
      <c r="QUK31" s="612"/>
      <c r="QUL31" s="612"/>
      <c r="QUM31" s="612"/>
      <c r="QUN31" s="612"/>
      <c r="QUO31" s="612"/>
      <c r="QUP31" s="612"/>
      <c r="QUQ31" s="612"/>
      <c r="QUR31" s="612"/>
      <c r="QUS31" s="612"/>
      <c r="QUT31" s="612"/>
      <c r="QUU31" s="612"/>
      <c r="QUV31" s="612"/>
      <c r="QUW31" s="612"/>
      <c r="QUX31" s="612"/>
      <c r="QUY31" s="612"/>
      <c r="QUZ31" s="612"/>
      <c r="QVA31" s="612"/>
      <c r="QVB31" s="612"/>
      <c r="QVC31" s="612"/>
      <c r="QVD31" s="612"/>
      <c r="QVE31" s="612"/>
      <c r="QVF31" s="612"/>
      <c r="QVG31" s="612"/>
      <c r="QVH31" s="612"/>
      <c r="QVI31" s="612"/>
      <c r="QVJ31" s="612"/>
      <c r="QVK31" s="612"/>
      <c r="QVL31" s="612"/>
      <c r="QVM31" s="612"/>
      <c r="QVN31" s="612"/>
      <c r="QVO31" s="612"/>
      <c r="QVP31" s="612"/>
      <c r="QVQ31" s="612"/>
      <c r="QVR31" s="612"/>
      <c r="QVS31" s="612"/>
      <c r="QVT31" s="612"/>
      <c r="QVU31" s="612"/>
      <c r="QVV31" s="612"/>
      <c r="QVW31" s="612"/>
      <c r="QVX31" s="612"/>
      <c r="QVY31" s="612"/>
      <c r="QVZ31" s="612"/>
      <c r="QWA31" s="612"/>
      <c r="QWB31" s="612"/>
      <c r="QWC31" s="612"/>
      <c r="QWD31" s="612"/>
      <c r="QWE31" s="612"/>
      <c r="QWF31" s="612"/>
      <c r="QWG31" s="612"/>
      <c r="QWH31" s="612"/>
      <c r="QWI31" s="612"/>
      <c r="QWJ31" s="612"/>
      <c r="QWK31" s="612"/>
      <c r="QWL31" s="612"/>
      <c r="QWM31" s="612"/>
      <c r="QWN31" s="612"/>
      <c r="QWO31" s="612"/>
      <c r="QWP31" s="612"/>
      <c r="QWQ31" s="612"/>
      <c r="QWR31" s="612"/>
      <c r="QWS31" s="612"/>
      <c r="QWT31" s="612"/>
      <c r="QWU31" s="612"/>
      <c r="QWV31" s="612"/>
      <c r="QWW31" s="612"/>
      <c r="QWX31" s="612"/>
      <c r="QWY31" s="612"/>
      <c r="QWZ31" s="612"/>
      <c r="QXA31" s="612"/>
      <c r="QXB31" s="612"/>
      <c r="QXC31" s="612"/>
      <c r="QXD31" s="612"/>
      <c r="QXE31" s="612"/>
      <c r="QXF31" s="612"/>
      <c r="QXG31" s="612"/>
      <c r="QXH31" s="612"/>
      <c r="QXI31" s="612"/>
      <c r="QXJ31" s="612"/>
      <c r="QXK31" s="612"/>
      <c r="QXL31" s="612"/>
      <c r="QXM31" s="612"/>
      <c r="QXN31" s="612"/>
      <c r="QXO31" s="612"/>
      <c r="QXP31" s="612"/>
      <c r="QXQ31" s="612"/>
      <c r="QXR31" s="612"/>
      <c r="QXS31" s="612"/>
      <c r="QXT31" s="612"/>
      <c r="QXU31" s="612"/>
      <c r="QXV31" s="612"/>
      <c r="QXW31" s="612"/>
      <c r="QXX31" s="612"/>
      <c r="QXY31" s="612"/>
      <c r="QXZ31" s="612"/>
      <c r="QYA31" s="612"/>
      <c r="QYB31" s="612"/>
      <c r="QYC31" s="612"/>
      <c r="QYD31" s="612"/>
      <c r="QYE31" s="612"/>
      <c r="QYF31" s="612"/>
      <c r="QYG31" s="612"/>
      <c r="QYH31" s="612"/>
      <c r="QYI31" s="612"/>
      <c r="QYJ31" s="612"/>
      <c r="QYK31" s="612"/>
      <c r="QYL31" s="612"/>
      <c r="QYM31" s="612"/>
      <c r="QYN31" s="612"/>
      <c r="QYO31" s="612"/>
      <c r="QYP31" s="612"/>
      <c r="QYQ31" s="612"/>
      <c r="QYR31" s="612"/>
      <c r="QYS31" s="612"/>
      <c r="QYT31" s="612"/>
      <c r="QYU31" s="612"/>
      <c r="QYV31" s="612"/>
      <c r="QYW31" s="612"/>
      <c r="QYX31" s="612"/>
      <c r="QYY31" s="612"/>
      <c r="QYZ31" s="612"/>
      <c r="QZA31" s="612"/>
      <c r="QZB31" s="612"/>
      <c r="QZC31" s="612"/>
      <c r="QZD31" s="612"/>
      <c r="QZE31" s="612"/>
      <c r="QZF31" s="612"/>
      <c r="QZG31" s="612"/>
      <c r="QZH31" s="612"/>
      <c r="QZI31" s="612"/>
      <c r="QZJ31" s="612"/>
      <c r="QZK31" s="612"/>
      <c r="QZL31" s="612"/>
      <c r="QZM31" s="612"/>
      <c r="QZN31" s="612"/>
      <c r="QZO31" s="612"/>
      <c r="QZP31" s="612"/>
      <c r="QZQ31" s="612"/>
      <c r="QZR31" s="612"/>
      <c r="QZS31" s="612"/>
      <c r="QZT31" s="612"/>
      <c r="QZU31" s="612"/>
      <c r="QZV31" s="612"/>
      <c r="QZW31" s="612"/>
      <c r="QZX31" s="612"/>
      <c r="QZY31" s="612"/>
      <c r="QZZ31" s="612"/>
      <c r="RAA31" s="612"/>
      <c r="RAB31" s="612"/>
      <c r="RAC31" s="612"/>
      <c r="RAD31" s="612"/>
      <c r="RAE31" s="612"/>
      <c r="RAF31" s="612"/>
      <c r="RAG31" s="612"/>
      <c r="RAH31" s="612"/>
      <c r="RAI31" s="612"/>
      <c r="RAJ31" s="612"/>
      <c r="RAK31" s="612"/>
      <c r="RAL31" s="612"/>
      <c r="RAM31" s="612"/>
      <c r="RAN31" s="612"/>
      <c r="RAO31" s="612"/>
      <c r="RAP31" s="612"/>
      <c r="RAQ31" s="612"/>
      <c r="RAR31" s="612"/>
      <c r="RAS31" s="612"/>
      <c r="RAT31" s="612"/>
      <c r="RAU31" s="612"/>
      <c r="RAV31" s="612"/>
      <c r="RAW31" s="612"/>
      <c r="RAX31" s="612"/>
      <c r="RAY31" s="612"/>
      <c r="RAZ31" s="612"/>
      <c r="RBA31" s="612"/>
      <c r="RBB31" s="612"/>
      <c r="RBC31" s="612"/>
      <c r="RBD31" s="612"/>
      <c r="RBE31" s="612"/>
      <c r="RBF31" s="612"/>
      <c r="RBG31" s="612"/>
      <c r="RBH31" s="612"/>
      <c r="RBI31" s="612"/>
      <c r="RBJ31" s="612"/>
      <c r="RBK31" s="612"/>
      <c r="RBL31" s="612"/>
      <c r="RBM31" s="612"/>
      <c r="RBN31" s="612"/>
      <c r="RBO31" s="612"/>
      <c r="RBP31" s="612"/>
      <c r="RBQ31" s="612"/>
      <c r="RBR31" s="612"/>
      <c r="RBS31" s="612"/>
      <c r="RBT31" s="612"/>
      <c r="RBU31" s="612"/>
      <c r="RBV31" s="612"/>
      <c r="RBW31" s="612"/>
      <c r="RBX31" s="612"/>
      <c r="RBY31" s="612"/>
      <c r="RBZ31" s="612"/>
      <c r="RCA31" s="612"/>
      <c r="RCB31" s="612"/>
      <c r="RCC31" s="612"/>
      <c r="RCD31" s="612"/>
      <c r="RCE31" s="612"/>
      <c r="RCF31" s="612"/>
      <c r="RCG31" s="612"/>
      <c r="RCH31" s="612"/>
      <c r="RCI31" s="612"/>
      <c r="RCJ31" s="612"/>
      <c r="RCK31" s="612"/>
      <c r="RCL31" s="612"/>
      <c r="RCM31" s="612"/>
      <c r="RCN31" s="612"/>
      <c r="RCO31" s="612"/>
      <c r="RCP31" s="612"/>
      <c r="RCQ31" s="612"/>
      <c r="RCR31" s="612"/>
      <c r="RCS31" s="612"/>
      <c r="RCT31" s="612"/>
      <c r="RCU31" s="612"/>
      <c r="RCV31" s="612"/>
      <c r="RCW31" s="612"/>
      <c r="RCX31" s="612"/>
      <c r="RCY31" s="612"/>
      <c r="RCZ31" s="612"/>
      <c r="RDA31" s="612"/>
      <c r="RDB31" s="612"/>
      <c r="RDC31" s="612"/>
      <c r="RDD31" s="612"/>
      <c r="RDE31" s="612"/>
      <c r="RDF31" s="612"/>
      <c r="RDG31" s="612"/>
      <c r="RDH31" s="612"/>
      <c r="RDI31" s="612"/>
      <c r="RDJ31" s="612"/>
      <c r="RDK31" s="612"/>
      <c r="RDL31" s="612"/>
      <c r="RDM31" s="612"/>
      <c r="RDN31" s="612"/>
      <c r="RDO31" s="612"/>
      <c r="RDP31" s="612"/>
      <c r="RDQ31" s="612"/>
      <c r="RDR31" s="612"/>
      <c r="RDS31" s="612"/>
      <c r="RDT31" s="612"/>
      <c r="RDU31" s="612"/>
      <c r="RDV31" s="612"/>
      <c r="RDW31" s="612"/>
      <c r="RDX31" s="612"/>
      <c r="RDY31" s="612"/>
      <c r="RDZ31" s="612"/>
      <c r="REA31" s="612"/>
      <c r="REB31" s="612"/>
      <c r="REC31" s="612"/>
      <c r="RED31" s="612"/>
      <c r="REE31" s="612"/>
      <c r="REF31" s="612"/>
      <c r="REG31" s="612"/>
      <c r="REH31" s="612"/>
      <c r="REI31" s="612"/>
      <c r="REJ31" s="612"/>
      <c r="REK31" s="612"/>
      <c r="REL31" s="612"/>
      <c r="REM31" s="612"/>
      <c r="REN31" s="612"/>
      <c r="REO31" s="612"/>
      <c r="REP31" s="612"/>
      <c r="REQ31" s="612"/>
      <c r="RER31" s="612"/>
      <c r="RES31" s="612"/>
      <c r="RET31" s="612"/>
      <c r="REU31" s="612"/>
      <c r="REV31" s="612"/>
      <c r="REW31" s="612"/>
      <c r="REX31" s="612"/>
      <c r="REY31" s="612"/>
      <c r="REZ31" s="612"/>
      <c r="RFA31" s="612"/>
      <c r="RFB31" s="612"/>
      <c r="RFC31" s="612"/>
      <c r="RFD31" s="612"/>
      <c r="RFE31" s="612"/>
      <c r="RFF31" s="612"/>
      <c r="RFG31" s="612"/>
      <c r="RFH31" s="612"/>
      <c r="RFI31" s="612"/>
      <c r="RFJ31" s="612"/>
      <c r="RFK31" s="612"/>
      <c r="RFL31" s="612"/>
      <c r="RFM31" s="612"/>
      <c r="RFN31" s="612"/>
      <c r="RFO31" s="612"/>
      <c r="RFP31" s="612"/>
      <c r="RFQ31" s="612"/>
      <c r="RFR31" s="612"/>
      <c r="RFS31" s="612"/>
      <c r="RFT31" s="612"/>
      <c r="RFU31" s="612"/>
      <c r="RFV31" s="612"/>
      <c r="RFW31" s="612"/>
      <c r="RFX31" s="612"/>
      <c r="RFY31" s="612"/>
      <c r="RFZ31" s="612"/>
      <c r="RGA31" s="612"/>
      <c r="RGB31" s="612"/>
      <c r="RGC31" s="612"/>
      <c r="RGD31" s="612"/>
      <c r="RGE31" s="612"/>
      <c r="RGF31" s="612"/>
      <c r="RGG31" s="612"/>
      <c r="RGH31" s="612"/>
      <c r="RGI31" s="612"/>
      <c r="RGJ31" s="612"/>
      <c r="RGK31" s="612"/>
      <c r="RGL31" s="612"/>
      <c r="RGM31" s="612"/>
      <c r="RGN31" s="612"/>
      <c r="RGO31" s="612"/>
      <c r="RGP31" s="612"/>
      <c r="RGQ31" s="612"/>
      <c r="RGR31" s="612"/>
      <c r="RGS31" s="612"/>
      <c r="RGT31" s="612"/>
      <c r="RGU31" s="612"/>
      <c r="RGV31" s="612"/>
      <c r="RGW31" s="612"/>
      <c r="RGX31" s="612"/>
      <c r="RGY31" s="612"/>
      <c r="RGZ31" s="612"/>
      <c r="RHA31" s="612"/>
      <c r="RHB31" s="612"/>
      <c r="RHC31" s="612"/>
      <c r="RHD31" s="612"/>
      <c r="RHE31" s="612"/>
      <c r="RHF31" s="612"/>
      <c r="RHG31" s="612"/>
      <c r="RHH31" s="612"/>
      <c r="RHI31" s="612"/>
      <c r="RHJ31" s="612"/>
      <c r="RHK31" s="612"/>
      <c r="RHL31" s="612"/>
      <c r="RHM31" s="612"/>
      <c r="RHN31" s="612"/>
      <c r="RHO31" s="612"/>
      <c r="RHP31" s="612"/>
      <c r="RHQ31" s="612"/>
      <c r="RHR31" s="612"/>
      <c r="RHS31" s="612"/>
      <c r="RHT31" s="612"/>
      <c r="RHU31" s="612"/>
      <c r="RHV31" s="612"/>
      <c r="RHW31" s="612"/>
      <c r="RHX31" s="612"/>
      <c r="RHY31" s="612"/>
      <c r="RHZ31" s="612"/>
      <c r="RIA31" s="612"/>
      <c r="RIB31" s="612"/>
      <c r="RIC31" s="612"/>
      <c r="RID31" s="612"/>
      <c r="RIE31" s="612"/>
      <c r="RIF31" s="612"/>
      <c r="RIG31" s="612"/>
      <c r="RIH31" s="612"/>
      <c r="RII31" s="612"/>
      <c r="RIJ31" s="612"/>
      <c r="RIK31" s="612"/>
      <c r="RIL31" s="612"/>
      <c r="RIM31" s="612"/>
      <c r="RIN31" s="612"/>
      <c r="RIO31" s="612"/>
      <c r="RIP31" s="612"/>
      <c r="RIQ31" s="612"/>
      <c r="RIR31" s="612"/>
      <c r="RIS31" s="612"/>
      <c r="RIT31" s="612"/>
      <c r="RIU31" s="612"/>
      <c r="RIV31" s="612"/>
      <c r="RIW31" s="612"/>
      <c r="RIX31" s="612"/>
      <c r="RIY31" s="612"/>
      <c r="RIZ31" s="612"/>
      <c r="RJA31" s="612"/>
      <c r="RJB31" s="612"/>
      <c r="RJC31" s="612"/>
      <c r="RJD31" s="612"/>
      <c r="RJE31" s="612"/>
      <c r="RJF31" s="612"/>
      <c r="RJG31" s="612"/>
      <c r="RJH31" s="612"/>
      <c r="RJI31" s="612"/>
      <c r="RJJ31" s="612"/>
      <c r="RJK31" s="612"/>
      <c r="RJL31" s="612"/>
      <c r="RJM31" s="612"/>
      <c r="RJN31" s="612"/>
      <c r="RJO31" s="612"/>
      <c r="RJP31" s="612"/>
      <c r="RJQ31" s="612"/>
      <c r="RJR31" s="612"/>
      <c r="RJS31" s="612"/>
      <c r="RJT31" s="612"/>
      <c r="RJU31" s="612"/>
      <c r="RJV31" s="612"/>
      <c r="RJW31" s="612"/>
      <c r="RJX31" s="612"/>
      <c r="RJY31" s="612"/>
      <c r="RJZ31" s="612"/>
      <c r="RKA31" s="612"/>
      <c r="RKB31" s="612"/>
      <c r="RKC31" s="612"/>
      <c r="RKD31" s="612"/>
      <c r="RKE31" s="612"/>
      <c r="RKF31" s="612"/>
      <c r="RKG31" s="612"/>
      <c r="RKH31" s="612"/>
      <c r="RKI31" s="612"/>
      <c r="RKJ31" s="612"/>
      <c r="RKK31" s="612"/>
      <c r="RKL31" s="612"/>
      <c r="RKM31" s="612"/>
      <c r="RKN31" s="612"/>
      <c r="RKO31" s="612"/>
      <c r="RKP31" s="612"/>
      <c r="RKQ31" s="612"/>
      <c r="RKR31" s="612"/>
      <c r="RKS31" s="612"/>
      <c r="RKT31" s="612"/>
      <c r="RKU31" s="612"/>
      <c r="RKV31" s="612"/>
      <c r="RKW31" s="612"/>
      <c r="RKX31" s="612"/>
      <c r="RKY31" s="612"/>
      <c r="RKZ31" s="612"/>
      <c r="RLA31" s="612"/>
      <c r="RLB31" s="612"/>
      <c r="RLC31" s="612"/>
      <c r="RLD31" s="612"/>
      <c r="RLE31" s="612"/>
      <c r="RLF31" s="612"/>
      <c r="RLG31" s="612"/>
      <c r="RLH31" s="612"/>
      <c r="RLI31" s="612"/>
      <c r="RLJ31" s="612"/>
      <c r="RLK31" s="612"/>
      <c r="RLL31" s="612"/>
      <c r="RLM31" s="612"/>
      <c r="RLN31" s="612"/>
      <c r="RLO31" s="612"/>
      <c r="RLP31" s="612"/>
      <c r="RLQ31" s="612"/>
      <c r="RLR31" s="612"/>
      <c r="RLS31" s="612"/>
      <c r="RLT31" s="612"/>
      <c r="RLU31" s="612"/>
      <c r="RLV31" s="612"/>
      <c r="RLW31" s="612"/>
      <c r="RLX31" s="612"/>
      <c r="RLY31" s="612"/>
      <c r="RLZ31" s="612"/>
      <c r="RMA31" s="612"/>
      <c r="RMB31" s="612"/>
      <c r="RMC31" s="612"/>
      <c r="RMD31" s="612"/>
      <c r="RME31" s="612"/>
      <c r="RMF31" s="612"/>
      <c r="RMG31" s="612"/>
      <c r="RMH31" s="612"/>
      <c r="RMI31" s="612"/>
      <c r="RMJ31" s="612"/>
      <c r="RMK31" s="612"/>
      <c r="RML31" s="612"/>
      <c r="RMM31" s="612"/>
      <c r="RMN31" s="612"/>
      <c r="RMO31" s="612"/>
      <c r="RMP31" s="612"/>
      <c r="RMQ31" s="612"/>
      <c r="RMR31" s="612"/>
      <c r="RMS31" s="612"/>
      <c r="RMT31" s="612"/>
      <c r="RMU31" s="612"/>
      <c r="RMV31" s="612"/>
      <c r="RMW31" s="612"/>
      <c r="RMX31" s="612"/>
      <c r="RMY31" s="612"/>
      <c r="RMZ31" s="612"/>
      <c r="RNA31" s="612"/>
      <c r="RNB31" s="612"/>
      <c r="RNC31" s="612"/>
      <c r="RND31" s="612"/>
      <c r="RNE31" s="612"/>
      <c r="RNF31" s="612"/>
      <c r="RNG31" s="612"/>
      <c r="RNH31" s="612"/>
      <c r="RNI31" s="612"/>
      <c r="RNJ31" s="612"/>
      <c r="RNK31" s="612"/>
      <c r="RNL31" s="612"/>
      <c r="RNM31" s="612"/>
      <c r="RNN31" s="612"/>
      <c r="RNO31" s="612"/>
      <c r="RNP31" s="612"/>
      <c r="RNQ31" s="612"/>
      <c r="RNR31" s="612"/>
      <c r="RNS31" s="612"/>
      <c r="RNT31" s="612"/>
      <c r="RNU31" s="612"/>
      <c r="RNV31" s="612"/>
      <c r="RNW31" s="612"/>
      <c r="RNX31" s="612"/>
      <c r="RNY31" s="612"/>
      <c r="RNZ31" s="612"/>
      <c r="ROA31" s="612"/>
      <c r="ROB31" s="612"/>
      <c r="ROC31" s="612"/>
      <c r="ROD31" s="612"/>
      <c r="ROE31" s="612"/>
      <c r="ROF31" s="612"/>
      <c r="ROG31" s="612"/>
      <c r="ROH31" s="612"/>
      <c r="ROI31" s="612"/>
      <c r="ROJ31" s="612"/>
      <c r="ROK31" s="612"/>
      <c r="ROL31" s="612"/>
      <c r="ROM31" s="612"/>
      <c r="RON31" s="612"/>
      <c r="ROO31" s="612"/>
      <c r="ROP31" s="612"/>
      <c r="ROQ31" s="612"/>
      <c r="ROR31" s="612"/>
      <c r="ROS31" s="612"/>
      <c r="ROT31" s="612"/>
      <c r="ROU31" s="612"/>
      <c r="ROV31" s="612"/>
      <c r="ROW31" s="612"/>
      <c r="ROX31" s="612"/>
      <c r="ROY31" s="612"/>
      <c r="ROZ31" s="612"/>
      <c r="RPA31" s="612"/>
      <c r="RPB31" s="612"/>
      <c r="RPC31" s="612"/>
      <c r="RPD31" s="612"/>
      <c r="RPE31" s="612"/>
      <c r="RPF31" s="612"/>
      <c r="RPG31" s="612"/>
      <c r="RPH31" s="612"/>
      <c r="RPI31" s="612"/>
      <c r="RPJ31" s="612"/>
      <c r="RPK31" s="612"/>
      <c r="RPL31" s="612"/>
      <c r="RPM31" s="612"/>
      <c r="RPN31" s="612"/>
      <c r="RPO31" s="612"/>
      <c r="RPP31" s="612"/>
      <c r="RPQ31" s="612"/>
      <c r="RPR31" s="612"/>
      <c r="RPS31" s="612"/>
      <c r="RPT31" s="612"/>
      <c r="RPU31" s="612"/>
      <c r="RPV31" s="612"/>
      <c r="RPW31" s="612"/>
      <c r="RPX31" s="612"/>
      <c r="RPY31" s="612"/>
      <c r="RPZ31" s="612"/>
      <c r="RQA31" s="612"/>
      <c r="RQB31" s="612"/>
      <c r="RQC31" s="612"/>
      <c r="RQD31" s="612"/>
      <c r="RQE31" s="612"/>
      <c r="RQF31" s="612"/>
      <c r="RQG31" s="612"/>
      <c r="RQH31" s="612"/>
      <c r="RQI31" s="612"/>
      <c r="RQJ31" s="612"/>
      <c r="RQK31" s="612"/>
      <c r="RQL31" s="612"/>
      <c r="RQM31" s="612"/>
      <c r="RQN31" s="612"/>
      <c r="RQO31" s="612"/>
      <c r="RQP31" s="612"/>
      <c r="RQQ31" s="612"/>
      <c r="RQR31" s="612"/>
      <c r="RQS31" s="612"/>
      <c r="RQT31" s="612"/>
      <c r="RQU31" s="612"/>
      <c r="RQV31" s="612"/>
      <c r="RQW31" s="612"/>
      <c r="RQX31" s="612"/>
      <c r="RQY31" s="612"/>
      <c r="RQZ31" s="612"/>
      <c r="RRA31" s="612"/>
      <c r="RRB31" s="612"/>
      <c r="RRC31" s="612"/>
      <c r="RRD31" s="612"/>
      <c r="RRE31" s="612"/>
      <c r="RRF31" s="612"/>
      <c r="RRG31" s="612"/>
      <c r="RRH31" s="612"/>
      <c r="RRI31" s="612"/>
      <c r="RRJ31" s="612"/>
      <c r="RRK31" s="612"/>
      <c r="RRL31" s="612"/>
      <c r="RRM31" s="612"/>
      <c r="RRN31" s="612"/>
      <c r="RRO31" s="612"/>
      <c r="RRP31" s="612"/>
      <c r="RRQ31" s="612"/>
      <c r="RRR31" s="612"/>
      <c r="RRS31" s="612"/>
      <c r="RRT31" s="612"/>
      <c r="RRU31" s="612"/>
      <c r="RRV31" s="612"/>
      <c r="RRW31" s="612"/>
      <c r="RRX31" s="612"/>
      <c r="RRY31" s="612"/>
      <c r="RRZ31" s="612"/>
      <c r="RSA31" s="612"/>
      <c r="RSB31" s="612"/>
      <c r="RSC31" s="612"/>
      <c r="RSD31" s="612"/>
      <c r="RSE31" s="612"/>
      <c r="RSF31" s="612"/>
      <c r="RSG31" s="612"/>
      <c r="RSH31" s="612"/>
      <c r="RSI31" s="612"/>
      <c r="RSJ31" s="612"/>
      <c r="RSK31" s="612"/>
      <c r="RSL31" s="612"/>
      <c r="RSM31" s="612"/>
      <c r="RSN31" s="612"/>
      <c r="RSO31" s="612"/>
      <c r="RSP31" s="612"/>
      <c r="RSQ31" s="612"/>
      <c r="RSR31" s="612"/>
      <c r="RSS31" s="612"/>
      <c r="RST31" s="612"/>
      <c r="RSU31" s="612"/>
      <c r="RSV31" s="612"/>
      <c r="RSW31" s="612"/>
      <c r="RSX31" s="612"/>
      <c r="RSY31" s="612"/>
      <c r="RSZ31" s="612"/>
      <c r="RTA31" s="612"/>
      <c r="RTB31" s="612"/>
      <c r="RTC31" s="612"/>
      <c r="RTD31" s="612"/>
      <c r="RTE31" s="612"/>
      <c r="RTF31" s="612"/>
      <c r="RTG31" s="612"/>
      <c r="RTH31" s="612"/>
      <c r="RTI31" s="612"/>
      <c r="RTJ31" s="612"/>
      <c r="RTK31" s="612"/>
      <c r="RTL31" s="612"/>
      <c r="RTM31" s="612"/>
      <c r="RTN31" s="612"/>
      <c r="RTO31" s="612"/>
      <c r="RTP31" s="612"/>
      <c r="RTQ31" s="612"/>
      <c r="RTR31" s="612"/>
      <c r="RTS31" s="612"/>
      <c r="RTT31" s="612"/>
      <c r="RTU31" s="612"/>
      <c r="RTV31" s="612"/>
      <c r="RTW31" s="612"/>
      <c r="RTX31" s="612"/>
      <c r="RTY31" s="612"/>
      <c r="RTZ31" s="612"/>
      <c r="RUA31" s="612"/>
      <c r="RUB31" s="612"/>
      <c r="RUC31" s="612"/>
      <c r="RUD31" s="612"/>
      <c r="RUE31" s="612"/>
      <c r="RUF31" s="612"/>
      <c r="RUG31" s="612"/>
      <c r="RUH31" s="612"/>
      <c r="RUI31" s="612"/>
      <c r="RUJ31" s="612"/>
      <c r="RUK31" s="612"/>
      <c r="RUL31" s="612"/>
      <c r="RUM31" s="612"/>
      <c r="RUN31" s="612"/>
      <c r="RUO31" s="612"/>
      <c r="RUP31" s="612"/>
      <c r="RUQ31" s="612"/>
      <c r="RUR31" s="612"/>
      <c r="RUS31" s="612"/>
      <c r="RUT31" s="612"/>
      <c r="RUU31" s="612"/>
      <c r="RUV31" s="612"/>
      <c r="RUW31" s="612"/>
      <c r="RUX31" s="612"/>
      <c r="RUY31" s="612"/>
      <c r="RUZ31" s="612"/>
      <c r="RVA31" s="612"/>
      <c r="RVB31" s="612"/>
      <c r="RVC31" s="612"/>
      <c r="RVD31" s="612"/>
      <c r="RVE31" s="612"/>
      <c r="RVF31" s="612"/>
      <c r="RVG31" s="612"/>
      <c r="RVH31" s="612"/>
      <c r="RVI31" s="612"/>
      <c r="RVJ31" s="612"/>
      <c r="RVK31" s="612"/>
      <c r="RVL31" s="612"/>
      <c r="RVM31" s="612"/>
      <c r="RVN31" s="612"/>
      <c r="RVO31" s="612"/>
      <c r="RVP31" s="612"/>
      <c r="RVQ31" s="612"/>
      <c r="RVR31" s="612"/>
      <c r="RVS31" s="612"/>
      <c r="RVT31" s="612"/>
      <c r="RVU31" s="612"/>
      <c r="RVV31" s="612"/>
      <c r="RVW31" s="612"/>
      <c r="RVX31" s="612"/>
      <c r="RVY31" s="612"/>
      <c r="RVZ31" s="612"/>
      <c r="RWA31" s="612"/>
      <c r="RWB31" s="612"/>
      <c r="RWC31" s="612"/>
      <c r="RWD31" s="612"/>
      <c r="RWE31" s="612"/>
      <c r="RWF31" s="612"/>
      <c r="RWG31" s="612"/>
      <c r="RWH31" s="612"/>
      <c r="RWI31" s="612"/>
      <c r="RWJ31" s="612"/>
      <c r="RWK31" s="612"/>
      <c r="RWL31" s="612"/>
      <c r="RWM31" s="612"/>
      <c r="RWN31" s="612"/>
      <c r="RWO31" s="612"/>
      <c r="RWP31" s="612"/>
      <c r="RWQ31" s="612"/>
      <c r="RWR31" s="612"/>
      <c r="RWS31" s="612"/>
      <c r="RWT31" s="612"/>
      <c r="RWU31" s="612"/>
      <c r="RWV31" s="612"/>
      <c r="RWW31" s="612"/>
      <c r="RWX31" s="612"/>
      <c r="RWY31" s="612"/>
      <c r="RWZ31" s="612"/>
      <c r="RXA31" s="612"/>
      <c r="RXB31" s="612"/>
      <c r="RXC31" s="612"/>
      <c r="RXD31" s="612"/>
      <c r="RXE31" s="612"/>
      <c r="RXF31" s="612"/>
      <c r="RXG31" s="612"/>
      <c r="RXH31" s="612"/>
      <c r="RXI31" s="612"/>
      <c r="RXJ31" s="612"/>
      <c r="RXK31" s="612"/>
      <c r="RXL31" s="612"/>
      <c r="RXM31" s="612"/>
      <c r="RXN31" s="612"/>
      <c r="RXO31" s="612"/>
      <c r="RXP31" s="612"/>
      <c r="RXQ31" s="612"/>
      <c r="RXR31" s="612"/>
      <c r="RXS31" s="612"/>
      <c r="RXT31" s="612"/>
      <c r="RXU31" s="612"/>
      <c r="RXV31" s="612"/>
      <c r="RXW31" s="612"/>
      <c r="RXX31" s="612"/>
      <c r="RXY31" s="612"/>
      <c r="RXZ31" s="612"/>
      <c r="RYA31" s="612"/>
      <c r="RYB31" s="612"/>
      <c r="RYC31" s="612"/>
      <c r="RYD31" s="612"/>
      <c r="RYE31" s="612"/>
      <c r="RYF31" s="612"/>
      <c r="RYG31" s="612"/>
      <c r="RYH31" s="612"/>
      <c r="RYI31" s="612"/>
      <c r="RYJ31" s="612"/>
      <c r="RYK31" s="612"/>
      <c r="RYL31" s="612"/>
      <c r="RYM31" s="612"/>
      <c r="RYN31" s="612"/>
      <c r="RYO31" s="612"/>
      <c r="RYP31" s="612"/>
      <c r="RYQ31" s="612"/>
      <c r="RYR31" s="612"/>
      <c r="RYS31" s="612"/>
      <c r="RYT31" s="612"/>
      <c r="RYU31" s="612"/>
      <c r="RYV31" s="612"/>
      <c r="RYW31" s="612"/>
      <c r="RYX31" s="612"/>
      <c r="RYY31" s="612"/>
      <c r="RYZ31" s="612"/>
      <c r="RZA31" s="612"/>
      <c r="RZB31" s="612"/>
      <c r="RZC31" s="612"/>
      <c r="RZD31" s="612"/>
      <c r="RZE31" s="612"/>
      <c r="RZF31" s="612"/>
      <c r="RZG31" s="612"/>
      <c r="RZH31" s="612"/>
      <c r="RZI31" s="612"/>
      <c r="RZJ31" s="612"/>
      <c r="RZK31" s="612"/>
      <c r="RZL31" s="612"/>
      <c r="RZM31" s="612"/>
      <c r="RZN31" s="612"/>
      <c r="RZO31" s="612"/>
      <c r="RZP31" s="612"/>
      <c r="RZQ31" s="612"/>
      <c r="RZR31" s="612"/>
      <c r="RZS31" s="612"/>
      <c r="RZT31" s="612"/>
      <c r="RZU31" s="612"/>
      <c r="RZV31" s="612"/>
      <c r="RZW31" s="612"/>
      <c r="RZX31" s="612"/>
      <c r="RZY31" s="612"/>
      <c r="RZZ31" s="612"/>
      <c r="SAA31" s="612"/>
      <c r="SAB31" s="612"/>
      <c r="SAC31" s="612"/>
      <c r="SAD31" s="612"/>
      <c r="SAE31" s="612"/>
      <c r="SAF31" s="612"/>
      <c r="SAG31" s="612"/>
      <c r="SAH31" s="612"/>
      <c r="SAI31" s="612"/>
      <c r="SAJ31" s="612"/>
      <c r="SAK31" s="612"/>
      <c r="SAL31" s="612"/>
      <c r="SAM31" s="612"/>
      <c r="SAN31" s="612"/>
      <c r="SAO31" s="612"/>
      <c r="SAP31" s="612"/>
      <c r="SAQ31" s="612"/>
      <c r="SAR31" s="612"/>
      <c r="SAS31" s="612"/>
      <c r="SAT31" s="612"/>
      <c r="SAU31" s="612"/>
      <c r="SAV31" s="612"/>
      <c r="SAW31" s="612"/>
      <c r="SAX31" s="612"/>
      <c r="SAY31" s="612"/>
      <c r="SAZ31" s="612"/>
      <c r="SBA31" s="612"/>
      <c r="SBB31" s="612"/>
      <c r="SBC31" s="612"/>
      <c r="SBD31" s="612"/>
      <c r="SBE31" s="612"/>
      <c r="SBF31" s="612"/>
      <c r="SBG31" s="612"/>
      <c r="SBH31" s="612"/>
      <c r="SBI31" s="612"/>
      <c r="SBJ31" s="612"/>
      <c r="SBK31" s="612"/>
      <c r="SBL31" s="612"/>
      <c r="SBM31" s="612"/>
      <c r="SBN31" s="612"/>
      <c r="SBO31" s="612"/>
      <c r="SBP31" s="612"/>
      <c r="SBQ31" s="612"/>
      <c r="SBR31" s="612"/>
      <c r="SBS31" s="612"/>
      <c r="SBT31" s="612"/>
      <c r="SBU31" s="612"/>
      <c r="SBV31" s="612"/>
      <c r="SBW31" s="612"/>
      <c r="SBX31" s="612"/>
      <c r="SBY31" s="612"/>
      <c r="SBZ31" s="612"/>
      <c r="SCA31" s="612"/>
      <c r="SCB31" s="612"/>
      <c r="SCC31" s="612"/>
      <c r="SCD31" s="612"/>
      <c r="SCE31" s="612"/>
      <c r="SCF31" s="612"/>
      <c r="SCG31" s="612"/>
      <c r="SCH31" s="612"/>
      <c r="SCI31" s="612"/>
      <c r="SCJ31" s="612"/>
      <c r="SCK31" s="612"/>
      <c r="SCL31" s="612"/>
      <c r="SCM31" s="612"/>
      <c r="SCN31" s="612"/>
      <c r="SCO31" s="612"/>
      <c r="SCP31" s="612"/>
      <c r="SCQ31" s="612"/>
      <c r="SCR31" s="612"/>
      <c r="SCS31" s="612"/>
      <c r="SCT31" s="612"/>
      <c r="SCU31" s="612"/>
      <c r="SCV31" s="612"/>
      <c r="SCW31" s="612"/>
      <c r="SCX31" s="612"/>
      <c r="SCY31" s="612"/>
      <c r="SCZ31" s="612"/>
      <c r="SDA31" s="612"/>
      <c r="SDB31" s="612"/>
      <c r="SDC31" s="612"/>
      <c r="SDD31" s="612"/>
      <c r="SDE31" s="612"/>
      <c r="SDF31" s="612"/>
      <c r="SDG31" s="612"/>
      <c r="SDH31" s="612"/>
      <c r="SDI31" s="612"/>
      <c r="SDJ31" s="612"/>
      <c r="SDK31" s="612"/>
      <c r="SDL31" s="612"/>
      <c r="SDM31" s="612"/>
      <c r="SDN31" s="612"/>
      <c r="SDO31" s="612"/>
      <c r="SDP31" s="612"/>
      <c r="SDQ31" s="612"/>
      <c r="SDR31" s="612"/>
      <c r="SDS31" s="612"/>
      <c r="SDT31" s="612"/>
      <c r="SDU31" s="612"/>
      <c r="SDV31" s="612"/>
      <c r="SDW31" s="612"/>
      <c r="SDX31" s="612"/>
      <c r="SDY31" s="612"/>
      <c r="SDZ31" s="612"/>
      <c r="SEA31" s="612"/>
      <c r="SEB31" s="612"/>
      <c r="SEC31" s="612"/>
      <c r="SED31" s="612"/>
      <c r="SEE31" s="612"/>
      <c r="SEF31" s="612"/>
      <c r="SEG31" s="612"/>
      <c r="SEH31" s="612"/>
      <c r="SEI31" s="612"/>
      <c r="SEJ31" s="612"/>
      <c r="SEK31" s="612"/>
      <c r="SEL31" s="612"/>
      <c r="SEM31" s="612"/>
      <c r="SEN31" s="612"/>
      <c r="SEO31" s="612"/>
      <c r="SEP31" s="612"/>
      <c r="SEQ31" s="612"/>
      <c r="SER31" s="612"/>
      <c r="SES31" s="612"/>
      <c r="SET31" s="612"/>
      <c r="SEU31" s="612"/>
      <c r="SEV31" s="612"/>
      <c r="SEW31" s="612"/>
      <c r="SEX31" s="612"/>
      <c r="SEY31" s="612"/>
      <c r="SEZ31" s="612"/>
      <c r="SFA31" s="612"/>
      <c r="SFB31" s="612"/>
      <c r="SFC31" s="612"/>
      <c r="SFD31" s="612"/>
      <c r="SFE31" s="612"/>
      <c r="SFF31" s="612"/>
      <c r="SFG31" s="612"/>
      <c r="SFH31" s="612"/>
      <c r="SFI31" s="612"/>
      <c r="SFJ31" s="612"/>
      <c r="SFK31" s="612"/>
      <c r="SFL31" s="612"/>
      <c r="SFM31" s="612"/>
      <c r="SFN31" s="612"/>
      <c r="SFO31" s="612"/>
      <c r="SFP31" s="612"/>
      <c r="SFQ31" s="612"/>
      <c r="SFR31" s="612"/>
      <c r="SFS31" s="612"/>
      <c r="SFT31" s="612"/>
      <c r="SFU31" s="612"/>
      <c r="SFV31" s="612"/>
      <c r="SFW31" s="612"/>
      <c r="SFX31" s="612"/>
      <c r="SFY31" s="612"/>
      <c r="SFZ31" s="612"/>
      <c r="SGA31" s="612"/>
      <c r="SGB31" s="612"/>
      <c r="SGC31" s="612"/>
      <c r="SGD31" s="612"/>
      <c r="SGE31" s="612"/>
      <c r="SGF31" s="612"/>
      <c r="SGG31" s="612"/>
      <c r="SGH31" s="612"/>
      <c r="SGI31" s="612"/>
      <c r="SGJ31" s="612"/>
      <c r="SGK31" s="612"/>
      <c r="SGL31" s="612"/>
      <c r="SGM31" s="612"/>
      <c r="SGN31" s="612"/>
      <c r="SGO31" s="612"/>
      <c r="SGP31" s="612"/>
      <c r="SGQ31" s="612"/>
      <c r="SGR31" s="612"/>
      <c r="SGS31" s="612"/>
      <c r="SGT31" s="612"/>
      <c r="SGU31" s="612"/>
      <c r="SGV31" s="612"/>
      <c r="SGW31" s="612"/>
      <c r="SGX31" s="612"/>
      <c r="SGY31" s="612"/>
      <c r="SGZ31" s="612"/>
      <c r="SHA31" s="612"/>
      <c r="SHB31" s="612"/>
      <c r="SHC31" s="612"/>
      <c r="SHD31" s="612"/>
      <c r="SHE31" s="612"/>
      <c r="SHF31" s="612"/>
      <c r="SHG31" s="612"/>
      <c r="SHH31" s="612"/>
      <c r="SHI31" s="612"/>
      <c r="SHJ31" s="612"/>
      <c r="SHK31" s="612"/>
      <c r="SHL31" s="612"/>
      <c r="SHM31" s="612"/>
      <c r="SHN31" s="612"/>
      <c r="SHO31" s="612"/>
      <c r="SHP31" s="612"/>
      <c r="SHQ31" s="612"/>
      <c r="SHR31" s="612"/>
      <c r="SHS31" s="612"/>
      <c r="SHT31" s="612"/>
      <c r="SHU31" s="612"/>
      <c r="SHV31" s="612"/>
      <c r="SHW31" s="612"/>
      <c r="SHX31" s="612"/>
      <c r="SHY31" s="612"/>
      <c r="SHZ31" s="612"/>
      <c r="SIA31" s="612"/>
      <c r="SIB31" s="612"/>
      <c r="SIC31" s="612"/>
      <c r="SID31" s="612"/>
      <c r="SIE31" s="612"/>
      <c r="SIF31" s="612"/>
      <c r="SIG31" s="612"/>
      <c r="SIH31" s="612"/>
      <c r="SII31" s="612"/>
      <c r="SIJ31" s="612"/>
      <c r="SIK31" s="612"/>
      <c r="SIL31" s="612"/>
      <c r="SIM31" s="612"/>
      <c r="SIN31" s="612"/>
      <c r="SIO31" s="612"/>
      <c r="SIP31" s="612"/>
      <c r="SIQ31" s="612"/>
      <c r="SIR31" s="612"/>
      <c r="SIS31" s="612"/>
      <c r="SIT31" s="612"/>
      <c r="SIU31" s="612"/>
      <c r="SIV31" s="612"/>
      <c r="SIW31" s="612"/>
      <c r="SIX31" s="612"/>
      <c r="SIY31" s="612"/>
      <c r="SIZ31" s="612"/>
      <c r="SJA31" s="612"/>
      <c r="SJB31" s="612"/>
      <c r="SJC31" s="612"/>
      <c r="SJD31" s="612"/>
      <c r="SJE31" s="612"/>
      <c r="SJF31" s="612"/>
      <c r="SJG31" s="612"/>
      <c r="SJH31" s="612"/>
      <c r="SJI31" s="612"/>
      <c r="SJJ31" s="612"/>
      <c r="SJK31" s="612"/>
      <c r="SJL31" s="612"/>
      <c r="SJM31" s="612"/>
      <c r="SJN31" s="612"/>
      <c r="SJO31" s="612"/>
      <c r="SJP31" s="612"/>
      <c r="SJQ31" s="612"/>
      <c r="SJR31" s="612"/>
      <c r="SJS31" s="612"/>
      <c r="SJT31" s="612"/>
      <c r="SJU31" s="612"/>
      <c r="SJV31" s="612"/>
      <c r="SJW31" s="612"/>
      <c r="SJX31" s="612"/>
      <c r="SJY31" s="612"/>
      <c r="SJZ31" s="612"/>
      <c r="SKA31" s="612"/>
      <c r="SKB31" s="612"/>
      <c r="SKC31" s="612"/>
      <c r="SKD31" s="612"/>
      <c r="SKE31" s="612"/>
      <c r="SKF31" s="612"/>
      <c r="SKG31" s="612"/>
      <c r="SKH31" s="612"/>
      <c r="SKI31" s="612"/>
      <c r="SKJ31" s="612"/>
      <c r="SKK31" s="612"/>
      <c r="SKL31" s="612"/>
      <c r="SKM31" s="612"/>
      <c r="SKN31" s="612"/>
      <c r="SKO31" s="612"/>
      <c r="SKP31" s="612"/>
      <c r="SKQ31" s="612"/>
      <c r="SKR31" s="612"/>
      <c r="SKS31" s="612"/>
      <c r="SKT31" s="612"/>
      <c r="SKU31" s="612"/>
      <c r="SKV31" s="612"/>
      <c r="SKW31" s="612"/>
      <c r="SKX31" s="612"/>
      <c r="SKY31" s="612"/>
      <c r="SKZ31" s="612"/>
      <c r="SLA31" s="612"/>
      <c r="SLB31" s="612"/>
      <c r="SLC31" s="612"/>
      <c r="SLD31" s="612"/>
      <c r="SLE31" s="612"/>
      <c r="SLF31" s="612"/>
      <c r="SLG31" s="612"/>
      <c r="SLH31" s="612"/>
      <c r="SLI31" s="612"/>
      <c r="SLJ31" s="612"/>
      <c r="SLK31" s="612"/>
      <c r="SLL31" s="612"/>
      <c r="SLM31" s="612"/>
      <c r="SLN31" s="612"/>
      <c r="SLO31" s="612"/>
      <c r="SLP31" s="612"/>
      <c r="SLQ31" s="612"/>
      <c r="SLR31" s="612"/>
      <c r="SLS31" s="612"/>
      <c r="SLT31" s="612"/>
      <c r="SLU31" s="612"/>
      <c r="SLV31" s="612"/>
      <c r="SLW31" s="612"/>
      <c r="SLX31" s="612"/>
      <c r="SLY31" s="612"/>
      <c r="SLZ31" s="612"/>
      <c r="SMA31" s="612"/>
      <c r="SMB31" s="612"/>
      <c r="SMC31" s="612"/>
      <c r="SMD31" s="612"/>
      <c r="SME31" s="612"/>
      <c r="SMF31" s="612"/>
      <c r="SMG31" s="612"/>
      <c r="SMH31" s="612"/>
      <c r="SMI31" s="612"/>
      <c r="SMJ31" s="612"/>
      <c r="SMK31" s="612"/>
      <c r="SML31" s="612"/>
      <c r="SMM31" s="612"/>
      <c r="SMN31" s="612"/>
      <c r="SMO31" s="612"/>
      <c r="SMP31" s="612"/>
      <c r="SMQ31" s="612"/>
      <c r="SMR31" s="612"/>
      <c r="SMS31" s="612"/>
      <c r="SMT31" s="612"/>
      <c r="SMU31" s="612"/>
      <c r="SMV31" s="612"/>
      <c r="SMW31" s="612"/>
      <c r="SMX31" s="612"/>
      <c r="SMY31" s="612"/>
      <c r="SMZ31" s="612"/>
      <c r="SNA31" s="612"/>
      <c r="SNB31" s="612"/>
      <c r="SNC31" s="612"/>
      <c r="SND31" s="612"/>
      <c r="SNE31" s="612"/>
      <c r="SNF31" s="612"/>
      <c r="SNG31" s="612"/>
      <c r="SNH31" s="612"/>
      <c r="SNI31" s="612"/>
      <c r="SNJ31" s="612"/>
      <c r="SNK31" s="612"/>
      <c r="SNL31" s="612"/>
      <c r="SNM31" s="612"/>
      <c r="SNN31" s="612"/>
      <c r="SNO31" s="612"/>
      <c r="SNP31" s="612"/>
      <c r="SNQ31" s="612"/>
      <c r="SNR31" s="612"/>
      <c r="SNS31" s="612"/>
      <c r="SNT31" s="612"/>
      <c r="SNU31" s="612"/>
      <c r="SNV31" s="612"/>
      <c r="SNW31" s="612"/>
      <c r="SNX31" s="612"/>
      <c r="SNY31" s="612"/>
      <c r="SNZ31" s="612"/>
      <c r="SOA31" s="612"/>
      <c r="SOB31" s="612"/>
      <c r="SOC31" s="612"/>
      <c r="SOD31" s="612"/>
      <c r="SOE31" s="612"/>
      <c r="SOF31" s="612"/>
      <c r="SOG31" s="612"/>
      <c r="SOH31" s="612"/>
      <c r="SOI31" s="612"/>
      <c r="SOJ31" s="612"/>
      <c r="SOK31" s="612"/>
      <c r="SOL31" s="612"/>
      <c r="SOM31" s="612"/>
      <c r="SON31" s="612"/>
      <c r="SOO31" s="612"/>
      <c r="SOP31" s="612"/>
      <c r="SOQ31" s="612"/>
      <c r="SOR31" s="612"/>
      <c r="SOS31" s="612"/>
      <c r="SOT31" s="612"/>
      <c r="SOU31" s="612"/>
      <c r="SOV31" s="612"/>
      <c r="SOW31" s="612"/>
      <c r="SOX31" s="612"/>
      <c r="SOY31" s="612"/>
      <c r="SOZ31" s="612"/>
      <c r="SPA31" s="612"/>
      <c r="SPB31" s="612"/>
      <c r="SPC31" s="612"/>
      <c r="SPD31" s="612"/>
      <c r="SPE31" s="612"/>
      <c r="SPF31" s="612"/>
      <c r="SPG31" s="612"/>
      <c r="SPH31" s="612"/>
      <c r="SPI31" s="612"/>
      <c r="SPJ31" s="612"/>
      <c r="SPK31" s="612"/>
      <c r="SPL31" s="612"/>
      <c r="SPM31" s="612"/>
      <c r="SPN31" s="612"/>
      <c r="SPO31" s="612"/>
      <c r="SPP31" s="612"/>
      <c r="SPQ31" s="612"/>
      <c r="SPR31" s="612"/>
      <c r="SPS31" s="612"/>
      <c r="SPT31" s="612"/>
      <c r="SPU31" s="612"/>
      <c r="SPV31" s="612"/>
      <c r="SPW31" s="612"/>
      <c r="SPX31" s="612"/>
      <c r="SPY31" s="612"/>
      <c r="SPZ31" s="612"/>
      <c r="SQA31" s="612"/>
      <c r="SQB31" s="612"/>
      <c r="SQC31" s="612"/>
      <c r="SQD31" s="612"/>
      <c r="SQE31" s="612"/>
      <c r="SQF31" s="612"/>
      <c r="SQG31" s="612"/>
      <c r="SQH31" s="612"/>
      <c r="SQI31" s="612"/>
      <c r="SQJ31" s="612"/>
      <c r="SQK31" s="612"/>
      <c r="SQL31" s="612"/>
      <c r="SQM31" s="612"/>
      <c r="SQN31" s="612"/>
      <c r="SQO31" s="612"/>
      <c r="SQP31" s="612"/>
      <c r="SQQ31" s="612"/>
      <c r="SQR31" s="612"/>
      <c r="SQS31" s="612"/>
      <c r="SQT31" s="612"/>
      <c r="SQU31" s="612"/>
      <c r="SQV31" s="612"/>
      <c r="SQW31" s="612"/>
      <c r="SQX31" s="612"/>
      <c r="SQY31" s="612"/>
      <c r="SQZ31" s="612"/>
      <c r="SRA31" s="612"/>
      <c r="SRB31" s="612"/>
      <c r="SRC31" s="612"/>
      <c r="SRD31" s="612"/>
      <c r="SRE31" s="612"/>
      <c r="SRF31" s="612"/>
      <c r="SRG31" s="612"/>
      <c r="SRH31" s="612"/>
      <c r="SRI31" s="612"/>
      <c r="SRJ31" s="612"/>
      <c r="SRK31" s="612"/>
      <c r="SRL31" s="612"/>
      <c r="SRM31" s="612"/>
      <c r="SRN31" s="612"/>
      <c r="SRO31" s="612"/>
      <c r="SRP31" s="612"/>
      <c r="SRQ31" s="612"/>
      <c r="SRR31" s="612"/>
      <c r="SRS31" s="612"/>
      <c r="SRT31" s="612"/>
      <c r="SRU31" s="612"/>
      <c r="SRV31" s="612"/>
      <c r="SRW31" s="612"/>
      <c r="SRX31" s="612"/>
      <c r="SRY31" s="612"/>
      <c r="SRZ31" s="612"/>
      <c r="SSA31" s="612"/>
      <c r="SSB31" s="612"/>
      <c r="SSC31" s="612"/>
      <c r="SSD31" s="612"/>
      <c r="SSE31" s="612"/>
      <c r="SSF31" s="612"/>
      <c r="SSG31" s="612"/>
      <c r="SSH31" s="612"/>
      <c r="SSI31" s="612"/>
      <c r="SSJ31" s="612"/>
      <c r="SSK31" s="612"/>
      <c r="SSL31" s="612"/>
      <c r="SSM31" s="612"/>
      <c r="SSN31" s="612"/>
      <c r="SSO31" s="612"/>
      <c r="SSP31" s="612"/>
      <c r="SSQ31" s="612"/>
      <c r="SSR31" s="612"/>
      <c r="SSS31" s="612"/>
      <c r="SST31" s="612"/>
      <c r="SSU31" s="612"/>
      <c r="SSV31" s="612"/>
      <c r="SSW31" s="612"/>
      <c r="SSX31" s="612"/>
      <c r="SSY31" s="612"/>
      <c r="SSZ31" s="612"/>
      <c r="STA31" s="612"/>
      <c r="STB31" s="612"/>
      <c r="STC31" s="612"/>
      <c r="STD31" s="612"/>
      <c r="STE31" s="612"/>
      <c r="STF31" s="612"/>
      <c r="STG31" s="612"/>
      <c r="STH31" s="612"/>
      <c r="STI31" s="612"/>
      <c r="STJ31" s="612"/>
      <c r="STK31" s="612"/>
      <c r="STL31" s="612"/>
      <c r="STM31" s="612"/>
      <c r="STN31" s="612"/>
      <c r="STO31" s="612"/>
      <c r="STP31" s="612"/>
      <c r="STQ31" s="612"/>
      <c r="STR31" s="612"/>
      <c r="STS31" s="612"/>
      <c r="STT31" s="612"/>
      <c r="STU31" s="612"/>
      <c r="STV31" s="612"/>
      <c r="STW31" s="612"/>
      <c r="STX31" s="612"/>
      <c r="STY31" s="612"/>
      <c r="STZ31" s="612"/>
      <c r="SUA31" s="612"/>
      <c r="SUB31" s="612"/>
      <c r="SUC31" s="612"/>
      <c r="SUD31" s="612"/>
      <c r="SUE31" s="612"/>
      <c r="SUF31" s="612"/>
      <c r="SUG31" s="612"/>
      <c r="SUH31" s="612"/>
      <c r="SUI31" s="612"/>
      <c r="SUJ31" s="612"/>
      <c r="SUK31" s="612"/>
      <c r="SUL31" s="612"/>
      <c r="SUM31" s="612"/>
      <c r="SUN31" s="612"/>
      <c r="SUO31" s="612"/>
      <c r="SUP31" s="612"/>
      <c r="SUQ31" s="612"/>
      <c r="SUR31" s="612"/>
      <c r="SUS31" s="612"/>
      <c r="SUT31" s="612"/>
      <c r="SUU31" s="612"/>
      <c r="SUV31" s="612"/>
      <c r="SUW31" s="612"/>
      <c r="SUX31" s="612"/>
      <c r="SUY31" s="612"/>
      <c r="SUZ31" s="612"/>
      <c r="SVA31" s="612"/>
      <c r="SVB31" s="612"/>
      <c r="SVC31" s="612"/>
      <c r="SVD31" s="612"/>
      <c r="SVE31" s="612"/>
      <c r="SVF31" s="612"/>
      <c r="SVG31" s="612"/>
      <c r="SVH31" s="612"/>
      <c r="SVI31" s="612"/>
      <c r="SVJ31" s="612"/>
      <c r="SVK31" s="612"/>
      <c r="SVL31" s="612"/>
      <c r="SVM31" s="612"/>
      <c r="SVN31" s="612"/>
      <c r="SVO31" s="612"/>
      <c r="SVP31" s="612"/>
      <c r="SVQ31" s="612"/>
      <c r="SVR31" s="612"/>
      <c r="SVS31" s="612"/>
      <c r="SVT31" s="612"/>
      <c r="SVU31" s="612"/>
      <c r="SVV31" s="612"/>
      <c r="SVW31" s="612"/>
      <c r="SVX31" s="612"/>
      <c r="SVY31" s="612"/>
      <c r="SVZ31" s="612"/>
      <c r="SWA31" s="612"/>
      <c r="SWB31" s="612"/>
      <c r="SWC31" s="612"/>
      <c r="SWD31" s="612"/>
      <c r="SWE31" s="612"/>
      <c r="SWF31" s="612"/>
      <c r="SWG31" s="612"/>
      <c r="SWH31" s="612"/>
      <c r="SWI31" s="612"/>
      <c r="SWJ31" s="612"/>
      <c r="SWK31" s="612"/>
      <c r="SWL31" s="612"/>
      <c r="SWM31" s="612"/>
      <c r="SWN31" s="612"/>
      <c r="SWO31" s="612"/>
      <c r="SWP31" s="612"/>
      <c r="SWQ31" s="612"/>
      <c r="SWR31" s="612"/>
      <c r="SWS31" s="612"/>
      <c r="SWT31" s="612"/>
      <c r="SWU31" s="612"/>
      <c r="SWV31" s="612"/>
      <c r="SWW31" s="612"/>
      <c r="SWX31" s="612"/>
      <c r="SWY31" s="612"/>
      <c r="SWZ31" s="612"/>
      <c r="SXA31" s="612"/>
      <c r="SXB31" s="612"/>
      <c r="SXC31" s="612"/>
      <c r="SXD31" s="612"/>
      <c r="SXE31" s="612"/>
      <c r="SXF31" s="612"/>
      <c r="SXG31" s="612"/>
      <c r="SXH31" s="612"/>
      <c r="SXI31" s="612"/>
      <c r="SXJ31" s="612"/>
      <c r="SXK31" s="612"/>
      <c r="SXL31" s="612"/>
      <c r="SXM31" s="612"/>
      <c r="SXN31" s="612"/>
      <c r="SXO31" s="612"/>
      <c r="SXP31" s="612"/>
      <c r="SXQ31" s="612"/>
      <c r="SXR31" s="612"/>
      <c r="SXS31" s="612"/>
      <c r="SXT31" s="612"/>
      <c r="SXU31" s="612"/>
      <c r="SXV31" s="612"/>
      <c r="SXW31" s="612"/>
      <c r="SXX31" s="612"/>
      <c r="SXY31" s="612"/>
      <c r="SXZ31" s="612"/>
      <c r="SYA31" s="612"/>
      <c r="SYB31" s="612"/>
      <c r="SYC31" s="612"/>
      <c r="SYD31" s="612"/>
      <c r="SYE31" s="612"/>
      <c r="SYF31" s="612"/>
      <c r="SYG31" s="612"/>
      <c r="SYH31" s="612"/>
      <c r="SYI31" s="612"/>
      <c r="SYJ31" s="612"/>
      <c r="SYK31" s="612"/>
      <c r="SYL31" s="612"/>
      <c r="SYM31" s="612"/>
      <c r="SYN31" s="612"/>
      <c r="SYO31" s="612"/>
      <c r="SYP31" s="612"/>
      <c r="SYQ31" s="612"/>
      <c r="SYR31" s="612"/>
      <c r="SYS31" s="612"/>
      <c r="SYT31" s="612"/>
      <c r="SYU31" s="612"/>
      <c r="SYV31" s="612"/>
      <c r="SYW31" s="612"/>
      <c r="SYX31" s="612"/>
      <c r="SYY31" s="612"/>
      <c r="SYZ31" s="612"/>
      <c r="SZA31" s="612"/>
      <c r="SZB31" s="612"/>
      <c r="SZC31" s="612"/>
      <c r="SZD31" s="612"/>
      <c r="SZE31" s="612"/>
      <c r="SZF31" s="612"/>
      <c r="SZG31" s="612"/>
      <c r="SZH31" s="612"/>
      <c r="SZI31" s="612"/>
      <c r="SZJ31" s="612"/>
      <c r="SZK31" s="612"/>
      <c r="SZL31" s="612"/>
      <c r="SZM31" s="612"/>
      <c r="SZN31" s="612"/>
      <c r="SZO31" s="612"/>
      <c r="SZP31" s="612"/>
      <c r="SZQ31" s="612"/>
      <c r="SZR31" s="612"/>
      <c r="SZS31" s="612"/>
      <c r="SZT31" s="612"/>
      <c r="SZU31" s="612"/>
      <c r="SZV31" s="612"/>
      <c r="SZW31" s="612"/>
      <c r="SZX31" s="612"/>
      <c r="SZY31" s="612"/>
      <c r="SZZ31" s="612"/>
      <c r="TAA31" s="612"/>
      <c r="TAB31" s="612"/>
      <c r="TAC31" s="612"/>
      <c r="TAD31" s="612"/>
      <c r="TAE31" s="612"/>
      <c r="TAF31" s="612"/>
      <c r="TAG31" s="612"/>
      <c r="TAH31" s="612"/>
      <c r="TAI31" s="612"/>
      <c r="TAJ31" s="612"/>
      <c r="TAK31" s="612"/>
      <c r="TAL31" s="612"/>
      <c r="TAM31" s="612"/>
      <c r="TAN31" s="612"/>
      <c r="TAO31" s="612"/>
      <c r="TAP31" s="612"/>
      <c r="TAQ31" s="612"/>
      <c r="TAR31" s="612"/>
      <c r="TAS31" s="612"/>
      <c r="TAT31" s="612"/>
      <c r="TAU31" s="612"/>
      <c r="TAV31" s="612"/>
      <c r="TAW31" s="612"/>
      <c r="TAX31" s="612"/>
      <c r="TAY31" s="612"/>
      <c r="TAZ31" s="612"/>
      <c r="TBA31" s="612"/>
      <c r="TBB31" s="612"/>
      <c r="TBC31" s="612"/>
      <c r="TBD31" s="612"/>
      <c r="TBE31" s="612"/>
      <c r="TBF31" s="612"/>
      <c r="TBG31" s="612"/>
      <c r="TBH31" s="612"/>
      <c r="TBI31" s="612"/>
      <c r="TBJ31" s="612"/>
      <c r="TBK31" s="612"/>
      <c r="TBL31" s="612"/>
      <c r="TBM31" s="612"/>
      <c r="TBN31" s="612"/>
      <c r="TBO31" s="612"/>
      <c r="TBP31" s="612"/>
      <c r="TBQ31" s="612"/>
      <c r="TBR31" s="612"/>
      <c r="TBS31" s="612"/>
      <c r="TBT31" s="612"/>
      <c r="TBU31" s="612"/>
      <c r="TBV31" s="612"/>
      <c r="TBW31" s="612"/>
      <c r="TBX31" s="612"/>
      <c r="TBY31" s="612"/>
      <c r="TBZ31" s="612"/>
      <c r="TCA31" s="612"/>
      <c r="TCB31" s="612"/>
      <c r="TCC31" s="612"/>
      <c r="TCD31" s="612"/>
      <c r="TCE31" s="612"/>
      <c r="TCF31" s="612"/>
      <c r="TCG31" s="612"/>
      <c r="TCH31" s="612"/>
      <c r="TCI31" s="612"/>
      <c r="TCJ31" s="612"/>
      <c r="TCK31" s="612"/>
      <c r="TCL31" s="612"/>
      <c r="TCM31" s="612"/>
      <c r="TCN31" s="612"/>
      <c r="TCO31" s="612"/>
      <c r="TCP31" s="612"/>
      <c r="TCQ31" s="612"/>
      <c r="TCR31" s="612"/>
      <c r="TCS31" s="612"/>
      <c r="TCT31" s="612"/>
      <c r="TCU31" s="612"/>
      <c r="TCV31" s="612"/>
      <c r="TCW31" s="612"/>
      <c r="TCX31" s="612"/>
      <c r="TCY31" s="612"/>
      <c r="TCZ31" s="612"/>
      <c r="TDA31" s="612"/>
      <c r="TDB31" s="612"/>
      <c r="TDC31" s="612"/>
      <c r="TDD31" s="612"/>
      <c r="TDE31" s="612"/>
      <c r="TDF31" s="612"/>
      <c r="TDG31" s="612"/>
      <c r="TDH31" s="612"/>
      <c r="TDI31" s="612"/>
      <c r="TDJ31" s="612"/>
      <c r="TDK31" s="612"/>
      <c r="TDL31" s="612"/>
      <c r="TDM31" s="612"/>
      <c r="TDN31" s="612"/>
      <c r="TDO31" s="612"/>
      <c r="TDP31" s="612"/>
      <c r="TDQ31" s="612"/>
      <c r="TDR31" s="612"/>
      <c r="TDS31" s="612"/>
      <c r="TDT31" s="612"/>
      <c r="TDU31" s="612"/>
      <c r="TDV31" s="612"/>
      <c r="TDW31" s="612"/>
      <c r="TDX31" s="612"/>
      <c r="TDY31" s="612"/>
      <c r="TDZ31" s="612"/>
      <c r="TEA31" s="612"/>
      <c r="TEB31" s="612"/>
      <c r="TEC31" s="612"/>
      <c r="TED31" s="612"/>
      <c r="TEE31" s="612"/>
      <c r="TEF31" s="612"/>
      <c r="TEG31" s="612"/>
      <c r="TEH31" s="612"/>
      <c r="TEI31" s="612"/>
      <c r="TEJ31" s="612"/>
      <c r="TEK31" s="612"/>
      <c r="TEL31" s="612"/>
      <c r="TEM31" s="612"/>
      <c r="TEN31" s="612"/>
      <c r="TEO31" s="612"/>
      <c r="TEP31" s="612"/>
      <c r="TEQ31" s="612"/>
      <c r="TER31" s="612"/>
      <c r="TES31" s="612"/>
      <c r="TET31" s="612"/>
      <c r="TEU31" s="612"/>
      <c r="TEV31" s="612"/>
      <c r="TEW31" s="612"/>
      <c r="TEX31" s="612"/>
      <c r="TEY31" s="612"/>
      <c r="TEZ31" s="612"/>
      <c r="TFA31" s="612"/>
      <c r="TFB31" s="612"/>
      <c r="TFC31" s="612"/>
      <c r="TFD31" s="612"/>
      <c r="TFE31" s="612"/>
      <c r="TFF31" s="612"/>
      <c r="TFG31" s="612"/>
      <c r="TFH31" s="612"/>
      <c r="TFI31" s="612"/>
      <c r="TFJ31" s="612"/>
      <c r="TFK31" s="612"/>
      <c r="TFL31" s="612"/>
      <c r="TFM31" s="612"/>
      <c r="TFN31" s="612"/>
      <c r="TFO31" s="612"/>
      <c r="TFP31" s="612"/>
      <c r="TFQ31" s="612"/>
      <c r="TFR31" s="612"/>
      <c r="TFS31" s="612"/>
      <c r="TFT31" s="612"/>
      <c r="TFU31" s="612"/>
      <c r="TFV31" s="612"/>
      <c r="TFW31" s="612"/>
      <c r="TFX31" s="612"/>
      <c r="TFY31" s="612"/>
      <c r="TFZ31" s="612"/>
      <c r="TGA31" s="612"/>
      <c r="TGB31" s="612"/>
      <c r="TGC31" s="612"/>
      <c r="TGD31" s="612"/>
      <c r="TGE31" s="612"/>
      <c r="TGF31" s="612"/>
      <c r="TGG31" s="612"/>
      <c r="TGH31" s="612"/>
      <c r="TGI31" s="612"/>
      <c r="TGJ31" s="612"/>
      <c r="TGK31" s="612"/>
      <c r="TGL31" s="612"/>
      <c r="TGM31" s="612"/>
      <c r="TGN31" s="612"/>
      <c r="TGO31" s="612"/>
      <c r="TGP31" s="612"/>
      <c r="TGQ31" s="612"/>
      <c r="TGR31" s="612"/>
      <c r="TGS31" s="612"/>
      <c r="TGT31" s="612"/>
      <c r="TGU31" s="612"/>
      <c r="TGV31" s="612"/>
      <c r="TGW31" s="612"/>
      <c r="TGX31" s="612"/>
      <c r="TGY31" s="612"/>
      <c r="TGZ31" s="612"/>
      <c r="THA31" s="612"/>
      <c r="THB31" s="612"/>
      <c r="THC31" s="612"/>
      <c r="THD31" s="612"/>
      <c r="THE31" s="612"/>
      <c r="THF31" s="612"/>
      <c r="THG31" s="612"/>
      <c r="THH31" s="612"/>
      <c r="THI31" s="612"/>
      <c r="THJ31" s="612"/>
      <c r="THK31" s="612"/>
      <c r="THL31" s="612"/>
      <c r="THM31" s="612"/>
      <c r="THN31" s="612"/>
      <c r="THO31" s="612"/>
      <c r="THP31" s="612"/>
      <c r="THQ31" s="612"/>
      <c r="THR31" s="612"/>
      <c r="THS31" s="612"/>
      <c r="THT31" s="612"/>
      <c r="THU31" s="612"/>
      <c r="THV31" s="612"/>
      <c r="THW31" s="612"/>
      <c r="THX31" s="612"/>
      <c r="THY31" s="612"/>
      <c r="THZ31" s="612"/>
      <c r="TIA31" s="612"/>
      <c r="TIB31" s="612"/>
      <c r="TIC31" s="612"/>
      <c r="TID31" s="612"/>
      <c r="TIE31" s="612"/>
      <c r="TIF31" s="612"/>
      <c r="TIG31" s="612"/>
      <c r="TIH31" s="612"/>
      <c r="TII31" s="612"/>
      <c r="TIJ31" s="612"/>
      <c r="TIK31" s="612"/>
      <c r="TIL31" s="612"/>
      <c r="TIM31" s="612"/>
      <c r="TIN31" s="612"/>
      <c r="TIO31" s="612"/>
      <c r="TIP31" s="612"/>
      <c r="TIQ31" s="612"/>
      <c r="TIR31" s="612"/>
      <c r="TIS31" s="612"/>
      <c r="TIT31" s="612"/>
      <c r="TIU31" s="612"/>
      <c r="TIV31" s="612"/>
      <c r="TIW31" s="612"/>
      <c r="TIX31" s="612"/>
      <c r="TIY31" s="612"/>
      <c r="TIZ31" s="612"/>
      <c r="TJA31" s="612"/>
      <c r="TJB31" s="612"/>
      <c r="TJC31" s="612"/>
      <c r="TJD31" s="612"/>
      <c r="TJE31" s="612"/>
      <c r="TJF31" s="612"/>
      <c r="TJG31" s="612"/>
      <c r="TJH31" s="612"/>
      <c r="TJI31" s="612"/>
      <c r="TJJ31" s="612"/>
      <c r="TJK31" s="612"/>
      <c r="TJL31" s="612"/>
      <c r="TJM31" s="612"/>
      <c r="TJN31" s="612"/>
      <c r="TJO31" s="612"/>
      <c r="TJP31" s="612"/>
      <c r="TJQ31" s="612"/>
      <c r="TJR31" s="612"/>
      <c r="TJS31" s="612"/>
      <c r="TJT31" s="612"/>
      <c r="TJU31" s="612"/>
      <c r="TJV31" s="612"/>
      <c r="TJW31" s="612"/>
      <c r="TJX31" s="612"/>
      <c r="TJY31" s="612"/>
      <c r="TJZ31" s="612"/>
      <c r="TKA31" s="612"/>
      <c r="TKB31" s="612"/>
      <c r="TKC31" s="612"/>
      <c r="TKD31" s="612"/>
      <c r="TKE31" s="612"/>
      <c r="TKF31" s="612"/>
      <c r="TKG31" s="612"/>
      <c r="TKH31" s="612"/>
      <c r="TKI31" s="612"/>
      <c r="TKJ31" s="612"/>
      <c r="TKK31" s="612"/>
      <c r="TKL31" s="612"/>
      <c r="TKM31" s="612"/>
      <c r="TKN31" s="612"/>
      <c r="TKO31" s="612"/>
      <c r="TKP31" s="612"/>
      <c r="TKQ31" s="612"/>
      <c r="TKR31" s="612"/>
      <c r="TKS31" s="612"/>
      <c r="TKT31" s="612"/>
      <c r="TKU31" s="612"/>
      <c r="TKV31" s="612"/>
      <c r="TKW31" s="612"/>
      <c r="TKX31" s="612"/>
      <c r="TKY31" s="612"/>
      <c r="TKZ31" s="612"/>
      <c r="TLA31" s="612"/>
      <c r="TLB31" s="612"/>
      <c r="TLC31" s="612"/>
      <c r="TLD31" s="612"/>
      <c r="TLE31" s="612"/>
      <c r="TLF31" s="612"/>
      <c r="TLG31" s="612"/>
      <c r="TLH31" s="612"/>
      <c r="TLI31" s="612"/>
      <c r="TLJ31" s="612"/>
      <c r="TLK31" s="612"/>
      <c r="TLL31" s="612"/>
      <c r="TLM31" s="612"/>
      <c r="TLN31" s="612"/>
      <c r="TLO31" s="612"/>
      <c r="TLP31" s="612"/>
      <c r="TLQ31" s="612"/>
      <c r="TLR31" s="612"/>
      <c r="TLS31" s="612"/>
      <c r="TLT31" s="612"/>
      <c r="TLU31" s="612"/>
      <c r="TLV31" s="612"/>
      <c r="TLW31" s="612"/>
      <c r="TLX31" s="612"/>
      <c r="TLY31" s="612"/>
      <c r="TLZ31" s="612"/>
      <c r="TMA31" s="612"/>
      <c r="TMB31" s="612"/>
      <c r="TMC31" s="612"/>
      <c r="TMD31" s="612"/>
      <c r="TME31" s="612"/>
      <c r="TMF31" s="612"/>
      <c r="TMG31" s="612"/>
      <c r="TMH31" s="612"/>
      <c r="TMI31" s="612"/>
      <c r="TMJ31" s="612"/>
      <c r="TMK31" s="612"/>
      <c r="TML31" s="612"/>
      <c r="TMM31" s="612"/>
      <c r="TMN31" s="612"/>
      <c r="TMO31" s="612"/>
      <c r="TMP31" s="612"/>
      <c r="TMQ31" s="612"/>
      <c r="TMR31" s="612"/>
      <c r="TMS31" s="612"/>
      <c r="TMT31" s="612"/>
      <c r="TMU31" s="612"/>
      <c r="TMV31" s="612"/>
      <c r="TMW31" s="612"/>
      <c r="TMX31" s="612"/>
      <c r="TMY31" s="612"/>
      <c r="TMZ31" s="612"/>
      <c r="TNA31" s="612"/>
      <c r="TNB31" s="612"/>
      <c r="TNC31" s="612"/>
      <c r="TND31" s="612"/>
      <c r="TNE31" s="612"/>
      <c r="TNF31" s="612"/>
      <c r="TNG31" s="612"/>
      <c r="TNH31" s="612"/>
      <c r="TNI31" s="612"/>
      <c r="TNJ31" s="612"/>
      <c r="TNK31" s="612"/>
      <c r="TNL31" s="612"/>
      <c r="TNM31" s="612"/>
      <c r="TNN31" s="612"/>
      <c r="TNO31" s="612"/>
      <c r="TNP31" s="612"/>
      <c r="TNQ31" s="612"/>
      <c r="TNR31" s="612"/>
      <c r="TNS31" s="612"/>
      <c r="TNT31" s="612"/>
      <c r="TNU31" s="612"/>
      <c r="TNV31" s="612"/>
      <c r="TNW31" s="612"/>
      <c r="TNX31" s="612"/>
      <c r="TNY31" s="612"/>
      <c r="TNZ31" s="612"/>
      <c r="TOA31" s="612"/>
      <c r="TOB31" s="612"/>
      <c r="TOC31" s="612"/>
      <c r="TOD31" s="612"/>
      <c r="TOE31" s="612"/>
      <c r="TOF31" s="612"/>
      <c r="TOG31" s="612"/>
      <c r="TOH31" s="612"/>
      <c r="TOI31" s="612"/>
      <c r="TOJ31" s="612"/>
      <c r="TOK31" s="612"/>
      <c r="TOL31" s="612"/>
      <c r="TOM31" s="612"/>
      <c r="TON31" s="612"/>
      <c r="TOO31" s="612"/>
      <c r="TOP31" s="612"/>
      <c r="TOQ31" s="612"/>
      <c r="TOR31" s="612"/>
      <c r="TOS31" s="612"/>
      <c r="TOT31" s="612"/>
      <c r="TOU31" s="612"/>
      <c r="TOV31" s="612"/>
      <c r="TOW31" s="612"/>
      <c r="TOX31" s="612"/>
      <c r="TOY31" s="612"/>
      <c r="TOZ31" s="612"/>
      <c r="TPA31" s="612"/>
      <c r="TPB31" s="612"/>
      <c r="TPC31" s="612"/>
      <c r="TPD31" s="612"/>
      <c r="TPE31" s="612"/>
      <c r="TPF31" s="612"/>
      <c r="TPG31" s="612"/>
      <c r="TPH31" s="612"/>
      <c r="TPI31" s="612"/>
      <c r="TPJ31" s="612"/>
      <c r="TPK31" s="612"/>
      <c r="TPL31" s="612"/>
      <c r="TPM31" s="612"/>
      <c r="TPN31" s="612"/>
      <c r="TPO31" s="612"/>
      <c r="TPP31" s="612"/>
      <c r="TPQ31" s="612"/>
      <c r="TPR31" s="612"/>
      <c r="TPS31" s="612"/>
      <c r="TPT31" s="612"/>
      <c r="TPU31" s="612"/>
      <c r="TPV31" s="612"/>
      <c r="TPW31" s="612"/>
      <c r="TPX31" s="612"/>
      <c r="TPY31" s="612"/>
      <c r="TPZ31" s="612"/>
      <c r="TQA31" s="612"/>
      <c r="TQB31" s="612"/>
      <c r="TQC31" s="612"/>
      <c r="TQD31" s="612"/>
      <c r="TQE31" s="612"/>
      <c r="TQF31" s="612"/>
      <c r="TQG31" s="612"/>
      <c r="TQH31" s="612"/>
      <c r="TQI31" s="612"/>
      <c r="TQJ31" s="612"/>
      <c r="TQK31" s="612"/>
      <c r="TQL31" s="612"/>
      <c r="TQM31" s="612"/>
      <c r="TQN31" s="612"/>
      <c r="TQO31" s="612"/>
      <c r="TQP31" s="612"/>
      <c r="TQQ31" s="612"/>
      <c r="TQR31" s="612"/>
      <c r="TQS31" s="612"/>
      <c r="TQT31" s="612"/>
      <c r="TQU31" s="612"/>
      <c r="TQV31" s="612"/>
      <c r="TQW31" s="612"/>
      <c r="TQX31" s="612"/>
      <c r="TQY31" s="612"/>
      <c r="TQZ31" s="612"/>
      <c r="TRA31" s="612"/>
      <c r="TRB31" s="612"/>
      <c r="TRC31" s="612"/>
      <c r="TRD31" s="612"/>
      <c r="TRE31" s="612"/>
      <c r="TRF31" s="612"/>
      <c r="TRG31" s="612"/>
      <c r="TRH31" s="612"/>
      <c r="TRI31" s="612"/>
      <c r="TRJ31" s="612"/>
      <c r="TRK31" s="612"/>
      <c r="TRL31" s="612"/>
      <c r="TRM31" s="612"/>
      <c r="TRN31" s="612"/>
      <c r="TRO31" s="612"/>
      <c r="TRP31" s="612"/>
      <c r="TRQ31" s="612"/>
      <c r="TRR31" s="612"/>
      <c r="TRS31" s="612"/>
      <c r="TRT31" s="612"/>
      <c r="TRU31" s="612"/>
      <c r="TRV31" s="612"/>
      <c r="TRW31" s="612"/>
      <c r="TRX31" s="612"/>
      <c r="TRY31" s="612"/>
      <c r="TRZ31" s="612"/>
      <c r="TSA31" s="612"/>
      <c r="TSB31" s="612"/>
      <c r="TSC31" s="612"/>
      <c r="TSD31" s="612"/>
      <c r="TSE31" s="612"/>
      <c r="TSF31" s="612"/>
      <c r="TSG31" s="612"/>
      <c r="TSH31" s="612"/>
      <c r="TSI31" s="612"/>
      <c r="TSJ31" s="612"/>
      <c r="TSK31" s="612"/>
      <c r="TSL31" s="612"/>
      <c r="TSM31" s="612"/>
      <c r="TSN31" s="612"/>
      <c r="TSO31" s="612"/>
      <c r="TSP31" s="612"/>
      <c r="TSQ31" s="612"/>
      <c r="TSR31" s="612"/>
      <c r="TSS31" s="612"/>
      <c r="TST31" s="612"/>
      <c r="TSU31" s="612"/>
      <c r="TSV31" s="612"/>
      <c r="TSW31" s="612"/>
      <c r="TSX31" s="612"/>
      <c r="TSY31" s="612"/>
      <c r="TSZ31" s="612"/>
      <c r="TTA31" s="612"/>
      <c r="TTB31" s="612"/>
      <c r="TTC31" s="612"/>
      <c r="TTD31" s="612"/>
      <c r="TTE31" s="612"/>
      <c r="TTF31" s="612"/>
      <c r="TTG31" s="612"/>
      <c r="TTH31" s="612"/>
      <c r="TTI31" s="612"/>
      <c r="TTJ31" s="612"/>
      <c r="TTK31" s="612"/>
      <c r="TTL31" s="612"/>
      <c r="TTM31" s="612"/>
      <c r="TTN31" s="612"/>
      <c r="TTO31" s="612"/>
      <c r="TTP31" s="612"/>
      <c r="TTQ31" s="612"/>
      <c r="TTR31" s="612"/>
      <c r="TTS31" s="612"/>
      <c r="TTT31" s="612"/>
      <c r="TTU31" s="612"/>
      <c r="TTV31" s="612"/>
      <c r="TTW31" s="612"/>
      <c r="TTX31" s="612"/>
      <c r="TTY31" s="612"/>
      <c r="TTZ31" s="612"/>
      <c r="TUA31" s="612"/>
      <c r="TUB31" s="612"/>
      <c r="TUC31" s="612"/>
      <c r="TUD31" s="612"/>
      <c r="TUE31" s="612"/>
      <c r="TUF31" s="612"/>
      <c r="TUG31" s="612"/>
      <c r="TUH31" s="612"/>
      <c r="TUI31" s="612"/>
      <c r="TUJ31" s="612"/>
      <c r="TUK31" s="612"/>
      <c r="TUL31" s="612"/>
      <c r="TUM31" s="612"/>
      <c r="TUN31" s="612"/>
      <c r="TUO31" s="612"/>
      <c r="TUP31" s="612"/>
      <c r="TUQ31" s="612"/>
      <c r="TUR31" s="612"/>
      <c r="TUS31" s="612"/>
      <c r="TUT31" s="612"/>
      <c r="TUU31" s="612"/>
      <c r="TUV31" s="612"/>
      <c r="TUW31" s="612"/>
      <c r="TUX31" s="612"/>
      <c r="TUY31" s="612"/>
      <c r="TUZ31" s="612"/>
      <c r="TVA31" s="612"/>
      <c r="TVB31" s="612"/>
      <c r="TVC31" s="612"/>
      <c r="TVD31" s="612"/>
      <c r="TVE31" s="612"/>
      <c r="TVF31" s="612"/>
      <c r="TVG31" s="612"/>
      <c r="TVH31" s="612"/>
      <c r="TVI31" s="612"/>
      <c r="TVJ31" s="612"/>
      <c r="TVK31" s="612"/>
      <c r="TVL31" s="612"/>
      <c r="TVM31" s="612"/>
      <c r="TVN31" s="612"/>
      <c r="TVO31" s="612"/>
      <c r="TVP31" s="612"/>
      <c r="TVQ31" s="612"/>
      <c r="TVR31" s="612"/>
      <c r="TVS31" s="612"/>
      <c r="TVT31" s="612"/>
      <c r="TVU31" s="612"/>
      <c r="TVV31" s="612"/>
      <c r="TVW31" s="612"/>
      <c r="TVX31" s="612"/>
      <c r="TVY31" s="612"/>
      <c r="TVZ31" s="612"/>
      <c r="TWA31" s="612"/>
      <c r="TWB31" s="612"/>
      <c r="TWC31" s="612"/>
      <c r="TWD31" s="612"/>
      <c r="TWE31" s="612"/>
      <c r="TWF31" s="612"/>
      <c r="TWG31" s="612"/>
      <c r="TWH31" s="612"/>
      <c r="TWI31" s="612"/>
      <c r="TWJ31" s="612"/>
      <c r="TWK31" s="612"/>
      <c r="TWL31" s="612"/>
      <c r="TWM31" s="612"/>
      <c r="TWN31" s="612"/>
      <c r="TWO31" s="612"/>
      <c r="TWP31" s="612"/>
      <c r="TWQ31" s="612"/>
      <c r="TWR31" s="612"/>
      <c r="TWS31" s="612"/>
      <c r="TWT31" s="612"/>
      <c r="TWU31" s="612"/>
      <c r="TWV31" s="612"/>
      <c r="TWW31" s="612"/>
      <c r="TWX31" s="612"/>
      <c r="TWY31" s="612"/>
      <c r="TWZ31" s="612"/>
      <c r="TXA31" s="612"/>
      <c r="TXB31" s="612"/>
      <c r="TXC31" s="612"/>
      <c r="TXD31" s="612"/>
      <c r="TXE31" s="612"/>
      <c r="TXF31" s="612"/>
      <c r="TXG31" s="612"/>
      <c r="TXH31" s="612"/>
      <c r="TXI31" s="612"/>
      <c r="TXJ31" s="612"/>
      <c r="TXK31" s="612"/>
      <c r="TXL31" s="612"/>
      <c r="TXM31" s="612"/>
      <c r="TXN31" s="612"/>
      <c r="TXO31" s="612"/>
      <c r="TXP31" s="612"/>
      <c r="TXQ31" s="612"/>
      <c r="TXR31" s="612"/>
      <c r="TXS31" s="612"/>
      <c r="TXT31" s="612"/>
      <c r="TXU31" s="612"/>
      <c r="TXV31" s="612"/>
      <c r="TXW31" s="612"/>
      <c r="TXX31" s="612"/>
      <c r="TXY31" s="612"/>
      <c r="TXZ31" s="612"/>
      <c r="TYA31" s="612"/>
      <c r="TYB31" s="612"/>
      <c r="TYC31" s="612"/>
      <c r="TYD31" s="612"/>
      <c r="TYE31" s="612"/>
      <c r="TYF31" s="612"/>
      <c r="TYG31" s="612"/>
      <c r="TYH31" s="612"/>
      <c r="TYI31" s="612"/>
      <c r="TYJ31" s="612"/>
      <c r="TYK31" s="612"/>
      <c r="TYL31" s="612"/>
      <c r="TYM31" s="612"/>
      <c r="TYN31" s="612"/>
      <c r="TYO31" s="612"/>
      <c r="TYP31" s="612"/>
      <c r="TYQ31" s="612"/>
      <c r="TYR31" s="612"/>
      <c r="TYS31" s="612"/>
      <c r="TYT31" s="612"/>
      <c r="TYU31" s="612"/>
      <c r="TYV31" s="612"/>
      <c r="TYW31" s="612"/>
      <c r="TYX31" s="612"/>
      <c r="TYY31" s="612"/>
      <c r="TYZ31" s="612"/>
      <c r="TZA31" s="612"/>
      <c r="TZB31" s="612"/>
      <c r="TZC31" s="612"/>
      <c r="TZD31" s="612"/>
      <c r="TZE31" s="612"/>
      <c r="TZF31" s="612"/>
      <c r="TZG31" s="612"/>
      <c r="TZH31" s="612"/>
      <c r="TZI31" s="612"/>
      <c r="TZJ31" s="612"/>
      <c r="TZK31" s="612"/>
      <c r="TZL31" s="612"/>
      <c r="TZM31" s="612"/>
      <c r="TZN31" s="612"/>
      <c r="TZO31" s="612"/>
      <c r="TZP31" s="612"/>
      <c r="TZQ31" s="612"/>
      <c r="TZR31" s="612"/>
      <c r="TZS31" s="612"/>
      <c r="TZT31" s="612"/>
      <c r="TZU31" s="612"/>
      <c r="TZV31" s="612"/>
      <c r="TZW31" s="612"/>
      <c r="TZX31" s="612"/>
      <c r="TZY31" s="612"/>
      <c r="TZZ31" s="612"/>
      <c r="UAA31" s="612"/>
      <c r="UAB31" s="612"/>
      <c r="UAC31" s="612"/>
      <c r="UAD31" s="612"/>
      <c r="UAE31" s="612"/>
      <c r="UAF31" s="612"/>
      <c r="UAG31" s="612"/>
      <c r="UAH31" s="612"/>
      <c r="UAI31" s="612"/>
      <c r="UAJ31" s="612"/>
      <c r="UAK31" s="612"/>
      <c r="UAL31" s="612"/>
      <c r="UAM31" s="612"/>
      <c r="UAN31" s="612"/>
      <c r="UAO31" s="612"/>
      <c r="UAP31" s="612"/>
      <c r="UAQ31" s="612"/>
      <c r="UAR31" s="612"/>
      <c r="UAS31" s="612"/>
      <c r="UAT31" s="612"/>
      <c r="UAU31" s="612"/>
      <c r="UAV31" s="612"/>
      <c r="UAW31" s="612"/>
      <c r="UAX31" s="612"/>
      <c r="UAY31" s="612"/>
      <c r="UAZ31" s="612"/>
      <c r="UBA31" s="612"/>
      <c r="UBB31" s="612"/>
      <c r="UBC31" s="612"/>
      <c r="UBD31" s="612"/>
      <c r="UBE31" s="612"/>
      <c r="UBF31" s="612"/>
      <c r="UBG31" s="612"/>
      <c r="UBH31" s="612"/>
      <c r="UBI31" s="612"/>
      <c r="UBJ31" s="612"/>
      <c r="UBK31" s="612"/>
      <c r="UBL31" s="612"/>
      <c r="UBM31" s="612"/>
      <c r="UBN31" s="612"/>
      <c r="UBO31" s="612"/>
      <c r="UBP31" s="612"/>
      <c r="UBQ31" s="612"/>
      <c r="UBR31" s="612"/>
      <c r="UBS31" s="612"/>
      <c r="UBT31" s="612"/>
      <c r="UBU31" s="612"/>
      <c r="UBV31" s="612"/>
      <c r="UBW31" s="612"/>
      <c r="UBX31" s="612"/>
      <c r="UBY31" s="612"/>
      <c r="UBZ31" s="612"/>
      <c r="UCA31" s="612"/>
      <c r="UCB31" s="612"/>
      <c r="UCC31" s="612"/>
      <c r="UCD31" s="612"/>
      <c r="UCE31" s="612"/>
      <c r="UCF31" s="612"/>
      <c r="UCG31" s="612"/>
      <c r="UCH31" s="612"/>
      <c r="UCI31" s="612"/>
      <c r="UCJ31" s="612"/>
      <c r="UCK31" s="612"/>
      <c r="UCL31" s="612"/>
      <c r="UCM31" s="612"/>
      <c r="UCN31" s="612"/>
      <c r="UCO31" s="612"/>
      <c r="UCP31" s="612"/>
      <c r="UCQ31" s="612"/>
      <c r="UCR31" s="612"/>
      <c r="UCS31" s="612"/>
      <c r="UCT31" s="612"/>
      <c r="UCU31" s="612"/>
      <c r="UCV31" s="612"/>
      <c r="UCW31" s="612"/>
      <c r="UCX31" s="612"/>
      <c r="UCY31" s="612"/>
      <c r="UCZ31" s="612"/>
      <c r="UDA31" s="612"/>
      <c r="UDB31" s="612"/>
      <c r="UDC31" s="612"/>
      <c r="UDD31" s="612"/>
      <c r="UDE31" s="612"/>
      <c r="UDF31" s="612"/>
      <c r="UDG31" s="612"/>
      <c r="UDH31" s="612"/>
      <c r="UDI31" s="612"/>
      <c r="UDJ31" s="612"/>
      <c r="UDK31" s="612"/>
      <c r="UDL31" s="612"/>
      <c r="UDM31" s="612"/>
      <c r="UDN31" s="612"/>
      <c r="UDO31" s="612"/>
      <c r="UDP31" s="612"/>
      <c r="UDQ31" s="612"/>
      <c r="UDR31" s="612"/>
      <c r="UDS31" s="612"/>
      <c r="UDT31" s="612"/>
      <c r="UDU31" s="612"/>
      <c r="UDV31" s="612"/>
      <c r="UDW31" s="612"/>
      <c r="UDX31" s="612"/>
      <c r="UDY31" s="612"/>
      <c r="UDZ31" s="612"/>
      <c r="UEA31" s="612"/>
      <c r="UEB31" s="612"/>
      <c r="UEC31" s="612"/>
      <c r="UED31" s="612"/>
      <c r="UEE31" s="612"/>
      <c r="UEF31" s="612"/>
      <c r="UEG31" s="612"/>
      <c r="UEH31" s="612"/>
      <c r="UEI31" s="612"/>
      <c r="UEJ31" s="612"/>
      <c r="UEK31" s="612"/>
      <c r="UEL31" s="612"/>
      <c r="UEM31" s="612"/>
      <c r="UEN31" s="612"/>
      <c r="UEO31" s="612"/>
      <c r="UEP31" s="612"/>
      <c r="UEQ31" s="612"/>
      <c r="UER31" s="612"/>
      <c r="UES31" s="612"/>
      <c r="UET31" s="612"/>
      <c r="UEU31" s="612"/>
      <c r="UEV31" s="612"/>
      <c r="UEW31" s="612"/>
      <c r="UEX31" s="612"/>
      <c r="UEY31" s="612"/>
      <c r="UEZ31" s="612"/>
      <c r="UFA31" s="612"/>
      <c r="UFB31" s="612"/>
      <c r="UFC31" s="612"/>
      <c r="UFD31" s="612"/>
      <c r="UFE31" s="612"/>
      <c r="UFF31" s="612"/>
      <c r="UFG31" s="612"/>
      <c r="UFH31" s="612"/>
      <c r="UFI31" s="612"/>
      <c r="UFJ31" s="612"/>
      <c r="UFK31" s="612"/>
      <c r="UFL31" s="612"/>
      <c r="UFM31" s="612"/>
      <c r="UFN31" s="612"/>
      <c r="UFO31" s="612"/>
      <c r="UFP31" s="612"/>
      <c r="UFQ31" s="612"/>
      <c r="UFR31" s="612"/>
      <c r="UFS31" s="612"/>
      <c r="UFT31" s="612"/>
      <c r="UFU31" s="612"/>
      <c r="UFV31" s="612"/>
      <c r="UFW31" s="612"/>
      <c r="UFX31" s="612"/>
      <c r="UFY31" s="612"/>
      <c r="UFZ31" s="612"/>
      <c r="UGA31" s="612"/>
      <c r="UGB31" s="612"/>
      <c r="UGC31" s="612"/>
      <c r="UGD31" s="612"/>
      <c r="UGE31" s="612"/>
      <c r="UGF31" s="612"/>
      <c r="UGG31" s="612"/>
      <c r="UGH31" s="612"/>
      <c r="UGI31" s="612"/>
      <c r="UGJ31" s="612"/>
      <c r="UGK31" s="612"/>
      <c r="UGL31" s="612"/>
      <c r="UGM31" s="612"/>
      <c r="UGN31" s="612"/>
      <c r="UGO31" s="612"/>
      <c r="UGP31" s="612"/>
      <c r="UGQ31" s="612"/>
      <c r="UGR31" s="612"/>
      <c r="UGS31" s="612"/>
      <c r="UGT31" s="612"/>
      <c r="UGU31" s="612"/>
      <c r="UGV31" s="612"/>
      <c r="UGW31" s="612"/>
      <c r="UGX31" s="612"/>
      <c r="UGY31" s="612"/>
      <c r="UGZ31" s="612"/>
      <c r="UHA31" s="612"/>
      <c r="UHB31" s="612"/>
      <c r="UHC31" s="612"/>
      <c r="UHD31" s="612"/>
      <c r="UHE31" s="612"/>
      <c r="UHF31" s="612"/>
      <c r="UHG31" s="612"/>
      <c r="UHH31" s="612"/>
      <c r="UHI31" s="612"/>
      <c r="UHJ31" s="612"/>
      <c r="UHK31" s="612"/>
      <c r="UHL31" s="612"/>
      <c r="UHM31" s="612"/>
      <c r="UHN31" s="612"/>
      <c r="UHO31" s="612"/>
      <c r="UHP31" s="612"/>
      <c r="UHQ31" s="612"/>
      <c r="UHR31" s="612"/>
      <c r="UHS31" s="612"/>
      <c r="UHT31" s="612"/>
      <c r="UHU31" s="612"/>
      <c r="UHV31" s="612"/>
      <c r="UHW31" s="612"/>
      <c r="UHX31" s="612"/>
      <c r="UHY31" s="612"/>
      <c r="UHZ31" s="612"/>
      <c r="UIA31" s="612"/>
      <c r="UIB31" s="612"/>
      <c r="UIC31" s="612"/>
      <c r="UID31" s="612"/>
      <c r="UIE31" s="612"/>
      <c r="UIF31" s="612"/>
      <c r="UIG31" s="612"/>
      <c r="UIH31" s="612"/>
      <c r="UII31" s="612"/>
      <c r="UIJ31" s="612"/>
      <c r="UIK31" s="612"/>
      <c r="UIL31" s="612"/>
      <c r="UIM31" s="612"/>
      <c r="UIN31" s="612"/>
      <c r="UIO31" s="612"/>
      <c r="UIP31" s="612"/>
      <c r="UIQ31" s="612"/>
      <c r="UIR31" s="612"/>
      <c r="UIS31" s="612"/>
      <c r="UIT31" s="612"/>
      <c r="UIU31" s="612"/>
      <c r="UIV31" s="612"/>
      <c r="UIW31" s="612"/>
      <c r="UIX31" s="612"/>
      <c r="UIY31" s="612"/>
      <c r="UIZ31" s="612"/>
      <c r="UJA31" s="612"/>
      <c r="UJB31" s="612"/>
      <c r="UJC31" s="612"/>
      <c r="UJD31" s="612"/>
      <c r="UJE31" s="612"/>
      <c r="UJF31" s="612"/>
      <c r="UJG31" s="612"/>
      <c r="UJH31" s="612"/>
      <c r="UJI31" s="612"/>
      <c r="UJJ31" s="612"/>
      <c r="UJK31" s="612"/>
      <c r="UJL31" s="612"/>
      <c r="UJM31" s="612"/>
      <c r="UJN31" s="612"/>
      <c r="UJO31" s="612"/>
      <c r="UJP31" s="612"/>
      <c r="UJQ31" s="612"/>
      <c r="UJR31" s="612"/>
      <c r="UJS31" s="612"/>
      <c r="UJT31" s="612"/>
      <c r="UJU31" s="612"/>
      <c r="UJV31" s="612"/>
      <c r="UJW31" s="612"/>
      <c r="UJX31" s="612"/>
      <c r="UJY31" s="612"/>
      <c r="UJZ31" s="612"/>
      <c r="UKA31" s="612"/>
      <c r="UKB31" s="612"/>
      <c r="UKC31" s="612"/>
      <c r="UKD31" s="612"/>
      <c r="UKE31" s="612"/>
      <c r="UKF31" s="612"/>
      <c r="UKG31" s="612"/>
      <c r="UKH31" s="612"/>
      <c r="UKI31" s="612"/>
      <c r="UKJ31" s="612"/>
      <c r="UKK31" s="612"/>
      <c r="UKL31" s="612"/>
      <c r="UKM31" s="612"/>
      <c r="UKN31" s="612"/>
      <c r="UKO31" s="612"/>
      <c r="UKP31" s="612"/>
      <c r="UKQ31" s="612"/>
      <c r="UKR31" s="612"/>
      <c r="UKS31" s="612"/>
      <c r="UKT31" s="612"/>
      <c r="UKU31" s="612"/>
      <c r="UKV31" s="612"/>
      <c r="UKW31" s="612"/>
      <c r="UKX31" s="612"/>
      <c r="UKY31" s="612"/>
      <c r="UKZ31" s="612"/>
      <c r="ULA31" s="612"/>
      <c r="ULB31" s="612"/>
      <c r="ULC31" s="612"/>
      <c r="ULD31" s="612"/>
      <c r="ULE31" s="612"/>
      <c r="ULF31" s="612"/>
      <c r="ULG31" s="612"/>
      <c r="ULH31" s="612"/>
      <c r="ULI31" s="612"/>
      <c r="ULJ31" s="612"/>
      <c r="ULK31" s="612"/>
      <c r="ULL31" s="612"/>
      <c r="ULM31" s="612"/>
      <c r="ULN31" s="612"/>
      <c r="ULO31" s="612"/>
      <c r="ULP31" s="612"/>
      <c r="ULQ31" s="612"/>
      <c r="ULR31" s="612"/>
      <c r="ULS31" s="612"/>
      <c r="ULT31" s="612"/>
      <c r="ULU31" s="612"/>
      <c r="ULV31" s="612"/>
      <c r="ULW31" s="612"/>
      <c r="ULX31" s="612"/>
      <c r="ULY31" s="612"/>
      <c r="ULZ31" s="612"/>
      <c r="UMA31" s="612"/>
      <c r="UMB31" s="612"/>
      <c r="UMC31" s="612"/>
      <c r="UMD31" s="612"/>
      <c r="UME31" s="612"/>
      <c r="UMF31" s="612"/>
      <c r="UMG31" s="612"/>
      <c r="UMH31" s="612"/>
      <c r="UMI31" s="612"/>
      <c r="UMJ31" s="612"/>
      <c r="UMK31" s="612"/>
      <c r="UML31" s="612"/>
      <c r="UMM31" s="612"/>
      <c r="UMN31" s="612"/>
      <c r="UMO31" s="612"/>
      <c r="UMP31" s="612"/>
      <c r="UMQ31" s="612"/>
      <c r="UMR31" s="612"/>
      <c r="UMS31" s="612"/>
      <c r="UMT31" s="612"/>
      <c r="UMU31" s="612"/>
      <c r="UMV31" s="612"/>
      <c r="UMW31" s="612"/>
      <c r="UMX31" s="612"/>
      <c r="UMY31" s="612"/>
      <c r="UMZ31" s="612"/>
      <c r="UNA31" s="612"/>
      <c r="UNB31" s="612"/>
      <c r="UNC31" s="612"/>
      <c r="UND31" s="612"/>
      <c r="UNE31" s="612"/>
      <c r="UNF31" s="612"/>
      <c r="UNG31" s="612"/>
      <c r="UNH31" s="612"/>
      <c r="UNI31" s="612"/>
      <c r="UNJ31" s="612"/>
      <c r="UNK31" s="612"/>
      <c r="UNL31" s="612"/>
      <c r="UNM31" s="612"/>
      <c r="UNN31" s="612"/>
      <c r="UNO31" s="612"/>
      <c r="UNP31" s="612"/>
      <c r="UNQ31" s="612"/>
      <c r="UNR31" s="612"/>
      <c r="UNS31" s="612"/>
      <c r="UNT31" s="612"/>
      <c r="UNU31" s="612"/>
      <c r="UNV31" s="612"/>
      <c r="UNW31" s="612"/>
      <c r="UNX31" s="612"/>
      <c r="UNY31" s="612"/>
      <c r="UNZ31" s="612"/>
      <c r="UOA31" s="612"/>
      <c r="UOB31" s="612"/>
      <c r="UOC31" s="612"/>
      <c r="UOD31" s="612"/>
      <c r="UOE31" s="612"/>
      <c r="UOF31" s="612"/>
      <c r="UOG31" s="612"/>
      <c r="UOH31" s="612"/>
      <c r="UOI31" s="612"/>
      <c r="UOJ31" s="612"/>
      <c r="UOK31" s="612"/>
      <c r="UOL31" s="612"/>
      <c r="UOM31" s="612"/>
      <c r="UON31" s="612"/>
      <c r="UOO31" s="612"/>
      <c r="UOP31" s="612"/>
      <c r="UOQ31" s="612"/>
      <c r="UOR31" s="612"/>
      <c r="UOS31" s="612"/>
      <c r="UOT31" s="612"/>
      <c r="UOU31" s="612"/>
      <c r="UOV31" s="612"/>
      <c r="UOW31" s="612"/>
      <c r="UOX31" s="612"/>
      <c r="UOY31" s="612"/>
      <c r="UOZ31" s="612"/>
      <c r="UPA31" s="612"/>
      <c r="UPB31" s="612"/>
      <c r="UPC31" s="612"/>
      <c r="UPD31" s="612"/>
      <c r="UPE31" s="612"/>
      <c r="UPF31" s="612"/>
      <c r="UPG31" s="612"/>
      <c r="UPH31" s="612"/>
      <c r="UPI31" s="612"/>
      <c r="UPJ31" s="612"/>
      <c r="UPK31" s="612"/>
      <c r="UPL31" s="612"/>
      <c r="UPM31" s="612"/>
      <c r="UPN31" s="612"/>
      <c r="UPO31" s="612"/>
      <c r="UPP31" s="612"/>
      <c r="UPQ31" s="612"/>
      <c r="UPR31" s="612"/>
      <c r="UPS31" s="612"/>
      <c r="UPT31" s="612"/>
      <c r="UPU31" s="612"/>
      <c r="UPV31" s="612"/>
      <c r="UPW31" s="612"/>
      <c r="UPX31" s="612"/>
      <c r="UPY31" s="612"/>
      <c r="UPZ31" s="612"/>
      <c r="UQA31" s="612"/>
      <c r="UQB31" s="612"/>
      <c r="UQC31" s="612"/>
      <c r="UQD31" s="612"/>
      <c r="UQE31" s="612"/>
      <c r="UQF31" s="612"/>
      <c r="UQG31" s="612"/>
      <c r="UQH31" s="612"/>
      <c r="UQI31" s="612"/>
      <c r="UQJ31" s="612"/>
      <c r="UQK31" s="612"/>
      <c r="UQL31" s="612"/>
      <c r="UQM31" s="612"/>
      <c r="UQN31" s="612"/>
      <c r="UQO31" s="612"/>
      <c r="UQP31" s="612"/>
      <c r="UQQ31" s="612"/>
      <c r="UQR31" s="612"/>
      <c r="UQS31" s="612"/>
      <c r="UQT31" s="612"/>
      <c r="UQU31" s="612"/>
      <c r="UQV31" s="612"/>
      <c r="UQW31" s="612"/>
      <c r="UQX31" s="612"/>
      <c r="UQY31" s="612"/>
      <c r="UQZ31" s="612"/>
      <c r="URA31" s="612"/>
      <c r="URB31" s="612"/>
      <c r="URC31" s="612"/>
      <c r="URD31" s="612"/>
      <c r="URE31" s="612"/>
      <c r="URF31" s="612"/>
      <c r="URG31" s="612"/>
      <c r="URH31" s="612"/>
      <c r="URI31" s="612"/>
      <c r="URJ31" s="612"/>
      <c r="URK31" s="612"/>
      <c r="URL31" s="612"/>
      <c r="URM31" s="612"/>
      <c r="URN31" s="612"/>
      <c r="URO31" s="612"/>
      <c r="URP31" s="612"/>
      <c r="URQ31" s="612"/>
      <c r="URR31" s="612"/>
      <c r="URS31" s="612"/>
      <c r="URT31" s="612"/>
      <c r="URU31" s="612"/>
      <c r="URV31" s="612"/>
      <c r="URW31" s="612"/>
      <c r="URX31" s="612"/>
      <c r="URY31" s="612"/>
      <c r="URZ31" s="612"/>
      <c r="USA31" s="612"/>
      <c r="USB31" s="612"/>
      <c r="USC31" s="612"/>
      <c r="USD31" s="612"/>
      <c r="USE31" s="612"/>
      <c r="USF31" s="612"/>
      <c r="USG31" s="612"/>
      <c r="USH31" s="612"/>
      <c r="USI31" s="612"/>
      <c r="USJ31" s="612"/>
      <c r="USK31" s="612"/>
      <c r="USL31" s="612"/>
      <c r="USM31" s="612"/>
      <c r="USN31" s="612"/>
      <c r="USO31" s="612"/>
      <c r="USP31" s="612"/>
      <c r="USQ31" s="612"/>
      <c r="USR31" s="612"/>
      <c r="USS31" s="612"/>
      <c r="UST31" s="612"/>
      <c r="USU31" s="612"/>
      <c r="USV31" s="612"/>
      <c r="USW31" s="612"/>
      <c r="USX31" s="612"/>
      <c r="USY31" s="612"/>
      <c r="USZ31" s="612"/>
      <c r="UTA31" s="612"/>
      <c r="UTB31" s="612"/>
      <c r="UTC31" s="612"/>
      <c r="UTD31" s="612"/>
      <c r="UTE31" s="612"/>
      <c r="UTF31" s="612"/>
      <c r="UTG31" s="612"/>
      <c r="UTH31" s="612"/>
      <c r="UTI31" s="612"/>
      <c r="UTJ31" s="612"/>
      <c r="UTK31" s="612"/>
      <c r="UTL31" s="612"/>
      <c r="UTM31" s="612"/>
      <c r="UTN31" s="612"/>
      <c r="UTO31" s="612"/>
      <c r="UTP31" s="612"/>
      <c r="UTQ31" s="612"/>
      <c r="UTR31" s="612"/>
      <c r="UTS31" s="612"/>
      <c r="UTT31" s="612"/>
      <c r="UTU31" s="612"/>
      <c r="UTV31" s="612"/>
      <c r="UTW31" s="612"/>
      <c r="UTX31" s="612"/>
      <c r="UTY31" s="612"/>
      <c r="UTZ31" s="612"/>
      <c r="UUA31" s="612"/>
      <c r="UUB31" s="612"/>
      <c r="UUC31" s="612"/>
      <c r="UUD31" s="612"/>
      <c r="UUE31" s="612"/>
      <c r="UUF31" s="612"/>
      <c r="UUG31" s="612"/>
      <c r="UUH31" s="612"/>
      <c r="UUI31" s="612"/>
      <c r="UUJ31" s="612"/>
      <c r="UUK31" s="612"/>
      <c r="UUL31" s="612"/>
      <c r="UUM31" s="612"/>
      <c r="UUN31" s="612"/>
      <c r="UUO31" s="612"/>
      <c r="UUP31" s="612"/>
      <c r="UUQ31" s="612"/>
      <c r="UUR31" s="612"/>
      <c r="UUS31" s="612"/>
      <c r="UUT31" s="612"/>
      <c r="UUU31" s="612"/>
      <c r="UUV31" s="612"/>
      <c r="UUW31" s="612"/>
      <c r="UUX31" s="612"/>
      <c r="UUY31" s="612"/>
      <c r="UUZ31" s="612"/>
      <c r="UVA31" s="612"/>
      <c r="UVB31" s="612"/>
      <c r="UVC31" s="612"/>
      <c r="UVD31" s="612"/>
      <c r="UVE31" s="612"/>
      <c r="UVF31" s="612"/>
      <c r="UVG31" s="612"/>
      <c r="UVH31" s="612"/>
      <c r="UVI31" s="612"/>
      <c r="UVJ31" s="612"/>
      <c r="UVK31" s="612"/>
      <c r="UVL31" s="612"/>
      <c r="UVM31" s="612"/>
      <c r="UVN31" s="612"/>
      <c r="UVO31" s="612"/>
      <c r="UVP31" s="612"/>
      <c r="UVQ31" s="612"/>
      <c r="UVR31" s="612"/>
      <c r="UVS31" s="612"/>
      <c r="UVT31" s="612"/>
      <c r="UVU31" s="612"/>
      <c r="UVV31" s="612"/>
      <c r="UVW31" s="612"/>
      <c r="UVX31" s="612"/>
      <c r="UVY31" s="612"/>
      <c r="UVZ31" s="612"/>
      <c r="UWA31" s="612"/>
      <c r="UWB31" s="612"/>
      <c r="UWC31" s="612"/>
      <c r="UWD31" s="612"/>
      <c r="UWE31" s="612"/>
      <c r="UWF31" s="612"/>
      <c r="UWG31" s="612"/>
      <c r="UWH31" s="612"/>
      <c r="UWI31" s="612"/>
      <c r="UWJ31" s="612"/>
      <c r="UWK31" s="612"/>
      <c r="UWL31" s="612"/>
      <c r="UWM31" s="612"/>
      <c r="UWN31" s="612"/>
      <c r="UWO31" s="612"/>
      <c r="UWP31" s="612"/>
      <c r="UWQ31" s="612"/>
      <c r="UWR31" s="612"/>
      <c r="UWS31" s="612"/>
      <c r="UWT31" s="612"/>
      <c r="UWU31" s="612"/>
      <c r="UWV31" s="612"/>
      <c r="UWW31" s="612"/>
      <c r="UWX31" s="612"/>
      <c r="UWY31" s="612"/>
      <c r="UWZ31" s="612"/>
      <c r="UXA31" s="612"/>
      <c r="UXB31" s="612"/>
      <c r="UXC31" s="612"/>
      <c r="UXD31" s="612"/>
      <c r="UXE31" s="612"/>
      <c r="UXF31" s="612"/>
      <c r="UXG31" s="612"/>
      <c r="UXH31" s="612"/>
      <c r="UXI31" s="612"/>
      <c r="UXJ31" s="612"/>
      <c r="UXK31" s="612"/>
      <c r="UXL31" s="612"/>
      <c r="UXM31" s="612"/>
      <c r="UXN31" s="612"/>
      <c r="UXO31" s="612"/>
      <c r="UXP31" s="612"/>
      <c r="UXQ31" s="612"/>
      <c r="UXR31" s="612"/>
      <c r="UXS31" s="612"/>
      <c r="UXT31" s="612"/>
      <c r="UXU31" s="612"/>
      <c r="UXV31" s="612"/>
      <c r="UXW31" s="612"/>
      <c r="UXX31" s="612"/>
      <c r="UXY31" s="612"/>
      <c r="UXZ31" s="612"/>
      <c r="UYA31" s="612"/>
      <c r="UYB31" s="612"/>
      <c r="UYC31" s="612"/>
      <c r="UYD31" s="612"/>
      <c r="UYE31" s="612"/>
      <c r="UYF31" s="612"/>
      <c r="UYG31" s="612"/>
      <c r="UYH31" s="612"/>
      <c r="UYI31" s="612"/>
      <c r="UYJ31" s="612"/>
      <c r="UYK31" s="612"/>
      <c r="UYL31" s="612"/>
      <c r="UYM31" s="612"/>
      <c r="UYN31" s="612"/>
      <c r="UYO31" s="612"/>
      <c r="UYP31" s="612"/>
      <c r="UYQ31" s="612"/>
      <c r="UYR31" s="612"/>
      <c r="UYS31" s="612"/>
      <c r="UYT31" s="612"/>
      <c r="UYU31" s="612"/>
      <c r="UYV31" s="612"/>
      <c r="UYW31" s="612"/>
      <c r="UYX31" s="612"/>
      <c r="UYY31" s="612"/>
      <c r="UYZ31" s="612"/>
      <c r="UZA31" s="612"/>
      <c r="UZB31" s="612"/>
      <c r="UZC31" s="612"/>
      <c r="UZD31" s="612"/>
      <c r="UZE31" s="612"/>
      <c r="UZF31" s="612"/>
      <c r="UZG31" s="612"/>
      <c r="UZH31" s="612"/>
      <c r="UZI31" s="612"/>
      <c r="UZJ31" s="612"/>
      <c r="UZK31" s="612"/>
      <c r="UZL31" s="612"/>
      <c r="UZM31" s="612"/>
      <c r="UZN31" s="612"/>
      <c r="UZO31" s="612"/>
      <c r="UZP31" s="612"/>
      <c r="UZQ31" s="612"/>
      <c r="UZR31" s="612"/>
      <c r="UZS31" s="612"/>
      <c r="UZT31" s="612"/>
      <c r="UZU31" s="612"/>
      <c r="UZV31" s="612"/>
      <c r="UZW31" s="612"/>
      <c r="UZX31" s="612"/>
      <c r="UZY31" s="612"/>
      <c r="UZZ31" s="612"/>
      <c r="VAA31" s="612"/>
      <c r="VAB31" s="612"/>
      <c r="VAC31" s="612"/>
      <c r="VAD31" s="612"/>
      <c r="VAE31" s="612"/>
      <c r="VAF31" s="612"/>
      <c r="VAG31" s="612"/>
      <c r="VAH31" s="612"/>
      <c r="VAI31" s="612"/>
      <c r="VAJ31" s="612"/>
      <c r="VAK31" s="612"/>
      <c r="VAL31" s="612"/>
      <c r="VAM31" s="612"/>
      <c r="VAN31" s="612"/>
      <c r="VAO31" s="612"/>
      <c r="VAP31" s="612"/>
      <c r="VAQ31" s="612"/>
      <c r="VAR31" s="612"/>
      <c r="VAS31" s="612"/>
      <c r="VAT31" s="612"/>
      <c r="VAU31" s="612"/>
      <c r="VAV31" s="612"/>
      <c r="VAW31" s="612"/>
      <c r="VAX31" s="612"/>
      <c r="VAY31" s="612"/>
      <c r="VAZ31" s="612"/>
      <c r="VBA31" s="612"/>
      <c r="VBB31" s="612"/>
      <c r="VBC31" s="612"/>
      <c r="VBD31" s="612"/>
      <c r="VBE31" s="612"/>
      <c r="VBF31" s="612"/>
      <c r="VBG31" s="612"/>
      <c r="VBH31" s="612"/>
      <c r="VBI31" s="612"/>
      <c r="VBJ31" s="612"/>
      <c r="VBK31" s="612"/>
      <c r="VBL31" s="612"/>
      <c r="VBM31" s="612"/>
      <c r="VBN31" s="612"/>
      <c r="VBO31" s="612"/>
      <c r="VBP31" s="612"/>
      <c r="VBQ31" s="612"/>
      <c r="VBR31" s="612"/>
      <c r="VBS31" s="612"/>
      <c r="VBT31" s="612"/>
      <c r="VBU31" s="612"/>
      <c r="VBV31" s="612"/>
      <c r="VBW31" s="612"/>
      <c r="VBX31" s="612"/>
      <c r="VBY31" s="612"/>
      <c r="VBZ31" s="612"/>
      <c r="VCA31" s="612"/>
      <c r="VCB31" s="612"/>
      <c r="VCC31" s="612"/>
      <c r="VCD31" s="612"/>
      <c r="VCE31" s="612"/>
      <c r="VCF31" s="612"/>
      <c r="VCG31" s="612"/>
      <c r="VCH31" s="612"/>
      <c r="VCI31" s="612"/>
      <c r="VCJ31" s="612"/>
      <c r="VCK31" s="612"/>
      <c r="VCL31" s="612"/>
      <c r="VCM31" s="612"/>
      <c r="VCN31" s="612"/>
      <c r="VCO31" s="612"/>
      <c r="VCP31" s="612"/>
      <c r="VCQ31" s="612"/>
      <c r="VCR31" s="612"/>
      <c r="VCS31" s="612"/>
      <c r="VCT31" s="612"/>
      <c r="VCU31" s="612"/>
      <c r="VCV31" s="612"/>
      <c r="VCW31" s="612"/>
      <c r="VCX31" s="612"/>
      <c r="VCY31" s="612"/>
      <c r="VCZ31" s="612"/>
      <c r="VDA31" s="612"/>
      <c r="VDB31" s="612"/>
      <c r="VDC31" s="612"/>
      <c r="VDD31" s="612"/>
      <c r="VDE31" s="612"/>
      <c r="VDF31" s="612"/>
      <c r="VDG31" s="612"/>
      <c r="VDH31" s="612"/>
      <c r="VDI31" s="612"/>
      <c r="VDJ31" s="612"/>
      <c r="VDK31" s="612"/>
      <c r="VDL31" s="612"/>
      <c r="VDM31" s="612"/>
      <c r="VDN31" s="612"/>
      <c r="VDO31" s="612"/>
      <c r="VDP31" s="612"/>
      <c r="VDQ31" s="612"/>
      <c r="VDR31" s="612"/>
      <c r="VDS31" s="612"/>
      <c r="VDT31" s="612"/>
      <c r="VDU31" s="612"/>
      <c r="VDV31" s="612"/>
      <c r="VDW31" s="612"/>
      <c r="VDX31" s="612"/>
      <c r="VDY31" s="612"/>
      <c r="VDZ31" s="612"/>
      <c r="VEA31" s="612"/>
      <c r="VEB31" s="612"/>
      <c r="VEC31" s="612"/>
      <c r="VED31" s="612"/>
      <c r="VEE31" s="612"/>
      <c r="VEF31" s="612"/>
      <c r="VEG31" s="612"/>
      <c r="VEH31" s="612"/>
      <c r="VEI31" s="612"/>
      <c r="VEJ31" s="612"/>
      <c r="VEK31" s="612"/>
      <c r="VEL31" s="612"/>
      <c r="VEM31" s="612"/>
      <c r="VEN31" s="612"/>
      <c r="VEO31" s="612"/>
      <c r="VEP31" s="612"/>
      <c r="VEQ31" s="612"/>
      <c r="VER31" s="612"/>
      <c r="VES31" s="612"/>
      <c r="VET31" s="612"/>
      <c r="VEU31" s="612"/>
      <c r="VEV31" s="612"/>
      <c r="VEW31" s="612"/>
      <c r="VEX31" s="612"/>
      <c r="VEY31" s="612"/>
      <c r="VEZ31" s="612"/>
      <c r="VFA31" s="612"/>
      <c r="VFB31" s="612"/>
      <c r="VFC31" s="612"/>
      <c r="VFD31" s="612"/>
      <c r="VFE31" s="612"/>
      <c r="VFF31" s="612"/>
      <c r="VFG31" s="612"/>
      <c r="VFH31" s="612"/>
      <c r="VFI31" s="612"/>
      <c r="VFJ31" s="612"/>
      <c r="VFK31" s="612"/>
      <c r="VFL31" s="612"/>
      <c r="VFM31" s="612"/>
      <c r="VFN31" s="612"/>
      <c r="VFO31" s="612"/>
      <c r="VFP31" s="612"/>
      <c r="VFQ31" s="612"/>
      <c r="VFR31" s="612"/>
      <c r="VFS31" s="612"/>
      <c r="VFT31" s="612"/>
      <c r="VFU31" s="612"/>
      <c r="VFV31" s="612"/>
      <c r="VFW31" s="612"/>
      <c r="VFX31" s="612"/>
      <c r="VFY31" s="612"/>
      <c r="VFZ31" s="612"/>
      <c r="VGA31" s="612"/>
      <c r="VGB31" s="612"/>
      <c r="VGC31" s="612"/>
      <c r="VGD31" s="612"/>
      <c r="VGE31" s="612"/>
      <c r="VGF31" s="612"/>
      <c r="VGG31" s="612"/>
      <c r="VGH31" s="612"/>
      <c r="VGI31" s="612"/>
      <c r="VGJ31" s="612"/>
      <c r="VGK31" s="612"/>
      <c r="VGL31" s="612"/>
      <c r="VGM31" s="612"/>
      <c r="VGN31" s="612"/>
      <c r="VGO31" s="612"/>
      <c r="VGP31" s="612"/>
      <c r="VGQ31" s="612"/>
      <c r="VGR31" s="612"/>
      <c r="VGS31" s="612"/>
      <c r="VGT31" s="612"/>
      <c r="VGU31" s="612"/>
      <c r="VGV31" s="612"/>
      <c r="VGW31" s="612"/>
      <c r="VGX31" s="612"/>
      <c r="VGY31" s="612"/>
      <c r="VGZ31" s="612"/>
      <c r="VHA31" s="612"/>
      <c r="VHB31" s="612"/>
      <c r="VHC31" s="612"/>
      <c r="VHD31" s="612"/>
      <c r="VHE31" s="612"/>
      <c r="VHF31" s="612"/>
      <c r="VHG31" s="612"/>
      <c r="VHH31" s="612"/>
      <c r="VHI31" s="612"/>
      <c r="VHJ31" s="612"/>
      <c r="VHK31" s="612"/>
      <c r="VHL31" s="612"/>
      <c r="VHM31" s="612"/>
      <c r="VHN31" s="612"/>
      <c r="VHO31" s="612"/>
      <c r="VHP31" s="612"/>
      <c r="VHQ31" s="612"/>
      <c r="VHR31" s="612"/>
      <c r="VHS31" s="612"/>
      <c r="VHT31" s="612"/>
      <c r="VHU31" s="612"/>
      <c r="VHV31" s="612"/>
      <c r="VHW31" s="612"/>
      <c r="VHX31" s="612"/>
      <c r="VHY31" s="612"/>
      <c r="VHZ31" s="612"/>
      <c r="VIA31" s="612"/>
      <c r="VIB31" s="612"/>
      <c r="VIC31" s="612"/>
      <c r="VID31" s="612"/>
      <c r="VIE31" s="612"/>
      <c r="VIF31" s="612"/>
      <c r="VIG31" s="612"/>
      <c r="VIH31" s="612"/>
      <c r="VII31" s="612"/>
      <c r="VIJ31" s="612"/>
      <c r="VIK31" s="612"/>
      <c r="VIL31" s="612"/>
      <c r="VIM31" s="612"/>
      <c r="VIN31" s="612"/>
      <c r="VIO31" s="612"/>
      <c r="VIP31" s="612"/>
      <c r="VIQ31" s="612"/>
      <c r="VIR31" s="612"/>
      <c r="VIS31" s="612"/>
      <c r="VIT31" s="612"/>
      <c r="VIU31" s="612"/>
      <c r="VIV31" s="612"/>
      <c r="VIW31" s="612"/>
      <c r="VIX31" s="612"/>
      <c r="VIY31" s="612"/>
      <c r="VIZ31" s="612"/>
      <c r="VJA31" s="612"/>
      <c r="VJB31" s="612"/>
      <c r="VJC31" s="612"/>
      <c r="VJD31" s="612"/>
      <c r="VJE31" s="612"/>
      <c r="VJF31" s="612"/>
      <c r="VJG31" s="612"/>
      <c r="VJH31" s="612"/>
      <c r="VJI31" s="612"/>
      <c r="VJJ31" s="612"/>
      <c r="VJK31" s="612"/>
      <c r="VJL31" s="612"/>
      <c r="VJM31" s="612"/>
      <c r="VJN31" s="612"/>
      <c r="VJO31" s="612"/>
      <c r="VJP31" s="612"/>
      <c r="VJQ31" s="612"/>
      <c r="VJR31" s="612"/>
      <c r="VJS31" s="612"/>
      <c r="VJT31" s="612"/>
      <c r="VJU31" s="612"/>
      <c r="VJV31" s="612"/>
      <c r="VJW31" s="612"/>
      <c r="VJX31" s="612"/>
      <c r="VJY31" s="612"/>
      <c r="VJZ31" s="612"/>
      <c r="VKA31" s="612"/>
      <c r="VKB31" s="612"/>
      <c r="VKC31" s="612"/>
      <c r="VKD31" s="612"/>
      <c r="VKE31" s="612"/>
      <c r="VKF31" s="612"/>
      <c r="VKG31" s="612"/>
      <c r="VKH31" s="612"/>
      <c r="VKI31" s="612"/>
      <c r="VKJ31" s="612"/>
      <c r="VKK31" s="612"/>
      <c r="VKL31" s="612"/>
      <c r="VKM31" s="612"/>
      <c r="VKN31" s="612"/>
      <c r="VKO31" s="612"/>
      <c r="VKP31" s="612"/>
      <c r="VKQ31" s="612"/>
      <c r="VKR31" s="612"/>
      <c r="VKS31" s="612"/>
      <c r="VKT31" s="612"/>
      <c r="VKU31" s="612"/>
      <c r="VKV31" s="612"/>
      <c r="VKW31" s="612"/>
      <c r="VKX31" s="612"/>
      <c r="VKY31" s="612"/>
      <c r="VKZ31" s="612"/>
      <c r="VLA31" s="612"/>
      <c r="VLB31" s="612"/>
      <c r="VLC31" s="612"/>
      <c r="VLD31" s="612"/>
      <c r="VLE31" s="612"/>
      <c r="VLF31" s="612"/>
      <c r="VLG31" s="612"/>
      <c r="VLH31" s="612"/>
      <c r="VLI31" s="612"/>
      <c r="VLJ31" s="612"/>
      <c r="VLK31" s="612"/>
      <c r="VLL31" s="612"/>
      <c r="VLM31" s="612"/>
      <c r="VLN31" s="612"/>
      <c r="VLO31" s="612"/>
      <c r="VLP31" s="612"/>
      <c r="VLQ31" s="612"/>
      <c r="VLR31" s="612"/>
      <c r="VLS31" s="612"/>
      <c r="VLT31" s="612"/>
      <c r="VLU31" s="612"/>
      <c r="VLV31" s="612"/>
      <c r="VLW31" s="612"/>
      <c r="VLX31" s="612"/>
      <c r="VLY31" s="612"/>
      <c r="VLZ31" s="612"/>
      <c r="VMA31" s="612"/>
      <c r="VMB31" s="612"/>
      <c r="VMC31" s="612"/>
      <c r="VMD31" s="612"/>
      <c r="VME31" s="612"/>
      <c r="VMF31" s="612"/>
      <c r="VMG31" s="612"/>
      <c r="VMH31" s="612"/>
      <c r="VMI31" s="612"/>
      <c r="VMJ31" s="612"/>
      <c r="VMK31" s="612"/>
      <c r="VML31" s="612"/>
      <c r="VMM31" s="612"/>
      <c r="VMN31" s="612"/>
      <c r="VMO31" s="612"/>
      <c r="VMP31" s="612"/>
      <c r="VMQ31" s="612"/>
      <c r="VMR31" s="612"/>
      <c r="VMS31" s="612"/>
      <c r="VMT31" s="612"/>
      <c r="VMU31" s="612"/>
      <c r="VMV31" s="612"/>
      <c r="VMW31" s="612"/>
      <c r="VMX31" s="612"/>
      <c r="VMY31" s="612"/>
      <c r="VMZ31" s="612"/>
      <c r="VNA31" s="612"/>
      <c r="VNB31" s="612"/>
      <c r="VNC31" s="612"/>
      <c r="VND31" s="612"/>
      <c r="VNE31" s="612"/>
      <c r="VNF31" s="612"/>
      <c r="VNG31" s="612"/>
      <c r="VNH31" s="612"/>
      <c r="VNI31" s="612"/>
      <c r="VNJ31" s="612"/>
      <c r="VNK31" s="612"/>
      <c r="VNL31" s="612"/>
      <c r="VNM31" s="612"/>
      <c r="VNN31" s="612"/>
      <c r="VNO31" s="612"/>
      <c r="VNP31" s="612"/>
      <c r="VNQ31" s="612"/>
      <c r="VNR31" s="612"/>
      <c r="VNS31" s="612"/>
      <c r="VNT31" s="612"/>
      <c r="VNU31" s="612"/>
      <c r="VNV31" s="612"/>
      <c r="VNW31" s="612"/>
      <c r="VNX31" s="612"/>
      <c r="VNY31" s="612"/>
      <c r="VNZ31" s="612"/>
      <c r="VOA31" s="612"/>
      <c r="VOB31" s="612"/>
      <c r="VOC31" s="612"/>
      <c r="VOD31" s="612"/>
      <c r="VOE31" s="612"/>
      <c r="VOF31" s="612"/>
      <c r="VOG31" s="612"/>
      <c r="VOH31" s="612"/>
      <c r="VOI31" s="612"/>
      <c r="VOJ31" s="612"/>
      <c r="VOK31" s="612"/>
      <c r="VOL31" s="612"/>
      <c r="VOM31" s="612"/>
      <c r="VON31" s="612"/>
      <c r="VOO31" s="612"/>
      <c r="VOP31" s="612"/>
      <c r="VOQ31" s="612"/>
      <c r="VOR31" s="612"/>
      <c r="VOS31" s="612"/>
      <c r="VOT31" s="612"/>
      <c r="VOU31" s="612"/>
      <c r="VOV31" s="612"/>
      <c r="VOW31" s="612"/>
      <c r="VOX31" s="612"/>
      <c r="VOY31" s="612"/>
      <c r="VOZ31" s="612"/>
      <c r="VPA31" s="612"/>
      <c r="VPB31" s="612"/>
      <c r="VPC31" s="612"/>
      <c r="VPD31" s="612"/>
      <c r="VPE31" s="612"/>
      <c r="VPF31" s="612"/>
      <c r="VPG31" s="612"/>
      <c r="VPH31" s="612"/>
      <c r="VPI31" s="612"/>
      <c r="VPJ31" s="612"/>
      <c r="VPK31" s="612"/>
      <c r="VPL31" s="612"/>
      <c r="VPM31" s="612"/>
      <c r="VPN31" s="612"/>
      <c r="VPO31" s="612"/>
      <c r="VPP31" s="612"/>
      <c r="VPQ31" s="612"/>
      <c r="VPR31" s="612"/>
      <c r="VPS31" s="612"/>
      <c r="VPT31" s="612"/>
      <c r="VPU31" s="612"/>
      <c r="VPV31" s="612"/>
      <c r="VPW31" s="612"/>
      <c r="VPX31" s="612"/>
      <c r="VPY31" s="612"/>
      <c r="VPZ31" s="612"/>
      <c r="VQA31" s="612"/>
      <c r="VQB31" s="612"/>
      <c r="VQC31" s="612"/>
      <c r="VQD31" s="612"/>
      <c r="VQE31" s="612"/>
      <c r="VQF31" s="612"/>
      <c r="VQG31" s="612"/>
      <c r="VQH31" s="612"/>
      <c r="VQI31" s="612"/>
      <c r="VQJ31" s="612"/>
      <c r="VQK31" s="612"/>
      <c r="VQL31" s="612"/>
      <c r="VQM31" s="612"/>
      <c r="VQN31" s="612"/>
      <c r="VQO31" s="612"/>
      <c r="VQP31" s="612"/>
      <c r="VQQ31" s="612"/>
      <c r="VQR31" s="612"/>
      <c r="VQS31" s="612"/>
      <c r="VQT31" s="612"/>
      <c r="VQU31" s="612"/>
      <c r="VQV31" s="612"/>
      <c r="VQW31" s="612"/>
      <c r="VQX31" s="612"/>
      <c r="VQY31" s="612"/>
      <c r="VQZ31" s="612"/>
      <c r="VRA31" s="612"/>
      <c r="VRB31" s="612"/>
      <c r="VRC31" s="612"/>
      <c r="VRD31" s="612"/>
      <c r="VRE31" s="612"/>
      <c r="VRF31" s="612"/>
      <c r="VRG31" s="612"/>
      <c r="VRH31" s="612"/>
      <c r="VRI31" s="612"/>
      <c r="VRJ31" s="612"/>
      <c r="VRK31" s="612"/>
      <c r="VRL31" s="612"/>
      <c r="VRM31" s="612"/>
      <c r="VRN31" s="612"/>
      <c r="VRO31" s="612"/>
      <c r="VRP31" s="612"/>
      <c r="VRQ31" s="612"/>
      <c r="VRR31" s="612"/>
      <c r="VRS31" s="612"/>
      <c r="VRT31" s="612"/>
      <c r="VRU31" s="612"/>
      <c r="VRV31" s="612"/>
      <c r="VRW31" s="612"/>
      <c r="VRX31" s="612"/>
      <c r="VRY31" s="612"/>
      <c r="VRZ31" s="612"/>
      <c r="VSA31" s="612"/>
      <c r="VSB31" s="612"/>
      <c r="VSC31" s="612"/>
      <c r="VSD31" s="612"/>
      <c r="VSE31" s="612"/>
      <c r="VSF31" s="612"/>
      <c r="VSG31" s="612"/>
      <c r="VSH31" s="612"/>
      <c r="VSI31" s="612"/>
      <c r="VSJ31" s="612"/>
      <c r="VSK31" s="612"/>
      <c r="VSL31" s="612"/>
      <c r="VSM31" s="612"/>
      <c r="VSN31" s="612"/>
      <c r="VSO31" s="612"/>
      <c r="VSP31" s="612"/>
      <c r="VSQ31" s="612"/>
      <c r="VSR31" s="612"/>
      <c r="VSS31" s="612"/>
      <c r="VST31" s="612"/>
      <c r="VSU31" s="612"/>
      <c r="VSV31" s="612"/>
      <c r="VSW31" s="612"/>
      <c r="VSX31" s="612"/>
      <c r="VSY31" s="612"/>
      <c r="VSZ31" s="612"/>
      <c r="VTA31" s="612"/>
      <c r="VTB31" s="612"/>
      <c r="VTC31" s="612"/>
      <c r="VTD31" s="612"/>
      <c r="VTE31" s="612"/>
      <c r="VTF31" s="612"/>
      <c r="VTG31" s="612"/>
      <c r="VTH31" s="612"/>
      <c r="VTI31" s="612"/>
      <c r="VTJ31" s="612"/>
      <c r="VTK31" s="612"/>
      <c r="VTL31" s="612"/>
      <c r="VTM31" s="612"/>
      <c r="VTN31" s="612"/>
      <c r="VTO31" s="612"/>
      <c r="VTP31" s="612"/>
      <c r="VTQ31" s="612"/>
      <c r="VTR31" s="612"/>
      <c r="VTS31" s="612"/>
      <c r="VTT31" s="612"/>
      <c r="VTU31" s="612"/>
      <c r="VTV31" s="612"/>
      <c r="VTW31" s="612"/>
      <c r="VTX31" s="612"/>
      <c r="VTY31" s="612"/>
      <c r="VTZ31" s="612"/>
      <c r="VUA31" s="612"/>
      <c r="VUB31" s="612"/>
      <c r="VUC31" s="612"/>
      <c r="VUD31" s="612"/>
      <c r="VUE31" s="612"/>
      <c r="VUF31" s="612"/>
      <c r="VUG31" s="612"/>
      <c r="VUH31" s="612"/>
      <c r="VUI31" s="612"/>
      <c r="VUJ31" s="612"/>
      <c r="VUK31" s="612"/>
      <c r="VUL31" s="612"/>
      <c r="VUM31" s="612"/>
      <c r="VUN31" s="612"/>
      <c r="VUO31" s="612"/>
      <c r="VUP31" s="612"/>
      <c r="VUQ31" s="612"/>
      <c r="VUR31" s="612"/>
      <c r="VUS31" s="612"/>
      <c r="VUT31" s="612"/>
      <c r="VUU31" s="612"/>
      <c r="VUV31" s="612"/>
      <c r="VUW31" s="612"/>
      <c r="VUX31" s="612"/>
      <c r="VUY31" s="612"/>
      <c r="VUZ31" s="612"/>
      <c r="VVA31" s="612"/>
      <c r="VVB31" s="612"/>
      <c r="VVC31" s="612"/>
      <c r="VVD31" s="612"/>
      <c r="VVE31" s="612"/>
      <c r="VVF31" s="612"/>
      <c r="VVG31" s="612"/>
      <c r="VVH31" s="612"/>
      <c r="VVI31" s="612"/>
      <c r="VVJ31" s="612"/>
      <c r="VVK31" s="612"/>
      <c r="VVL31" s="612"/>
      <c r="VVM31" s="612"/>
      <c r="VVN31" s="612"/>
      <c r="VVO31" s="612"/>
      <c r="VVP31" s="612"/>
      <c r="VVQ31" s="612"/>
      <c r="VVR31" s="612"/>
      <c r="VVS31" s="612"/>
      <c r="VVT31" s="612"/>
      <c r="VVU31" s="612"/>
      <c r="VVV31" s="612"/>
      <c r="VVW31" s="612"/>
      <c r="VVX31" s="612"/>
      <c r="VVY31" s="612"/>
      <c r="VVZ31" s="612"/>
      <c r="VWA31" s="612"/>
      <c r="VWB31" s="612"/>
      <c r="VWC31" s="612"/>
      <c r="VWD31" s="612"/>
      <c r="VWE31" s="612"/>
      <c r="VWF31" s="612"/>
      <c r="VWG31" s="612"/>
      <c r="VWH31" s="612"/>
      <c r="VWI31" s="612"/>
      <c r="VWJ31" s="612"/>
      <c r="VWK31" s="612"/>
      <c r="VWL31" s="612"/>
      <c r="VWM31" s="612"/>
      <c r="VWN31" s="612"/>
      <c r="VWO31" s="612"/>
      <c r="VWP31" s="612"/>
      <c r="VWQ31" s="612"/>
      <c r="VWR31" s="612"/>
      <c r="VWS31" s="612"/>
      <c r="VWT31" s="612"/>
      <c r="VWU31" s="612"/>
      <c r="VWV31" s="612"/>
      <c r="VWW31" s="612"/>
      <c r="VWX31" s="612"/>
      <c r="VWY31" s="612"/>
      <c r="VWZ31" s="612"/>
      <c r="VXA31" s="612"/>
      <c r="VXB31" s="612"/>
      <c r="VXC31" s="612"/>
      <c r="VXD31" s="612"/>
      <c r="VXE31" s="612"/>
      <c r="VXF31" s="612"/>
      <c r="VXG31" s="612"/>
      <c r="VXH31" s="612"/>
      <c r="VXI31" s="612"/>
      <c r="VXJ31" s="612"/>
      <c r="VXK31" s="612"/>
      <c r="VXL31" s="612"/>
      <c r="VXM31" s="612"/>
      <c r="VXN31" s="612"/>
      <c r="VXO31" s="612"/>
      <c r="VXP31" s="612"/>
      <c r="VXQ31" s="612"/>
      <c r="VXR31" s="612"/>
      <c r="VXS31" s="612"/>
      <c r="VXT31" s="612"/>
      <c r="VXU31" s="612"/>
      <c r="VXV31" s="612"/>
      <c r="VXW31" s="612"/>
      <c r="VXX31" s="612"/>
      <c r="VXY31" s="612"/>
      <c r="VXZ31" s="612"/>
      <c r="VYA31" s="612"/>
      <c r="VYB31" s="612"/>
      <c r="VYC31" s="612"/>
      <c r="VYD31" s="612"/>
      <c r="VYE31" s="612"/>
      <c r="VYF31" s="612"/>
      <c r="VYG31" s="612"/>
      <c r="VYH31" s="612"/>
      <c r="VYI31" s="612"/>
      <c r="VYJ31" s="612"/>
      <c r="VYK31" s="612"/>
      <c r="VYL31" s="612"/>
      <c r="VYM31" s="612"/>
      <c r="VYN31" s="612"/>
      <c r="VYO31" s="612"/>
      <c r="VYP31" s="612"/>
      <c r="VYQ31" s="612"/>
      <c r="VYR31" s="612"/>
      <c r="VYS31" s="612"/>
      <c r="VYT31" s="612"/>
      <c r="VYU31" s="612"/>
      <c r="VYV31" s="612"/>
      <c r="VYW31" s="612"/>
      <c r="VYX31" s="612"/>
      <c r="VYY31" s="612"/>
      <c r="VYZ31" s="612"/>
      <c r="VZA31" s="612"/>
      <c r="VZB31" s="612"/>
      <c r="VZC31" s="612"/>
      <c r="VZD31" s="612"/>
      <c r="VZE31" s="612"/>
      <c r="VZF31" s="612"/>
      <c r="VZG31" s="612"/>
      <c r="VZH31" s="612"/>
      <c r="VZI31" s="612"/>
      <c r="VZJ31" s="612"/>
      <c r="VZK31" s="612"/>
      <c r="VZL31" s="612"/>
      <c r="VZM31" s="612"/>
      <c r="VZN31" s="612"/>
      <c r="VZO31" s="612"/>
      <c r="VZP31" s="612"/>
      <c r="VZQ31" s="612"/>
      <c r="VZR31" s="612"/>
      <c r="VZS31" s="612"/>
      <c r="VZT31" s="612"/>
      <c r="VZU31" s="612"/>
      <c r="VZV31" s="612"/>
      <c r="VZW31" s="612"/>
      <c r="VZX31" s="612"/>
      <c r="VZY31" s="612"/>
      <c r="VZZ31" s="612"/>
      <c r="WAA31" s="612"/>
      <c r="WAB31" s="612"/>
      <c r="WAC31" s="612"/>
      <c r="WAD31" s="612"/>
      <c r="WAE31" s="612"/>
      <c r="WAF31" s="612"/>
      <c r="WAG31" s="612"/>
      <c r="WAH31" s="612"/>
      <c r="WAI31" s="612"/>
      <c r="WAJ31" s="612"/>
      <c r="WAK31" s="612"/>
      <c r="WAL31" s="612"/>
      <c r="WAM31" s="612"/>
      <c r="WAN31" s="612"/>
      <c r="WAO31" s="612"/>
      <c r="WAP31" s="612"/>
      <c r="WAQ31" s="612"/>
      <c r="WAR31" s="612"/>
      <c r="WAS31" s="612"/>
      <c r="WAT31" s="612"/>
      <c r="WAU31" s="612"/>
      <c r="WAV31" s="612"/>
      <c r="WAW31" s="612"/>
      <c r="WAX31" s="612"/>
      <c r="WAY31" s="612"/>
      <c r="WAZ31" s="612"/>
      <c r="WBA31" s="612"/>
      <c r="WBB31" s="612"/>
      <c r="WBC31" s="612"/>
      <c r="WBD31" s="612"/>
      <c r="WBE31" s="612"/>
      <c r="WBF31" s="612"/>
      <c r="WBG31" s="612"/>
      <c r="WBH31" s="612"/>
      <c r="WBI31" s="612"/>
      <c r="WBJ31" s="612"/>
      <c r="WBK31" s="612"/>
      <c r="WBL31" s="612"/>
      <c r="WBM31" s="612"/>
      <c r="WBN31" s="612"/>
      <c r="WBO31" s="612"/>
      <c r="WBP31" s="612"/>
      <c r="WBQ31" s="612"/>
      <c r="WBR31" s="612"/>
      <c r="WBS31" s="612"/>
      <c r="WBT31" s="612"/>
      <c r="WBU31" s="612"/>
      <c r="WBV31" s="612"/>
      <c r="WBW31" s="612"/>
      <c r="WBX31" s="612"/>
      <c r="WBY31" s="612"/>
      <c r="WBZ31" s="612"/>
      <c r="WCA31" s="612"/>
      <c r="WCB31" s="612"/>
      <c r="WCC31" s="612"/>
      <c r="WCD31" s="612"/>
      <c r="WCE31" s="612"/>
      <c r="WCF31" s="612"/>
      <c r="WCG31" s="612"/>
      <c r="WCH31" s="612"/>
      <c r="WCI31" s="612"/>
      <c r="WCJ31" s="612"/>
      <c r="WCK31" s="612"/>
      <c r="WCL31" s="612"/>
      <c r="WCM31" s="612"/>
      <c r="WCN31" s="612"/>
      <c r="WCO31" s="612"/>
      <c r="WCP31" s="612"/>
      <c r="WCQ31" s="612"/>
      <c r="WCR31" s="612"/>
      <c r="WCS31" s="612"/>
      <c r="WCT31" s="612"/>
      <c r="WCU31" s="612"/>
      <c r="WCV31" s="612"/>
      <c r="WCW31" s="612"/>
      <c r="WCX31" s="612"/>
      <c r="WCY31" s="612"/>
      <c r="WCZ31" s="612"/>
      <c r="WDA31" s="612"/>
      <c r="WDB31" s="612"/>
      <c r="WDC31" s="612"/>
      <c r="WDD31" s="612"/>
      <c r="WDE31" s="612"/>
      <c r="WDF31" s="612"/>
      <c r="WDG31" s="612"/>
      <c r="WDH31" s="612"/>
      <c r="WDI31" s="612"/>
      <c r="WDJ31" s="612"/>
      <c r="WDK31" s="612"/>
      <c r="WDL31" s="612"/>
      <c r="WDM31" s="612"/>
      <c r="WDN31" s="612"/>
      <c r="WDO31" s="612"/>
      <c r="WDP31" s="612"/>
      <c r="WDQ31" s="612"/>
      <c r="WDR31" s="612"/>
      <c r="WDS31" s="612"/>
      <c r="WDT31" s="612"/>
      <c r="WDU31" s="612"/>
      <c r="WDV31" s="612"/>
      <c r="WDW31" s="612"/>
      <c r="WDX31" s="612"/>
      <c r="WDY31" s="612"/>
      <c r="WDZ31" s="612"/>
      <c r="WEA31" s="612"/>
      <c r="WEB31" s="612"/>
      <c r="WEC31" s="612"/>
      <c r="WED31" s="612"/>
      <c r="WEE31" s="612"/>
      <c r="WEF31" s="612"/>
      <c r="WEG31" s="612"/>
      <c r="WEH31" s="612"/>
      <c r="WEI31" s="612"/>
      <c r="WEJ31" s="612"/>
      <c r="WEK31" s="612"/>
      <c r="WEL31" s="612"/>
      <c r="WEM31" s="612"/>
      <c r="WEN31" s="612"/>
      <c r="WEO31" s="612"/>
      <c r="WEP31" s="612"/>
      <c r="WEQ31" s="612"/>
      <c r="WER31" s="612"/>
      <c r="WES31" s="612"/>
      <c r="WET31" s="612"/>
      <c r="WEU31" s="612"/>
      <c r="WEV31" s="612"/>
      <c r="WEW31" s="612"/>
      <c r="WEX31" s="612"/>
      <c r="WEY31" s="612"/>
      <c r="WEZ31" s="612"/>
      <c r="WFA31" s="612"/>
      <c r="WFB31" s="612"/>
      <c r="WFC31" s="612"/>
      <c r="WFD31" s="612"/>
      <c r="WFE31" s="612"/>
      <c r="WFF31" s="612"/>
      <c r="WFG31" s="612"/>
      <c r="WFH31" s="612"/>
      <c r="WFI31" s="612"/>
      <c r="WFJ31" s="612"/>
      <c r="WFK31" s="612"/>
      <c r="WFL31" s="612"/>
      <c r="WFM31" s="612"/>
      <c r="WFN31" s="612"/>
      <c r="WFO31" s="612"/>
      <c r="WFP31" s="612"/>
      <c r="WFQ31" s="612"/>
      <c r="WFR31" s="612"/>
      <c r="WFS31" s="612"/>
      <c r="WFT31" s="612"/>
      <c r="WFU31" s="612"/>
      <c r="WFV31" s="612"/>
      <c r="WFW31" s="612"/>
      <c r="WFX31" s="612"/>
      <c r="WFY31" s="612"/>
      <c r="WFZ31" s="612"/>
      <c r="WGA31" s="612"/>
      <c r="WGB31" s="612"/>
      <c r="WGC31" s="612"/>
      <c r="WGD31" s="612"/>
      <c r="WGE31" s="612"/>
      <c r="WGF31" s="612"/>
      <c r="WGG31" s="612"/>
      <c r="WGH31" s="612"/>
      <c r="WGI31" s="612"/>
      <c r="WGJ31" s="612"/>
      <c r="WGK31" s="612"/>
      <c r="WGL31" s="612"/>
      <c r="WGM31" s="612"/>
      <c r="WGN31" s="612"/>
      <c r="WGO31" s="612"/>
      <c r="WGP31" s="612"/>
      <c r="WGQ31" s="612"/>
      <c r="WGR31" s="612"/>
      <c r="WGS31" s="612"/>
      <c r="WGT31" s="612"/>
      <c r="WGU31" s="612"/>
      <c r="WGV31" s="612"/>
      <c r="WGW31" s="612"/>
      <c r="WGX31" s="612"/>
      <c r="WGY31" s="612"/>
      <c r="WGZ31" s="612"/>
      <c r="WHA31" s="612"/>
      <c r="WHB31" s="612"/>
      <c r="WHC31" s="612"/>
      <c r="WHD31" s="612"/>
      <c r="WHE31" s="612"/>
      <c r="WHF31" s="612"/>
      <c r="WHG31" s="612"/>
      <c r="WHH31" s="612"/>
      <c r="WHI31" s="612"/>
      <c r="WHJ31" s="612"/>
      <c r="WHK31" s="612"/>
      <c r="WHL31" s="612"/>
      <c r="WHM31" s="612"/>
      <c r="WHN31" s="612"/>
      <c r="WHO31" s="612"/>
      <c r="WHP31" s="612"/>
      <c r="WHQ31" s="612"/>
      <c r="WHR31" s="612"/>
      <c r="WHS31" s="612"/>
      <c r="WHT31" s="612"/>
      <c r="WHU31" s="612"/>
      <c r="WHV31" s="612"/>
      <c r="WHW31" s="612"/>
      <c r="WHX31" s="612"/>
      <c r="WHY31" s="612"/>
      <c r="WHZ31" s="612"/>
      <c r="WIA31" s="612"/>
      <c r="WIB31" s="612"/>
      <c r="WIC31" s="612"/>
      <c r="WID31" s="612"/>
      <c r="WIE31" s="612"/>
      <c r="WIF31" s="612"/>
      <c r="WIG31" s="612"/>
      <c r="WIH31" s="612"/>
      <c r="WII31" s="612"/>
      <c r="WIJ31" s="612"/>
      <c r="WIK31" s="612"/>
      <c r="WIL31" s="612"/>
      <c r="WIM31" s="612"/>
      <c r="WIN31" s="612"/>
      <c r="WIO31" s="612"/>
      <c r="WIP31" s="612"/>
      <c r="WIQ31" s="612"/>
      <c r="WIR31" s="612"/>
      <c r="WIS31" s="612"/>
      <c r="WIT31" s="612"/>
      <c r="WIU31" s="612"/>
      <c r="WIV31" s="612"/>
      <c r="WIW31" s="612"/>
      <c r="WIX31" s="612"/>
      <c r="WIY31" s="612"/>
      <c r="WIZ31" s="612"/>
      <c r="WJA31" s="612"/>
      <c r="WJB31" s="612"/>
      <c r="WJC31" s="612"/>
      <c r="WJD31" s="612"/>
      <c r="WJE31" s="612"/>
      <c r="WJF31" s="612"/>
      <c r="WJG31" s="612"/>
      <c r="WJH31" s="612"/>
      <c r="WJI31" s="612"/>
      <c r="WJJ31" s="612"/>
      <c r="WJK31" s="612"/>
      <c r="WJL31" s="612"/>
      <c r="WJM31" s="612"/>
      <c r="WJN31" s="612"/>
      <c r="WJO31" s="612"/>
      <c r="WJP31" s="612"/>
      <c r="WJQ31" s="612"/>
      <c r="WJR31" s="612"/>
      <c r="WJS31" s="612"/>
      <c r="WJT31" s="612"/>
      <c r="WJU31" s="612"/>
      <c r="WJV31" s="612"/>
      <c r="WJW31" s="612"/>
      <c r="WJX31" s="612"/>
      <c r="WJY31" s="612"/>
      <c r="WJZ31" s="612"/>
      <c r="WKA31" s="612"/>
      <c r="WKB31" s="612"/>
      <c r="WKC31" s="612"/>
      <c r="WKD31" s="612"/>
      <c r="WKE31" s="612"/>
      <c r="WKF31" s="612"/>
      <c r="WKG31" s="612"/>
      <c r="WKH31" s="612"/>
      <c r="WKI31" s="612"/>
      <c r="WKJ31" s="612"/>
      <c r="WKK31" s="612"/>
      <c r="WKL31" s="612"/>
      <c r="WKM31" s="612"/>
      <c r="WKN31" s="612"/>
      <c r="WKO31" s="612"/>
      <c r="WKP31" s="612"/>
      <c r="WKQ31" s="612"/>
      <c r="WKR31" s="612"/>
      <c r="WKS31" s="612"/>
      <c r="WKT31" s="612"/>
      <c r="WKU31" s="612"/>
      <c r="WKV31" s="612"/>
      <c r="WKW31" s="612"/>
      <c r="WKX31" s="612"/>
      <c r="WKY31" s="612"/>
      <c r="WKZ31" s="612"/>
      <c r="WLA31" s="612"/>
      <c r="WLB31" s="612"/>
      <c r="WLC31" s="612"/>
      <c r="WLD31" s="612"/>
      <c r="WLE31" s="612"/>
      <c r="WLF31" s="612"/>
      <c r="WLG31" s="612"/>
      <c r="WLH31" s="612"/>
      <c r="WLI31" s="612"/>
      <c r="WLJ31" s="612"/>
      <c r="WLK31" s="612"/>
      <c r="WLL31" s="612"/>
      <c r="WLM31" s="612"/>
      <c r="WLN31" s="612"/>
      <c r="WLO31" s="612"/>
      <c r="WLP31" s="612"/>
      <c r="WLQ31" s="612"/>
      <c r="WLR31" s="612"/>
      <c r="WLS31" s="612"/>
      <c r="WLT31" s="612"/>
      <c r="WLU31" s="612"/>
      <c r="WLV31" s="612"/>
      <c r="WLW31" s="612"/>
      <c r="WLX31" s="612"/>
      <c r="WLY31" s="612"/>
      <c r="WLZ31" s="612"/>
      <c r="WMA31" s="612"/>
      <c r="WMB31" s="612"/>
      <c r="WMC31" s="612"/>
      <c r="WMD31" s="612"/>
      <c r="WME31" s="612"/>
      <c r="WMF31" s="612"/>
      <c r="WMG31" s="612"/>
      <c r="WMH31" s="612"/>
      <c r="WMI31" s="612"/>
      <c r="WMJ31" s="612"/>
      <c r="WMK31" s="612"/>
      <c r="WML31" s="612"/>
      <c r="WMM31" s="612"/>
      <c r="WMN31" s="612"/>
      <c r="WMO31" s="612"/>
      <c r="WMP31" s="612"/>
      <c r="WMQ31" s="612"/>
      <c r="WMR31" s="612"/>
      <c r="WMS31" s="612"/>
      <c r="WMT31" s="612"/>
      <c r="WMU31" s="612"/>
      <c r="WMV31" s="612"/>
      <c r="WMW31" s="612"/>
      <c r="WMX31" s="612"/>
      <c r="WMY31" s="612"/>
      <c r="WMZ31" s="612"/>
      <c r="WNA31" s="612"/>
      <c r="WNB31" s="612"/>
      <c r="WNC31" s="612"/>
      <c r="WND31" s="612"/>
      <c r="WNE31" s="612"/>
      <c r="WNF31" s="612"/>
      <c r="WNG31" s="612"/>
      <c r="WNH31" s="612"/>
      <c r="WNI31" s="612"/>
      <c r="WNJ31" s="612"/>
      <c r="WNK31" s="612"/>
      <c r="WNL31" s="612"/>
      <c r="WNM31" s="612"/>
      <c r="WNN31" s="612"/>
      <c r="WNO31" s="612"/>
      <c r="WNP31" s="612"/>
      <c r="WNQ31" s="612"/>
      <c r="WNR31" s="612"/>
      <c r="WNS31" s="612"/>
      <c r="WNT31" s="612"/>
      <c r="WNU31" s="612"/>
      <c r="WNV31" s="612"/>
      <c r="WNW31" s="612"/>
      <c r="WNX31" s="612"/>
      <c r="WNY31" s="612"/>
      <c r="WNZ31" s="612"/>
      <c r="WOA31" s="612"/>
      <c r="WOB31" s="612"/>
      <c r="WOC31" s="612"/>
      <c r="WOD31" s="612"/>
      <c r="WOE31" s="612"/>
      <c r="WOF31" s="612"/>
      <c r="WOG31" s="612"/>
      <c r="WOH31" s="612"/>
      <c r="WOI31" s="612"/>
      <c r="WOJ31" s="612"/>
      <c r="WOK31" s="612"/>
      <c r="WOL31" s="612"/>
      <c r="WOM31" s="612"/>
      <c r="WON31" s="612"/>
      <c r="WOO31" s="612"/>
      <c r="WOP31" s="612"/>
      <c r="WOQ31" s="612"/>
      <c r="WOR31" s="612"/>
      <c r="WOS31" s="612"/>
      <c r="WOT31" s="612"/>
      <c r="WOU31" s="612"/>
      <c r="WOV31" s="612"/>
      <c r="WOW31" s="612"/>
      <c r="WOX31" s="612"/>
      <c r="WOY31" s="612"/>
      <c r="WOZ31" s="612"/>
      <c r="WPA31" s="612"/>
      <c r="WPB31" s="612"/>
      <c r="WPC31" s="612"/>
      <c r="WPD31" s="612"/>
      <c r="WPE31" s="612"/>
      <c r="WPF31" s="612"/>
      <c r="WPG31" s="612"/>
      <c r="WPH31" s="612"/>
      <c r="WPI31" s="612"/>
      <c r="WPJ31" s="612"/>
      <c r="WPK31" s="612"/>
      <c r="WPL31" s="612"/>
      <c r="WPM31" s="612"/>
      <c r="WPN31" s="612"/>
      <c r="WPO31" s="612"/>
      <c r="WPP31" s="612"/>
      <c r="WPQ31" s="612"/>
      <c r="WPR31" s="612"/>
      <c r="WPS31" s="612"/>
      <c r="WPT31" s="612"/>
      <c r="WPU31" s="612"/>
      <c r="WPV31" s="612"/>
      <c r="WPW31" s="612"/>
      <c r="WPX31" s="612"/>
      <c r="WPY31" s="612"/>
      <c r="WPZ31" s="612"/>
      <c r="WQA31" s="612"/>
      <c r="WQB31" s="612"/>
      <c r="WQC31" s="612"/>
      <c r="WQD31" s="612"/>
      <c r="WQE31" s="612"/>
      <c r="WQF31" s="612"/>
      <c r="WQG31" s="612"/>
      <c r="WQH31" s="612"/>
      <c r="WQI31" s="612"/>
      <c r="WQJ31" s="612"/>
      <c r="WQK31" s="612"/>
      <c r="WQL31" s="612"/>
      <c r="WQM31" s="612"/>
      <c r="WQN31" s="612"/>
      <c r="WQO31" s="612"/>
      <c r="WQP31" s="612"/>
      <c r="WQQ31" s="612"/>
      <c r="WQR31" s="612"/>
      <c r="WQS31" s="612"/>
      <c r="WQT31" s="612"/>
      <c r="WQU31" s="612"/>
      <c r="WQV31" s="612"/>
      <c r="WQW31" s="612"/>
      <c r="WQX31" s="612"/>
      <c r="WQY31" s="612"/>
      <c r="WQZ31" s="612"/>
      <c r="WRA31" s="612"/>
      <c r="WRB31" s="612"/>
      <c r="WRC31" s="612"/>
      <c r="WRD31" s="612"/>
      <c r="WRE31" s="612"/>
      <c r="WRF31" s="612"/>
      <c r="WRG31" s="612"/>
      <c r="WRH31" s="612"/>
      <c r="WRI31" s="612"/>
      <c r="WRJ31" s="612"/>
      <c r="WRK31" s="612"/>
      <c r="WRL31" s="612"/>
      <c r="WRM31" s="612"/>
      <c r="WRN31" s="612"/>
      <c r="WRO31" s="612"/>
      <c r="WRP31" s="612"/>
      <c r="WRQ31" s="612"/>
      <c r="WRR31" s="612"/>
      <c r="WRS31" s="612"/>
      <c r="WRT31" s="612"/>
      <c r="WRU31" s="612"/>
      <c r="WRV31" s="612"/>
      <c r="WRW31" s="612"/>
      <c r="WRX31" s="612"/>
      <c r="WRY31" s="612"/>
      <c r="WRZ31" s="612"/>
      <c r="WSA31" s="612"/>
      <c r="WSB31" s="612"/>
      <c r="WSC31" s="612"/>
      <c r="WSD31" s="612"/>
      <c r="WSE31" s="612"/>
      <c r="WSF31" s="612"/>
      <c r="WSG31" s="612"/>
      <c r="WSH31" s="612"/>
      <c r="WSI31" s="612"/>
      <c r="WSJ31" s="612"/>
      <c r="WSK31" s="612"/>
      <c r="WSL31" s="612"/>
      <c r="WSM31" s="612"/>
      <c r="WSN31" s="612"/>
      <c r="WSO31" s="612"/>
      <c r="WSP31" s="612"/>
      <c r="WSQ31" s="612"/>
      <c r="WSR31" s="612"/>
      <c r="WSS31" s="612"/>
      <c r="WST31" s="612"/>
      <c r="WSU31" s="612"/>
      <c r="WSV31" s="612"/>
      <c r="WSW31" s="612"/>
      <c r="WSX31" s="612"/>
      <c r="WSY31" s="612"/>
      <c r="WSZ31" s="612"/>
      <c r="WTA31" s="612"/>
      <c r="WTB31" s="612"/>
      <c r="WTC31" s="612"/>
      <c r="WTD31" s="612"/>
      <c r="WTE31" s="612"/>
      <c r="WTF31" s="612"/>
      <c r="WTG31" s="612"/>
      <c r="WTH31" s="612"/>
      <c r="WTI31" s="612"/>
      <c r="WTJ31" s="612"/>
      <c r="WTK31" s="612"/>
      <c r="WTL31" s="612"/>
      <c r="WTM31" s="612"/>
      <c r="WTN31" s="612"/>
      <c r="WTO31" s="612"/>
      <c r="WTP31" s="612"/>
      <c r="WTQ31" s="612"/>
      <c r="WTR31" s="612"/>
      <c r="WTS31" s="612"/>
      <c r="WTT31" s="612"/>
      <c r="WTU31" s="612"/>
      <c r="WTV31" s="612"/>
      <c r="WTW31" s="612"/>
      <c r="WTX31" s="612"/>
      <c r="WTY31" s="612"/>
      <c r="WTZ31" s="612"/>
      <c r="WUA31" s="612"/>
      <c r="WUB31" s="612"/>
      <c r="WUC31" s="612"/>
      <c r="WUD31" s="612"/>
      <c r="WUE31" s="612"/>
      <c r="WUF31" s="612"/>
      <c r="WUG31" s="612"/>
      <c r="WUH31" s="612"/>
      <c r="WUI31" s="612"/>
      <c r="WUJ31" s="612"/>
      <c r="WUK31" s="612"/>
      <c r="WUL31" s="612"/>
      <c r="WUM31" s="612"/>
      <c r="WUN31" s="612"/>
      <c r="WUO31" s="612"/>
      <c r="WUP31" s="612"/>
      <c r="WUQ31" s="612"/>
      <c r="WUR31" s="612"/>
      <c r="WUS31" s="612"/>
      <c r="WUT31" s="612"/>
      <c r="WUU31" s="612"/>
      <c r="WUV31" s="612"/>
      <c r="WUW31" s="612"/>
      <c r="WUX31" s="612"/>
      <c r="WUY31" s="612"/>
      <c r="WUZ31" s="612"/>
      <c r="WVA31" s="612"/>
      <c r="WVB31" s="612"/>
      <c r="WVC31" s="612"/>
      <c r="WVD31" s="612"/>
      <c r="WVE31" s="612"/>
      <c r="WVF31" s="612"/>
      <c r="WVG31" s="612"/>
      <c r="WVH31" s="612"/>
      <c r="WVI31" s="612"/>
      <c r="WVJ31" s="612"/>
      <c r="WVK31" s="612"/>
      <c r="WVL31" s="612"/>
      <c r="WVM31" s="612"/>
      <c r="WVN31" s="612"/>
      <c r="WVO31" s="612"/>
      <c r="WVP31" s="612"/>
      <c r="WVQ31" s="612"/>
      <c r="WVR31" s="612"/>
      <c r="WVS31" s="612"/>
      <c r="WVT31" s="612"/>
      <c r="WVU31" s="612"/>
      <c r="WVV31" s="612"/>
      <c r="WVW31" s="612"/>
      <c r="WVX31" s="612"/>
      <c r="WVY31" s="612"/>
      <c r="WVZ31" s="612"/>
      <c r="WWA31" s="612"/>
      <c r="WWB31" s="612"/>
      <c r="WWC31" s="612"/>
      <c r="WWD31" s="612"/>
      <c r="WWE31" s="612"/>
      <c r="WWF31" s="612"/>
      <c r="WWG31" s="612"/>
      <c r="WWH31" s="612"/>
      <c r="WWI31" s="612"/>
      <c r="WWJ31" s="612"/>
      <c r="WWK31" s="612"/>
      <c r="WWL31" s="612"/>
      <c r="WWM31" s="612"/>
      <c r="WWN31" s="612"/>
      <c r="WWO31" s="612"/>
      <c r="WWP31" s="612"/>
      <c r="WWQ31" s="612"/>
      <c r="WWR31" s="612"/>
      <c r="WWS31" s="612"/>
      <c r="WWT31" s="612"/>
      <c r="WWU31" s="612"/>
      <c r="WWV31" s="612"/>
      <c r="WWW31" s="612"/>
      <c r="WWX31" s="612"/>
      <c r="WWY31" s="612"/>
      <c r="WWZ31" s="612"/>
      <c r="WXA31" s="612"/>
      <c r="WXB31" s="612"/>
      <c r="WXC31" s="612"/>
      <c r="WXD31" s="612"/>
      <c r="WXE31" s="612"/>
      <c r="WXF31" s="612"/>
      <c r="WXG31" s="612"/>
      <c r="WXH31" s="612"/>
      <c r="WXI31" s="612"/>
      <c r="WXJ31" s="612"/>
      <c r="WXK31" s="612"/>
      <c r="WXL31" s="612"/>
      <c r="WXM31" s="612"/>
      <c r="WXN31" s="612"/>
      <c r="WXO31" s="612"/>
      <c r="WXP31" s="612"/>
      <c r="WXQ31" s="612"/>
      <c r="WXR31" s="612"/>
      <c r="WXS31" s="612"/>
      <c r="WXT31" s="612"/>
      <c r="WXU31" s="612"/>
      <c r="WXV31" s="612"/>
      <c r="WXW31" s="612"/>
      <c r="WXX31" s="612"/>
      <c r="WXY31" s="612"/>
      <c r="WXZ31" s="612"/>
      <c r="WYA31" s="612"/>
      <c r="WYB31" s="612"/>
      <c r="WYC31" s="612"/>
      <c r="WYD31" s="612"/>
      <c r="WYE31" s="612"/>
      <c r="WYF31" s="612"/>
      <c r="WYG31" s="612"/>
      <c r="WYH31" s="612"/>
      <c r="WYI31" s="612"/>
      <c r="WYJ31" s="612"/>
      <c r="WYK31" s="612"/>
      <c r="WYL31" s="612"/>
      <c r="WYM31" s="612"/>
      <c r="WYN31" s="612"/>
      <c r="WYO31" s="612"/>
      <c r="WYP31" s="612"/>
      <c r="WYQ31" s="612"/>
      <c r="WYR31" s="612"/>
      <c r="WYS31" s="612"/>
      <c r="WYT31" s="612"/>
      <c r="WYU31" s="612"/>
      <c r="WYV31" s="612"/>
      <c r="WYW31" s="612"/>
      <c r="WYX31" s="612"/>
      <c r="WYY31" s="612"/>
      <c r="WYZ31" s="612"/>
      <c r="WZA31" s="612"/>
      <c r="WZB31" s="612"/>
      <c r="WZC31" s="612"/>
      <c r="WZD31" s="612"/>
      <c r="WZE31" s="612"/>
      <c r="WZF31" s="612"/>
      <c r="WZG31" s="612"/>
      <c r="WZH31" s="612"/>
      <c r="WZI31" s="612"/>
      <c r="WZJ31" s="612"/>
      <c r="WZK31" s="612"/>
      <c r="WZL31" s="612"/>
      <c r="WZM31" s="612"/>
      <c r="WZN31" s="612"/>
      <c r="WZO31" s="612"/>
      <c r="WZP31" s="612"/>
      <c r="WZQ31" s="612"/>
      <c r="WZR31" s="612"/>
      <c r="WZS31" s="612"/>
      <c r="WZT31" s="612"/>
      <c r="WZU31" s="612"/>
      <c r="WZV31" s="612"/>
      <c r="WZW31" s="612"/>
      <c r="WZX31" s="612"/>
      <c r="WZY31" s="612"/>
      <c r="WZZ31" s="612"/>
      <c r="XAA31" s="612"/>
      <c r="XAB31" s="612"/>
      <c r="XAC31" s="612"/>
      <c r="XAD31" s="612"/>
      <c r="XAE31" s="612"/>
      <c r="XAF31" s="612"/>
      <c r="XAG31" s="612"/>
      <c r="XAH31" s="612"/>
      <c r="XAI31" s="612"/>
      <c r="XAJ31" s="612"/>
      <c r="XAK31" s="612"/>
      <c r="XAL31" s="612"/>
      <c r="XAM31" s="612"/>
      <c r="XAN31" s="612"/>
      <c r="XAO31" s="612"/>
      <c r="XAP31" s="612"/>
      <c r="XAQ31" s="612"/>
      <c r="XAR31" s="612"/>
      <c r="XAS31" s="612"/>
      <c r="XAT31" s="612"/>
      <c r="XAU31" s="612"/>
      <c r="XAV31" s="612"/>
      <c r="XAW31" s="612"/>
      <c r="XAX31" s="612"/>
      <c r="XAY31" s="612"/>
      <c r="XAZ31" s="612"/>
      <c r="XBA31" s="612"/>
      <c r="XBB31" s="612"/>
      <c r="XBC31" s="612"/>
      <c r="XBD31" s="612"/>
      <c r="XBE31" s="612"/>
      <c r="XBF31" s="612"/>
      <c r="XBG31" s="612"/>
      <c r="XBH31" s="612"/>
      <c r="XBI31" s="612"/>
      <c r="XBJ31" s="612"/>
      <c r="XBK31" s="612"/>
      <c r="XBL31" s="612"/>
      <c r="XBM31" s="612"/>
      <c r="XBN31" s="612"/>
      <c r="XBO31" s="612"/>
      <c r="XBP31" s="612"/>
      <c r="XBQ31" s="612"/>
      <c r="XBR31" s="612"/>
      <c r="XBS31" s="612"/>
      <c r="XBT31" s="612"/>
      <c r="XBU31" s="612"/>
      <c r="XBV31" s="612"/>
      <c r="XBW31" s="612"/>
      <c r="XBX31" s="612"/>
      <c r="XBY31" s="612"/>
      <c r="XBZ31" s="612"/>
      <c r="XCA31" s="612"/>
      <c r="XCB31" s="612"/>
      <c r="XCC31" s="612"/>
      <c r="XCD31" s="612"/>
      <c r="XCE31" s="612"/>
      <c r="XCF31" s="612"/>
      <c r="XCG31" s="612"/>
      <c r="XCH31" s="612"/>
      <c r="XCI31" s="612"/>
      <c r="XCJ31" s="612"/>
      <c r="XCK31" s="612"/>
      <c r="XCL31" s="612"/>
      <c r="XCM31" s="612"/>
      <c r="XCN31" s="612"/>
      <c r="XCO31" s="612"/>
      <c r="XCP31" s="612"/>
      <c r="XCQ31" s="612"/>
      <c r="XCR31" s="612"/>
      <c r="XCS31" s="612"/>
      <c r="XCT31" s="612"/>
      <c r="XCU31" s="612"/>
      <c r="XCV31" s="612"/>
      <c r="XCW31" s="612"/>
      <c r="XCX31" s="612"/>
      <c r="XCY31" s="612"/>
      <c r="XCZ31" s="612"/>
      <c r="XDA31" s="612"/>
      <c r="XDB31" s="612"/>
      <c r="XDC31" s="612"/>
      <c r="XDD31" s="612"/>
      <c r="XDE31" s="612"/>
      <c r="XDF31" s="612"/>
      <c r="XDG31" s="612"/>
      <c r="XDH31" s="612"/>
      <c r="XDI31" s="612"/>
      <c r="XDJ31" s="612"/>
      <c r="XDK31" s="612"/>
      <c r="XDL31" s="612"/>
      <c r="XDM31" s="612"/>
      <c r="XDN31" s="612"/>
      <c r="XDO31" s="612"/>
      <c r="XDP31" s="612"/>
      <c r="XDQ31" s="612"/>
      <c r="XDR31" s="612"/>
      <c r="XDS31" s="612"/>
      <c r="XDT31" s="612"/>
      <c r="XDU31" s="612"/>
      <c r="XDV31" s="612"/>
      <c r="XDW31" s="612"/>
      <c r="XDX31" s="612"/>
      <c r="XDY31" s="612"/>
      <c r="XDZ31" s="612"/>
      <c r="XEA31" s="612"/>
      <c r="XEB31" s="612"/>
      <c r="XEC31" s="612"/>
      <c r="XED31" s="612"/>
      <c r="XEE31" s="612"/>
      <c r="XEF31" s="612"/>
      <c r="XEG31" s="612"/>
      <c r="XEH31" s="612"/>
      <c r="XEI31" s="612"/>
      <c r="XEJ31" s="612"/>
      <c r="XEK31" s="612"/>
      <c r="XEL31" s="612"/>
      <c r="XEM31" s="612"/>
      <c r="XEN31" s="612"/>
      <c r="XEO31" s="612"/>
      <c r="XEP31" s="612"/>
      <c r="XEQ31" s="612"/>
      <c r="XER31" s="612"/>
      <c r="XES31" s="612"/>
      <c r="XET31" s="612"/>
      <c r="XEU31" s="612"/>
      <c r="XEV31" s="612"/>
      <c r="XEW31" s="612"/>
      <c r="XEX31" s="612"/>
      <c r="XEY31" s="612"/>
      <c r="XEZ31" s="612"/>
      <c r="XFA31" s="612"/>
      <c r="XFB31" s="612"/>
      <c r="XFC31" s="612"/>
      <c r="XFD31" s="612"/>
    </row>
    <row r="32" spans="1:16384" ht="6" customHeight="1">
      <c r="B32" s="138"/>
      <c r="C32" s="138"/>
      <c r="D32" s="138"/>
      <c r="E32" s="138"/>
      <c r="F32" s="138"/>
      <c r="G32" s="138"/>
      <c r="H32" s="138"/>
      <c r="I32" s="151"/>
      <c r="J32" s="138"/>
      <c r="K32" s="138"/>
    </row>
    <row r="33" spans="2:18" ht="14.25" customHeight="1">
      <c r="B33" s="158" t="s">
        <v>138</v>
      </c>
      <c r="C33" s="204">
        <f>'III. VALORACIÓN'!C32</f>
        <v>0</v>
      </c>
      <c r="D33" s="138"/>
      <c r="E33" s="158" t="s">
        <v>139</v>
      </c>
      <c r="F33" s="205">
        <f>'III. VALORACIÓN'!E32</f>
        <v>0</v>
      </c>
      <c r="G33" s="138"/>
      <c r="H33" s="158" t="s">
        <v>140</v>
      </c>
      <c r="I33" s="205">
        <f>'III. VALORACIÓN'!H32</f>
        <v>0</v>
      </c>
      <c r="J33" s="138"/>
      <c r="K33" s="138"/>
    </row>
    <row r="34" spans="2:18" ht="4.5" customHeight="1">
      <c r="B34" s="138"/>
      <c r="C34" s="138"/>
      <c r="D34" s="138"/>
      <c r="E34" s="138"/>
      <c r="F34" s="138"/>
      <c r="G34" s="138"/>
      <c r="H34" s="138"/>
      <c r="I34" s="138"/>
      <c r="J34" s="138"/>
      <c r="K34" s="138"/>
    </row>
    <row r="35" spans="2:18" ht="14.25" customHeight="1">
      <c r="B35" s="138"/>
      <c r="C35" s="206"/>
      <c r="D35" s="158" t="s">
        <v>141</v>
      </c>
      <c r="E35" s="204">
        <f>'III. VALORACIÓN'!C34</f>
        <v>0</v>
      </c>
      <c r="F35" s="138"/>
      <c r="G35" s="138"/>
      <c r="H35" s="158" t="s">
        <v>142</v>
      </c>
      <c r="I35" s="204">
        <f>'III. VALORACIÓN'!E34</f>
        <v>0</v>
      </c>
      <c r="J35" s="138"/>
      <c r="K35" s="138"/>
    </row>
    <row r="36" spans="2:18" ht="6" customHeight="1">
      <c r="B36" s="158"/>
      <c r="C36" s="138"/>
      <c r="D36" s="138"/>
      <c r="E36" s="138"/>
      <c r="F36" s="138"/>
      <c r="G36" s="138"/>
      <c r="H36" s="138"/>
      <c r="I36" s="138"/>
      <c r="J36" s="138"/>
      <c r="K36" s="138"/>
    </row>
    <row r="37" spans="2:18" ht="14.25" customHeight="1">
      <c r="B37" s="619" t="s">
        <v>143</v>
      </c>
      <c r="C37" s="619"/>
      <c r="D37" s="619"/>
      <c r="E37" s="619"/>
      <c r="F37" s="619"/>
      <c r="G37" s="619"/>
      <c r="H37" s="619"/>
      <c r="I37" s="619"/>
      <c r="J37" s="619"/>
      <c r="K37" s="619"/>
    </row>
    <row r="38" spans="2:18" ht="5.25" customHeight="1">
      <c r="B38" s="14"/>
      <c r="C38" s="14"/>
      <c r="D38" s="14"/>
      <c r="E38" s="14"/>
      <c r="F38" s="14"/>
      <c r="G38" s="14"/>
      <c r="H38" s="14"/>
      <c r="I38" s="14"/>
      <c r="J38" s="14"/>
      <c r="K38" s="14"/>
    </row>
    <row r="39" spans="2:18">
      <c r="B39" s="577" t="s">
        <v>1569</v>
      </c>
      <c r="C39" s="577"/>
      <c r="D39" s="577"/>
      <c r="E39" s="577"/>
      <c r="F39" s="577"/>
      <c r="G39" s="577"/>
      <c r="H39" s="577"/>
      <c r="I39" s="577"/>
      <c r="J39" s="577"/>
      <c r="K39" s="577"/>
    </row>
    <row r="40" spans="2:18" ht="7.5" customHeight="1">
      <c r="B40" s="207"/>
      <c r="C40" s="207"/>
      <c r="D40" s="207"/>
      <c r="E40" s="207"/>
      <c r="F40" s="207"/>
      <c r="G40" s="207"/>
      <c r="H40" s="207"/>
      <c r="I40" s="207"/>
      <c r="J40" s="207"/>
      <c r="K40" s="207"/>
    </row>
    <row r="41" spans="2:18" ht="15" thickBot="1">
      <c r="B41" s="620" t="s">
        <v>144</v>
      </c>
      <c r="C41" s="621"/>
      <c r="D41" s="621"/>
      <c r="E41" s="621"/>
      <c r="F41" s="621"/>
      <c r="G41" s="621"/>
      <c r="H41" s="621"/>
      <c r="I41" s="621"/>
      <c r="J41" s="621"/>
      <c r="K41" s="622"/>
    </row>
    <row r="42" spans="2:18" ht="48.75" customHeight="1" thickBot="1">
      <c r="B42" s="623" t="s">
        <v>145</v>
      </c>
      <c r="C42" s="624"/>
      <c r="D42" s="625" t="s">
        <v>146</v>
      </c>
      <c r="E42" s="625"/>
      <c r="F42" s="626"/>
      <c r="G42" s="627" t="s">
        <v>147</v>
      </c>
      <c r="H42" s="625"/>
      <c r="I42" s="626"/>
      <c r="J42" s="228" t="s">
        <v>148</v>
      </c>
      <c r="K42" s="229" t="s">
        <v>4</v>
      </c>
    </row>
    <row r="43" spans="2:18" ht="63" customHeight="1">
      <c r="B43" s="508" t="str">
        <f>'PREESCOLAR-Valores'!A3</f>
        <v>Gestión Académica</v>
      </c>
      <c r="C43" s="564" t="str">
        <f>'PREESCOLAR-Valores'!B3</f>
        <v>Dominio conceptual</v>
      </c>
      <c r="D43" s="606" t="str">
        <f>'PREESCOLAR-Valores'!C3</f>
        <v xml:space="preserve">Establece relación entre los procesos de enseñanza-aprendizaje y  de desarrollo como aspectos fundamentales de la planeación pedagógica para niñas y  niños en el nivel de educación de preescolar.
</v>
      </c>
      <c r="E43" s="606"/>
      <c r="F43" s="606"/>
      <c r="G43" s="607">
        <f>'III. VALORACIÓN'!$D$46</f>
        <v>0</v>
      </c>
      <c r="H43" s="607"/>
      <c r="I43" s="607"/>
      <c r="J43" s="230">
        <f>'III. VALORACIÓN'!$E$46</f>
        <v>0</v>
      </c>
      <c r="K43" s="566">
        <f>'III. VALORACIÓN'!$F$46</f>
        <v>0</v>
      </c>
    </row>
    <row r="44" spans="2:18" ht="63.75" customHeight="1" thickBot="1">
      <c r="B44" s="509"/>
      <c r="C44" s="565"/>
      <c r="D44" s="605" t="str">
        <f>'PREESCOLAR-Valores'!C4</f>
        <v xml:space="preserve">
Participa en la reflexión y construcción de currículos con la realidad contextual y la diversidad de los estudiantes del nivel de Preescolar.
</v>
      </c>
      <c r="E44" s="605"/>
      <c r="F44" s="605"/>
      <c r="G44" s="604">
        <f>'III. VALORACIÓN'!$D$47</f>
        <v>0</v>
      </c>
      <c r="H44" s="604"/>
      <c r="I44" s="604"/>
      <c r="J44" s="231">
        <f>'III. VALORACIÓN'!$E$47</f>
        <v>0</v>
      </c>
      <c r="K44" s="567"/>
    </row>
    <row r="45" spans="2:18" ht="68.25" customHeight="1">
      <c r="B45" s="509"/>
      <c r="C45" s="564" t="str">
        <f>'PREESCOLAR-Valores'!B5</f>
        <v>Planeación y organización académica</v>
      </c>
      <c r="D45" s="606" t="str">
        <f>'PREESCOLAR-Valores'!C5</f>
        <v xml:space="preserve">Planifica los procesos de enseñanza-aprendizaje, la formación por competencias y el desarrollo de dimensiones en las niñas y los niños.
</v>
      </c>
      <c r="E45" s="606"/>
      <c r="F45" s="606"/>
      <c r="G45" s="607">
        <f>'III. VALORACIÓN'!$D$48</f>
        <v>0</v>
      </c>
      <c r="H45" s="607"/>
      <c r="I45" s="607"/>
      <c r="J45" s="230">
        <f>'III. VALORACIÓN'!$E$48</f>
        <v>0</v>
      </c>
      <c r="K45" s="566">
        <f>'III. VALORACIÓN'!$F$48</f>
        <v>0</v>
      </c>
      <c r="Q45" s="21"/>
      <c r="R45" s="21"/>
    </row>
    <row r="46" spans="2:18" ht="55.5" customHeight="1" thickBot="1">
      <c r="B46" s="509"/>
      <c r="C46" s="565"/>
      <c r="D46" s="605" t="str">
        <f>'PREESCOLAR-Valores'!C6</f>
        <v>Planifica contenidos y actividades pedagógicas buscando la participación activa de los estudiantes y el aprendizaje significativo.</v>
      </c>
      <c r="E46" s="605"/>
      <c r="F46" s="605"/>
      <c r="G46" s="604">
        <f>'III. VALORACIÓN'!$D$49</f>
        <v>0</v>
      </c>
      <c r="H46" s="604"/>
      <c r="I46" s="604"/>
      <c r="J46" s="231">
        <f>'III. VALORACIÓN'!$E$49</f>
        <v>0</v>
      </c>
      <c r="K46" s="567"/>
    </row>
    <row r="47" spans="2:18" ht="52.5" customHeight="1">
      <c r="B47" s="509"/>
      <c r="C47" s="564" t="str">
        <f>'PREESCOLAR-Valores'!B7</f>
        <v>Didáctica</v>
      </c>
      <c r="D47" s="606" t="str">
        <f>'PREESCOLAR-Valores'!C7</f>
        <v>Construye ambientes de aprendizaje que fomenten la autonomía y el comportamiento colaborativo en los estudiantes.</v>
      </c>
      <c r="E47" s="606"/>
      <c r="F47" s="606"/>
      <c r="G47" s="607">
        <f>'III. VALORACIÓN'!$D$50</f>
        <v>0</v>
      </c>
      <c r="H47" s="607"/>
      <c r="I47" s="607"/>
      <c r="J47" s="230">
        <f>'III. VALORACIÓN'!$E$50</f>
        <v>0</v>
      </c>
      <c r="K47" s="566">
        <f>'III. VALORACIÓN'!$F$50</f>
        <v>0</v>
      </c>
    </row>
    <row r="48" spans="2:18" ht="63.75" customHeight="1" thickBot="1">
      <c r="B48" s="509"/>
      <c r="C48" s="565"/>
      <c r="D48" s="605" t="str">
        <f>'PREESCOLAR-Valores'!C8</f>
        <v>Establece, selecciona y aplica criterios pedagógicos y didácticos para articular las dimensiones del desarrollo y el aprendizaje significativo.</v>
      </c>
      <c r="E48" s="605"/>
      <c r="F48" s="605"/>
      <c r="G48" s="604">
        <f>'III. VALORACIÓN'!$D$51</f>
        <v>0</v>
      </c>
      <c r="H48" s="604"/>
      <c r="I48" s="604"/>
      <c r="J48" s="231">
        <f>'III. VALORACIÓN'!$E$51</f>
        <v>0</v>
      </c>
      <c r="K48" s="567"/>
    </row>
    <row r="49" spans="1:11" ht="72.75" customHeight="1">
      <c r="B49" s="509"/>
      <c r="C49" s="564" t="str">
        <f>'PREESCOLAR-Valores'!B9</f>
        <v xml:space="preserve">Seguimiento y evaluación de aprendizaje </v>
      </c>
      <c r="D49" s="606" t="str">
        <f>'PREESCOLAR-Valores'!C9</f>
        <v>Elabora y aplica instrumentos de observación, seguimiento y evaluación del desarrollo del estudiante, según los objetivos del grado y las competencias del nivel educativo.</v>
      </c>
      <c r="E49" s="606"/>
      <c r="F49" s="606"/>
      <c r="G49" s="607">
        <f>'III. VALORACIÓN'!$D$52</f>
        <v>0</v>
      </c>
      <c r="H49" s="607"/>
      <c r="I49" s="607"/>
      <c r="J49" s="230">
        <f>'III. VALORACIÓN'!$E$52</f>
        <v>0</v>
      </c>
      <c r="K49" s="566">
        <f>'III. VALORACIÓN'!$F$52</f>
        <v>0</v>
      </c>
    </row>
    <row r="50" spans="1:11" ht="64.5" customHeight="1" thickBot="1">
      <c r="B50" s="509"/>
      <c r="C50" s="565"/>
      <c r="D50" s="605" t="str">
        <f>'PREESCOLAR-Valores'!C10</f>
        <v>Realiza el seguimiento y la evaluación al proceso de desarrollo de los estudiantes con un enfoque de inclusión, flexible, integral y formativo.</v>
      </c>
      <c r="E50" s="605"/>
      <c r="F50" s="605"/>
      <c r="G50" s="604">
        <f>'III. VALORACIÓN'!$D$53</f>
        <v>0</v>
      </c>
      <c r="H50" s="604"/>
      <c r="I50" s="604"/>
      <c r="J50" s="231">
        <f>'III. VALORACIÓN'!$E$53</f>
        <v>0</v>
      </c>
      <c r="K50" s="567"/>
    </row>
    <row r="51" spans="1:11" ht="63" customHeight="1">
      <c r="B51" s="509" t="str">
        <f>'PREESCOLAR-Valores'!A11</f>
        <v>Gestión Administrativa y Financiera</v>
      </c>
      <c r="C51" s="564" t="str">
        <f>'PREESCOLAR-Valores'!B11</f>
        <v>Apoyo a la gestión académica</v>
      </c>
      <c r="D51" s="606" t="str">
        <f>'PREESCOLAR-Valores'!C11</f>
        <v>Aporta activamente a los procesos de articulación del nivel de preescolar con la primaria en la planeación institucional y de los procesos que se derivan de ella.</v>
      </c>
      <c r="E51" s="606"/>
      <c r="F51" s="606"/>
      <c r="G51" s="607">
        <f>'III. VALORACIÓN'!$D$54</f>
        <v>0</v>
      </c>
      <c r="H51" s="607"/>
      <c r="I51" s="607"/>
      <c r="J51" s="230">
        <f>'III. VALORACIÓN'!$E$54</f>
        <v>0</v>
      </c>
      <c r="K51" s="566">
        <f>'III. VALORACIÓN'!$F$54</f>
        <v>0</v>
      </c>
    </row>
    <row r="52" spans="1:11" ht="88.5" customHeight="1" thickBot="1">
      <c r="B52" s="509"/>
      <c r="C52" s="565"/>
      <c r="D52" s="605" t="str">
        <f>'PREESCOLAR-Valores'!C12</f>
        <v>Participa en los proyectos de mejoramiento continuo de la institución conforme a los planteamientos del Proyecto Educativo Institucional -PEI-, el Plan de Mejoramiento Institucional -PMI- y los objetivos institucionales y apoya la gestión institucional del nivel de preescolar.</v>
      </c>
      <c r="E52" s="605"/>
      <c r="F52" s="605"/>
      <c r="G52" s="604">
        <f>'III. VALORACIÓN'!$D$55</f>
        <v>0</v>
      </c>
      <c r="H52" s="604"/>
      <c r="I52" s="604"/>
      <c r="J52" s="231">
        <f>'III. VALORACIÓN'!$E$55</f>
        <v>0</v>
      </c>
      <c r="K52" s="567"/>
    </row>
    <row r="53" spans="1:11" ht="54" customHeight="1">
      <c r="B53" s="509"/>
      <c r="C53" s="564" t="str">
        <f>'PREESCOLAR-Valores'!B13</f>
        <v>Administración de recursos</v>
      </c>
      <c r="D53" s="606" t="str">
        <f>'PREESCOLAR-Valores'!C13</f>
        <v>Elabora y utiliza material pedagógico y didáctico pertinente para las actividades académicas del nivel educativo.</v>
      </c>
      <c r="E53" s="606"/>
      <c r="F53" s="606"/>
      <c r="G53" s="607">
        <f>'III. VALORACIÓN'!$D$56</f>
        <v>0</v>
      </c>
      <c r="H53" s="607"/>
      <c r="I53" s="607"/>
      <c r="J53" s="230">
        <f>'III. VALORACIÓN'!$E$56</f>
        <v>0</v>
      </c>
      <c r="K53" s="566">
        <f>'III. VALORACIÓN'!$F$56</f>
        <v>0</v>
      </c>
    </row>
    <row r="54" spans="1:11" ht="56.25" customHeight="1" thickBot="1">
      <c r="B54" s="509"/>
      <c r="C54" s="565"/>
      <c r="D54" s="605" t="str">
        <f>'PREESCOLAR-Valores'!C14</f>
        <v>Utiliza diversos recursos educativos físicos y tecnológicos de la institución  para el desarrollo de su práctica pedagógica.</v>
      </c>
      <c r="E54" s="605"/>
      <c r="F54" s="605"/>
      <c r="G54" s="604">
        <f>'III. VALORACIÓN'!$D$57</f>
        <v>0</v>
      </c>
      <c r="H54" s="604"/>
      <c r="I54" s="604"/>
      <c r="J54" s="231">
        <f>'III. VALORACIÓN'!$E$57</f>
        <v>0</v>
      </c>
      <c r="K54" s="567"/>
    </row>
    <row r="55" spans="1:11" ht="69.75" customHeight="1">
      <c r="B55" s="509" t="str">
        <f>'PREESCOLAR-Valores'!A15</f>
        <v>Gestión Comunitaria</v>
      </c>
      <c r="C55" s="564" t="str">
        <f>'PREESCOLAR-Valores'!B15</f>
        <v>Convivencia institucional</v>
      </c>
      <c r="D55" s="606" t="str">
        <f>'PREESCOLAR-Valores'!C15</f>
        <v>Participa y promueve  la participación de los estudiantes y padres de familia en la construcción de los acuerdos de convivencia al interior de la institución.</v>
      </c>
      <c r="E55" s="606"/>
      <c r="F55" s="606"/>
      <c r="G55" s="607">
        <f>'III. VALORACIÓN'!$D$58</f>
        <v>0</v>
      </c>
      <c r="H55" s="607"/>
      <c r="I55" s="607"/>
      <c r="J55" s="230">
        <f>'III. VALORACIÓN'!$E$58</f>
        <v>0</v>
      </c>
      <c r="K55" s="566">
        <f>'III. VALORACIÓN'!$F$58</f>
        <v>0</v>
      </c>
    </row>
    <row r="56" spans="1:11" ht="69.75" customHeight="1" thickBot="1">
      <c r="B56" s="509"/>
      <c r="C56" s="565"/>
      <c r="D56" s="605" t="str">
        <f>'PREESCOLAR-Valores'!C16</f>
        <v>Construye estrategias favorables para la resolución de conflictos entre los niños, teniendo como referente el manual de convivencia de la institución.</v>
      </c>
      <c r="E56" s="605"/>
      <c r="F56" s="605"/>
      <c r="G56" s="604">
        <f>'III. VALORACIÓN'!$D$59</f>
        <v>0</v>
      </c>
      <c r="H56" s="604"/>
      <c r="I56" s="604"/>
      <c r="J56" s="231">
        <f>'III. VALORACIÓN'!$E$59</f>
        <v>0</v>
      </c>
      <c r="K56" s="567"/>
    </row>
    <row r="57" spans="1:11" ht="42" customHeight="1">
      <c r="B57" s="509"/>
      <c r="C57" s="564" t="str">
        <f>'PREESCOLAR-Valores'!B17</f>
        <v>Interacción con la comunidad y el entorno</v>
      </c>
      <c r="D57" s="606" t="str">
        <f>'PREESCOLAR-Valores'!C17</f>
        <v>Vincula la familia al proceso de enseñanza-aprendizaje del estudiante.</v>
      </c>
      <c r="E57" s="606"/>
      <c r="F57" s="606"/>
      <c r="G57" s="607">
        <f>'III. VALORACIÓN'!$D$60</f>
        <v>0</v>
      </c>
      <c r="H57" s="607"/>
      <c r="I57" s="607"/>
      <c r="J57" s="230">
        <f>'III. VALORACIÓN'!$E$60</f>
        <v>0</v>
      </c>
      <c r="K57" s="566">
        <f>'III. VALORACIÓN'!$F$60</f>
        <v>0</v>
      </c>
    </row>
    <row r="58" spans="1:11" ht="78" customHeight="1" thickBot="1">
      <c r="B58" s="510"/>
      <c r="C58" s="565"/>
      <c r="D58" s="605" t="str">
        <f>'PREESCOLAR-Valores'!C18</f>
        <v>Conoce las rutas y mecanismos de atención integral a la primera infancia, así como las instituciones orientadas a la atención comunitaria y que favorecen el desarrollo integral de los niños y niñas como sujetos de derecho.</v>
      </c>
      <c r="E58" s="605"/>
      <c r="F58" s="605"/>
      <c r="G58" s="604">
        <f>'III. VALORACIÓN'!$D$61</f>
        <v>0</v>
      </c>
      <c r="H58" s="604"/>
      <c r="I58" s="604"/>
      <c r="J58" s="231">
        <f>'III. VALORACIÓN'!$E$61</f>
        <v>0</v>
      </c>
      <c r="K58" s="567"/>
    </row>
    <row r="59" spans="1:11" ht="3.75" customHeight="1">
      <c r="B59" s="15"/>
      <c r="C59" s="15"/>
      <c r="D59" s="15"/>
      <c r="E59" s="15"/>
      <c r="F59" s="15"/>
      <c r="G59" s="15"/>
      <c r="H59" s="15"/>
      <c r="I59" s="15"/>
      <c r="J59" s="15"/>
      <c r="K59" s="15"/>
    </row>
    <row r="60" spans="1:11" ht="19.5" customHeight="1">
      <c r="B60" s="595" t="s">
        <v>149</v>
      </c>
      <c r="C60" s="595"/>
      <c r="D60" s="595"/>
      <c r="E60" s="595"/>
      <c r="F60" s="595"/>
      <c r="G60" s="595"/>
      <c r="H60" s="595"/>
      <c r="I60" s="595"/>
      <c r="J60" s="595"/>
      <c r="K60" s="595"/>
    </row>
    <row r="61" spans="1:11" ht="19.5" customHeight="1">
      <c r="B61" s="596">
        <f>'III. VALORACIÓN'!D68</f>
        <v>0</v>
      </c>
      <c r="C61" s="596"/>
      <c r="D61" s="596"/>
      <c r="E61" s="596"/>
      <c r="F61" s="596"/>
      <c r="G61" s="596"/>
      <c r="H61" s="596"/>
      <c r="I61" s="596"/>
      <c r="J61" s="596"/>
      <c r="K61" s="204">
        <f>'III. VALORACIÓN'!E68</f>
        <v>0</v>
      </c>
    </row>
    <row r="62" spans="1:11" ht="19.5" customHeight="1">
      <c r="B62" s="596">
        <f>'III. VALORACIÓN'!D69</f>
        <v>0</v>
      </c>
      <c r="C62" s="596"/>
      <c r="D62" s="596"/>
      <c r="E62" s="596"/>
      <c r="F62" s="596"/>
      <c r="G62" s="596"/>
      <c r="H62" s="596"/>
      <c r="I62" s="596"/>
      <c r="J62" s="596"/>
      <c r="K62" s="204">
        <f>'III. VALORACIÓN'!E69</f>
        <v>0</v>
      </c>
    </row>
    <row r="63" spans="1:11" ht="19.5" customHeight="1">
      <c r="B63" s="596">
        <f>'III. VALORACIÓN'!D70</f>
        <v>0</v>
      </c>
      <c r="C63" s="596"/>
      <c r="D63" s="596"/>
      <c r="E63" s="596"/>
      <c r="F63" s="596"/>
      <c r="G63" s="596"/>
      <c r="H63" s="596"/>
      <c r="I63" s="596"/>
      <c r="J63" s="596"/>
      <c r="K63" s="204">
        <f>'III. VALORACIÓN'!E70</f>
        <v>0</v>
      </c>
    </row>
    <row r="64" spans="1:11" ht="6" customHeight="1">
      <c r="A64" s="22"/>
      <c r="B64" s="22"/>
      <c r="C64" s="22"/>
      <c r="D64" s="22"/>
      <c r="E64" s="22"/>
      <c r="F64" s="22"/>
      <c r="G64" s="22"/>
      <c r="H64" s="22"/>
      <c r="I64" s="22"/>
      <c r="J64" s="22"/>
      <c r="K64" s="23"/>
    </row>
    <row r="65" spans="2:11" ht="21.75" customHeight="1">
      <c r="B65" s="577" t="s">
        <v>1570</v>
      </c>
      <c r="C65" s="577"/>
      <c r="D65" s="577"/>
      <c r="E65" s="577"/>
      <c r="F65" s="577"/>
      <c r="G65" s="577"/>
      <c r="H65" s="577"/>
      <c r="I65" s="577"/>
      <c r="J65" s="577"/>
      <c r="K65" s="577"/>
    </row>
    <row r="66" spans="2:11" ht="3.75" customHeight="1">
      <c r="B66" s="597"/>
      <c r="C66" s="597"/>
      <c r="D66" s="597"/>
      <c r="E66" s="597"/>
      <c r="F66" s="597"/>
      <c r="G66" s="597"/>
      <c r="H66" s="597"/>
      <c r="I66" s="597"/>
      <c r="J66" s="597"/>
      <c r="K66" s="597"/>
    </row>
    <row r="67" spans="2:11" ht="22.5" customHeight="1">
      <c r="B67" s="597"/>
      <c r="C67" s="597"/>
      <c r="D67" s="597"/>
      <c r="E67" s="597"/>
      <c r="F67" s="597"/>
      <c r="G67" s="597"/>
      <c r="H67" s="597"/>
      <c r="I67" s="597"/>
      <c r="J67" s="597"/>
      <c r="K67" s="597"/>
    </row>
    <row r="68" spans="2:11" ht="22.5" customHeight="1">
      <c r="B68" s="597"/>
      <c r="C68" s="597"/>
      <c r="D68" s="597"/>
      <c r="E68" s="597"/>
      <c r="F68" s="597"/>
      <c r="G68" s="597"/>
      <c r="H68" s="597"/>
      <c r="I68" s="597"/>
      <c r="J68" s="597"/>
      <c r="K68" s="597"/>
    </row>
    <row r="69" spans="2:11" ht="22.5" customHeight="1">
      <c r="B69" s="597"/>
      <c r="C69" s="597"/>
      <c r="D69" s="597"/>
      <c r="E69" s="597"/>
      <c r="F69" s="597"/>
      <c r="G69" s="597"/>
      <c r="H69" s="597"/>
      <c r="I69" s="597"/>
      <c r="J69" s="597"/>
      <c r="K69" s="597"/>
    </row>
    <row r="70" spans="2:11" ht="22.5" customHeight="1">
      <c r="B70" s="597"/>
      <c r="C70" s="597"/>
      <c r="D70" s="597"/>
      <c r="E70" s="597"/>
      <c r="F70" s="597"/>
      <c r="G70" s="597"/>
      <c r="H70" s="597"/>
      <c r="I70" s="597"/>
      <c r="J70" s="597"/>
      <c r="K70" s="597"/>
    </row>
    <row r="71" spans="2:11" ht="22.5" customHeight="1">
      <c r="B71" s="597"/>
      <c r="C71" s="597"/>
      <c r="D71" s="597"/>
      <c r="E71" s="597"/>
      <c r="F71" s="597"/>
      <c r="G71" s="597"/>
      <c r="H71" s="597"/>
      <c r="I71" s="597"/>
      <c r="J71" s="597"/>
      <c r="K71" s="597"/>
    </row>
    <row r="72" spans="2:11" ht="22.5" customHeight="1">
      <c r="B72" s="597"/>
      <c r="C72" s="597"/>
      <c r="D72" s="597"/>
      <c r="E72" s="597"/>
      <c r="F72" s="597"/>
      <c r="G72" s="597"/>
      <c r="H72" s="597"/>
      <c r="I72" s="597"/>
      <c r="J72" s="597"/>
      <c r="K72" s="597"/>
    </row>
    <row r="73" spans="2:11" ht="22.5" customHeight="1">
      <c r="B73" s="597"/>
      <c r="C73" s="597"/>
      <c r="D73" s="597"/>
      <c r="E73" s="597"/>
      <c r="F73" s="597"/>
      <c r="G73" s="597"/>
      <c r="H73" s="597"/>
      <c r="I73" s="597"/>
      <c r="J73" s="597"/>
      <c r="K73" s="597"/>
    </row>
    <row r="74" spans="2:11" ht="22.5" customHeight="1">
      <c r="B74" s="597"/>
      <c r="C74" s="597"/>
      <c r="D74" s="597"/>
      <c r="E74" s="597"/>
      <c r="F74" s="597"/>
      <c r="G74" s="597"/>
      <c r="H74" s="597"/>
      <c r="I74" s="597"/>
      <c r="J74" s="597"/>
      <c r="K74" s="597"/>
    </row>
    <row r="75" spans="2:11" ht="22.5" customHeight="1">
      <c r="B75" s="597"/>
      <c r="C75" s="597"/>
      <c r="D75" s="597"/>
      <c r="E75" s="597"/>
      <c r="F75" s="597"/>
      <c r="G75" s="597"/>
      <c r="H75" s="597"/>
      <c r="I75" s="597"/>
      <c r="J75" s="597"/>
      <c r="K75" s="597"/>
    </row>
    <row r="76" spans="2:11" ht="22.5" customHeight="1" thickBot="1">
      <c r="B76" s="597"/>
      <c r="C76" s="597"/>
      <c r="D76" s="597"/>
      <c r="E76" s="597"/>
      <c r="F76" s="597"/>
      <c r="G76" s="597"/>
      <c r="H76" s="597"/>
      <c r="I76" s="597"/>
      <c r="J76" s="597"/>
      <c r="K76" s="597"/>
    </row>
    <row r="77" spans="2:11" ht="22.5" customHeight="1" thickTop="1" thickBot="1">
      <c r="B77" s="587" t="s">
        <v>150</v>
      </c>
      <c r="C77" s="587"/>
      <c r="D77" s="587"/>
      <c r="E77" s="587"/>
      <c r="F77" s="588"/>
      <c r="G77" s="24">
        <f>ROUND('III. VALORACIÓN'!H46,0)</f>
        <v>0</v>
      </c>
      <c r="H77" s="25" t="s">
        <v>151</v>
      </c>
      <c r="I77" s="589">
        <f>ROUND('III. VALORACIÓN'!E72,0)</f>
        <v>0</v>
      </c>
      <c r="J77" s="590"/>
      <c r="K77" s="13"/>
    </row>
    <row r="78" spans="2:11" ht="9" customHeight="1" thickTop="1" thickBot="1">
      <c r="B78" s="26"/>
      <c r="C78" s="26"/>
      <c r="D78" s="26"/>
      <c r="E78" s="26"/>
      <c r="F78" s="26"/>
      <c r="G78" s="13"/>
      <c r="H78" s="27"/>
      <c r="I78" s="26"/>
      <c r="J78" s="26"/>
      <c r="K78" s="26"/>
    </row>
    <row r="79" spans="2:11" ht="22.5" customHeight="1" thickTop="1" thickBot="1">
      <c r="B79" s="591" t="s">
        <v>152</v>
      </c>
      <c r="C79" s="591"/>
      <c r="D79" s="591"/>
      <c r="E79" s="591"/>
      <c r="F79" s="592"/>
      <c r="G79" s="24">
        <f>ROUND('III. VALORACIÓN'!H68,0)</f>
        <v>0</v>
      </c>
      <c r="H79" s="28" t="s">
        <v>153</v>
      </c>
      <c r="I79" s="589">
        <f>ROUND('III. VALORACIÓN'!E73,0)</f>
        <v>0</v>
      </c>
      <c r="J79" s="590"/>
      <c r="K79" s="13"/>
    </row>
    <row r="80" spans="2:11" ht="9" customHeight="1" thickTop="1" thickBot="1">
      <c r="B80" s="29"/>
      <c r="C80" s="29"/>
      <c r="D80" s="29"/>
      <c r="E80" s="29"/>
      <c r="F80" s="29"/>
      <c r="G80" s="13"/>
      <c r="H80" s="13"/>
      <c r="I80" s="29"/>
      <c r="J80" s="29"/>
      <c r="K80" s="29"/>
    </row>
    <row r="81" spans="2:11" ht="17.25" thickTop="1" thickBot="1">
      <c r="B81" s="591" t="s">
        <v>154</v>
      </c>
      <c r="C81" s="591"/>
      <c r="D81" s="591"/>
      <c r="E81" s="591"/>
      <c r="F81" s="591"/>
      <c r="G81" s="591"/>
      <c r="H81" s="592"/>
      <c r="I81" s="593">
        <f>ROUND('III. VALORACIÓN'!E76,0)</f>
        <v>0</v>
      </c>
      <c r="J81" s="594"/>
      <c r="K81" s="13"/>
    </row>
    <row r="82" spans="2:11" ht="7.5" customHeight="1" thickTop="1" thickBot="1">
      <c r="B82" s="13"/>
      <c r="C82" s="13"/>
      <c r="D82" s="13"/>
      <c r="E82" s="13"/>
      <c r="F82" s="13"/>
      <c r="G82" s="13"/>
      <c r="H82" s="13"/>
      <c r="I82" s="13"/>
      <c r="J82" s="13"/>
      <c r="K82" s="13"/>
    </row>
    <row r="83" spans="2:11" ht="15.75" thickTop="1" thickBot="1">
      <c r="B83" s="608" t="s">
        <v>155</v>
      </c>
      <c r="C83" s="608"/>
      <c r="D83" s="608"/>
      <c r="E83" s="608"/>
      <c r="F83" s="608"/>
      <c r="G83" s="608"/>
      <c r="H83" s="609"/>
      <c r="I83" s="610" t="str">
        <f>IF(I81&lt;59.9,"NO SATISFACTORIO",(IF(I81&lt;90,"SATISFACTORIO","SOBRESALIENTE")))</f>
        <v>NO SATISFACTORIO</v>
      </c>
      <c r="J83" s="611"/>
      <c r="K83" s="13"/>
    </row>
    <row r="84" spans="2:11" ht="7.5" customHeight="1" thickTop="1">
      <c r="B84" s="13"/>
      <c r="C84" s="13"/>
      <c r="D84" s="13"/>
      <c r="E84" s="13"/>
      <c r="F84" s="13"/>
      <c r="G84" s="13"/>
      <c r="H84" s="13"/>
      <c r="I84" s="13"/>
      <c r="J84" s="13"/>
      <c r="K84" s="13"/>
    </row>
    <row r="85" spans="2:11" ht="15" customHeight="1">
      <c r="B85" s="577" t="s">
        <v>1571</v>
      </c>
      <c r="C85" s="577"/>
      <c r="D85" s="577"/>
      <c r="E85" s="577"/>
      <c r="F85" s="577"/>
      <c r="G85" s="577"/>
      <c r="H85" s="577"/>
      <c r="I85" s="577"/>
      <c r="J85" s="577"/>
      <c r="K85" s="577"/>
    </row>
    <row r="86" spans="2:11" ht="3.75" customHeight="1" thickBot="1">
      <c r="B86" s="13"/>
      <c r="C86" s="13"/>
      <c r="D86" s="13"/>
      <c r="E86" s="13"/>
      <c r="F86" s="13"/>
      <c r="G86" s="13"/>
      <c r="H86" s="13"/>
      <c r="I86" s="13"/>
      <c r="J86" s="13"/>
      <c r="K86" s="13"/>
    </row>
    <row r="87" spans="2:11" ht="27.75" customHeight="1" thickTop="1" thickBot="1">
      <c r="B87" s="585" t="s">
        <v>1572</v>
      </c>
      <c r="C87" s="585"/>
      <c r="D87" s="586"/>
      <c r="E87" s="598" t="s">
        <v>1579</v>
      </c>
      <c r="F87" s="599"/>
      <c r="G87" s="599"/>
      <c r="H87" s="599"/>
      <c r="I87" s="599"/>
      <c r="J87" s="599"/>
      <c r="K87" s="600"/>
    </row>
    <row r="88" spans="2:11" ht="150" customHeight="1" thickTop="1" thickBot="1">
      <c r="B88" s="579"/>
      <c r="C88" s="580"/>
      <c r="D88" s="581"/>
      <c r="E88" s="601"/>
      <c r="F88" s="602"/>
      <c r="G88" s="602"/>
      <c r="H88" s="602"/>
      <c r="I88" s="602"/>
      <c r="J88" s="602"/>
      <c r="K88" s="603"/>
    </row>
    <row r="89" spans="2:11" ht="150" customHeight="1" thickTop="1" thickBot="1">
      <c r="B89" s="579"/>
      <c r="C89" s="580"/>
      <c r="D89" s="581"/>
      <c r="E89" s="582"/>
      <c r="F89" s="583"/>
      <c r="G89" s="583"/>
      <c r="H89" s="583"/>
      <c r="I89" s="583"/>
      <c r="J89" s="583"/>
      <c r="K89" s="584"/>
    </row>
    <row r="90" spans="2:11" ht="150" customHeight="1" thickTop="1" thickBot="1">
      <c r="B90" s="579"/>
      <c r="C90" s="580"/>
      <c r="D90" s="581"/>
      <c r="E90" s="582"/>
      <c r="F90" s="583"/>
      <c r="G90" s="583"/>
      <c r="H90" s="583"/>
      <c r="I90" s="583"/>
      <c r="J90" s="583"/>
      <c r="K90" s="584"/>
    </row>
    <row r="91" spans="2:11" ht="150" customHeight="1" thickTop="1" thickBot="1">
      <c r="B91" s="579"/>
      <c r="C91" s="580"/>
      <c r="D91" s="581"/>
      <c r="E91" s="582"/>
      <c r="F91" s="583"/>
      <c r="G91" s="583"/>
      <c r="H91" s="583"/>
      <c r="I91" s="583"/>
      <c r="J91" s="583"/>
      <c r="K91" s="584"/>
    </row>
    <row r="92" spans="2:11" ht="150" customHeight="1" thickTop="1" thickBot="1">
      <c r="B92" s="579"/>
      <c r="C92" s="580"/>
      <c r="D92" s="581"/>
      <c r="E92" s="582"/>
      <c r="F92" s="583"/>
      <c r="G92" s="583"/>
      <c r="H92" s="583"/>
      <c r="I92" s="583"/>
      <c r="J92" s="583"/>
      <c r="K92" s="584"/>
    </row>
    <row r="93" spans="2:11" ht="27.75" customHeight="1" thickTop="1" thickBot="1">
      <c r="B93" s="579"/>
      <c r="C93" s="580"/>
      <c r="D93" s="581"/>
      <c r="E93" s="582"/>
      <c r="F93" s="583"/>
      <c r="G93" s="583"/>
      <c r="H93" s="583"/>
      <c r="I93" s="583"/>
      <c r="J93" s="583"/>
      <c r="K93" s="584"/>
    </row>
    <row r="94" spans="2:11" ht="27.75" customHeight="1" thickTop="1" thickBot="1">
      <c r="B94" s="579"/>
      <c r="C94" s="580"/>
      <c r="D94" s="581"/>
      <c r="E94" s="582"/>
      <c r="F94" s="583"/>
      <c r="G94" s="583"/>
      <c r="H94" s="583"/>
      <c r="I94" s="583"/>
      <c r="J94" s="583"/>
      <c r="K94" s="584"/>
    </row>
    <row r="95" spans="2:11" ht="37.5" customHeight="1" thickTop="1" thickBot="1">
      <c r="B95" s="579"/>
      <c r="C95" s="580"/>
      <c r="D95" s="581"/>
      <c r="E95" s="582"/>
      <c r="F95" s="583"/>
      <c r="G95" s="583"/>
      <c r="H95" s="583"/>
      <c r="I95" s="583"/>
      <c r="J95" s="583"/>
      <c r="K95" s="584"/>
    </row>
    <row r="96" spans="2:11" ht="37.5" customHeight="1" thickTop="1" thickBot="1">
      <c r="B96" s="579"/>
      <c r="C96" s="580"/>
      <c r="D96" s="581"/>
      <c r="E96" s="582"/>
      <c r="F96" s="583"/>
      <c r="G96" s="583"/>
      <c r="H96" s="583"/>
      <c r="I96" s="583"/>
      <c r="J96" s="583"/>
      <c r="K96" s="584"/>
    </row>
    <row r="97" spans="2:11" ht="37.5" customHeight="1" thickTop="1" thickBot="1">
      <c r="B97" s="579"/>
      <c r="C97" s="580"/>
      <c r="D97" s="581"/>
      <c r="E97" s="582"/>
      <c r="F97" s="583"/>
      <c r="G97" s="583"/>
      <c r="H97" s="583"/>
      <c r="I97" s="583"/>
      <c r="J97" s="583"/>
      <c r="K97" s="584"/>
    </row>
    <row r="98" spans="2:11" ht="37.5" customHeight="1" thickTop="1" thickBot="1">
      <c r="B98" s="579"/>
      <c r="C98" s="580"/>
      <c r="D98" s="581"/>
      <c r="E98" s="582"/>
      <c r="F98" s="583"/>
      <c r="G98" s="583"/>
      <c r="H98" s="583"/>
      <c r="I98" s="583"/>
      <c r="J98" s="583"/>
      <c r="K98" s="584"/>
    </row>
    <row r="99" spans="2:11" ht="37.5" customHeight="1" thickTop="1" thickBot="1">
      <c r="B99" s="579"/>
      <c r="C99" s="580"/>
      <c r="D99" s="581"/>
      <c r="E99" s="582"/>
      <c r="F99" s="583"/>
      <c r="G99" s="583"/>
      <c r="H99" s="583"/>
      <c r="I99" s="583"/>
      <c r="J99" s="583"/>
      <c r="K99" s="584"/>
    </row>
    <row r="100" spans="2:11" ht="37.5" customHeight="1" thickTop="1" thickBot="1">
      <c r="B100" s="579"/>
      <c r="C100" s="580"/>
      <c r="D100" s="581"/>
      <c r="E100" s="582"/>
      <c r="F100" s="583"/>
      <c r="G100" s="583"/>
      <c r="H100" s="583"/>
      <c r="I100" s="583"/>
      <c r="J100" s="583"/>
      <c r="K100" s="584"/>
    </row>
    <row r="101" spans="2:11" ht="37.5" customHeight="1" thickTop="1" thickBot="1">
      <c r="B101" s="579"/>
      <c r="C101" s="580"/>
      <c r="D101" s="581"/>
      <c r="E101" s="582"/>
      <c r="F101" s="583"/>
      <c r="G101" s="583"/>
      <c r="H101" s="583"/>
      <c r="I101" s="583"/>
      <c r="J101" s="583"/>
      <c r="K101" s="584"/>
    </row>
    <row r="102" spans="2:11" ht="37.5" customHeight="1" thickTop="1" thickBot="1">
      <c r="B102" s="579"/>
      <c r="C102" s="580"/>
      <c r="D102" s="581"/>
      <c r="E102" s="582"/>
      <c r="F102" s="583"/>
      <c r="G102" s="583"/>
      <c r="H102" s="583"/>
      <c r="I102" s="583"/>
      <c r="J102" s="583"/>
      <c r="K102" s="584"/>
    </row>
    <row r="103" spans="2:11" ht="3.75" customHeight="1" thickTop="1">
      <c r="B103" s="13"/>
      <c r="C103" s="13"/>
      <c r="D103" s="13"/>
      <c r="E103" s="13"/>
      <c r="F103" s="13"/>
      <c r="G103" s="13"/>
      <c r="H103" s="13"/>
      <c r="I103" s="13"/>
      <c r="J103" s="13"/>
      <c r="K103" s="13"/>
    </row>
    <row r="104" spans="2:11" ht="18.75" customHeight="1">
      <c r="B104" s="577" t="s">
        <v>1573</v>
      </c>
      <c r="C104" s="577"/>
      <c r="D104" s="577"/>
      <c r="E104" s="577"/>
      <c r="F104" s="577"/>
      <c r="G104" s="577"/>
      <c r="H104" s="577"/>
      <c r="I104" s="577"/>
      <c r="J104" s="577"/>
      <c r="K104" s="577"/>
    </row>
    <row r="105" spans="2:11" ht="67.5" customHeight="1">
      <c r="B105" s="578" t="s">
        <v>1474</v>
      </c>
      <c r="C105" s="578"/>
      <c r="D105" s="578"/>
      <c r="E105" s="578"/>
      <c r="F105" s="578"/>
      <c r="G105" s="578"/>
      <c r="H105" s="578"/>
      <c r="I105" s="578"/>
      <c r="J105" s="578"/>
      <c r="K105" s="578"/>
    </row>
    <row r="106" spans="2:11" ht="37.5" customHeight="1">
      <c r="B106" s="568" t="s">
        <v>156</v>
      </c>
      <c r="C106" s="30" t="s">
        <v>157</v>
      </c>
      <c r="D106" s="571"/>
      <c r="E106" s="571"/>
      <c r="F106" s="571"/>
      <c r="G106" s="571"/>
      <c r="H106" s="571"/>
      <c r="I106" s="571"/>
      <c r="J106" s="571"/>
      <c r="K106" s="571"/>
    </row>
    <row r="107" spans="2:11" ht="18.75" customHeight="1">
      <c r="B107" s="569"/>
      <c r="C107" s="31" t="s">
        <v>158</v>
      </c>
      <c r="D107" s="572"/>
      <c r="E107" s="573"/>
      <c r="F107" s="573"/>
      <c r="G107" s="573"/>
      <c r="H107" s="573"/>
      <c r="I107" s="573"/>
      <c r="J107" s="573"/>
      <c r="K107" s="574"/>
    </row>
    <row r="108" spans="2:11" ht="18.75" customHeight="1">
      <c r="B108" s="570"/>
      <c r="C108" s="32" t="s">
        <v>128</v>
      </c>
      <c r="D108" s="572"/>
      <c r="E108" s="573"/>
      <c r="F108" s="573"/>
      <c r="G108" s="573"/>
      <c r="H108" s="573"/>
      <c r="I108" s="573"/>
      <c r="J108" s="573"/>
      <c r="K108" s="574"/>
    </row>
    <row r="109" spans="2:11" ht="31.5" customHeight="1">
      <c r="B109" s="568" t="s">
        <v>159</v>
      </c>
      <c r="C109" s="30" t="s">
        <v>157</v>
      </c>
      <c r="D109" s="571"/>
      <c r="E109" s="571"/>
      <c r="F109" s="571"/>
      <c r="G109" s="571"/>
      <c r="H109" s="571"/>
      <c r="I109" s="571"/>
      <c r="J109" s="571"/>
      <c r="K109" s="571"/>
    </row>
    <row r="110" spans="2:11" ht="17.25" customHeight="1">
      <c r="B110" s="569"/>
      <c r="C110" s="31" t="s">
        <v>158</v>
      </c>
      <c r="D110" s="572"/>
      <c r="E110" s="573"/>
      <c r="F110" s="573"/>
      <c r="G110" s="573"/>
      <c r="H110" s="573"/>
      <c r="I110" s="573"/>
      <c r="J110" s="573"/>
      <c r="K110" s="574"/>
    </row>
    <row r="111" spans="2:11" ht="17.25" customHeight="1">
      <c r="B111" s="570"/>
      <c r="C111" s="32" t="s">
        <v>128</v>
      </c>
      <c r="D111" s="572"/>
      <c r="E111" s="573"/>
      <c r="F111" s="573"/>
      <c r="G111" s="573"/>
      <c r="H111" s="573"/>
      <c r="I111" s="573"/>
      <c r="J111" s="573"/>
      <c r="K111" s="574"/>
    </row>
    <row r="112" spans="2:11" ht="18.75" customHeight="1">
      <c r="B112" s="575" t="s">
        <v>160</v>
      </c>
      <c r="C112" s="576"/>
      <c r="D112" s="571"/>
      <c r="E112" s="571"/>
      <c r="F112" s="571"/>
      <c r="G112" s="571"/>
      <c r="H112" s="571"/>
      <c r="I112" s="571"/>
      <c r="J112" s="571"/>
      <c r="K112" s="571"/>
    </row>
    <row r="113" spans="2:11" ht="15" customHeight="1">
      <c r="B113" s="563" t="s">
        <v>161</v>
      </c>
      <c r="C113" s="563"/>
      <c r="D113" s="563"/>
      <c r="E113" s="563"/>
      <c r="F113" s="563"/>
      <c r="G113" s="563"/>
      <c r="H113" s="563"/>
      <c r="I113" s="563"/>
      <c r="J113" s="563"/>
      <c r="K113" s="563"/>
    </row>
    <row r="114" spans="2:11" ht="7.5" customHeight="1"/>
    <row r="115" spans="2:11" hidden="1"/>
    <row r="116" spans="2:11" hidden="1"/>
    <row r="117" spans="2:11" hidden="1"/>
    <row r="118" spans="2:11" hidden="1"/>
    <row r="119" spans="2:11" hidden="1"/>
    <row r="120" spans="2:11" hidden="1"/>
    <row r="121" spans="2:11" hidden="1"/>
    <row r="122" spans="2:11" hidden="1"/>
    <row r="123" spans="2:11" hidden="1"/>
    <row r="124" spans="2:11" hidden="1"/>
    <row r="125" spans="2:11" hidden="1"/>
    <row r="126" spans="2:11" hidden="1"/>
    <row r="127" spans="2:11" hidden="1"/>
    <row r="128" spans="2:11" hidden="1"/>
    <row r="129" hidden="1"/>
    <row r="130" hidden="1"/>
    <row r="131" hidden="1"/>
    <row r="132" hidden="1"/>
    <row r="133" hidden="1"/>
    <row r="134" hidden="1"/>
    <row r="135" hidden="1"/>
    <row r="136" hidden="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sheetData>
  <sheetProtection algorithmName="SHA-512" hashValue="16TA1r9f2JjJEdQp70E1PyN04Q/nfaCUGga1fFWHsCglct4e9b87QRn9Y82uIVfJrxIS4wCDNotYTnch1cQudA==" saltValue="D26N2dyDhUwBRCh1n+xW1Q==" spinCount="100000" sheet="1" formatRows="0"/>
  <mergeCells count="1777">
    <mergeCell ref="B37:K37"/>
    <mergeCell ref="B39:K39"/>
    <mergeCell ref="B41:K41"/>
    <mergeCell ref="B42:C42"/>
    <mergeCell ref="D42:F42"/>
    <mergeCell ref="G42:I42"/>
    <mergeCell ref="G55:I55"/>
    <mergeCell ref="D56:F56"/>
    <mergeCell ref="G56:I56"/>
    <mergeCell ref="D57:F57"/>
    <mergeCell ref="G57:I57"/>
    <mergeCell ref="D58:F58"/>
    <mergeCell ref="B22:K22"/>
    <mergeCell ref="C24:K24"/>
    <mergeCell ref="G26:I26"/>
    <mergeCell ref="C28:E28"/>
    <mergeCell ref="G28:I28"/>
    <mergeCell ref="C26:E26"/>
    <mergeCell ref="B18:C18"/>
    <mergeCell ref="D18:K18"/>
    <mergeCell ref="B20:C20"/>
    <mergeCell ref="D20:E20"/>
    <mergeCell ref="H20:I20"/>
    <mergeCell ref="B14:C14"/>
    <mergeCell ref="D14:E14"/>
    <mergeCell ref="H14:I14"/>
    <mergeCell ref="B16:K16"/>
    <mergeCell ref="B12:C12"/>
    <mergeCell ref="D12:K12"/>
    <mergeCell ref="B2:K2"/>
    <mergeCell ref="B4:K4"/>
    <mergeCell ref="B6:K6"/>
    <mergeCell ref="B8:K8"/>
    <mergeCell ref="B10:K10"/>
    <mergeCell ref="EA31:EJ31"/>
    <mergeCell ref="EK31:ET31"/>
    <mergeCell ref="EU31:FD31"/>
    <mergeCell ref="FE31:FN31"/>
    <mergeCell ref="FO31:FX31"/>
    <mergeCell ref="FY31:GH31"/>
    <mergeCell ref="BS31:CB31"/>
    <mergeCell ref="CC31:CL31"/>
    <mergeCell ref="CM31:CV31"/>
    <mergeCell ref="CW31:DF31"/>
    <mergeCell ref="DG31:DP31"/>
    <mergeCell ref="DQ31:DZ31"/>
    <mergeCell ref="B31:K31"/>
    <mergeCell ref="U31:AD31"/>
    <mergeCell ref="AE31:AN31"/>
    <mergeCell ref="AO31:AX31"/>
    <mergeCell ref="AY31:BH31"/>
    <mergeCell ref="BI31:BR31"/>
    <mergeCell ref="KY31:LH31"/>
    <mergeCell ref="LI31:LR31"/>
    <mergeCell ref="LS31:MB31"/>
    <mergeCell ref="MC31:ML31"/>
    <mergeCell ref="MM31:MV31"/>
    <mergeCell ref="MW31:NF31"/>
    <mergeCell ref="IQ31:IZ31"/>
    <mergeCell ref="JA31:JJ31"/>
    <mergeCell ref="JK31:JT31"/>
    <mergeCell ref="JU31:KD31"/>
    <mergeCell ref="KE31:KN31"/>
    <mergeCell ref="KO31:KX31"/>
    <mergeCell ref="GI31:GR31"/>
    <mergeCell ref="GS31:HB31"/>
    <mergeCell ref="HC31:HL31"/>
    <mergeCell ref="HM31:HV31"/>
    <mergeCell ref="HW31:IF31"/>
    <mergeCell ref="IG31:IP31"/>
    <mergeCell ref="RW31:SF31"/>
    <mergeCell ref="SG31:SP31"/>
    <mergeCell ref="SQ31:SZ31"/>
    <mergeCell ref="TA31:TJ31"/>
    <mergeCell ref="TK31:TT31"/>
    <mergeCell ref="TU31:UD31"/>
    <mergeCell ref="PO31:PX31"/>
    <mergeCell ref="PY31:QH31"/>
    <mergeCell ref="QI31:QR31"/>
    <mergeCell ref="QS31:RB31"/>
    <mergeCell ref="RC31:RL31"/>
    <mergeCell ref="RM31:RV31"/>
    <mergeCell ref="NG31:NP31"/>
    <mergeCell ref="NQ31:NZ31"/>
    <mergeCell ref="OA31:OJ31"/>
    <mergeCell ref="OK31:OT31"/>
    <mergeCell ref="OU31:PD31"/>
    <mergeCell ref="PE31:PN31"/>
    <mergeCell ref="YU31:ZD31"/>
    <mergeCell ref="ZE31:ZN31"/>
    <mergeCell ref="ZO31:ZX31"/>
    <mergeCell ref="ZY31:AAH31"/>
    <mergeCell ref="AAI31:AAR31"/>
    <mergeCell ref="AAS31:ABB31"/>
    <mergeCell ref="WM31:WV31"/>
    <mergeCell ref="WW31:XF31"/>
    <mergeCell ref="XG31:XP31"/>
    <mergeCell ref="XQ31:XZ31"/>
    <mergeCell ref="YA31:YJ31"/>
    <mergeCell ref="YK31:YT31"/>
    <mergeCell ref="UE31:UN31"/>
    <mergeCell ref="UO31:UX31"/>
    <mergeCell ref="UY31:VH31"/>
    <mergeCell ref="VI31:VR31"/>
    <mergeCell ref="VS31:WB31"/>
    <mergeCell ref="WC31:WL31"/>
    <mergeCell ref="AFS31:AGB31"/>
    <mergeCell ref="AGC31:AGL31"/>
    <mergeCell ref="AGM31:AGV31"/>
    <mergeCell ref="AGW31:AHF31"/>
    <mergeCell ref="AHG31:AHP31"/>
    <mergeCell ref="AHQ31:AHZ31"/>
    <mergeCell ref="ADK31:ADT31"/>
    <mergeCell ref="ADU31:AED31"/>
    <mergeCell ref="AEE31:AEN31"/>
    <mergeCell ref="AEO31:AEX31"/>
    <mergeCell ref="AEY31:AFH31"/>
    <mergeCell ref="AFI31:AFR31"/>
    <mergeCell ref="ABC31:ABL31"/>
    <mergeCell ref="ABM31:ABV31"/>
    <mergeCell ref="ABW31:ACF31"/>
    <mergeCell ref="ACG31:ACP31"/>
    <mergeCell ref="ACQ31:ACZ31"/>
    <mergeCell ref="ADA31:ADJ31"/>
    <mergeCell ref="AMQ31:AMZ31"/>
    <mergeCell ref="ANA31:ANJ31"/>
    <mergeCell ref="ANK31:ANT31"/>
    <mergeCell ref="ANU31:AOD31"/>
    <mergeCell ref="AOE31:AON31"/>
    <mergeCell ref="AOO31:AOX31"/>
    <mergeCell ref="AKI31:AKR31"/>
    <mergeCell ref="AKS31:ALB31"/>
    <mergeCell ref="ALC31:ALL31"/>
    <mergeCell ref="ALM31:ALV31"/>
    <mergeCell ref="ALW31:AMF31"/>
    <mergeCell ref="AMG31:AMP31"/>
    <mergeCell ref="AIA31:AIJ31"/>
    <mergeCell ref="AIK31:AIT31"/>
    <mergeCell ref="AIU31:AJD31"/>
    <mergeCell ref="AJE31:AJN31"/>
    <mergeCell ref="AJO31:AJX31"/>
    <mergeCell ref="AJY31:AKH31"/>
    <mergeCell ref="ATO31:ATX31"/>
    <mergeCell ref="ATY31:AUH31"/>
    <mergeCell ref="AUI31:AUR31"/>
    <mergeCell ref="AUS31:AVB31"/>
    <mergeCell ref="AVC31:AVL31"/>
    <mergeCell ref="AVM31:AVV31"/>
    <mergeCell ref="ARG31:ARP31"/>
    <mergeCell ref="ARQ31:ARZ31"/>
    <mergeCell ref="ASA31:ASJ31"/>
    <mergeCell ref="ASK31:AST31"/>
    <mergeCell ref="ASU31:ATD31"/>
    <mergeCell ref="ATE31:ATN31"/>
    <mergeCell ref="AOY31:APH31"/>
    <mergeCell ref="API31:APR31"/>
    <mergeCell ref="APS31:AQB31"/>
    <mergeCell ref="AQC31:AQL31"/>
    <mergeCell ref="AQM31:AQV31"/>
    <mergeCell ref="AQW31:ARF31"/>
    <mergeCell ref="BAM31:BAV31"/>
    <mergeCell ref="BAW31:BBF31"/>
    <mergeCell ref="BBG31:BBP31"/>
    <mergeCell ref="BBQ31:BBZ31"/>
    <mergeCell ref="BCA31:BCJ31"/>
    <mergeCell ref="BCK31:BCT31"/>
    <mergeCell ref="AYE31:AYN31"/>
    <mergeCell ref="AYO31:AYX31"/>
    <mergeCell ref="AYY31:AZH31"/>
    <mergeCell ref="AZI31:AZR31"/>
    <mergeCell ref="AZS31:BAB31"/>
    <mergeCell ref="BAC31:BAL31"/>
    <mergeCell ref="AVW31:AWF31"/>
    <mergeCell ref="AWG31:AWP31"/>
    <mergeCell ref="AWQ31:AWZ31"/>
    <mergeCell ref="AXA31:AXJ31"/>
    <mergeCell ref="AXK31:AXT31"/>
    <mergeCell ref="AXU31:AYD31"/>
    <mergeCell ref="BHK31:BHT31"/>
    <mergeCell ref="BHU31:BID31"/>
    <mergeCell ref="BIE31:BIN31"/>
    <mergeCell ref="BIO31:BIX31"/>
    <mergeCell ref="BIY31:BJH31"/>
    <mergeCell ref="BJI31:BJR31"/>
    <mergeCell ref="BFC31:BFL31"/>
    <mergeCell ref="BFM31:BFV31"/>
    <mergeCell ref="BFW31:BGF31"/>
    <mergeCell ref="BGG31:BGP31"/>
    <mergeCell ref="BGQ31:BGZ31"/>
    <mergeCell ref="BHA31:BHJ31"/>
    <mergeCell ref="BCU31:BDD31"/>
    <mergeCell ref="BDE31:BDN31"/>
    <mergeCell ref="BDO31:BDX31"/>
    <mergeCell ref="BDY31:BEH31"/>
    <mergeCell ref="BEI31:BER31"/>
    <mergeCell ref="BES31:BFB31"/>
    <mergeCell ref="BOI31:BOR31"/>
    <mergeCell ref="BOS31:BPB31"/>
    <mergeCell ref="BPC31:BPL31"/>
    <mergeCell ref="BPM31:BPV31"/>
    <mergeCell ref="BPW31:BQF31"/>
    <mergeCell ref="BQG31:BQP31"/>
    <mergeCell ref="BMA31:BMJ31"/>
    <mergeCell ref="BMK31:BMT31"/>
    <mergeCell ref="BMU31:BND31"/>
    <mergeCell ref="BNE31:BNN31"/>
    <mergeCell ref="BNO31:BNX31"/>
    <mergeCell ref="BNY31:BOH31"/>
    <mergeCell ref="BJS31:BKB31"/>
    <mergeCell ref="BKC31:BKL31"/>
    <mergeCell ref="BKM31:BKV31"/>
    <mergeCell ref="BKW31:BLF31"/>
    <mergeCell ref="BLG31:BLP31"/>
    <mergeCell ref="BLQ31:BLZ31"/>
    <mergeCell ref="BVG31:BVP31"/>
    <mergeCell ref="BVQ31:BVZ31"/>
    <mergeCell ref="BWA31:BWJ31"/>
    <mergeCell ref="BWK31:BWT31"/>
    <mergeCell ref="BWU31:BXD31"/>
    <mergeCell ref="BXE31:BXN31"/>
    <mergeCell ref="BSY31:BTH31"/>
    <mergeCell ref="BTI31:BTR31"/>
    <mergeCell ref="BTS31:BUB31"/>
    <mergeCell ref="BUC31:BUL31"/>
    <mergeCell ref="BUM31:BUV31"/>
    <mergeCell ref="BUW31:BVF31"/>
    <mergeCell ref="BQQ31:BQZ31"/>
    <mergeCell ref="BRA31:BRJ31"/>
    <mergeCell ref="BRK31:BRT31"/>
    <mergeCell ref="BRU31:BSD31"/>
    <mergeCell ref="BSE31:BSN31"/>
    <mergeCell ref="BSO31:BSX31"/>
    <mergeCell ref="CCE31:CCN31"/>
    <mergeCell ref="CCO31:CCX31"/>
    <mergeCell ref="CCY31:CDH31"/>
    <mergeCell ref="CDI31:CDR31"/>
    <mergeCell ref="CDS31:CEB31"/>
    <mergeCell ref="CEC31:CEL31"/>
    <mergeCell ref="BZW31:CAF31"/>
    <mergeCell ref="CAG31:CAP31"/>
    <mergeCell ref="CAQ31:CAZ31"/>
    <mergeCell ref="CBA31:CBJ31"/>
    <mergeCell ref="CBK31:CBT31"/>
    <mergeCell ref="CBU31:CCD31"/>
    <mergeCell ref="BXO31:BXX31"/>
    <mergeCell ref="BXY31:BYH31"/>
    <mergeCell ref="BYI31:BYR31"/>
    <mergeCell ref="BYS31:BZB31"/>
    <mergeCell ref="BZC31:BZL31"/>
    <mergeCell ref="BZM31:BZV31"/>
    <mergeCell ref="CJC31:CJL31"/>
    <mergeCell ref="CJM31:CJV31"/>
    <mergeCell ref="CJW31:CKF31"/>
    <mergeCell ref="CKG31:CKP31"/>
    <mergeCell ref="CKQ31:CKZ31"/>
    <mergeCell ref="CLA31:CLJ31"/>
    <mergeCell ref="CGU31:CHD31"/>
    <mergeCell ref="CHE31:CHN31"/>
    <mergeCell ref="CHO31:CHX31"/>
    <mergeCell ref="CHY31:CIH31"/>
    <mergeCell ref="CII31:CIR31"/>
    <mergeCell ref="CIS31:CJB31"/>
    <mergeCell ref="CEM31:CEV31"/>
    <mergeCell ref="CEW31:CFF31"/>
    <mergeCell ref="CFG31:CFP31"/>
    <mergeCell ref="CFQ31:CFZ31"/>
    <mergeCell ref="CGA31:CGJ31"/>
    <mergeCell ref="CGK31:CGT31"/>
    <mergeCell ref="CQA31:CQJ31"/>
    <mergeCell ref="CQK31:CQT31"/>
    <mergeCell ref="CQU31:CRD31"/>
    <mergeCell ref="CRE31:CRN31"/>
    <mergeCell ref="CRO31:CRX31"/>
    <mergeCell ref="CRY31:CSH31"/>
    <mergeCell ref="CNS31:COB31"/>
    <mergeCell ref="COC31:COL31"/>
    <mergeCell ref="COM31:COV31"/>
    <mergeCell ref="COW31:CPF31"/>
    <mergeCell ref="CPG31:CPP31"/>
    <mergeCell ref="CPQ31:CPZ31"/>
    <mergeCell ref="CLK31:CLT31"/>
    <mergeCell ref="CLU31:CMD31"/>
    <mergeCell ref="CME31:CMN31"/>
    <mergeCell ref="CMO31:CMX31"/>
    <mergeCell ref="CMY31:CNH31"/>
    <mergeCell ref="CNI31:CNR31"/>
    <mergeCell ref="CWY31:CXH31"/>
    <mergeCell ref="CXI31:CXR31"/>
    <mergeCell ref="CXS31:CYB31"/>
    <mergeCell ref="CYC31:CYL31"/>
    <mergeCell ref="CYM31:CYV31"/>
    <mergeCell ref="CYW31:CZF31"/>
    <mergeCell ref="CUQ31:CUZ31"/>
    <mergeCell ref="CVA31:CVJ31"/>
    <mergeCell ref="CVK31:CVT31"/>
    <mergeCell ref="CVU31:CWD31"/>
    <mergeCell ref="CWE31:CWN31"/>
    <mergeCell ref="CWO31:CWX31"/>
    <mergeCell ref="CSI31:CSR31"/>
    <mergeCell ref="CSS31:CTB31"/>
    <mergeCell ref="CTC31:CTL31"/>
    <mergeCell ref="CTM31:CTV31"/>
    <mergeCell ref="CTW31:CUF31"/>
    <mergeCell ref="CUG31:CUP31"/>
    <mergeCell ref="DDW31:DEF31"/>
    <mergeCell ref="DEG31:DEP31"/>
    <mergeCell ref="DEQ31:DEZ31"/>
    <mergeCell ref="DFA31:DFJ31"/>
    <mergeCell ref="DFK31:DFT31"/>
    <mergeCell ref="DFU31:DGD31"/>
    <mergeCell ref="DBO31:DBX31"/>
    <mergeCell ref="DBY31:DCH31"/>
    <mergeCell ref="DCI31:DCR31"/>
    <mergeCell ref="DCS31:DDB31"/>
    <mergeCell ref="DDC31:DDL31"/>
    <mergeCell ref="DDM31:DDV31"/>
    <mergeCell ref="CZG31:CZP31"/>
    <mergeCell ref="CZQ31:CZZ31"/>
    <mergeCell ref="DAA31:DAJ31"/>
    <mergeCell ref="DAK31:DAT31"/>
    <mergeCell ref="DAU31:DBD31"/>
    <mergeCell ref="DBE31:DBN31"/>
    <mergeCell ref="DKU31:DLD31"/>
    <mergeCell ref="DLE31:DLN31"/>
    <mergeCell ref="DLO31:DLX31"/>
    <mergeCell ref="DLY31:DMH31"/>
    <mergeCell ref="DMI31:DMR31"/>
    <mergeCell ref="DMS31:DNB31"/>
    <mergeCell ref="DIM31:DIV31"/>
    <mergeCell ref="DIW31:DJF31"/>
    <mergeCell ref="DJG31:DJP31"/>
    <mergeCell ref="DJQ31:DJZ31"/>
    <mergeCell ref="DKA31:DKJ31"/>
    <mergeCell ref="DKK31:DKT31"/>
    <mergeCell ref="DGE31:DGN31"/>
    <mergeCell ref="DGO31:DGX31"/>
    <mergeCell ref="DGY31:DHH31"/>
    <mergeCell ref="DHI31:DHR31"/>
    <mergeCell ref="DHS31:DIB31"/>
    <mergeCell ref="DIC31:DIL31"/>
    <mergeCell ref="DRS31:DSB31"/>
    <mergeCell ref="DSC31:DSL31"/>
    <mergeCell ref="DSM31:DSV31"/>
    <mergeCell ref="DSW31:DTF31"/>
    <mergeCell ref="DTG31:DTP31"/>
    <mergeCell ref="DTQ31:DTZ31"/>
    <mergeCell ref="DPK31:DPT31"/>
    <mergeCell ref="DPU31:DQD31"/>
    <mergeCell ref="DQE31:DQN31"/>
    <mergeCell ref="DQO31:DQX31"/>
    <mergeCell ref="DQY31:DRH31"/>
    <mergeCell ref="DRI31:DRR31"/>
    <mergeCell ref="DNC31:DNL31"/>
    <mergeCell ref="DNM31:DNV31"/>
    <mergeCell ref="DNW31:DOF31"/>
    <mergeCell ref="DOG31:DOP31"/>
    <mergeCell ref="DOQ31:DOZ31"/>
    <mergeCell ref="DPA31:DPJ31"/>
    <mergeCell ref="DYQ31:DYZ31"/>
    <mergeCell ref="DZA31:DZJ31"/>
    <mergeCell ref="DZK31:DZT31"/>
    <mergeCell ref="DZU31:EAD31"/>
    <mergeCell ref="EAE31:EAN31"/>
    <mergeCell ref="EAO31:EAX31"/>
    <mergeCell ref="DWI31:DWR31"/>
    <mergeCell ref="DWS31:DXB31"/>
    <mergeCell ref="DXC31:DXL31"/>
    <mergeCell ref="DXM31:DXV31"/>
    <mergeCell ref="DXW31:DYF31"/>
    <mergeCell ref="DYG31:DYP31"/>
    <mergeCell ref="DUA31:DUJ31"/>
    <mergeCell ref="DUK31:DUT31"/>
    <mergeCell ref="DUU31:DVD31"/>
    <mergeCell ref="DVE31:DVN31"/>
    <mergeCell ref="DVO31:DVX31"/>
    <mergeCell ref="DVY31:DWH31"/>
    <mergeCell ref="EFO31:EFX31"/>
    <mergeCell ref="EFY31:EGH31"/>
    <mergeCell ref="EGI31:EGR31"/>
    <mergeCell ref="EGS31:EHB31"/>
    <mergeCell ref="EHC31:EHL31"/>
    <mergeCell ref="EHM31:EHV31"/>
    <mergeCell ref="EDG31:EDP31"/>
    <mergeCell ref="EDQ31:EDZ31"/>
    <mergeCell ref="EEA31:EEJ31"/>
    <mergeCell ref="EEK31:EET31"/>
    <mergeCell ref="EEU31:EFD31"/>
    <mergeCell ref="EFE31:EFN31"/>
    <mergeCell ref="EAY31:EBH31"/>
    <mergeCell ref="EBI31:EBR31"/>
    <mergeCell ref="EBS31:ECB31"/>
    <mergeCell ref="ECC31:ECL31"/>
    <mergeCell ref="ECM31:ECV31"/>
    <mergeCell ref="ECW31:EDF31"/>
    <mergeCell ref="EMM31:EMV31"/>
    <mergeCell ref="EMW31:ENF31"/>
    <mergeCell ref="ENG31:ENP31"/>
    <mergeCell ref="ENQ31:ENZ31"/>
    <mergeCell ref="EOA31:EOJ31"/>
    <mergeCell ref="EOK31:EOT31"/>
    <mergeCell ref="EKE31:EKN31"/>
    <mergeCell ref="EKO31:EKX31"/>
    <mergeCell ref="EKY31:ELH31"/>
    <mergeCell ref="ELI31:ELR31"/>
    <mergeCell ref="ELS31:EMB31"/>
    <mergeCell ref="EMC31:EML31"/>
    <mergeCell ref="EHW31:EIF31"/>
    <mergeCell ref="EIG31:EIP31"/>
    <mergeCell ref="EIQ31:EIZ31"/>
    <mergeCell ref="EJA31:EJJ31"/>
    <mergeCell ref="EJK31:EJT31"/>
    <mergeCell ref="EJU31:EKD31"/>
    <mergeCell ref="ETK31:ETT31"/>
    <mergeCell ref="ETU31:EUD31"/>
    <mergeCell ref="EUE31:EUN31"/>
    <mergeCell ref="EUO31:EUX31"/>
    <mergeCell ref="EUY31:EVH31"/>
    <mergeCell ref="EVI31:EVR31"/>
    <mergeCell ref="ERC31:ERL31"/>
    <mergeCell ref="ERM31:ERV31"/>
    <mergeCell ref="ERW31:ESF31"/>
    <mergeCell ref="ESG31:ESP31"/>
    <mergeCell ref="ESQ31:ESZ31"/>
    <mergeCell ref="ETA31:ETJ31"/>
    <mergeCell ref="EOU31:EPD31"/>
    <mergeCell ref="EPE31:EPN31"/>
    <mergeCell ref="EPO31:EPX31"/>
    <mergeCell ref="EPY31:EQH31"/>
    <mergeCell ref="EQI31:EQR31"/>
    <mergeCell ref="EQS31:ERB31"/>
    <mergeCell ref="FAI31:FAR31"/>
    <mergeCell ref="FAS31:FBB31"/>
    <mergeCell ref="FBC31:FBL31"/>
    <mergeCell ref="FBM31:FBV31"/>
    <mergeCell ref="FBW31:FCF31"/>
    <mergeCell ref="FCG31:FCP31"/>
    <mergeCell ref="EYA31:EYJ31"/>
    <mergeCell ref="EYK31:EYT31"/>
    <mergeCell ref="EYU31:EZD31"/>
    <mergeCell ref="EZE31:EZN31"/>
    <mergeCell ref="EZO31:EZX31"/>
    <mergeCell ref="EZY31:FAH31"/>
    <mergeCell ref="EVS31:EWB31"/>
    <mergeCell ref="EWC31:EWL31"/>
    <mergeCell ref="EWM31:EWV31"/>
    <mergeCell ref="EWW31:EXF31"/>
    <mergeCell ref="EXG31:EXP31"/>
    <mergeCell ref="EXQ31:EXZ31"/>
    <mergeCell ref="FHG31:FHP31"/>
    <mergeCell ref="FHQ31:FHZ31"/>
    <mergeCell ref="FIA31:FIJ31"/>
    <mergeCell ref="FIK31:FIT31"/>
    <mergeCell ref="FIU31:FJD31"/>
    <mergeCell ref="FJE31:FJN31"/>
    <mergeCell ref="FEY31:FFH31"/>
    <mergeCell ref="FFI31:FFR31"/>
    <mergeCell ref="FFS31:FGB31"/>
    <mergeCell ref="FGC31:FGL31"/>
    <mergeCell ref="FGM31:FGV31"/>
    <mergeCell ref="FGW31:FHF31"/>
    <mergeCell ref="FCQ31:FCZ31"/>
    <mergeCell ref="FDA31:FDJ31"/>
    <mergeCell ref="FDK31:FDT31"/>
    <mergeCell ref="FDU31:FED31"/>
    <mergeCell ref="FEE31:FEN31"/>
    <mergeCell ref="FEO31:FEX31"/>
    <mergeCell ref="FOE31:FON31"/>
    <mergeCell ref="FOO31:FOX31"/>
    <mergeCell ref="FOY31:FPH31"/>
    <mergeCell ref="FPI31:FPR31"/>
    <mergeCell ref="FPS31:FQB31"/>
    <mergeCell ref="FQC31:FQL31"/>
    <mergeCell ref="FLW31:FMF31"/>
    <mergeCell ref="FMG31:FMP31"/>
    <mergeCell ref="FMQ31:FMZ31"/>
    <mergeCell ref="FNA31:FNJ31"/>
    <mergeCell ref="FNK31:FNT31"/>
    <mergeCell ref="FNU31:FOD31"/>
    <mergeCell ref="FJO31:FJX31"/>
    <mergeCell ref="FJY31:FKH31"/>
    <mergeCell ref="FKI31:FKR31"/>
    <mergeCell ref="FKS31:FLB31"/>
    <mergeCell ref="FLC31:FLL31"/>
    <mergeCell ref="FLM31:FLV31"/>
    <mergeCell ref="FVC31:FVL31"/>
    <mergeCell ref="FVM31:FVV31"/>
    <mergeCell ref="FVW31:FWF31"/>
    <mergeCell ref="FWG31:FWP31"/>
    <mergeCell ref="FWQ31:FWZ31"/>
    <mergeCell ref="FXA31:FXJ31"/>
    <mergeCell ref="FSU31:FTD31"/>
    <mergeCell ref="FTE31:FTN31"/>
    <mergeCell ref="FTO31:FTX31"/>
    <mergeCell ref="FTY31:FUH31"/>
    <mergeCell ref="FUI31:FUR31"/>
    <mergeCell ref="FUS31:FVB31"/>
    <mergeCell ref="FQM31:FQV31"/>
    <mergeCell ref="FQW31:FRF31"/>
    <mergeCell ref="FRG31:FRP31"/>
    <mergeCell ref="FRQ31:FRZ31"/>
    <mergeCell ref="FSA31:FSJ31"/>
    <mergeCell ref="FSK31:FST31"/>
    <mergeCell ref="GCA31:GCJ31"/>
    <mergeCell ref="GCK31:GCT31"/>
    <mergeCell ref="GCU31:GDD31"/>
    <mergeCell ref="GDE31:GDN31"/>
    <mergeCell ref="GDO31:GDX31"/>
    <mergeCell ref="GDY31:GEH31"/>
    <mergeCell ref="FZS31:GAB31"/>
    <mergeCell ref="GAC31:GAL31"/>
    <mergeCell ref="GAM31:GAV31"/>
    <mergeCell ref="GAW31:GBF31"/>
    <mergeCell ref="GBG31:GBP31"/>
    <mergeCell ref="GBQ31:GBZ31"/>
    <mergeCell ref="FXK31:FXT31"/>
    <mergeCell ref="FXU31:FYD31"/>
    <mergeCell ref="FYE31:FYN31"/>
    <mergeCell ref="FYO31:FYX31"/>
    <mergeCell ref="FYY31:FZH31"/>
    <mergeCell ref="FZI31:FZR31"/>
    <mergeCell ref="GIY31:GJH31"/>
    <mergeCell ref="GJI31:GJR31"/>
    <mergeCell ref="GJS31:GKB31"/>
    <mergeCell ref="GKC31:GKL31"/>
    <mergeCell ref="GKM31:GKV31"/>
    <mergeCell ref="GKW31:GLF31"/>
    <mergeCell ref="GGQ31:GGZ31"/>
    <mergeCell ref="GHA31:GHJ31"/>
    <mergeCell ref="GHK31:GHT31"/>
    <mergeCell ref="GHU31:GID31"/>
    <mergeCell ref="GIE31:GIN31"/>
    <mergeCell ref="GIO31:GIX31"/>
    <mergeCell ref="GEI31:GER31"/>
    <mergeCell ref="GES31:GFB31"/>
    <mergeCell ref="GFC31:GFL31"/>
    <mergeCell ref="GFM31:GFV31"/>
    <mergeCell ref="GFW31:GGF31"/>
    <mergeCell ref="GGG31:GGP31"/>
    <mergeCell ref="GPW31:GQF31"/>
    <mergeCell ref="GQG31:GQP31"/>
    <mergeCell ref="GQQ31:GQZ31"/>
    <mergeCell ref="GRA31:GRJ31"/>
    <mergeCell ref="GRK31:GRT31"/>
    <mergeCell ref="GRU31:GSD31"/>
    <mergeCell ref="GNO31:GNX31"/>
    <mergeCell ref="GNY31:GOH31"/>
    <mergeCell ref="GOI31:GOR31"/>
    <mergeCell ref="GOS31:GPB31"/>
    <mergeCell ref="GPC31:GPL31"/>
    <mergeCell ref="GPM31:GPV31"/>
    <mergeCell ref="GLG31:GLP31"/>
    <mergeCell ref="GLQ31:GLZ31"/>
    <mergeCell ref="GMA31:GMJ31"/>
    <mergeCell ref="GMK31:GMT31"/>
    <mergeCell ref="GMU31:GND31"/>
    <mergeCell ref="GNE31:GNN31"/>
    <mergeCell ref="GWU31:GXD31"/>
    <mergeCell ref="GXE31:GXN31"/>
    <mergeCell ref="GXO31:GXX31"/>
    <mergeCell ref="GXY31:GYH31"/>
    <mergeCell ref="GYI31:GYR31"/>
    <mergeCell ref="GYS31:GZB31"/>
    <mergeCell ref="GUM31:GUV31"/>
    <mergeCell ref="GUW31:GVF31"/>
    <mergeCell ref="GVG31:GVP31"/>
    <mergeCell ref="GVQ31:GVZ31"/>
    <mergeCell ref="GWA31:GWJ31"/>
    <mergeCell ref="GWK31:GWT31"/>
    <mergeCell ref="GSE31:GSN31"/>
    <mergeCell ref="GSO31:GSX31"/>
    <mergeCell ref="GSY31:GTH31"/>
    <mergeCell ref="GTI31:GTR31"/>
    <mergeCell ref="GTS31:GUB31"/>
    <mergeCell ref="GUC31:GUL31"/>
    <mergeCell ref="HDS31:HEB31"/>
    <mergeCell ref="HEC31:HEL31"/>
    <mergeCell ref="HEM31:HEV31"/>
    <mergeCell ref="HEW31:HFF31"/>
    <mergeCell ref="HFG31:HFP31"/>
    <mergeCell ref="HFQ31:HFZ31"/>
    <mergeCell ref="HBK31:HBT31"/>
    <mergeCell ref="HBU31:HCD31"/>
    <mergeCell ref="HCE31:HCN31"/>
    <mergeCell ref="HCO31:HCX31"/>
    <mergeCell ref="HCY31:HDH31"/>
    <mergeCell ref="HDI31:HDR31"/>
    <mergeCell ref="GZC31:GZL31"/>
    <mergeCell ref="GZM31:GZV31"/>
    <mergeCell ref="GZW31:HAF31"/>
    <mergeCell ref="HAG31:HAP31"/>
    <mergeCell ref="HAQ31:HAZ31"/>
    <mergeCell ref="HBA31:HBJ31"/>
    <mergeCell ref="HKQ31:HKZ31"/>
    <mergeCell ref="HLA31:HLJ31"/>
    <mergeCell ref="HLK31:HLT31"/>
    <mergeCell ref="HLU31:HMD31"/>
    <mergeCell ref="HME31:HMN31"/>
    <mergeCell ref="HMO31:HMX31"/>
    <mergeCell ref="HII31:HIR31"/>
    <mergeCell ref="HIS31:HJB31"/>
    <mergeCell ref="HJC31:HJL31"/>
    <mergeCell ref="HJM31:HJV31"/>
    <mergeCell ref="HJW31:HKF31"/>
    <mergeCell ref="HKG31:HKP31"/>
    <mergeCell ref="HGA31:HGJ31"/>
    <mergeCell ref="HGK31:HGT31"/>
    <mergeCell ref="HGU31:HHD31"/>
    <mergeCell ref="HHE31:HHN31"/>
    <mergeCell ref="HHO31:HHX31"/>
    <mergeCell ref="HHY31:HIH31"/>
    <mergeCell ref="HRO31:HRX31"/>
    <mergeCell ref="HRY31:HSH31"/>
    <mergeCell ref="HSI31:HSR31"/>
    <mergeCell ref="HSS31:HTB31"/>
    <mergeCell ref="HTC31:HTL31"/>
    <mergeCell ref="HTM31:HTV31"/>
    <mergeCell ref="HPG31:HPP31"/>
    <mergeCell ref="HPQ31:HPZ31"/>
    <mergeCell ref="HQA31:HQJ31"/>
    <mergeCell ref="HQK31:HQT31"/>
    <mergeCell ref="HQU31:HRD31"/>
    <mergeCell ref="HRE31:HRN31"/>
    <mergeCell ref="HMY31:HNH31"/>
    <mergeCell ref="HNI31:HNR31"/>
    <mergeCell ref="HNS31:HOB31"/>
    <mergeCell ref="HOC31:HOL31"/>
    <mergeCell ref="HOM31:HOV31"/>
    <mergeCell ref="HOW31:HPF31"/>
    <mergeCell ref="HYM31:HYV31"/>
    <mergeCell ref="HYW31:HZF31"/>
    <mergeCell ref="HZG31:HZP31"/>
    <mergeCell ref="HZQ31:HZZ31"/>
    <mergeCell ref="IAA31:IAJ31"/>
    <mergeCell ref="IAK31:IAT31"/>
    <mergeCell ref="HWE31:HWN31"/>
    <mergeCell ref="HWO31:HWX31"/>
    <mergeCell ref="HWY31:HXH31"/>
    <mergeCell ref="HXI31:HXR31"/>
    <mergeCell ref="HXS31:HYB31"/>
    <mergeCell ref="HYC31:HYL31"/>
    <mergeCell ref="HTW31:HUF31"/>
    <mergeCell ref="HUG31:HUP31"/>
    <mergeCell ref="HUQ31:HUZ31"/>
    <mergeCell ref="HVA31:HVJ31"/>
    <mergeCell ref="HVK31:HVT31"/>
    <mergeCell ref="HVU31:HWD31"/>
    <mergeCell ref="IFK31:IFT31"/>
    <mergeCell ref="IFU31:IGD31"/>
    <mergeCell ref="IGE31:IGN31"/>
    <mergeCell ref="IGO31:IGX31"/>
    <mergeCell ref="IGY31:IHH31"/>
    <mergeCell ref="IHI31:IHR31"/>
    <mergeCell ref="IDC31:IDL31"/>
    <mergeCell ref="IDM31:IDV31"/>
    <mergeCell ref="IDW31:IEF31"/>
    <mergeCell ref="IEG31:IEP31"/>
    <mergeCell ref="IEQ31:IEZ31"/>
    <mergeCell ref="IFA31:IFJ31"/>
    <mergeCell ref="IAU31:IBD31"/>
    <mergeCell ref="IBE31:IBN31"/>
    <mergeCell ref="IBO31:IBX31"/>
    <mergeCell ref="IBY31:ICH31"/>
    <mergeCell ref="ICI31:ICR31"/>
    <mergeCell ref="ICS31:IDB31"/>
    <mergeCell ref="IMI31:IMR31"/>
    <mergeCell ref="IMS31:INB31"/>
    <mergeCell ref="INC31:INL31"/>
    <mergeCell ref="INM31:INV31"/>
    <mergeCell ref="INW31:IOF31"/>
    <mergeCell ref="IOG31:IOP31"/>
    <mergeCell ref="IKA31:IKJ31"/>
    <mergeCell ref="IKK31:IKT31"/>
    <mergeCell ref="IKU31:ILD31"/>
    <mergeCell ref="ILE31:ILN31"/>
    <mergeCell ref="ILO31:ILX31"/>
    <mergeCell ref="ILY31:IMH31"/>
    <mergeCell ref="IHS31:IIB31"/>
    <mergeCell ref="IIC31:IIL31"/>
    <mergeCell ref="IIM31:IIV31"/>
    <mergeCell ref="IIW31:IJF31"/>
    <mergeCell ref="IJG31:IJP31"/>
    <mergeCell ref="IJQ31:IJZ31"/>
    <mergeCell ref="ITG31:ITP31"/>
    <mergeCell ref="ITQ31:ITZ31"/>
    <mergeCell ref="IUA31:IUJ31"/>
    <mergeCell ref="IUK31:IUT31"/>
    <mergeCell ref="IUU31:IVD31"/>
    <mergeCell ref="IVE31:IVN31"/>
    <mergeCell ref="IQY31:IRH31"/>
    <mergeCell ref="IRI31:IRR31"/>
    <mergeCell ref="IRS31:ISB31"/>
    <mergeCell ref="ISC31:ISL31"/>
    <mergeCell ref="ISM31:ISV31"/>
    <mergeCell ref="ISW31:ITF31"/>
    <mergeCell ref="IOQ31:IOZ31"/>
    <mergeCell ref="IPA31:IPJ31"/>
    <mergeCell ref="IPK31:IPT31"/>
    <mergeCell ref="IPU31:IQD31"/>
    <mergeCell ref="IQE31:IQN31"/>
    <mergeCell ref="IQO31:IQX31"/>
    <mergeCell ref="JAE31:JAN31"/>
    <mergeCell ref="JAO31:JAX31"/>
    <mergeCell ref="JAY31:JBH31"/>
    <mergeCell ref="JBI31:JBR31"/>
    <mergeCell ref="JBS31:JCB31"/>
    <mergeCell ref="JCC31:JCL31"/>
    <mergeCell ref="IXW31:IYF31"/>
    <mergeCell ref="IYG31:IYP31"/>
    <mergeCell ref="IYQ31:IYZ31"/>
    <mergeCell ref="IZA31:IZJ31"/>
    <mergeCell ref="IZK31:IZT31"/>
    <mergeCell ref="IZU31:JAD31"/>
    <mergeCell ref="IVO31:IVX31"/>
    <mergeCell ref="IVY31:IWH31"/>
    <mergeCell ref="IWI31:IWR31"/>
    <mergeCell ref="IWS31:IXB31"/>
    <mergeCell ref="IXC31:IXL31"/>
    <mergeCell ref="IXM31:IXV31"/>
    <mergeCell ref="JHC31:JHL31"/>
    <mergeCell ref="JHM31:JHV31"/>
    <mergeCell ref="JHW31:JIF31"/>
    <mergeCell ref="JIG31:JIP31"/>
    <mergeCell ref="JIQ31:JIZ31"/>
    <mergeCell ref="JJA31:JJJ31"/>
    <mergeCell ref="JEU31:JFD31"/>
    <mergeCell ref="JFE31:JFN31"/>
    <mergeCell ref="JFO31:JFX31"/>
    <mergeCell ref="JFY31:JGH31"/>
    <mergeCell ref="JGI31:JGR31"/>
    <mergeCell ref="JGS31:JHB31"/>
    <mergeCell ref="JCM31:JCV31"/>
    <mergeCell ref="JCW31:JDF31"/>
    <mergeCell ref="JDG31:JDP31"/>
    <mergeCell ref="JDQ31:JDZ31"/>
    <mergeCell ref="JEA31:JEJ31"/>
    <mergeCell ref="JEK31:JET31"/>
    <mergeCell ref="JOA31:JOJ31"/>
    <mergeCell ref="JOK31:JOT31"/>
    <mergeCell ref="JOU31:JPD31"/>
    <mergeCell ref="JPE31:JPN31"/>
    <mergeCell ref="JPO31:JPX31"/>
    <mergeCell ref="JPY31:JQH31"/>
    <mergeCell ref="JLS31:JMB31"/>
    <mergeCell ref="JMC31:JML31"/>
    <mergeCell ref="JMM31:JMV31"/>
    <mergeCell ref="JMW31:JNF31"/>
    <mergeCell ref="JNG31:JNP31"/>
    <mergeCell ref="JNQ31:JNZ31"/>
    <mergeCell ref="JJK31:JJT31"/>
    <mergeCell ref="JJU31:JKD31"/>
    <mergeCell ref="JKE31:JKN31"/>
    <mergeCell ref="JKO31:JKX31"/>
    <mergeCell ref="JKY31:JLH31"/>
    <mergeCell ref="JLI31:JLR31"/>
    <mergeCell ref="JUY31:JVH31"/>
    <mergeCell ref="JVI31:JVR31"/>
    <mergeCell ref="JVS31:JWB31"/>
    <mergeCell ref="JWC31:JWL31"/>
    <mergeCell ref="JWM31:JWV31"/>
    <mergeCell ref="JWW31:JXF31"/>
    <mergeCell ref="JSQ31:JSZ31"/>
    <mergeCell ref="JTA31:JTJ31"/>
    <mergeCell ref="JTK31:JTT31"/>
    <mergeCell ref="JTU31:JUD31"/>
    <mergeCell ref="JUE31:JUN31"/>
    <mergeCell ref="JUO31:JUX31"/>
    <mergeCell ref="JQI31:JQR31"/>
    <mergeCell ref="JQS31:JRB31"/>
    <mergeCell ref="JRC31:JRL31"/>
    <mergeCell ref="JRM31:JRV31"/>
    <mergeCell ref="JRW31:JSF31"/>
    <mergeCell ref="JSG31:JSP31"/>
    <mergeCell ref="KBW31:KCF31"/>
    <mergeCell ref="KCG31:KCP31"/>
    <mergeCell ref="KCQ31:KCZ31"/>
    <mergeCell ref="KDA31:KDJ31"/>
    <mergeCell ref="KDK31:KDT31"/>
    <mergeCell ref="KDU31:KED31"/>
    <mergeCell ref="JZO31:JZX31"/>
    <mergeCell ref="JZY31:KAH31"/>
    <mergeCell ref="KAI31:KAR31"/>
    <mergeCell ref="KAS31:KBB31"/>
    <mergeCell ref="KBC31:KBL31"/>
    <mergeCell ref="KBM31:KBV31"/>
    <mergeCell ref="JXG31:JXP31"/>
    <mergeCell ref="JXQ31:JXZ31"/>
    <mergeCell ref="JYA31:JYJ31"/>
    <mergeCell ref="JYK31:JYT31"/>
    <mergeCell ref="JYU31:JZD31"/>
    <mergeCell ref="JZE31:JZN31"/>
    <mergeCell ref="KIU31:KJD31"/>
    <mergeCell ref="KJE31:KJN31"/>
    <mergeCell ref="KJO31:KJX31"/>
    <mergeCell ref="KJY31:KKH31"/>
    <mergeCell ref="KKI31:KKR31"/>
    <mergeCell ref="KKS31:KLB31"/>
    <mergeCell ref="KGM31:KGV31"/>
    <mergeCell ref="KGW31:KHF31"/>
    <mergeCell ref="KHG31:KHP31"/>
    <mergeCell ref="KHQ31:KHZ31"/>
    <mergeCell ref="KIA31:KIJ31"/>
    <mergeCell ref="KIK31:KIT31"/>
    <mergeCell ref="KEE31:KEN31"/>
    <mergeCell ref="KEO31:KEX31"/>
    <mergeCell ref="KEY31:KFH31"/>
    <mergeCell ref="KFI31:KFR31"/>
    <mergeCell ref="KFS31:KGB31"/>
    <mergeCell ref="KGC31:KGL31"/>
    <mergeCell ref="KPS31:KQB31"/>
    <mergeCell ref="KQC31:KQL31"/>
    <mergeCell ref="KQM31:KQV31"/>
    <mergeCell ref="KQW31:KRF31"/>
    <mergeCell ref="KRG31:KRP31"/>
    <mergeCell ref="KRQ31:KRZ31"/>
    <mergeCell ref="KNK31:KNT31"/>
    <mergeCell ref="KNU31:KOD31"/>
    <mergeCell ref="KOE31:KON31"/>
    <mergeCell ref="KOO31:KOX31"/>
    <mergeCell ref="KOY31:KPH31"/>
    <mergeCell ref="KPI31:KPR31"/>
    <mergeCell ref="KLC31:KLL31"/>
    <mergeCell ref="KLM31:KLV31"/>
    <mergeCell ref="KLW31:KMF31"/>
    <mergeCell ref="KMG31:KMP31"/>
    <mergeCell ref="KMQ31:KMZ31"/>
    <mergeCell ref="KNA31:KNJ31"/>
    <mergeCell ref="KWQ31:KWZ31"/>
    <mergeCell ref="KXA31:KXJ31"/>
    <mergeCell ref="KXK31:KXT31"/>
    <mergeCell ref="KXU31:KYD31"/>
    <mergeCell ref="KYE31:KYN31"/>
    <mergeCell ref="KYO31:KYX31"/>
    <mergeCell ref="KUI31:KUR31"/>
    <mergeCell ref="KUS31:KVB31"/>
    <mergeCell ref="KVC31:KVL31"/>
    <mergeCell ref="KVM31:KVV31"/>
    <mergeCell ref="KVW31:KWF31"/>
    <mergeCell ref="KWG31:KWP31"/>
    <mergeCell ref="KSA31:KSJ31"/>
    <mergeCell ref="KSK31:KST31"/>
    <mergeCell ref="KSU31:KTD31"/>
    <mergeCell ref="KTE31:KTN31"/>
    <mergeCell ref="KTO31:KTX31"/>
    <mergeCell ref="KTY31:KUH31"/>
    <mergeCell ref="LDO31:LDX31"/>
    <mergeCell ref="LDY31:LEH31"/>
    <mergeCell ref="LEI31:LER31"/>
    <mergeCell ref="LES31:LFB31"/>
    <mergeCell ref="LFC31:LFL31"/>
    <mergeCell ref="LFM31:LFV31"/>
    <mergeCell ref="LBG31:LBP31"/>
    <mergeCell ref="LBQ31:LBZ31"/>
    <mergeCell ref="LCA31:LCJ31"/>
    <mergeCell ref="LCK31:LCT31"/>
    <mergeCell ref="LCU31:LDD31"/>
    <mergeCell ref="LDE31:LDN31"/>
    <mergeCell ref="KYY31:KZH31"/>
    <mergeCell ref="KZI31:KZR31"/>
    <mergeCell ref="KZS31:LAB31"/>
    <mergeCell ref="LAC31:LAL31"/>
    <mergeCell ref="LAM31:LAV31"/>
    <mergeCell ref="LAW31:LBF31"/>
    <mergeCell ref="LKM31:LKV31"/>
    <mergeCell ref="LKW31:LLF31"/>
    <mergeCell ref="LLG31:LLP31"/>
    <mergeCell ref="LLQ31:LLZ31"/>
    <mergeCell ref="LMA31:LMJ31"/>
    <mergeCell ref="LMK31:LMT31"/>
    <mergeCell ref="LIE31:LIN31"/>
    <mergeCell ref="LIO31:LIX31"/>
    <mergeCell ref="LIY31:LJH31"/>
    <mergeCell ref="LJI31:LJR31"/>
    <mergeCell ref="LJS31:LKB31"/>
    <mergeCell ref="LKC31:LKL31"/>
    <mergeCell ref="LFW31:LGF31"/>
    <mergeCell ref="LGG31:LGP31"/>
    <mergeCell ref="LGQ31:LGZ31"/>
    <mergeCell ref="LHA31:LHJ31"/>
    <mergeCell ref="LHK31:LHT31"/>
    <mergeCell ref="LHU31:LID31"/>
    <mergeCell ref="LRK31:LRT31"/>
    <mergeCell ref="LRU31:LSD31"/>
    <mergeCell ref="LSE31:LSN31"/>
    <mergeCell ref="LSO31:LSX31"/>
    <mergeCell ref="LSY31:LTH31"/>
    <mergeCell ref="LTI31:LTR31"/>
    <mergeCell ref="LPC31:LPL31"/>
    <mergeCell ref="LPM31:LPV31"/>
    <mergeCell ref="LPW31:LQF31"/>
    <mergeCell ref="LQG31:LQP31"/>
    <mergeCell ref="LQQ31:LQZ31"/>
    <mergeCell ref="LRA31:LRJ31"/>
    <mergeCell ref="LMU31:LND31"/>
    <mergeCell ref="LNE31:LNN31"/>
    <mergeCell ref="LNO31:LNX31"/>
    <mergeCell ref="LNY31:LOH31"/>
    <mergeCell ref="LOI31:LOR31"/>
    <mergeCell ref="LOS31:LPB31"/>
    <mergeCell ref="LYI31:LYR31"/>
    <mergeCell ref="LYS31:LZB31"/>
    <mergeCell ref="LZC31:LZL31"/>
    <mergeCell ref="LZM31:LZV31"/>
    <mergeCell ref="LZW31:MAF31"/>
    <mergeCell ref="MAG31:MAP31"/>
    <mergeCell ref="LWA31:LWJ31"/>
    <mergeCell ref="LWK31:LWT31"/>
    <mergeCell ref="LWU31:LXD31"/>
    <mergeCell ref="LXE31:LXN31"/>
    <mergeCell ref="LXO31:LXX31"/>
    <mergeCell ref="LXY31:LYH31"/>
    <mergeCell ref="LTS31:LUB31"/>
    <mergeCell ref="LUC31:LUL31"/>
    <mergeCell ref="LUM31:LUV31"/>
    <mergeCell ref="LUW31:LVF31"/>
    <mergeCell ref="LVG31:LVP31"/>
    <mergeCell ref="LVQ31:LVZ31"/>
    <mergeCell ref="MFG31:MFP31"/>
    <mergeCell ref="MFQ31:MFZ31"/>
    <mergeCell ref="MGA31:MGJ31"/>
    <mergeCell ref="MGK31:MGT31"/>
    <mergeCell ref="MGU31:MHD31"/>
    <mergeCell ref="MHE31:MHN31"/>
    <mergeCell ref="MCY31:MDH31"/>
    <mergeCell ref="MDI31:MDR31"/>
    <mergeCell ref="MDS31:MEB31"/>
    <mergeCell ref="MEC31:MEL31"/>
    <mergeCell ref="MEM31:MEV31"/>
    <mergeCell ref="MEW31:MFF31"/>
    <mergeCell ref="MAQ31:MAZ31"/>
    <mergeCell ref="MBA31:MBJ31"/>
    <mergeCell ref="MBK31:MBT31"/>
    <mergeCell ref="MBU31:MCD31"/>
    <mergeCell ref="MCE31:MCN31"/>
    <mergeCell ref="MCO31:MCX31"/>
    <mergeCell ref="MME31:MMN31"/>
    <mergeCell ref="MMO31:MMX31"/>
    <mergeCell ref="MMY31:MNH31"/>
    <mergeCell ref="MNI31:MNR31"/>
    <mergeCell ref="MNS31:MOB31"/>
    <mergeCell ref="MOC31:MOL31"/>
    <mergeCell ref="MJW31:MKF31"/>
    <mergeCell ref="MKG31:MKP31"/>
    <mergeCell ref="MKQ31:MKZ31"/>
    <mergeCell ref="MLA31:MLJ31"/>
    <mergeCell ref="MLK31:MLT31"/>
    <mergeCell ref="MLU31:MMD31"/>
    <mergeCell ref="MHO31:MHX31"/>
    <mergeCell ref="MHY31:MIH31"/>
    <mergeCell ref="MII31:MIR31"/>
    <mergeCell ref="MIS31:MJB31"/>
    <mergeCell ref="MJC31:MJL31"/>
    <mergeCell ref="MJM31:MJV31"/>
    <mergeCell ref="MTC31:MTL31"/>
    <mergeCell ref="MTM31:MTV31"/>
    <mergeCell ref="MTW31:MUF31"/>
    <mergeCell ref="MUG31:MUP31"/>
    <mergeCell ref="MUQ31:MUZ31"/>
    <mergeCell ref="MVA31:MVJ31"/>
    <mergeCell ref="MQU31:MRD31"/>
    <mergeCell ref="MRE31:MRN31"/>
    <mergeCell ref="MRO31:MRX31"/>
    <mergeCell ref="MRY31:MSH31"/>
    <mergeCell ref="MSI31:MSR31"/>
    <mergeCell ref="MSS31:MTB31"/>
    <mergeCell ref="MOM31:MOV31"/>
    <mergeCell ref="MOW31:MPF31"/>
    <mergeCell ref="MPG31:MPP31"/>
    <mergeCell ref="MPQ31:MPZ31"/>
    <mergeCell ref="MQA31:MQJ31"/>
    <mergeCell ref="MQK31:MQT31"/>
    <mergeCell ref="NAA31:NAJ31"/>
    <mergeCell ref="NAK31:NAT31"/>
    <mergeCell ref="NAU31:NBD31"/>
    <mergeCell ref="NBE31:NBN31"/>
    <mergeCell ref="NBO31:NBX31"/>
    <mergeCell ref="NBY31:NCH31"/>
    <mergeCell ref="MXS31:MYB31"/>
    <mergeCell ref="MYC31:MYL31"/>
    <mergeCell ref="MYM31:MYV31"/>
    <mergeCell ref="MYW31:MZF31"/>
    <mergeCell ref="MZG31:MZP31"/>
    <mergeCell ref="MZQ31:MZZ31"/>
    <mergeCell ref="MVK31:MVT31"/>
    <mergeCell ref="MVU31:MWD31"/>
    <mergeCell ref="MWE31:MWN31"/>
    <mergeCell ref="MWO31:MWX31"/>
    <mergeCell ref="MWY31:MXH31"/>
    <mergeCell ref="MXI31:MXR31"/>
    <mergeCell ref="NGY31:NHH31"/>
    <mergeCell ref="NHI31:NHR31"/>
    <mergeCell ref="NHS31:NIB31"/>
    <mergeCell ref="NIC31:NIL31"/>
    <mergeCell ref="NIM31:NIV31"/>
    <mergeCell ref="NIW31:NJF31"/>
    <mergeCell ref="NEQ31:NEZ31"/>
    <mergeCell ref="NFA31:NFJ31"/>
    <mergeCell ref="NFK31:NFT31"/>
    <mergeCell ref="NFU31:NGD31"/>
    <mergeCell ref="NGE31:NGN31"/>
    <mergeCell ref="NGO31:NGX31"/>
    <mergeCell ref="NCI31:NCR31"/>
    <mergeCell ref="NCS31:NDB31"/>
    <mergeCell ref="NDC31:NDL31"/>
    <mergeCell ref="NDM31:NDV31"/>
    <mergeCell ref="NDW31:NEF31"/>
    <mergeCell ref="NEG31:NEP31"/>
    <mergeCell ref="NNW31:NOF31"/>
    <mergeCell ref="NOG31:NOP31"/>
    <mergeCell ref="NOQ31:NOZ31"/>
    <mergeCell ref="NPA31:NPJ31"/>
    <mergeCell ref="NPK31:NPT31"/>
    <mergeCell ref="NPU31:NQD31"/>
    <mergeCell ref="NLO31:NLX31"/>
    <mergeCell ref="NLY31:NMH31"/>
    <mergeCell ref="NMI31:NMR31"/>
    <mergeCell ref="NMS31:NNB31"/>
    <mergeCell ref="NNC31:NNL31"/>
    <mergeCell ref="NNM31:NNV31"/>
    <mergeCell ref="NJG31:NJP31"/>
    <mergeCell ref="NJQ31:NJZ31"/>
    <mergeCell ref="NKA31:NKJ31"/>
    <mergeCell ref="NKK31:NKT31"/>
    <mergeCell ref="NKU31:NLD31"/>
    <mergeCell ref="NLE31:NLN31"/>
    <mergeCell ref="NUU31:NVD31"/>
    <mergeCell ref="NVE31:NVN31"/>
    <mergeCell ref="NVO31:NVX31"/>
    <mergeCell ref="NVY31:NWH31"/>
    <mergeCell ref="NWI31:NWR31"/>
    <mergeCell ref="NWS31:NXB31"/>
    <mergeCell ref="NSM31:NSV31"/>
    <mergeCell ref="NSW31:NTF31"/>
    <mergeCell ref="NTG31:NTP31"/>
    <mergeCell ref="NTQ31:NTZ31"/>
    <mergeCell ref="NUA31:NUJ31"/>
    <mergeCell ref="NUK31:NUT31"/>
    <mergeCell ref="NQE31:NQN31"/>
    <mergeCell ref="NQO31:NQX31"/>
    <mergeCell ref="NQY31:NRH31"/>
    <mergeCell ref="NRI31:NRR31"/>
    <mergeCell ref="NRS31:NSB31"/>
    <mergeCell ref="NSC31:NSL31"/>
    <mergeCell ref="OBS31:OCB31"/>
    <mergeCell ref="OCC31:OCL31"/>
    <mergeCell ref="OCM31:OCV31"/>
    <mergeCell ref="OCW31:ODF31"/>
    <mergeCell ref="ODG31:ODP31"/>
    <mergeCell ref="ODQ31:ODZ31"/>
    <mergeCell ref="NZK31:NZT31"/>
    <mergeCell ref="NZU31:OAD31"/>
    <mergeCell ref="OAE31:OAN31"/>
    <mergeCell ref="OAO31:OAX31"/>
    <mergeCell ref="OAY31:OBH31"/>
    <mergeCell ref="OBI31:OBR31"/>
    <mergeCell ref="NXC31:NXL31"/>
    <mergeCell ref="NXM31:NXV31"/>
    <mergeCell ref="NXW31:NYF31"/>
    <mergeCell ref="NYG31:NYP31"/>
    <mergeCell ref="NYQ31:NYZ31"/>
    <mergeCell ref="NZA31:NZJ31"/>
    <mergeCell ref="OIQ31:OIZ31"/>
    <mergeCell ref="OJA31:OJJ31"/>
    <mergeCell ref="OJK31:OJT31"/>
    <mergeCell ref="OJU31:OKD31"/>
    <mergeCell ref="OKE31:OKN31"/>
    <mergeCell ref="OKO31:OKX31"/>
    <mergeCell ref="OGI31:OGR31"/>
    <mergeCell ref="OGS31:OHB31"/>
    <mergeCell ref="OHC31:OHL31"/>
    <mergeCell ref="OHM31:OHV31"/>
    <mergeCell ref="OHW31:OIF31"/>
    <mergeCell ref="OIG31:OIP31"/>
    <mergeCell ref="OEA31:OEJ31"/>
    <mergeCell ref="OEK31:OET31"/>
    <mergeCell ref="OEU31:OFD31"/>
    <mergeCell ref="OFE31:OFN31"/>
    <mergeCell ref="OFO31:OFX31"/>
    <mergeCell ref="OFY31:OGH31"/>
    <mergeCell ref="OPO31:OPX31"/>
    <mergeCell ref="OPY31:OQH31"/>
    <mergeCell ref="OQI31:OQR31"/>
    <mergeCell ref="OQS31:ORB31"/>
    <mergeCell ref="ORC31:ORL31"/>
    <mergeCell ref="ORM31:ORV31"/>
    <mergeCell ref="ONG31:ONP31"/>
    <mergeCell ref="ONQ31:ONZ31"/>
    <mergeCell ref="OOA31:OOJ31"/>
    <mergeCell ref="OOK31:OOT31"/>
    <mergeCell ref="OOU31:OPD31"/>
    <mergeCell ref="OPE31:OPN31"/>
    <mergeCell ref="OKY31:OLH31"/>
    <mergeCell ref="OLI31:OLR31"/>
    <mergeCell ref="OLS31:OMB31"/>
    <mergeCell ref="OMC31:OML31"/>
    <mergeCell ref="OMM31:OMV31"/>
    <mergeCell ref="OMW31:ONF31"/>
    <mergeCell ref="OWM31:OWV31"/>
    <mergeCell ref="OWW31:OXF31"/>
    <mergeCell ref="OXG31:OXP31"/>
    <mergeCell ref="OXQ31:OXZ31"/>
    <mergeCell ref="OYA31:OYJ31"/>
    <mergeCell ref="OYK31:OYT31"/>
    <mergeCell ref="OUE31:OUN31"/>
    <mergeCell ref="OUO31:OUX31"/>
    <mergeCell ref="OUY31:OVH31"/>
    <mergeCell ref="OVI31:OVR31"/>
    <mergeCell ref="OVS31:OWB31"/>
    <mergeCell ref="OWC31:OWL31"/>
    <mergeCell ref="ORW31:OSF31"/>
    <mergeCell ref="OSG31:OSP31"/>
    <mergeCell ref="OSQ31:OSZ31"/>
    <mergeCell ref="OTA31:OTJ31"/>
    <mergeCell ref="OTK31:OTT31"/>
    <mergeCell ref="OTU31:OUD31"/>
    <mergeCell ref="PDK31:PDT31"/>
    <mergeCell ref="PDU31:PED31"/>
    <mergeCell ref="PEE31:PEN31"/>
    <mergeCell ref="PEO31:PEX31"/>
    <mergeCell ref="PEY31:PFH31"/>
    <mergeCell ref="PFI31:PFR31"/>
    <mergeCell ref="PBC31:PBL31"/>
    <mergeCell ref="PBM31:PBV31"/>
    <mergeCell ref="PBW31:PCF31"/>
    <mergeCell ref="PCG31:PCP31"/>
    <mergeCell ref="PCQ31:PCZ31"/>
    <mergeCell ref="PDA31:PDJ31"/>
    <mergeCell ref="OYU31:OZD31"/>
    <mergeCell ref="OZE31:OZN31"/>
    <mergeCell ref="OZO31:OZX31"/>
    <mergeCell ref="OZY31:PAH31"/>
    <mergeCell ref="PAI31:PAR31"/>
    <mergeCell ref="PAS31:PBB31"/>
    <mergeCell ref="PKI31:PKR31"/>
    <mergeCell ref="PKS31:PLB31"/>
    <mergeCell ref="PLC31:PLL31"/>
    <mergeCell ref="PLM31:PLV31"/>
    <mergeCell ref="PLW31:PMF31"/>
    <mergeCell ref="PMG31:PMP31"/>
    <mergeCell ref="PIA31:PIJ31"/>
    <mergeCell ref="PIK31:PIT31"/>
    <mergeCell ref="PIU31:PJD31"/>
    <mergeCell ref="PJE31:PJN31"/>
    <mergeCell ref="PJO31:PJX31"/>
    <mergeCell ref="PJY31:PKH31"/>
    <mergeCell ref="PFS31:PGB31"/>
    <mergeCell ref="PGC31:PGL31"/>
    <mergeCell ref="PGM31:PGV31"/>
    <mergeCell ref="PGW31:PHF31"/>
    <mergeCell ref="PHG31:PHP31"/>
    <mergeCell ref="PHQ31:PHZ31"/>
    <mergeCell ref="PRG31:PRP31"/>
    <mergeCell ref="PRQ31:PRZ31"/>
    <mergeCell ref="PSA31:PSJ31"/>
    <mergeCell ref="PSK31:PST31"/>
    <mergeCell ref="PSU31:PTD31"/>
    <mergeCell ref="PTE31:PTN31"/>
    <mergeCell ref="POY31:PPH31"/>
    <mergeCell ref="PPI31:PPR31"/>
    <mergeCell ref="PPS31:PQB31"/>
    <mergeCell ref="PQC31:PQL31"/>
    <mergeCell ref="PQM31:PQV31"/>
    <mergeCell ref="PQW31:PRF31"/>
    <mergeCell ref="PMQ31:PMZ31"/>
    <mergeCell ref="PNA31:PNJ31"/>
    <mergeCell ref="PNK31:PNT31"/>
    <mergeCell ref="PNU31:POD31"/>
    <mergeCell ref="POE31:PON31"/>
    <mergeCell ref="POO31:POX31"/>
    <mergeCell ref="PYE31:PYN31"/>
    <mergeCell ref="PYO31:PYX31"/>
    <mergeCell ref="PYY31:PZH31"/>
    <mergeCell ref="PZI31:PZR31"/>
    <mergeCell ref="PZS31:QAB31"/>
    <mergeCell ref="QAC31:QAL31"/>
    <mergeCell ref="PVW31:PWF31"/>
    <mergeCell ref="PWG31:PWP31"/>
    <mergeCell ref="PWQ31:PWZ31"/>
    <mergeCell ref="PXA31:PXJ31"/>
    <mergeCell ref="PXK31:PXT31"/>
    <mergeCell ref="PXU31:PYD31"/>
    <mergeCell ref="PTO31:PTX31"/>
    <mergeCell ref="PTY31:PUH31"/>
    <mergeCell ref="PUI31:PUR31"/>
    <mergeCell ref="PUS31:PVB31"/>
    <mergeCell ref="PVC31:PVL31"/>
    <mergeCell ref="PVM31:PVV31"/>
    <mergeCell ref="QFC31:QFL31"/>
    <mergeCell ref="QFM31:QFV31"/>
    <mergeCell ref="QFW31:QGF31"/>
    <mergeCell ref="QGG31:QGP31"/>
    <mergeCell ref="QGQ31:QGZ31"/>
    <mergeCell ref="QHA31:QHJ31"/>
    <mergeCell ref="QCU31:QDD31"/>
    <mergeCell ref="QDE31:QDN31"/>
    <mergeCell ref="QDO31:QDX31"/>
    <mergeCell ref="QDY31:QEH31"/>
    <mergeCell ref="QEI31:QER31"/>
    <mergeCell ref="QES31:QFB31"/>
    <mergeCell ref="QAM31:QAV31"/>
    <mergeCell ref="QAW31:QBF31"/>
    <mergeCell ref="QBG31:QBP31"/>
    <mergeCell ref="QBQ31:QBZ31"/>
    <mergeCell ref="QCA31:QCJ31"/>
    <mergeCell ref="QCK31:QCT31"/>
    <mergeCell ref="QMA31:QMJ31"/>
    <mergeCell ref="QMK31:QMT31"/>
    <mergeCell ref="QMU31:QND31"/>
    <mergeCell ref="QNE31:QNN31"/>
    <mergeCell ref="QNO31:QNX31"/>
    <mergeCell ref="QNY31:QOH31"/>
    <mergeCell ref="QJS31:QKB31"/>
    <mergeCell ref="QKC31:QKL31"/>
    <mergeCell ref="QKM31:QKV31"/>
    <mergeCell ref="QKW31:QLF31"/>
    <mergeCell ref="QLG31:QLP31"/>
    <mergeCell ref="QLQ31:QLZ31"/>
    <mergeCell ref="QHK31:QHT31"/>
    <mergeCell ref="QHU31:QID31"/>
    <mergeCell ref="QIE31:QIN31"/>
    <mergeCell ref="QIO31:QIX31"/>
    <mergeCell ref="QIY31:QJH31"/>
    <mergeCell ref="QJI31:QJR31"/>
    <mergeCell ref="QSY31:QTH31"/>
    <mergeCell ref="QTI31:QTR31"/>
    <mergeCell ref="QTS31:QUB31"/>
    <mergeCell ref="QUC31:QUL31"/>
    <mergeCell ref="QUM31:QUV31"/>
    <mergeCell ref="QUW31:QVF31"/>
    <mergeCell ref="QQQ31:QQZ31"/>
    <mergeCell ref="QRA31:QRJ31"/>
    <mergeCell ref="QRK31:QRT31"/>
    <mergeCell ref="QRU31:QSD31"/>
    <mergeCell ref="QSE31:QSN31"/>
    <mergeCell ref="QSO31:QSX31"/>
    <mergeCell ref="QOI31:QOR31"/>
    <mergeCell ref="QOS31:QPB31"/>
    <mergeCell ref="QPC31:QPL31"/>
    <mergeCell ref="QPM31:QPV31"/>
    <mergeCell ref="QPW31:QQF31"/>
    <mergeCell ref="QQG31:QQP31"/>
    <mergeCell ref="QZW31:RAF31"/>
    <mergeCell ref="RAG31:RAP31"/>
    <mergeCell ref="RAQ31:RAZ31"/>
    <mergeCell ref="RBA31:RBJ31"/>
    <mergeCell ref="RBK31:RBT31"/>
    <mergeCell ref="RBU31:RCD31"/>
    <mergeCell ref="QXO31:QXX31"/>
    <mergeCell ref="QXY31:QYH31"/>
    <mergeCell ref="QYI31:QYR31"/>
    <mergeCell ref="QYS31:QZB31"/>
    <mergeCell ref="QZC31:QZL31"/>
    <mergeCell ref="QZM31:QZV31"/>
    <mergeCell ref="QVG31:QVP31"/>
    <mergeCell ref="QVQ31:QVZ31"/>
    <mergeCell ref="QWA31:QWJ31"/>
    <mergeCell ref="QWK31:QWT31"/>
    <mergeCell ref="QWU31:QXD31"/>
    <mergeCell ref="QXE31:QXN31"/>
    <mergeCell ref="RGU31:RHD31"/>
    <mergeCell ref="RHE31:RHN31"/>
    <mergeCell ref="RHO31:RHX31"/>
    <mergeCell ref="RHY31:RIH31"/>
    <mergeCell ref="RII31:RIR31"/>
    <mergeCell ref="RIS31:RJB31"/>
    <mergeCell ref="REM31:REV31"/>
    <mergeCell ref="REW31:RFF31"/>
    <mergeCell ref="RFG31:RFP31"/>
    <mergeCell ref="RFQ31:RFZ31"/>
    <mergeCell ref="RGA31:RGJ31"/>
    <mergeCell ref="RGK31:RGT31"/>
    <mergeCell ref="RCE31:RCN31"/>
    <mergeCell ref="RCO31:RCX31"/>
    <mergeCell ref="RCY31:RDH31"/>
    <mergeCell ref="RDI31:RDR31"/>
    <mergeCell ref="RDS31:REB31"/>
    <mergeCell ref="REC31:REL31"/>
    <mergeCell ref="RNS31:ROB31"/>
    <mergeCell ref="ROC31:ROL31"/>
    <mergeCell ref="ROM31:ROV31"/>
    <mergeCell ref="ROW31:RPF31"/>
    <mergeCell ref="RPG31:RPP31"/>
    <mergeCell ref="RPQ31:RPZ31"/>
    <mergeCell ref="RLK31:RLT31"/>
    <mergeCell ref="RLU31:RMD31"/>
    <mergeCell ref="RME31:RMN31"/>
    <mergeCell ref="RMO31:RMX31"/>
    <mergeCell ref="RMY31:RNH31"/>
    <mergeCell ref="RNI31:RNR31"/>
    <mergeCell ref="RJC31:RJL31"/>
    <mergeCell ref="RJM31:RJV31"/>
    <mergeCell ref="RJW31:RKF31"/>
    <mergeCell ref="RKG31:RKP31"/>
    <mergeCell ref="RKQ31:RKZ31"/>
    <mergeCell ref="RLA31:RLJ31"/>
    <mergeCell ref="RUQ31:RUZ31"/>
    <mergeCell ref="RVA31:RVJ31"/>
    <mergeCell ref="RVK31:RVT31"/>
    <mergeCell ref="RVU31:RWD31"/>
    <mergeCell ref="RWE31:RWN31"/>
    <mergeCell ref="RWO31:RWX31"/>
    <mergeCell ref="RSI31:RSR31"/>
    <mergeCell ref="RSS31:RTB31"/>
    <mergeCell ref="RTC31:RTL31"/>
    <mergeCell ref="RTM31:RTV31"/>
    <mergeCell ref="RTW31:RUF31"/>
    <mergeCell ref="RUG31:RUP31"/>
    <mergeCell ref="RQA31:RQJ31"/>
    <mergeCell ref="RQK31:RQT31"/>
    <mergeCell ref="RQU31:RRD31"/>
    <mergeCell ref="RRE31:RRN31"/>
    <mergeCell ref="RRO31:RRX31"/>
    <mergeCell ref="RRY31:RSH31"/>
    <mergeCell ref="SBO31:SBX31"/>
    <mergeCell ref="SBY31:SCH31"/>
    <mergeCell ref="SCI31:SCR31"/>
    <mergeCell ref="SCS31:SDB31"/>
    <mergeCell ref="SDC31:SDL31"/>
    <mergeCell ref="SDM31:SDV31"/>
    <mergeCell ref="RZG31:RZP31"/>
    <mergeCell ref="RZQ31:RZZ31"/>
    <mergeCell ref="SAA31:SAJ31"/>
    <mergeCell ref="SAK31:SAT31"/>
    <mergeCell ref="SAU31:SBD31"/>
    <mergeCell ref="SBE31:SBN31"/>
    <mergeCell ref="RWY31:RXH31"/>
    <mergeCell ref="RXI31:RXR31"/>
    <mergeCell ref="RXS31:RYB31"/>
    <mergeCell ref="RYC31:RYL31"/>
    <mergeCell ref="RYM31:RYV31"/>
    <mergeCell ref="RYW31:RZF31"/>
    <mergeCell ref="SIM31:SIV31"/>
    <mergeCell ref="SIW31:SJF31"/>
    <mergeCell ref="SJG31:SJP31"/>
    <mergeCell ref="SJQ31:SJZ31"/>
    <mergeCell ref="SKA31:SKJ31"/>
    <mergeCell ref="SKK31:SKT31"/>
    <mergeCell ref="SGE31:SGN31"/>
    <mergeCell ref="SGO31:SGX31"/>
    <mergeCell ref="SGY31:SHH31"/>
    <mergeCell ref="SHI31:SHR31"/>
    <mergeCell ref="SHS31:SIB31"/>
    <mergeCell ref="SIC31:SIL31"/>
    <mergeCell ref="SDW31:SEF31"/>
    <mergeCell ref="SEG31:SEP31"/>
    <mergeCell ref="SEQ31:SEZ31"/>
    <mergeCell ref="SFA31:SFJ31"/>
    <mergeCell ref="SFK31:SFT31"/>
    <mergeCell ref="SFU31:SGD31"/>
    <mergeCell ref="SPK31:SPT31"/>
    <mergeCell ref="SPU31:SQD31"/>
    <mergeCell ref="SQE31:SQN31"/>
    <mergeCell ref="SQO31:SQX31"/>
    <mergeCell ref="SQY31:SRH31"/>
    <mergeCell ref="SRI31:SRR31"/>
    <mergeCell ref="SNC31:SNL31"/>
    <mergeCell ref="SNM31:SNV31"/>
    <mergeCell ref="SNW31:SOF31"/>
    <mergeCell ref="SOG31:SOP31"/>
    <mergeCell ref="SOQ31:SOZ31"/>
    <mergeCell ref="SPA31:SPJ31"/>
    <mergeCell ref="SKU31:SLD31"/>
    <mergeCell ref="SLE31:SLN31"/>
    <mergeCell ref="SLO31:SLX31"/>
    <mergeCell ref="SLY31:SMH31"/>
    <mergeCell ref="SMI31:SMR31"/>
    <mergeCell ref="SMS31:SNB31"/>
    <mergeCell ref="SWI31:SWR31"/>
    <mergeCell ref="SWS31:SXB31"/>
    <mergeCell ref="SXC31:SXL31"/>
    <mergeCell ref="SXM31:SXV31"/>
    <mergeCell ref="SXW31:SYF31"/>
    <mergeCell ref="SYG31:SYP31"/>
    <mergeCell ref="SUA31:SUJ31"/>
    <mergeCell ref="SUK31:SUT31"/>
    <mergeCell ref="SUU31:SVD31"/>
    <mergeCell ref="SVE31:SVN31"/>
    <mergeCell ref="SVO31:SVX31"/>
    <mergeCell ref="SVY31:SWH31"/>
    <mergeCell ref="SRS31:SSB31"/>
    <mergeCell ref="SSC31:SSL31"/>
    <mergeCell ref="SSM31:SSV31"/>
    <mergeCell ref="SSW31:STF31"/>
    <mergeCell ref="STG31:STP31"/>
    <mergeCell ref="STQ31:STZ31"/>
    <mergeCell ref="TDG31:TDP31"/>
    <mergeCell ref="TDQ31:TDZ31"/>
    <mergeCell ref="TEA31:TEJ31"/>
    <mergeCell ref="TEK31:TET31"/>
    <mergeCell ref="TEU31:TFD31"/>
    <mergeCell ref="TFE31:TFN31"/>
    <mergeCell ref="TAY31:TBH31"/>
    <mergeCell ref="TBI31:TBR31"/>
    <mergeCell ref="TBS31:TCB31"/>
    <mergeCell ref="TCC31:TCL31"/>
    <mergeCell ref="TCM31:TCV31"/>
    <mergeCell ref="TCW31:TDF31"/>
    <mergeCell ref="SYQ31:SYZ31"/>
    <mergeCell ref="SZA31:SZJ31"/>
    <mergeCell ref="SZK31:SZT31"/>
    <mergeCell ref="SZU31:TAD31"/>
    <mergeCell ref="TAE31:TAN31"/>
    <mergeCell ref="TAO31:TAX31"/>
    <mergeCell ref="TKE31:TKN31"/>
    <mergeCell ref="TKO31:TKX31"/>
    <mergeCell ref="TKY31:TLH31"/>
    <mergeCell ref="TLI31:TLR31"/>
    <mergeCell ref="TLS31:TMB31"/>
    <mergeCell ref="TMC31:TML31"/>
    <mergeCell ref="THW31:TIF31"/>
    <mergeCell ref="TIG31:TIP31"/>
    <mergeCell ref="TIQ31:TIZ31"/>
    <mergeCell ref="TJA31:TJJ31"/>
    <mergeCell ref="TJK31:TJT31"/>
    <mergeCell ref="TJU31:TKD31"/>
    <mergeCell ref="TFO31:TFX31"/>
    <mergeCell ref="TFY31:TGH31"/>
    <mergeCell ref="TGI31:TGR31"/>
    <mergeCell ref="TGS31:THB31"/>
    <mergeCell ref="THC31:THL31"/>
    <mergeCell ref="THM31:THV31"/>
    <mergeCell ref="TRC31:TRL31"/>
    <mergeCell ref="TRM31:TRV31"/>
    <mergeCell ref="TRW31:TSF31"/>
    <mergeCell ref="TSG31:TSP31"/>
    <mergeCell ref="TSQ31:TSZ31"/>
    <mergeCell ref="TTA31:TTJ31"/>
    <mergeCell ref="TOU31:TPD31"/>
    <mergeCell ref="TPE31:TPN31"/>
    <mergeCell ref="TPO31:TPX31"/>
    <mergeCell ref="TPY31:TQH31"/>
    <mergeCell ref="TQI31:TQR31"/>
    <mergeCell ref="TQS31:TRB31"/>
    <mergeCell ref="TMM31:TMV31"/>
    <mergeCell ref="TMW31:TNF31"/>
    <mergeCell ref="TNG31:TNP31"/>
    <mergeCell ref="TNQ31:TNZ31"/>
    <mergeCell ref="TOA31:TOJ31"/>
    <mergeCell ref="TOK31:TOT31"/>
    <mergeCell ref="TYA31:TYJ31"/>
    <mergeCell ref="TYK31:TYT31"/>
    <mergeCell ref="TYU31:TZD31"/>
    <mergeCell ref="TZE31:TZN31"/>
    <mergeCell ref="TZO31:TZX31"/>
    <mergeCell ref="TZY31:UAH31"/>
    <mergeCell ref="TVS31:TWB31"/>
    <mergeCell ref="TWC31:TWL31"/>
    <mergeCell ref="TWM31:TWV31"/>
    <mergeCell ref="TWW31:TXF31"/>
    <mergeCell ref="TXG31:TXP31"/>
    <mergeCell ref="TXQ31:TXZ31"/>
    <mergeCell ref="TTK31:TTT31"/>
    <mergeCell ref="TTU31:TUD31"/>
    <mergeCell ref="TUE31:TUN31"/>
    <mergeCell ref="TUO31:TUX31"/>
    <mergeCell ref="TUY31:TVH31"/>
    <mergeCell ref="TVI31:TVR31"/>
    <mergeCell ref="UEY31:UFH31"/>
    <mergeCell ref="UFI31:UFR31"/>
    <mergeCell ref="UFS31:UGB31"/>
    <mergeCell ref="UGC31:UGL31"/>
    <mergeCell ref="UGM31:UGV31"/>
    <mergeCell ref="UGW31:UHF31"/>
    <mergeCell ref="UCQ31:UCZ31"/>
    <mergeCell ref="UDA31:UDJ31"/>
    <mergeCell ref="UDK31:UDT31"/>
    <mergeCell ref="UDU31:UED31"/>
    <mergeCell ref="UEE31:UEN31"/>
    <mergeCell ref="UEO31:UEX31"/>
    <mergeCell ref="UAI31:UAR31"/>
    <mergeCell ref="UAS31:UBB31"/>
    <mergeCell ref="UBC31:UBL31"/>
    <mergeCell ref="UBM31:UBV31"/>
    <mergeCell ref="UBW31:UCF31"/>
    <mergeCell ref="UCG31:UCP31"/>
    <mergeCell ref="ULW31:UMF31"/>
    <mergeCell ref="UMG31:UMP31"/>
    <mergeCell ref="UMQ31:UMZ31"/>
    <mergeCell ref="UNA31:UNJ31"/>
    <mergeCell ref="UNK31:UNT31"/>
    <mergeCell ref="UNU31:UOD31"/>
    <mergeCell ref="UJO31:UJX31"/>
    <mergeCell ref="UJY31:UKH31"/>
    <mergeCell ref="UKI31:UKR31"/>
    <mergeCell ref="UKS31:ULB31"/>
    <mergeCell ref="ULC31:ULL31"/>
    <mergeCell ref="ULM31:ULV31"/>
    <mergeCell ref="UHG31:UHP31"/>
    <mergeCell ref="UHQ31:UHZ31"/>
    <mergeCell ref="UIA31:UIJ31"/>
    <mergeCell ref="UIK31:UIT31"/>
    <mergeCell ref="UIU31:UJD31"/>
    <mergeCell ref="UJE31:UJN31"/>
    <mergeCell ref="USU31:UTD31"/>
    <mergeCell ref="UTE31:UTN31"/>
    <mergeCell ref="UTO31:UTX31"/>
    <mergeCell ref="UTY31:UUH31"/>
    <mergeCell ref="UUI31:UUR31"/>
    <mergeCell ref="UUS31:UVB31"/>
    <mergeCell ref="UQM31:UQV31"/>
    <mergeCell ref="UQW31:URF31"/>
    <mergeCell ref="URG31:URP31"/>
    <mergeCell ref="URQ31:URZ31"/>
    <mergeCell ref="USA31:USJ31"/>
    <mergeCell ref="USK31:UST31"/>
    <mergeCell ref="UOE31:UON31"/>
    <mergeCell ref="UOO31:UOX31"/>
    <mergeCell ref="UOY31:UPH31"/>
    <mergeCell ref="UPI31:UPR31"/>
    <mergeCell ref="UPS31:UQB31"/>
    <mergeCell ref="UQC31:UQL31"/>
    <mergeCell ref="UZS31:VAB31"/>
    <mergeCell ref="VAC31:VAL31"/>
    <mergeCell ref="VAM31:VAV31"/>
    <mergeCell ref="VAW31:VBF31"/>
    <mergeCell ref="VBG31:VBP31"/>
    <mergeCell ref="VBQ31:VBZ31"/>
    <mergeCell ref="UXK31:UXT31"/>
    <mergeCell ref="UXU31:UYD31"/>
    <mergeCell ref="UYE31:UYN31"/>
    <mergeCell ref="UYO31:UYX31"/>
    <mergeCell ref="UYY31:UZH31"/>
    <mergeCell ref="UZI31:UZR31"/>
    <mergeCell ref="UVC31:UVL31"/>
    <mergeCell ref="UVM31:UVV31"/>
    <mergeCell ref="UVW31:UWF31"/>
    <mergeCell ref="UWG31:UWP31"/>
    <mergeCell ref="UWQ31:UWZ31"/>
    <mergeCell ref="UXA31:UXJ31"/>
    <mergeCell ref="VGQ31:VGZ31"/>
    <mergeCell ref="VHA31:VHJ31"/>
    <mergeCell ref="VHK31:VHT31"/>
    <mergeCell ref="VHU31:VID31"/>
    <mergeCell ref="VIE31:VIN31"/>
    <mergeCell ref="VIO31:VIX31"/>
    <mergeCell ref="VEI31:VER31"/>
    <mergeCell ref="VES31:VFB31"/>
    <mergeCell ref="VFC31:VFL31"/>
    <mergeCell ref="VFM31:VFV31"/>
    <mergeCell ref="VFW31:VGF31"/>
    <mergeCell ref="VGG31:VGP31"/>
    <mergeCell ref="VCA31:VCJ31"/>
    <mergeCell ref="VCK31:VCT31"/>
    <mergeCell ref="VCU31:VDD31"/>
    <mergeCell ref="VDE31:VDN31"/>
    <mergeCell ref="VDO31:VDX31"/>
    <mergeCell ref="VDY31:VEH31"/>
    <mergeCell ref="VNO31:VNX31"/>
    <mergeCell ref="VNY31:VOH31"/>
    <mergeCell ref="VOI31:VOR31"/>
    <mergeCell ref="VOS31:VPB31"/>
    <mergeCell ref="VPC31:VPL31"/>
    <mergeCell ref="VPM31:VPV31"/>
    <mergeCell ref="VLG31:VLP31"/>
    <mergeCell ref="VLQ31:VLZ31"/>
    <mergeCell ref="VMA31:VMJ31"/>
    <mergeCell ref="VMK31:VMT31"/>
    <mergeCell ref="VMU31:VND31"/>
    <mergeCell ref="VNE31:VNN31"/>
    <mergeCell ref="VIY31:VJH31"/>
    <mergeCell ref="VJI31:VJR31"/>
    <mergeCell ref="VJS31:VKB31"/>
    <mergeCell ref="VKC31:VKL31"/>
    <mergeCell ref="VKM31:VKV31"/>
    <mergeCell ref="VKW31:VLF31"/>
    <mergeCell ref="VUM31:VUV31"/>
    <mergeCell ref="VUW31:VVF31"/>
    <mergeCell ref="VVG31:VVP31"/>
    <mergeCell ref="VVQ31:VVZ31"/>
    <mergeCell ref="VWA31:VWJ31"/>
    <mergeCell ref="VWK31:VWT31"/>
    <mergeCell ref="VSE31:VSN31"/>
    <mergeCell ref="VSO31:VSX31"/>
    <mergeCell ref="VSY31:VTH31"/>
    <mergeCell ref="VTI31:VTR31"/>
    <mergeCell ref="VTS31:VUB31"/>
    <mergeCell ref="VUC31:VUL31"/>
    <mergeCell ref="VPW31:VQF31"/>
    <mergeCell ref="VQG31:VQP31"/>
    <mergeCell ref="VQQ31:VQZ31"/>
    <mergeCell ref="VRA31:VRJ31"/>
    <mergeCell ref="VRK31:VRT31"/>
    <mergeCell ref="VRU31:VSD31"/>
    <mergeCell ref="WBK31:WBT31"/>
    <mergeCell ref="WBU31:WCD31"/>
    <mergeCell ref="WCE31:WCN31"/>
    <mergeCell ref="WCO31:WCX31"/>
    <mergeCell ref="WCY31:WDH31"/>
    <mergeCell ref="WDI31:WDR31"/>
    <mergeCell ref="VZC31:VZL31"/>
    <mergeCell ref="VZM31:VZV31"/>
    <mergeCell ref="VZW31:WAF31"/>
    <mergeCell ref="WAG31:WAP31"/>
    <mergeCell ref="WAQ31:WAZ31"/>
    <mergeCell ref="WBA31:WBJ31"/>
    <mergeCell ref="VWU31:VXD31"/>
    <mergeCell ref="VXE31:VXN31"/>
    <mergeCell ref="VXO31:VXX31"/>
    <mergeCell ref="VXY31:VYH31"/>
    <mergeCell ref="VYI31:VYR31"/>
    <mergeCell ref="VYS31:VZB31"/>
    <mergeCell ref="WII31:WIR31"/>
    <mergeCell ref="WIS31:WJB31"/>
    <mergeCell ref="WJC31:WJL31"/>
    <mergeCell ref="WJM31:WJV31"/>
    <mergeCell ref="WJW31:WKF31"/>
    <mergeCell ref="WKG31:WKP31"/>
    <mergeCell ref="WGA31:WGJ31"/>
    <mergeCell ref="WGK31:WGT31"/>
    <mergeCell ref="WGU31:WHD31"/>
    <mergeCell ref="WHE31:WHN31"/>
    <mergeCell ref="WHO31:WHX31"/>
    <mergeCell ref="WHY31:WIH31"/>
    <mergeCell ref="WDS31:WEB31"/>
    <mergeCell ref="WEC31:WEL31"/>
    <mergeCell ref="WEM31:WEV31"/>
    <mergeCell ref="WEW31:WFF31"/>
    <mergeCell ref="WFG31:WFP31"/>
    <mergeCell ref="WFQ31:WFZ31"/>
    <mergeCell ref="WSI31:WSR31"/>
    <mergeCell ref="WSS31:WTB31"/>
    <mergeCell ref="WTC31:WTL31"/>
    <mergeCell ref="WTM31:WTV31"/>
    <mergeCell ref="WPG31:WPP31"/>
    <mergeCell ref="WPQ31:WPZ31"/>
    <mergeCell ref="WQA31:WQJ31"/>
    <mergeCell ref="WQK31:WQT31"/>
    <mergeCell ref="WQU31:WRD31"/>
    <mergeCell ref="WRE31:WRN31"/>
    <mergeCell ref="WMY31:WNH31"/>
    <mergeCell ref="WNI31:WNR31"/>
    <mergeCell ref="WNS31:WOB31"/>
    <mergeCell ref="WOC31:WOL31"/>
    <mergeCell ref="WOM31:WOV31"/>
    <mergeCell ref="WOW31:WPF31"/>
    <mergeCell ref="WKQ31:WKZ31"/>
    <mergeCell ref="WLA31:WLJ31"/>
    <mergeCell ref="WLK31:WLT31"/>
    <mergeCell ref="WLU31:WMD31"/>
    <mergeCell ref="WME31:WMN31"/>
    <mergeCell ref="WMO31:WMX31"/>
    <mergeCell ref="XDC31:XDL31"/>
    <mergeCell ref="XDM31:XDV31"/>
    <mergeCell ref="XDW31:XEF31"/>
    <mergeCell ref="XEG31:XEP31"/>
    <mergeCell ref="XEQ31:XEZ31"/>
    <mergeCell ref="XFA31:XFD31"/>
    <mergeCell ref="XAU31:XBD31"/>
    <mergeCell ref="XBE31:XBN31"/>
    <mergeCell ref="XBO31:XBX31"/>
    <mergeCell ref="XBY31:XCH31"/>
    <mergeCell ref="XCI31:XCR31"/>
    <mergeCell ref="XCS31:XDB31"/>
    <mergeCell ref="WYM31:WYV31"/>
    <mergeCell ref="WYW31:WZF31"/>
    <mergeCell ref="WZG31:WZP31"/>
    <mergeCell ref="WZQ31:WZZ31"/>
    <mergeCell ref="XAA31:XAJ31"/>
    <mergeCell ref="XAK31:XAT31"/>
    <mergeCell ref="WWE31:WWN31"/>
    <mergeCell ref="WWO31:WWX31"/>
    <mergeCell ref="WWY31:WXH31"/>
    <mergeCell ref="WXI31:WXR31"/>
    <mergeCell ref="WXS31:WYB31"/>
    <mergeCell ref="WYC31:WYL31"/>
    <mergeCell ref="C47:C48"/>
    <mergeCell ref="D47:F47"/>
    <mergeCell ref="G47:I47"/>
    <mergeCell ref="K47:K48"/>
    <mergeCell ref="D48:F48"/>
    <mergeCell ref="G48:I48"/>
    <mergeCell ref="C45:C46"/>
    <mergeCell ref="D45:F45"/>
    <mergeCell ref="G45:I45"/>
    <mergeCell ref="K45:K46"/>
    <mergeCell ref="D46:F46"/>
    <mergeCell ref="G46:I46"/>
    <mergeCell ref="C43:C44"/>
    <mergeCell ref="D43:F43"/>
    <mergeCell ref="G43:I43"/>
    <mergeCell ref="K43:K44"/>
    <mergeCell ref="D44:F44"/>
    <mergeCell ref="G44:I44"/>
    <mergeCell ref="WTW31:WUF31"/>
    <mergeCell ref="WUG31:WUP31"/>
    <mergeCell ref="WUQ31:WUZ31"/>
    <mergeCell ref="WVA31:WVJ31"/>
    <mergeCell ref="WVK31:WVT31"/>
    <mergeCell ref="WVU31:WWD31"/>
    <mergeCell ref="WRO31:WRX31"/>
    <mergeCell ref="WRY31:WSH31"/>
    <mergeCell ref="E92:K92"/>
    <mergeCell ref="E93:K93"/>
    <mergeCell ref="G58:I58"/>
    <mergeCell ref="D52:F52"/>
    <mergeCell ref="G52:I52"/>
    <mergeCell ref="D53:F53"/>
    <mergeCell ref="G53:I53"/>
    <mergeCell ref="D54:F54"/>
    <mergeCell ref="G54:I54"/>
    <mergeCell ref="D55:F55"/>
    <mergeCell ref="D49:F49"/>
    <mergeCell ref="G49:I49"/>
    <mergeCell ref="D50:F50"/>
    <mergeCell ref="G50:I50"/>
    <mergeCell ref="D51:F51"/>
    <mergeCell ref="G51:I51"/>
    <mergeCell ref="B83:H83"/>
    <mergeCell ref="I83:J83"/>
    <mergeCell ref="B85:K85"/>
    <mergeCell ref="C57:C58"/>
    <mergeCell ref="B55:B58"/>
    <mergeCell ref="K55:K56"/>
    <mergeCell ref="K57:K58"/>
    <mergeCell ref="E98:K98"/>
    <mergeCell ref="E99:K99"/>
    <mergeCell ref="B102:D102"/>
    <mergeCell ref="B100:D100"/>
    <mergeCell ref="B101:D101"/>
    <mergeCell ref="E100:K100"/>
    <mergeCell ref="E101:K101"/>
    <mergeCell ref="E102:K102"/>
    <mergeCell ref="B87:D87"/>
    <mergeCell ref="B77:F77"/>
    <mergeCell ref="I77:J77"/>
    <mergeCell ref="B79:F79"/>
    <mergeCell ref="I79:J79"/>
    <mergeCell ref="B81:H81"/>
    <mergeCell ref="I81:J81"/>
    <mergeCell ref="B60:K60"/>
    <mergeCell ref="B61:J61"/>
    <mergeCell ref="B62:J62"/>
    <mergeCell ref="B63:J63"/>
    <mergeCell ref="B65:K65"/>
    <mergeCell ref="B66:K76"/>
    <mergeCell ref="E87:K87"/>
    <mergeCell ref="B92:D92"/>
    <mergeCell ref="B93:D93"/>
    <mergeCell ref="B90:D90"/>
    <mergeCell ref="B91:D91"/>
    <mergeCell ref="B88:D88"/>
    <mergeCell ref="B89:D89"/>
    <mergeCell ref="E88:K88"/>
    <mergeCell ref="E89:K89"/>
    <mergeCell ref="E90:K90"/>
    <mergeCell ref="E91:K91"/>
    <mergeCell ref="B113:K113"/>
    <mergeCell ref="C49:C50"/>
    <mergeCell ref="B43:B50"/>
    <mergeCell ref="K49:K50"/>
    <mergeCell ref="C51:C52"/>
    <mergeCell ref="C53:C54"/>
    <mergeCell ref="B51:B54"/>
    <mergeCell ref="K51:K52"/>
    <mergeCell ref="K53:K54"/>
    <mergeCell ref="C55:C56"/>
    <mergeCell ref="B109:B111"/>
    <mergeCell ref="D109:K109"/>
    <mergeCell ref="D110:K110"/>
    <mergeCell ref="D111:K111"/>
    <mergeCell ref="B112:C112"/>
    <mergeCell ref="D112:K112"/>
    <mergeCell ref="B104:K104"/>
    <mergeCell ref="B105:K105"/>
    <mergeCell ref="B106:B108"/>
    <mergeCell ref="D106:K106"/>
    <mergeCell ref="D107:K107"/>
    <mergeCell ref="D108:K108"/>
    <mergeCell ref="B98:D98"/>
    <mergeCell ref="B99:D99"/>
    <mergeCell ref="B96:D96"/>
    <mergeCell ref="B97:D97"/>
    <mergeCell ref="B94:D94"/>
    <mergeCell ref="B95:D95"/>
    <mergeCell ref="E94:K94"/>
    <mergeCell ref="E95:K95"/>
    <mergeCell ref="E96:K96"/>
    <mergeCell ref="E97:K97"/>
  </mergeCells>
  <conditionalFormatting sqref="I81:J81">
    <cfRule type="expression" dxfId="52" priority="51">
      <formula>IF(SUM($K$40:$K$57)&lt;1,1,0)</formula>
    </cfRule>
  </conditionalFormatting>
  <conditionalFormatting sqref="I83:J83">
    <cfRule type="expression" dxfId="51" priority="50">
      <formula>IF(SUM($K$40:$K$57)&lt;1,1,0)</formula>
    </cfRule>
  </conditionalFormatting>
  <conditionalFormatting sqref="I79:J79">
    <cfRule type="expression" dxfId="50" priority="49">
      <formula>IF(SUM($K$40:$K$57)&lt;1,1,0)</formula>
    </cfRule>
  </conditionalFormatting>
  <conditionalFormatting sqref="I77:J77">
    <cfRule type="expression" dxfId="49" priority="48">
      <formula>IF(SUM($K$40:$K$57)&lt;1,1,0)</formula>
    </cfRule>
  </conditionalFormatting>
  <conditionalFormatting sqref="B37:K37">
    <cfRule type="expression" dxfId="48" priority="46">
      <formula>IF($I$33&gt;=90,1,0)</formula>
    </cfRule>
    <cfRule type="expression" dxfId="47" priority="47">
      <formula>IF($I$33&lt;90,1,0)</formula>
    </cfRule>
  </conditionalFormatting>
  <conditionalFormatting sqref="D12:K12">
    <cfRule type="expression" dxfId="46" priority="45">
      <formula>IF($D$12=0,1,0)</formula>
    </cfRule>
  </conditionalFormatting>
  <conditionalFormatting sqref="D14:E14">
    <cfRule type="expression" dxfId="45" priority="44">
      <formula>IF(D14=0,1,0)</formula>
    </cfRule>
  </conditionalFormatting>
  <conditionalFormatting sqref="H14:I14">
    <cfRule type="expression" dxfId="44" priority="43">
      <formula>IF(H14=0,1,0)</formula>
    </cfRule>
  </conditionalFormatting>
  <conditionalFormatting sqref="D18:K18">
    <cfRule type="expression" dxfId="43" priority="42">
      <formula>IF(D18=0,1,0)</formula>
    </cfRule>
  </conditionalFormatting>
  <conditionalFormatting sqref="D20:E20">
    <cfRule type="expression" dxfId="42" priority="41">
      <formula>IF(D20=0,1,0)</formula>
    </cfRule>
  </conditionalFormatting>
  <conditionalFormatting sqref="H20:I20">
    <cfRule type="expression" dxfId="41" priority="40">
      <formula>IF(H20=0,1,0)</formula>
    </cfRule>
  </conditionalFormatting>
  <conditionalFormatting sqref="C24:K24">
    <cfRule type="expression" dxfId="40" priority="39">
      <formula>IF(C24=0,1,0)</formula>
    </cfRule>
  </conditionalFormatting>
  <conditionalFormatting sqref="C26">
    <cfRule type="expression" dxfId="39" priority="38">
      <formula>IF(C26=0,1,0)</formula>
    </cfRule>
  </conditionalFormatting>
  <conditionalFormatting sqref="C28:E28">
    <cfRule type="expression" dxfId="38" priority="37">
      <formula>IF(C28=0,1,0)</formula>
    </cfRule>
  </conditionalFormatting>
  <conditionalFormatting sqref="G26:I26">
    <cfRule type="expression" dxfId="37" priority="36">
      <formula>IF(G26=0,1,0)</formula>
    </cfRule>
  </conditionalFormatting>
  <conditionalFormatting sqref="G28:I28">
    <cfRule type="expression" dxfId="36" priority="35">
      <formula>IF(G28=0,1,0)</formula>
    </cfRule>
  </conditionalFormatting>
  <conditionalFormatting sqref="K26">
    <cfRule type="expression" dxfId="35" priority="34">
      <formula>IF(K26=0,1,0)</formula>
    </cfRule>
  </conditionalFormatting>
  <conditionalFormatting sqref="C33">
    <cfRule type="expression" dxfId="34" priority="33">
      <formula>IF(C33=0,1,0)</formula>
    </cfRule>
  </conditionalFormatting>
  <conditionalFormatting sqref="F33">
    <cfRule type="expression" dxfId="33" priority="32">
      <formula>IF(F33=0,1,0)</formula>
    </cfRule>
  </conditionalFormatting>
  <conditionalFormatting sqref="I33">
    <cfRule type="expression" dxfId="32" priority="31">
      <formula>IF(I33=0,1,0)</formula>
    </cfRule>
  </conditionalFormatting>
  <conditionalFormatting sqref="E35">
    <cfRule type="expression" dxfId="31" priority="30">
      <formula>IF(E35=0,1,0)</formula>
    </cfRule>
  </conditionalFormatting>
  <conditionalFormatting sqref="I35">
    <cfRule type="expression" dxfId="30" priority="27">
      <formula>IF(I35&gt;366,1,0)</formula>
    </cfRule>
    <cfRule type="expression" dxfId="29" priority="28">
      <formula>IF(I35&lt;0,1,0)</formula>
    </cfRule>
    <cfRule type="expression" dxfId="28" priority="29">
      <formula>IF(I35&lt;90,1,0)</formula>
    </cfRule>
  </conditionalFormatting>
  <conditionalFormatting sqref="G43:I43">
    <cfRule type="expression" dxfId="27" priority="26">
      <formula>IF(G43=0,1,0)</formula>
    </cfRule>
  </conditionalFormatting>
  <conditionalFormatting sqref="G44:I44">
    <cfRule type="expression" dxfId="26" priority="25">
      <formula>IF(G44=0,1,0)</formula>
    </cfRule>
  </conditionalFormatting>
  <conditionalFormatting sqref="G45:I45">
    <cfRule type="expression" dxfId="25" priority="24">
      <formula>IF(G45=0,1,0)</formula>
    </cfRule>
  </conditionalFormatting>
  <conditionalFormatting sqref="G46:I46">
    <cfRule type="expression" dxfId="24" priority="23">
      <formula>IF(G46=0,1,0)</formula>
    </cfRule>
  </conditionalFormatting>
  <conditionalFormatting sqref="G47:I47">
    <cfRule type="expression" dxfId="23" priority="22">
      <formula>IF(G47=0,1,0)</formula>
    </cfRule>
  </conditionalFormatting>
  <conditionalFormatting sqref="G48:I48">
    <cfRule type="expression" dxfId="22" priority="21">
      <formula>IF(G48=0,1,0)</formula>
    </cfRule>
  </conditionalFormatting>
  <conditionalFormatting sqref="G49:I49">
    <cfRule type="expression" dxfId="21" priority="20">
      <formula>IF(G49=0,1,0)</formula>
    </cfRule>
  </conditionalFormatting>
  <conditionalFormatting sqref="G50:I50">
    <cfRule type="expression" dxfId="20" priority="19">
      <formula>IF(G50=0,1,0)</formula>
    </cfRule>
  </conditionalFormatting>
  <conditionalFormatting sqref="G51:I51">
    <cfRule type="expression" dxfId="19" priority="18">
      <formula>IF(G51=0,1,0)</formula>
    </cfRule>
  </conditionalFormatting>
  <conditionalFormatting sqref="G52:I52">
    <cfRule type="expression" dxfId="18" priority="17">
      <formula>IF(G52=0,1,0)</formula>
    </cfRule>
  </conditionalFormatting>
  <conditionalFormatting sqref="G53:I53">
    <cfRule type="expression" dxfId="17" priority="16">
      <formula>IF(G53=0,1,0)</formula>
    </cfRule>
  </conditionalFormatting>
  <conditionalFormatting sqref="G54:I54">
    <cfRule type="expression" dxfId="16" priority="15">
      <formula>IF(G54=0,1,0)</formula>
    </cfRule>
  </conditionalFormatting>
  <conditionalFormatting sqref="G55:I55">
    <cfRule type="expression" dxfId="15" priority="14">
      <formula>IF(G55=0,1,0)</formula>
    </cfRule>
  </conditionalFormatting>
  <conditionalFormatting sqref="G56:I56">
    <cfRule type="expression" dxfId="14" priority="13">
      <formula>IF(G56=0,1,0)</formula>
    </cfRule>
  </conditionalFormatting>
  <conditionalFormatting sqref="G57:I57">
    <cfRule type="expression" dxfId="13" priority="12">
      <formula>IF(G57=0,1,0)</formula>
    </cfRule>
  </conditionalFormatting>
  <conditionalFormatting sqref="G58:I58">
    <cfRule type="expression" dxfId="12" priority="11">
      <formula>IF(G58=0,1,0)</formula>
    </cfRule>
  </conditionalFormatting>
  <conditionalFormatting sqref="B61:J61">
    <cfRule type="expression" dxfId="11" priority="6">
      <formula>IF($B$61=0,1,0)</formula>
    </cfRule>
  </conditionalFormatting>
  <conditionalFormatting sqref="B63:J63">
    <cfRule type="expression" dxfId="10" priority="5">
      <formula>IF($B$63=0,1,0)</formula>
    </cfRule>
  </conditionalFormatting>
  <conditionalFormatting sqref="K61">
    <cfRule type="expression" dxfId="9" priority="4">
      <formula>IF($K$61=0,1,0)</formula>
    </cfRule>
  </conditionalFormatting>
  <conditionalFormatting sqref="K62">
    <cfRule type="expression" dxfId="8" priority="3">
      <formula>IF($K$62=0,1,0)</formula>
    </cfRule>
  </conditionalFormatting>
  <conditionalFormatting sqref="K63">
    <cfRule type="expression" dxfId="7" priority="2">
      <formula>IF($K$63=0,1,0)</formula>
    </cfRule>
  </conditionalFormatting>
  <conditionalFormatting sqref="B62:J62">
    <cfRule type="expression" dxfId="6" priority="1">
      <formula>IF($B$62=0,1,0)</formula>
    </cfRule>
  </conditionalFormatting>
  <dataValidations count="2">
    <dataValidation allowBlank="1" showInputMessage="1" showErrorMessage="1" promptTitle="Lugar, Fecha y hora" prompt="Ingrese los datos de cierre de la evaluación con el siguiente formato: lugar, dd/mm/aaaa 00:00 am. / pm." sqref="D112:K112" xr:uid="{00000000-0002-0000-0400-00000B000000}"/>
    <dataValidation allowBlank="1" showInputMessage="1" showErrorMessage="1" promptTitle="Aspectos a mejorar" prompt="A partir del resultado de la evaluacion, realice la retroalimentación y proponga alternativas, recomendaciones y estrategias para que el evaluado fortalezca en el siguiente año escolar las competencias en las que se evidenciaron dificultades." sqref="E88:K102" xr:uid="{09EAAE9A-2210-4CB2-8D24-A3F9928A8E8B}"/>
  </dataValidations>
  <pageMargins left="0.39557291666666666" right="0.39557291666666666" top="1.18671875" bottom="0.79114583333333333" header="0.19375000000000001" footer="0.3"/>
  <pageSetup paperSize="122" scale="86" orientation="portrait" r:id="rId1"/>
  <headerFooter>
    <oddHeader>&amp;L&amp;"Arial,Negrita"&amp;8EVALUACIÓN ORDINARIA PERIÓDICA DE DESEMPEÑO ANUAL&amp;C
&amp;R&amp;G</oddHeader>
    <oddFooter>&amp;C&amp;7
Calle 43 No. 57 14 Centro Administrativo Nacional, CAN, Bogotá D.C.
PBX: (57 - 1) 222 2800 - Fax 222 4953
&amp;"Arial,Negrita"www.mineducación.gov.co - atencionalciudadano@mineducacion.gov.co</oddFooter>
  </headerFooter>
  <ignoredErrors>
    <ignoredError sqref="B43 B51 B55"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promptTitle="Competencia asociada" prompt="Seleecione la competencia asociada al aspecto a mejorar" xr:uid="{01216739-12C1-4F4E-AC80-725CEE8DB2B7}">
          <x14:formula1>
            <xm:f>'Cumplimientos 1'!$P$9:$P$23</xm:f>
          </x14:formula1>
          <xm:sqref>B88:D102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7"/>
  <sheetViews>
    <sheetView topLeftCell="K4" workbookViewId="0">
      <selection activeCell="R23" sqref="R23"/>
    </sheetView>
  </sheetViews>
  <sheetFormatPr baseColWidth="10" defaultRowHeight="15"/>
  <cols>
    <col min="2" max="2" width="32.85546875" bestFit="1" customWidth="1"/>
    <col min="4" max="4" width="6.5703125" customWidth="1"/>
    <col min="5" max="5" width="7.5703125" customWidth="1"/>
    <col min="6" max="6" width="6" customWidth="1"/>
    <col min="7" max="7" width="7.42578125" bestFit="1" customWidth="1"/>
    <col min="8" max="8" width="8.140625" bestFit="1" customWidth="1"/>
    <col min="10" max="10" width="8.7109375" customWidth="1"/>
    <col min="11" max="11" width="7.85546875" customWidth="1"/>
    <col min="12" max="12" width="44.5703125" customWidth="1"/>
    <col min="16" max="16" width="23.140625" customWidth="1"/>
  </cols>
  <sheetData>
    <row r="1" spans="2:21">
      <c r="C1" s="2"/>
      <c r="H1" s="2"/>
    </row>
    <row r="2" spans="2:21">
      <c r="C2" s="2"/>
      <c r="H2" s="2"/>
    </row>
    <row r="3" spans="2:21">
      <c r="C3" s="2"/>
      <c r="H3" s="2"/>
    </row>
    <row r="4" spans="2:21">
      <c r="C4" s="2"/>
      <c r="H4" s="2"/>
    </row>
    <row r="5" spans="2:21">
      <c r="C5" s="2"/>
      <c r="H5" s="2"/>
    </row>
    <row r="6" spans="2:21">
      <c r="C6" s="2"/>
      <c r="H6" s="2"/>
    </row>
    <row r="7" spans="2:21">
      <c r="C7" s="2"/>
      <c r="H7" s="2"/>
    </row>
    <row r="8" spans="2:21">
      <c r="C8" s="2"/>
      <c r="H8" s="2"/>
      <c r="U8" s="34"/>
    </row>
    <row r="9" spans="2:21" ht="15" customHeight="1">
      <c r="B9" t="s">
        <v>105</v>
      </c>
      <c r="C9" s="2">
        <v>1</v>
      </c>
      <c r="G9" t="s">
        <v>106</v>
      </c>
      <c r="H9" s="2">
        <v>1</v>
      </c>
      <c r="L9" s="10" t="s">
        <v>103</v>
      </c>
      <c r="O9" s="628" t="s">
        <v>107</v>
      </c>
      <c r="P9" s="11" t="s">
        <v>39</v>
      </c>
      <c r="U9" s="629"/>
    </row>
    <row r="10" spans="2:21">
      <c r="B10" t="s">
        <v>14</v>
      </c>
      <c r="C10" s="2">
        <v>1</v>
      </c>
      <c r="G10" t="s">
        <v>108</v>
      </c>
      <c r="H10" s="2">
        <v>1</v>
      </c>
      <c r="L10" s="12" t="s">
        <v>109</v>
      </c>
      <c r="O10" s="628"/>
      <c r="P10" s="11" t="s">
        <v>1457</v>
      </c>
      <c r="U10" s="629"/>
    </row>
    <row r="11" spans="2:21">
      <c r="B11" t="s">
        <v>15</v>
      </c>
      <c r="C11" s="2">
        <v>1</v>
      </c>
      <c r="G11" t="s">
        <v>33</v>
      </c>
      <c r="H11" s="2">
        <v>1</v>
      </c>
      <c r="L11" s="12" t="s">
        <v>110</v>
      </c>
      <c r="O11" s="628"/>
      <c r="P11" s="11" t="s">
        <v>41</v>
      </c>
      <c r="U11" s="629"/>
    </row>
    <row r="12" spans="2:21">
      <c r="B12" t="s">
        <v>17</v>
      </c>
      <c r="C12" s="2">
        <v>1</v>
      </c>
      <c r="G12" t="s">
        <v>34</v>
      </c>
      <c r="H12" s="2">
        <v>1</v>
      </c>
      <c r="L12" s="12" t="s">
        <v>111</v>
      </c>
      <c r="O12" s="628"/>
      <c r="P12" s="33" t="s">
        <v>42</v>
      </c>
      <c r="U12" s="629"/>
    </row>
    <row r="13" spans="2:21">
      <c r="C13" s="2"/>
      <c r="G13" t="s">
        <v>112</v>
      </c>
      <c r="H13" s="2">
        <v>1</v>
      </c>
      <c r="L13" s="12" t="s">
        <v>113</v>
      </c>
      <c r="O13" s="628"/>
      <c r="P13" s="11" t="s">
        <v>43</v>
      </c>
      <c r="U13" s="629"/>
    </row>
    <row r="14" spans="2:21">
      <c r="C14" s="2"/>
      <c r="G14" t="s">
        <v>35</v>
      </c>
      <c r="H14" s="2">
        <v>1</v>
      </c>
      <c r="L14" s="12" t="s">
        <v>115</v>
      </c>
      <c r="O14" s="628"/>
      <c r="P14" s="11" t="s">
        <v>44</v>
      </c>
      <c r="U14" s="629"/>
    </row>
    <row r="15" spans="2:21">
      <c r="C15" s="2"/>
      <c r="G15" t="s">
        <v>36</v>
      </c>
      <c r="H15" s="2">
        <v>1</v>
      </c>
      <c r="L15" s="12" t="s">
        <v>1459</v>
      </c>
      <c r="O15" s="628"/>
      <c r="P15" s="11" t="s">
        <v>45</v>
      </c>
      <c r="U15" s="629"/>
    </row>
    <row r="16" spans="2:21">
      <c r="C16" s="2"/>
      <c r="G16" t="s">
        <v>75</v>
      </c>
      <c r="H16" s="2">
        <v>1</v>
      </c>
      <c r="L16" s="12" t="s">
        <v>117</v>
      </c>
      <c r="O16" s="628"/>
      <c r="P16" s="11" t="s">
        <v>19</v>
      </c>
      <c r="U16" s="630"/>
    </row>
    <row r="17" spans="3:21" ht="16.5" customHeight="1">
      <c r="C17" s="2"/>
      <c r="G17" t="s">
        <v>37</v>
      </c>
      <c r="H17" s="2">
        <v>1</v>
      </c>
      <c r="O17" s="628" t="s">
        <v>118</v>
      </c>
      <c r="P17" t="s">
        <v>109</v>
      </c>
      <c r="U17" s="629"/>
    </row>
    <row r="18" spans="3:21">
      <c r="C18" s="2"/>
      <c r="G18" t="s">
        <v>38</v>
      </c>
      <c r="H18" s="2">
        <v>1</v>
      </c>
      <c r="O18" s="628"/>
      <c r="P18" t="s">
        <v>110</v>
      </c>
      <c r="U18" s="629"/>
    </row>
    <row r="19" spans="3:21" ht="15" customHeight="1">
      <c r="C19" s="2"/>
      <c r="L19" t="s">
        <v>109</v>
      </c>
      <c r="M19" s="3">
        <v>0.8</v>
      </c>
      <c r="O19" s="628"/>
      <c r="P19" t="s">
        <v>111</v>
      </c>
      <c r="U19" s="629"/>
    </row>
    <row r="20" spans="3:21">
      <c r="C20" s="2"/>
      <c r="H20" s="2"/>
      <c r="L20" t="s">
        <v>111</v>
      </c>
      <c r="M20" s="3">
        <v>0.7</v>
      </c>
      <c r="O20" s="628"/>
      <c r="P20" t="s">
        <v>113</v>
      </c>
      <c r="U20" s="629"/>
    </row>
    <row r="21" spans="3:21">
      <c r="C21" s="2"/>
      <c r="H21" s="2"/>
      <c r="L21" t="s">
        <v>115</v>
      </c>
      <c r="M21" s="3">
        <v>0.5</v>
      </c>
      <c r="O21" s="628"/>
      <c r="P21" t="s">
        <v>115</v>
      </c>
      <c r="U21" s="629"/>
    </row>
    <row r="22" spans="3:21">
      <c r="C22" s="2"/>
      <c r="H22" s="2"/>
      <c r="O22" s="628"/>
      <c r="P22" t="s">
        <v>116</v>
      </c>
      <c r="U22" s="629"/>
    </row>
    <row r="23" spans="3:21">
      <c r="O23" s="628"/>
      <c r="P23" t="s">
        <v>117</v>
      </c>
      <c r="U23" s="629"/>
    </row>
    <row r="24" spans="3:21">
      <c r="O24" s="35"/>
      <c r="U24" s="629"/>
    </row>
    <row r="25" spans="3:21">
      <c r="O25" s="35"/>
      <c r="U25" s="34"/>
    </row>
    <row r="26" spans="3:21">
      <c r="U26" s="34"/>
    </row>
    <row r="27" spans="3:21">
      <c r="U27" s="34"/>
    </row>
  </sheetData>
  <mergeCells count="10">
    <mergeCell ref="O17:O23"/>
    <mergeCell ref="O9:O16"/>
    <mergeCell ref="U9:U10"/>
    <mergeCell ref="U11:U12"/>
    <mergeCell ref="U13:U14"/>
    <mergeCell ref="U15:U16"/>
    <mergeCell ref="U17:U18"/>
    <mergeCell ref="U19:U20"/>
    <mergeCell ref="U21:U22"/>
    <mergeCell ref="U23:U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Gráficos 2</vt:lpstr>
      <vt:lpstr>1</vt:lpstr>
      <vt:lpstr>listado-preescolar</vt:lpstr>
      <vt:lpstr>INSTRUCTIVO</vt:lpstr>
      <vt:lpstr>I. ACTA DE INICIO </vt:lpstr>
      <vt:lpstr>II. ACOMPAÑAMIENTO Y VERIFICACI</vt:lpstr>
      <vt:lpstr>III. VALORACIÓN</vt:lpstr>
      <vt:lpstr>IV. REPORTE DE RESULTADOS</vt:lpstr>
      <vt:lpstr>Cumplimientos 1</vt:lpstr>
      <vt:lpstr>PREESCOLAR-Valores</vt:lpstr>
      <vt:lpstr>Gráficas</vt:lpstr>
      <vt:lpstr>Cumplimientos</vt:lpstr>
      <vt:lpstr>año</vt:lpstr>
      <vt:lpstr>Sexo</vt:lpstr>
      <vt:lpstr>TipoD</vt:lpstr>
      <vt:lpstr>Valoracion</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Sebastián Estupiñan Hered</dc:creator>
  <cp:lastModifiedBy>Yenyfer Agudelo Osorio</cp:lastModifiedBy>
  <dcterms:created xsi:type="dcterms:W3CDTF">2017-08-30T15:29:58Z</dcterms:created>
  <dcterms:modified xsi:type="dcterms:W3CDTF">2018-08-09T20:46:20Z</dcterms:modified>
</cp:coreProperties>
</file>