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codeName="ThisWorkbook"/>
  <mc:AlternateContent xmlns:mc="http://schemas.openxmlformats.org/markup-compatibility/2006">
    <mc:Choice Requires="x15">
      <x15ac:absPath xmlns:x15ac="http://schemas.microsoft.com/office/spreadsheetml/2010/11/ac" url="C:\Users\yagudelo\Documents\1.1PROTOCOLOS\PROTOCOLOS FINALES\PROTOCOLOS FINALES\Actualizados para la Web\COPIA SEGURIDAD\"/>
    </mc:Choice>
  </mc:AlternateContent>
  <xr:revisionPtr revIDLastSave="0" documentId="13_ncr:1_{70FEC8D0-8046-4F39-BDFB-58BA50130486}" xr6:coauthVersionLast="34" xr6:coauthVersionMax="34" xr10:uidLastSave="{00000000-0000-0000-0000-000000000000}"/>
  <workbookProtection workbookAlgorithmName="SHA-512" workbookHashValue="LpnPCT0OXrwqYYo2ddR7O83djWg/dS5xjM4mz4v6pyDoHNjyVsp9aUAYTpXRL07bfDvwWpa55JJGqR42zbZBVQ==" workbookSaltValue="oBrzmoRtsvtAMtclFYCE0g==" workbookSpinCount="100000" lockStructure="1"/>
  <bookViews>
    <workbookView xWindow="0" yWindow="0" windowWidth="24000" windowHeight="9510" tabRatio="790" xr2:uid="{00000000-000D-0000-FFFF-FFFF00000000}"/>
  </bookViews>
  <sheets>
    <sheet name="INSTRUCTIVO" sheetId="29" r:id="rId1"/>
    <sheet name="I. ACTA DE INICIO " sheetId="27" r:id="rId2"/>
    <sheet name="II. ACOMPAÑAMIENTO Y VERIFICACI" sheetId="28" r:id="rId3"/>
    <sheet name="III. VALORACIÓN" sheetId="9" r:id="rId4"/>
    <sheet name="IV. REPORTE DE RESULTADOS" sheetId="13" r:id="rId5"/>
    <sheet name="Cumplimientos " sheetId="14" state="hidden" r:id="rId6"/>
    <sheet name="Gráficos 2" sheetId="12" state="hidden" r:id="rId7"/>
    <sheet name="Listado- Coordinador" sheetId="5" state="hidden" r:id="rId8"/>
    <sheet name="1" sheetId="22" state="hidden" r:id="rId9"/>
    <sheet name="COORDINADOR-Valores" sheetId="4" r:id="rId10"/>
    <sheet name="Gráficas" sheetId="10" state="hidden" r:id="rId11"/>
    <sheet name="Cumplimientos" sheetId="8" state="hidden" r:id="rId12"/>
  </sheets>
  <externalReferences>
    <externalReference r:id="rId13"/>
    <externalReference r:id="rId14"/>
  </externalReferences>
  <definedNames>
    <definedName name="Año" localSheetId="0">'[1]1'!$BN$13:$BN$24</definedName>
    <definedName name="Año">'1'!$BN$13:$BN$24</definedName>
    <definedName name="Comportamentales" localSheetId="0">[1]Cumplimientos!$P$19:$P$25</definedName>
    <definedName name="Comportamentales">'1'!$BU$13:$BU$19</definedName>
    <definedName name="Sexo">'1'!$BK$13:$BK$14</definedName>
    <definedName name="TipoD" localSheetId="0">'[1]1'!$BS$13:$BS$14</definedName>
    <definedName name="TipoD">'1'!$BS$13:$BS$14</definedName>
    <definedName name="Valoracion" localSheetId="0">'[1]1'!$BT$13:$BT$16</definedName>
    <definedName name="Valoracion">'1'!$BT$13:$BT$16</definedName>
    <definedName name="Zona" localSheetId="0">'[1]1'!$BL$13:$BL$14</definedName>
    <definedName name="Zona">'1'!$BL$13:$BL$14</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9" l="1"/>
  <c r="E26" i="9"/>
  <c r="C26" i="9"/>
  <c r="E24" i="9"/>
  <c r="C22" i="9"/>
  <c r="E18" i="9"/>
  <c r="C18" i="9"/>
  <c r="C16" i="9"/>
  <c r="E12" i="9"/>
  <c r="C12" i="9"/>
  <c r="C10" i="9"/>
  <c r="C43" i="28"/>
  <c r="E34" i="13"/>
  <c r="I32" i="13"/>
  <c r="F32" i="13"/>
  <c r="C32" i="13"/>
  <c r="E34" i="9"/>
  <c r="C47" i="28"/>
  <c r="B31" i="28"/>
  <c r="C31" i="28"/>
  <c r="C32" i="28"/>
  <c r="B33" i="28"/>
  <c r="C33" i="28"/>
  <c r="C34" i="28"/>
  <c r="B35" i="28"/>
  <c r="C35" i="28"/>
  <c r="C36" i="28"/>
  <c r="B37" i="28"/>
  <c r="C37" i="28"/>
  <c r="C38" i="28"/>
  <c r="B39" i="28"/>
  <c r="C39" i="28"/>
  <c r="C40" i="28"/>
  <c r="B41" i="28"/>
  <c r="C41" i="28"/>
  <c r="C42" i="28"/>
  <c r="B43" i="28"/>
  <c r="C44" i="28"/>
  <c r="B45" i="28"/>
  <c r="C45" i="28"/>
  <c r="C46" i="28"/>
  <c r="B47" i="28"/>
  <c r="C48" i="28"/>
  <c r="B34" i="27"/>
  <c r="C34" i="27"/>
  <c r="C35" i="27"/>
  <c r="B36" i="27"/>
  <c r="C36" i="27"/>
  <c r="C37" i="27"/>
  <c r="B38" i="27"/>
  <c r="C38" i="27"/>
  <c r="C39" i="27"/>
  <c r="B40" i="27"/>
  <c r="C40" i="27"/>
  <c r="C41" i="27"/>
  <c r="B42" i="27"/>
  <c r="C42" i="27"/>
  <c r="C43" i="27"/>
  <c r="B44" i="27"/>
  <c r="C44" i="27"/>
  <c r="C45" i="27"/>
  <c r="B46" i="27"/>
  <c r="C46" i="27"/>
  <c r="C47" i="27"/>
  <c r="B48" i="27"/>
  <c r="C48" i="27"/>
  <c r="C49" i="27"/>
  <c r="B50" i="27"/>
  <c r="C50" i="27"/>
  <c r="C51" i="27"/>
  <c r="G27" i="13" l="1"/>
  <c r="C27" i="13"/>
  <c r="K25" i="13"/>
  <c r="G25" i="13"/>
  <c r="C25" i="13"/>
  <c r="C23" i="13"/>
  <c r="H19" i="13"/>
  <c r="D19" i="13"/>
  <c r="D17" i="13"/>
  <c r="H13" i="13"/>
  <c r="D13" i="13"/>
  <c r="D11" i="13"/>
  <c r="D10" i="28"/>
  <c r="D12" i="28"/>
  <c r="H12" i="28"/>
  <c r="D16" i="28"/>
  <c r="D18" i="28"/>
  <c r="H18" i="28"/>
  <c r="C22" i="28"/>
  <c r="C24" i="28"/>
  <c r="C24" i="9" s="1"/>
  <c r="G24" i="28"/>
  <c r="K24" i="28"/>
  <c r="C26" i="28"/>
  <c r="G26" i="28"/>
  <c r="E31" i="28"/>
  <c r="G31" i="28"/>
  <c r="I31" i="28"/>
  <c r="E32" i="28"/>
  <c r="G32" i="28"/>
  <c r="I32" i="28"/>
  <c r="E33" i="28"/>
  <c r="G33" i="28"/>
  <c r="I33" i="28"/>
  <c r="E34" i="28"/>
  <c r="G34" i="28"/>
  <c r="I34" i="28"/>
  <c r="E35" i="28"/>
  <c r="G35" i="28"/>
  <c r="I35" i="28"/>
  <c r="E36" i="28"/>
  <c r="G36" i="28"/>
  <c r="I36" i="28"/>
  <c r="E37" i="28"/>
  <c r="G37" i="28"/>
  <c r="I37" i="28"/>
  <c r="E38" i="28"/>
  <c r="G38" i="28"/>
  <c r="I38" i="28"/>
  <c r="E39" i="28"/>
  <c r="G39" i="28"/>
  <c r="I39" i="28"/>
  <c r="E40" i="28"/>
  <c r="G40" i="28"/>
  <c r="I40" i="28"/>
  <c r="E41" i="28"/>
  <c r="G41" i="28"/>
  <c r="I41" i="28"/>
  <c r="E42" i="28"/>
  <c r="G42" i="28"/>
  <c r="I42" i="28"/>
  <c r="E43" i="28"/>
  <c r="G43" i="28"/>
  <c r="I43" i="28"/>
  <c r="E44" i="28"/>
  <c r="G44" i="28"/>
  <c r="I44" i="28"/>
  <c r="E45" i="28"/>
  <c r="G45" i="28"/>
  <c r="I45" i="28"/>
  <c r="E46" i="28"/>
  <c r="G46" i="28"/>
  <c r="I46" i="28"/>
  <c r="E47" i="28"/>
  <c r="G47" i="28"/>
  <c r="I47" i="28"/>
  <c r="E48" i="28"/>
  <c r="G48" i="28"/>
  <c r="I48" i="28"/>
  <c r="B53" i="28"/>
  <c r="D53" i="28"/>
  <c r="F53" i="28"/>
  <c r="I53" i="28"/>
  <c r="B54" i="28"/>
  <c r="D54" i="28"/>
  <c r="F54" i="28"/>
  <c r="I54" i="28"/>
  <c r="B55" i="28"/>
  <c r="D55" i="28"/>
  <c r="F55" i="28"/>
  <c r="I55" i="28"/>
  <c r="I34" i="13" l="1"/>
  <c r="D10" i="22" l="1"/>
  <c r="H3" i="4" l="1"/>
  <c r="H4" i="4"/>
  <c r="H5" i="4"/>
  <c r="H6" i="4"/>
  <c r="H7" i="4"/>
  <c r="H8" i="4"/>
  <c r="H9" i="4"/>
  <c r="H10" i="4"/>
  <c r="H11" i="4"/>
  <c r="H12" i="4"/>
  <c r="H13" i="4"/>
  <c r="H14" i="4"/>
  <c r="H15" i="4"/>
  <c r="H16" i="4"/>
  <c r="H17" i="4"/>
  <c r="H18" i="4"/>
  <c r="H19" i="4"/>
  <c r="H20" i="4"/>
  <c r="F3" i="4"/>
  <c r="F4" i="4"/>
  <c r="F5" i="4"/>
  <c r="F6" i="4"/>
  <c r="F7" i="4"/>
  <c r="F8" i="4"/>
  <c r="F9" i="4"/>
  <c r="F10" i="4"/>
  <c r="F11" i="4"/>
  <c r="F12" i="4"/>
  <c r="F13" i="4"/>
  <c r="F14" i="4"/>
  <c r="F15" i="4"/>
  <c r="F16" i="4"/>
  <c r="F17" i="4"/>
  <c r="F18" i="4"/>
  <c r="F19" i="4"/>
  <c r="F20" i="4"/>
  <c r="D3" i="4"/>
  <c r="D4" i="4"/>
  <c r="D5" i="4"/>
  <c r="D6" i="4"/>
  <c r="D7" i="4"/>
  <c r="D8" i="4"/>
  <c r="D9" i="4"/>
  <c r="D10" i="4"/>
  <c r="D11" i="4"/>
  <c r="D12" i="4"/>
  <c r="D13" i="4"/>
  <c r="D14" i="4"/>
  <c r="D15" i="4"/>
  <c r="D16" i="4"/>
  <c r="D17" i="4"/>
  <c r="D18" i="4"/>
  <c r="D19" i="4"/>
  <c r="D20" i="4"/>
  <c r="C45" i="9"/>
  <c r="C46" i="9"/>
  <c r="C47" i="9"/>
  <c r="C48" i="9"/>
  <c r="C49" i="9"/>
  <c r="C50" i="9"/>
  <c r="C51" i="9"/>
  <c r="C52" i="9"/>
  <c r="C53" i="9"/>
  <c r="C54" i="9"/>
  <c r="C55" i="9"/>
  <c r="C56" i="9"/>
  <c r="C57" i="9"/>
  <c r="C58" i="9"/>
  <c r="C59" i="9"/>
  <c r="C60" i="9"/>
  <c r="C61" i="9"/>
  <c r="C62" i="9"/>
  <c r="C3" i="4"/>
  <c r="C4" i="4"/>
  <c r="C5" i="4"/>
  <c r="C6" i="4"/>
  <c r="C7" i="4"/>
  <c r="C8" i="4"/>
  <c r="C9" i="4"/>
  <c r="C10" i="4"/>
  <c r="C11" i="4"/>
  <c r="C12" i="4"/>
  <c r="C13" i="4"/>
  <c r="C14" i="4"/>
  <c r="C15" i="4"/>
  <c r="C16" i="4"/>
  <c r="C17" i="4"/>
  <c r="C18" i="4"/>
  <c r="C19" i="4"/>
  <c r="C20" i="4"/>
  <c r="D45" i="13"/>
  <c r="D46" i="13"/>
  <c r="D47" i="13"/>
  <c r="D48" i="13"/>
  <c r="D49" i="13"/>
  <c r="D50" i="13"/>
  <c r="D51" i="13"/>
  <c r="D52" i="13"/>
  <c r="D53" i="13"/>
  <c r="D54" i="13"/>
  <c r="D55" i="13"/>
  <c r="D56" i="13"/>
  <c r="D57" i="13"/>
  <c r="D58" i="13"/>
  <c r="D59" i="13"/>
  <c r="D60" i="13"/>
  <c r="D61" i="13"/>
  <c r="D44" i="13"/>
  <c r="K66" i="13" l="1"/>
  <c r="K65" i="13"/>
  <c r="K64" i="13"/>
  <c r="B66" i="13"/>
  <c r="B65" i="13"/>
  <c r="B64" i="13"/>
  <c r="G44" i="13"/>
  <c r="G45" i="13"/>
  <c r="G46" i="13"/>
  <c r="G47" i="13"/>
  <c r="G48" i="13"/>
  <c r="G49" i="13"/>
  <c r="G50" i="13"/>
  <c r="G51" i="13"/>
  <c r="G52" i="13"/>
  <c r="G53" i="13"/>
  <c r="G54" i="13"/>
  <c r="G55" i="13"/>
  <c r="G56" i="13"/>
  <c r="G57" i="13"/>
  <c r="G58" i="13"/>
  <c r="G59" i="13"/>
  <c r="G60" i="13"/>
  <c r="G61" i="13"/>
  <c r="M21" i="8" l="1"/>
  <c r="M20" i="8"/>
  <c r="M19" i="8"/>
  <c r="L21" i="8"/>
  <c r="L20" i="8"/>
  <c r="L19" i="8"/>
  <c r="E62" i="9"/>
  <c r="J61" i="13" s="1"/>
  <c r="E61" i="9"/>
  <c r="J60" i="13" s="1"/>
  <c r="E60" i="9"/>
  <c r="J59" i="13" s="1"/>
  <c r="E59" i="9"/>
  <c r="J58" i="13" s="1"/>
  <c r="E58" i="9"/>
  <c r="J57" i="13" s="1"/>
  <c r="E57" i="9"/>
  <c r="J56" i="13" s="1"/>
  <c r="E56" i="9"/>
  <c r="J55" i="13" s="1"/>
  <c r="E55" i="9"/>
  <c r="J54" i="13" s="1"/>
  <c r="E54" i="9"/>
  <c r="J53" i="13" s="1"/>
  <c r="E53" i="9"/>
  <c r="J52" i="13" s="1"/>
  <c r="E52" i="9"/>
  <c r="J51" i="13" s="1"/>
  <c r="E51" i="9"/>
  <c r="J50" i="13" s="1"/>
  <c r="E50" i="9"/>
  <c r="J49" i="13" s="1"/>
  <c r="E49" i="9"/>
  <c r="J48" i="13" s="1"/>
  <c r="E48" i="9"/>
  <c r="J47" i="13" s="1"/>
  <c r="E47" i="9"/>
  <c r="J46" i="13" s="1"/>
  <c r="E46" i="9"/>
  <c r="J45" i="13" s="1"/>
  <c r="E45" i="9"/>
  <c r="J44" i="13" s="1"/>
  <c r="H70" i="9" l="1"/>
  <c r="G82" i="13" s="1"/>
  <c r="E75" i="9" l="1"/>
  <c r="I82" i="13" s="1"/>
  <c r="W5" i="12"/>
  <c r="X5" i="12" s="1"/>
  <c r="F61" i="9"/>
  <c r="F47" i="9"/>
  <c r="F59" i="9"/>
  <c r="K58" i="13" s="1"/>
  <c r="F53" i="9"/>
  <c r="F49" i="9"/>
  <c r="F55" i="9"/>
  <c r="F51" i="9"/>
  <c r="F45" i="9"/>
  <c r="F57" i="9"/>
  <c r="H14" i="8" l="1"/>
  <c r="K54" i="13"/>
  <c r="H13" i="8"/>
  <c r="K52" i="13"/>
  <c r="H10" i="8"/>
  <c r="K46" i="13"/>
  <c r="H12" i="8"/>
  <c r="K50" i="13"/>
  <c r="H11" i="8"/>
  <c r="K48" i="13"/>
  <c r="H15" i="8"/>
  <c r="K56" i="13"/>
  <c r="H17" i="8"/>
  <c r="K60" i="13"/>
  <c r="H9" i="8"/>
  <c r="K44" i="13"/>
  <c r="G59" i="9"/>
  <c r="C12" i="8" s="1"/>
  <c r="H16" i="8"/>
  <c r="G49" i="9"/>
  <c r="C10" i="8" s="1"/>
  <c r="G45" i="9"/>
  <c r="G55" i="9"/>
  <c r="C11" i="8" s="1"/>
  <c r="H45" i="9" l="1"/>
  <c r="G80" i="13" s="1"/>
  <c r="C9" i="8"/>
  <c r="E78" i="9" l="1"/>
  <c r="I84" i="13" s="1"/>
  <c r="W4" i="12"/>
  <c r="X4" i="12" s="1"/>
  <c r="E74" i="9"/>
  <c r="I80" i="13" s="1"/>
  <c r="I1" i="10" l="1"/>
  <c r="I86" i="13"/>
  <c r="W6" i="12"/>
  <c r="X6" i="12" s="1"/>
  <c r="C28" i="5"/>
  <c r="C28" i="4"/>
</calcChain>
</file>

<file path=xl/sharedStrings.xml><?xml version="1.0" encoding="utf-8"?>
<sst xmlns="http://schemas.openxmlformats.org/spreadsheetml/2006/main" count="1911" uniqueCount="1575">
  <si>
    <t>Matriz de Descriptores - Coordinador</t>
  </si>
  <si>
    <t>Competencias</t>
  </si>
  <si>
    <t>Desempeños</t>
  </si>
  <si>
    <t>Descriptor a)</t>
  </si>
  <si>
    <t>Descriptor b)</t>
  </si>
  <si>
    <t>Descriptor c)</t>
  </si>
  <si>
    <t>Gestión Directiva</t>
  </si>
  <si>
    <t>Utiliza los resultados de la evaluación de los proyectos y sistemas institucionales para la formulación y actualización anual o trianual de los mismos.</t>
  </si>
  <si>
    <t>Hace seguimiento a los acuerdos y responsabilidades de los docentes para el logro de los objetivos y metas institucionales.</t>
  </si>
  <si>
    <t>Plantea y coordina acciones de mejora frente a riesgos o dificultades que se presenten para alcanzar los objetivos o metas institucionales, haciendo seguimiento a los acuerdos de mejora.</t>
  </si>
  <si>
    <t>Define y coordina la implementación de procedimientos pedagógicos para resolución de conflictos.</t>
  </si>
  <si>
    <t xml:space="preserve">Participa en la definición de estrategias para lograr el cumplimiento de las normas y acuerdos de convivencia. </t>
  </si>
  <si>
    <t>Propone acciones y espacios pedagógicos permanentes para ajustar, retroalimentar y fortalecer las normas y acuerdos de convivencia, con toda la comunidad educativa, de acuerdo con las necesidades particulares a atender.</t>
  </si>
  <si>
    <t>Gestión Administrativa y Financiera</t>
  </si>
  <si>
    <t>Hace seguimiento a los procesos académicos del establecimiento educativo.</t>
  </si>
  <si>
    <t xml:space="preserve">Comunica oportunamente la política de gestión académica del establecimiento educativo y los avances y resultados del cumplimiento de los procesos académicos desarrollados. </t>
  </si>
  <si>
    <t xml:space="preserve">Coordina espacios de diálogo y reflexión sobre el uso pedagógico de los recursos educativos y el buen manejo y uso racional de la infraestructura, para el establecimiento de planes o acciones de mejora. </t>
  </si>
  <si>
    <t>Consolida espacios de trabajo individual y colectivo para retroalimentar, generar reflexión sobre la práctica pedagógica de los docentes y definir alternativas de mejora.</t>
  </si>
  <si>
    <t>Impulsa la generación y desarrollo de iniciativas propuestas por los docentes que apuntan a la mejora de los procesos pedagógicos que desarrolla el establecimiento educativo.</t>
  </si>
  <si>
    <t xml:space="preserve">Coordina las acciones necesarias para el establecimiento de las líneas de formación continua que requieren los docentes del establecimiento educativo. </t>
  </si>
  <si>
    <t xml:space="preserve">Trabaja colaborativamente con los docentes y directivos para definir, en el marco del plan de mejoramiento institucional, el programa de formación del establecimiento educativo. </t>
  </si>
  <si>
    <t>Gestión Académica</t>
  </si>
  <si>
    <t>Orienta y propone al equipo docente formas de incorporación de los referentes de calidad en los planes de estudio y de aula.</t>
  </si>
  <si>
    <t>Hace seguimiento a la integración de los referentes curriculares en las planeaciones y las prácticas de aula.</t>
  </si>
  <si>
    <t>Coordina a los docentes en la construcción de criterios de evaluación del aprendizaje, en coherencia con el sistema institucional de evaluación y los referentes del Ministerio de Educación Nacional.</t>
  </si>
  <si>
    <t>Lidera los comités de evaluación y promoción, organiza tiempos, documentos e información necesaria para el desarrollo de los mismos y para la toma de decisiones.</t>
  </si>
  <si>
    <t>Establece con el equipo de maestros estrategias pedagógicas acordes a las necesidades de todos los estudiantes y particularidades de aquellos con dificultades de aprendizaje.</t>
  </si>
  <si>
    <t>Acompaña, orienta, y retroalimenta a los docentes en los procesos de evaluación que desarrollan con sus estudiantes.</t>
  </si>
  <si>
    <t>Lidera la definición de estrategias o acciones de mejoramiento a partir del reconocimiento de las oportunidades de mejora.</t>
  </si>
  <si>
    <t>Establece en conjunto con el consejo académico los instrumentos necesarios para desarrollar la autoevaluación institucional.</t>
  </si>
  <si>
    <t>Establece estrategias o acciones para hacer seguimiento permanente al desarrollo de planes, proyectos, métodos de enseñanza, criterios y metodologías de evaluación que implementan los docentes para el logro de los aprendizajes de los estudiantes.</t>
  </si>
  <si>
    <t xml:space="preserve">Propicia espacios que vinculan a la comunidad educativa en los procesos de seguimiento y acompañamiento al aprendizaje de los estudiantes. </t>
  </si>
  <si>
    <t>Retroalimenta y apoya a los docentes en la consecución de acciones que atiendan las dificultades presentadas en el aula de clase.</t>
  </si>
  <si>
    <t>Gestión Comunitaria</t>
  </si>
  <si>
    <t>Establece mecanismos de comunicación formal con las familias para motivarlas a participar activamente del proceso formativo de los estudiantes.</t>
  </si>
  <si>
    <t xml:space="preserve">Busca alternativas de solución, junto con las familias y los docentes, a situaciones académicas o de convivencia que se presenten con los estudiantes y hace seguimiento a las acciones de mejora o a las decisiones que se tomen. </t>
  </si>
  <si>
    <t>Propicia encuentros de participación académica, cultural y deportiva con diferentes instituciones y organizaciones locales, regionales y/o nacionales.</t>
  </si>
  <si>
    <t>Pesos por componente</t>
  </si>
  <si>
    <t xml:space="preserve">Componente </t>
  </si>
  <si>
    <t>Peso</t>
  </si>
  <si>
    <t>TOTAL</t>
  </si>
  <si>
    <t>Valor</t>
  </si>
  <si>
    <t>Descriptor</t>
  </si>
  <si>
    <t>Valor Descriptor/Desempeño</t>
  </si>
  <si>
    <t>Valor Competencia</t>
  </si>
  <si>
    <t>Valor Gestión</t>
  </si>
  <si>
    <t>Total CF Sin %</t>
  </si>
  <si>
    <t>Competencias Comportamentales</t>
  </si>
  <si>
    <t>Total CC Sin %</t>
  </si>
  <si>
    <t>Total EDL para el Periodo</t>
  </si>
  <si>
    <t>d1</t>
  </si>
  <si>
    <t>d2</t>
  </si>
  <si>
    <t>d3</t>
  </si>
  <si>
    <t>D1</t>
  </si>
  <si>
    <t>D2</t>
  </si>
  <si>
    <t>C1</t>
  </si>
  <si>
    <t>C2</t>
  </si>
  <si>
    <t>GAF</t>
  </si>
  <si>
    <t>GA</t>
  </si>
  <si>
    <t>GC</t>
  </si>
  <si>
    <t>Desempeño:</t>
  </si>
  <si>
    <t>GD-C1</t>
  </si>
  <si>
    <t>GD-C2</t>
  </si>
  <si>
    <t>GAF-C2</t>
  </si>
  <si>
    <t>GAF-C1</t>
  </si>
  <si>
    <t>GAF-C3</t>
  </si>
  <si>
    <t>GA-C1</t>
  </si>
  <si>
    <t>GA-C2</t>
  </si>
  <si>
    <t>GC-C1</t>
  </si>
  <si>
    <t>GC-C2</t>
  </si>
  <si>
    <t>Promueve un clima de trabajo armónico, entre su equipo de docentes y los demás miembros de la comunidad educativa, así como en sus relaciones con el entorno para favorecer los aprendizajes.</t>
  </si>
  <si>
    <t>Promueve un ambiente escolar caracterizado por el respeto y la confianza entre los miembros al interior y al exterior de la comunidad educativa.</t>
  </si>
  <si>
    <t>Orienta sus acciones a partir de las normas y las reglas del manual convivencia de la institución educativa.</t>
  </si>
  <si>
    <t>Coordina el proceso de análisis y ajuste de la matrícula, el archivo académico, registro y reportes de situaciones de los estudiantes y la elaboración de boletines de desempeño escolar de los estudiantes.</t>
  </si>
  <si>
    <t>Facilita los procesos que generen una cultura de mejoramiento continuo en la institución y concreta las acciones para llevar a la práctica dichas estrategias.</t>
  </si>
  <si>
    <t xml:space="preserve">Apoya espacios de participación dirigidos a integrar las estrategias de seguimiento al aprendizaje con los procesos de mejoramiento de la institución educativa. </t>
  </si>
  <si>
    <t xml:space="preserve">Suministra información al rector sobre los problemas de administración y mantenimiento de infraestructura y, necesidades específicas de dotación de aulas y espacios académicos y convivenciales. 
</t>
  </si>
  <si>
    <t>Promueve entre docentes y estudiantes, el buen manejo y uso racional de la infraestructura y los recursos del establecimiento educativo, e informa oportunamente al rector de los requerimientos institucionales de recursos físicos y logísticos.</t>
  </si>
  <si>
    <t xml:space="preserve">Vincula a la comunidad educativa en el desarrollo de estrategias para lograr el buen manejo y uso racional de la infraestructura y los recursos del establecimiento.
</t>
  </si>
  <si>
    <t>Lidera la construcción participativa de las actividades pedagógicas que desarrolla el establecimiento educativo, promoviendo para su logro el uso pedagógico de recursos educativos y la prestación de servicios complementarios, enfatizando la inversión de los recursos en la mejora de la calidad educativa.</t>
  </si>
  <si>
    <t xml:space="preserve">Colabora con el proceso de evaluación del desempeño profesional de los docentes, retroalimenta los resultados y acompaña los docentes en los procesos de mejora establecidos.  </t>
  </si>
  <si>
    <t>Orienta, implementa, impulsa ajustes y hace seguimiento al modelo o enfoque pedagógico, didáctico y curricular definido en el Proyecto Educativo Institucional.</t>
  </si>
  <si>
    <t>Organiza con el colectivo de docentes la construcción, revisión, apropiación e implementación de los procesos pedagógicos, didácticos y curriculares teniendo en cuenta los referentes de calidad definidos por el Ministerio de Educación Nacional.</t>
  </si>
  <si>
    <t>Organiza escenarios para discutir nuevas perspectivas y prácticas pedagógicas que permitan una mejora en los procesos de enseñanza - aprendizaje.</t>
  </si>
  <si>
    <t>Lidera estrategias para hacer copartícipes a las familias del trabajo formativo que desarrolla el establecimiento educativo y promueve la vinculación del proceso de enseñanza-aprendizaje al contexto real del estudiante.</t>
  </si>
  <si>
    <t xml:space="preserve">Promueve escenarios para que las familias se informen y participen del desarrollo de los planes y proyectos que desarrolla el establecimiento educativo y se formen en temas que contribuyen a la formación integral de los estudiantes. </t>
  </si>
  <si>
    <t xml:space="preserve">Apoya la generación de acuerdos interinstitucionales para el desarrollo de planes y proyectos que ejecuta el establecimiento educativo y que redundan en beneficio de la comunidad.
</t>
  </si>
  <si>
    <t xml:space="preserve">Convoca a los padres de familia a talleres para que aporten a las metas institucionales y sean partícipes de la formación integral de sus hijos.
</t>
  </si>
  <si>
    <t>Apoya espacios para el fomento de la recreación y el esparcimiento, de tal forma que respondan a las necesidades de los estudiantes.</t>
  </si>
  <si>
    <t xml:space="preserve">Orienta la planeación, organización y ejecución de los proyectos transversales contemplados en la Ley 115/94 y su incidencia en la formación integral de los estudiantes.
</t>
  </si>
  <si>
    <t xml:space="preserve">Orienta el proceso de identificación y evaluación de los riesgos actuales, midiendo su posible impacto en la comunidad con el propósito de establecer el mapa de riesgo y las acciones alineadas a las causas para eliminarlos o mitigarlos.
</t>
  </si>
  <si>
    <t>Facilita el proceso para que la comunidad educativa elabore o actualice el mapa de riesgos de la institución educativa.</t>
  </si>
  <si>
    <t>Planeación estratégica, organización y cultura organizacional</t>
  </si>
  <si>
    <t>Construcción de ambiente escolar y relaciones con el entorno</t>
  </si>
  <si>
    <t>Orientación y gestión escolar</t>
  </si>
  <si>
    <t>Administración de la planta física, los recursos y los servicios complementarios</t>
  </si>
  <si>
    <t>Seguimiento Académico, Prácticas Pedagógicas y Gestión de Aula</t>
  </si>
  <si>
    <t>Participación, convivencia y proyección a la comunidad</t>
  </si>
  <si>
    <t>Prevención de riesgos</t>
  </si>
  <si>
    <t>Tabla 1. Competencias comportamentales</t>
  </si>
  <si>
    <r>
      <t>·</t>
    </r>
    <r>
      <rPr>
        <sz val="7"/>
        <rFont val="Calibri"/>
        <family val="2"/>
        <scheme val="minor"/>
      </rPr>
      <t xml:space="preserve">         </t>
    </r>
    <r>
      <rPr>
        <sz val="11"/>
        <rFont val="Calibri"/>
        <family val="2"/>
        <scheme val="minor"/>
      </rPr>
      <t>Liderazgo</t>
    </r>
  </si>
  <si>
    <r>
      <t>·</t>
    </r>
    <r>
      <rPr>
        <sz val="7"/>
        <color theme="1"/>
        <rFont val="Calibri"/>
        <family val="2"/>
        <scheme val="minor"/>
      </rPr>
      <t xml:space="preserve">         </t>
    </r>
    <r>
      <rPr>
        <sz val="11"/>
        <color theme="1"/>
        <rFont val="Calibri"/>
        <family val="2"/>
        <scheme val="minor"/>
      </rPr>
      <t>Relaciones interpersonales y comunicación</t>
    </r>
  </si>
  <si>
    <r>
      <t>·</t>
    </r>
    <r>
      <rPr>
        <sz val="7"/>
        <color theme="1"/>
        <rFont val="Calibri"/>
        <family val="2"/>
        <scheme val="minor"/>
      </rPr>
      <t xml:space="preserve">         </t>
    </r>
    <r>
      <rPr>
        <sz val="11"/>
        <color theme="1"/>
        <rFont val="Calibri"/>
        <family val="2"/>
        <scheme val="minor"/>
      </rPr>
      <t>Trabajo en equipo</t>
    </r>
  </si>
  <si>
    <r>
      <t>·</t>
    </r>
    <r>
      <rPr>
        <sz val="7"/>
        <color theme="1"/>
        <rFont val="Calibri"/>
        <family val="2"/>
        <scheme val="minor"/>
      </rPr>
      <t xml:space="preserve">         </t>
    </r>
    <r>
      <rPr>
        <sz val="11"/>
        <color theme="1"/>
        <rFont val="Calibri"/>
        <family val="2"/>
        <scheme val="minor"/>
      </rPr>
      <t>Negociación y mediación</t>
    </r>
  </si>
  <si>
    <r>
      <t>·</t>
    </r>
    <r>
      <rPr>
        <sz val="7"/>
        <color theme="1"/>
        <rFont val="Calibri"/>
        <family val="2"/>
        <scheme val="minor"/>
      </rPr>
      <t xml:space="preserve">         </t>
    </r>
    <r>
      <rPr>
        <sz val="11"/>
        <color theme="1"/>
        <rFont val="Calibri"/>
        <family val="2"/>
        <scheme val="minor"/>
      </rPr>
      <t>Compromiso social e institucional</t>
    </r>
  </si>
  <si>
    <r>
      <t>·</t>
    </r>
    <r>
      <rPr>
        <sz val="7"/>
        <color theme="1"/>
        <rFont val="Calibri"/>
        <family val="2"/>
        <scheme val="minor"/>
      </rPr>
      <t xml:space="preserve">         </t>
    </r>
    <r>
      <rPr>
        <sz val="11"/>
        <color theme="1"/>
        <rFont val="Calibri"/>
        <family val="2"/>
        <scheme val="minor"/>
      </rPr>
      <t>Iniciativa</t>
    </r>
  </si>
  <si>
    <r>
      <t>·</t>
    </r>
    <r>
      <rPr>
        <sz val="7"/>
        <color theme="1"/>
        <rFont val="Calibri"/>
        <family val="2"/>
        <scheme val="minor"/>
      </rPr>
      <t xml:space="preserve">         </t>
    </r>
    <r>
      <rPr>
        <sz val="11"/>
        <color theme="1"/>
        <rFont val="Calibri"/>
        <family val="2"/>
        <scheme val="minor"/>
      </rPr>
      <t>Orientación al logro</t>
    </r>
  </si>
  <si>
    <t xml:space="preserve">Funcionales </t>
  </si>
  <si>
    <t>Planeación estratégica, organización y cultura institucional</t>
  </si>
  <si>
    <t>Liderazgo</t>
  </si>
  <si>
    <t>Relaciones interpersonales y comunicación</t>
  </si>
  <si>
    <t>Trabajo en equipo</t>
  </si>
  <si>
    <t>Negociación y mediación</t>
  </si>
  <si>
    <t>Gestión del talento humano</t>
  </si>
  <si>
    <t>Compromiso social e institucional</t>
  </si>
  <si>
    <t>Diseño pedagógico</t>
  </si>
  <si>
    <t xml:space="preserve"> Iniciativa</t>
  </si>
  <si>
    <t>GA-C3</t>
  </si>
  <si>
    <t>Orientación al logro</t>
  </si>
  <si>
    <t>Comportamentales</t>
  </si>
  <si>
    <t>Resultados Globales</t>
  </si>
  <si>
    <t>Funcional</t>
  </si>
  <si>
    <t>Comportamental</t>
  </si>
  <si>
    <t>Total</t>
  </si>
  <si>
    <t xml:space="preserve">III. VALORACIÓN </t>
  </si>
  <si>
    <t xml:space="preserve">1. IDENTIFICACIÓN </t>
  </si>
  <si>
    <t>A. Identificación del Evaluado</t>
  </si>
  <si>
    <t>Nombres y Apellidos:</t>
  </si>
  <si>
    <t>Tipo de documento:</t>
  </si>
  <si>
    <t>CC:</t>
  </si>
  <si>
    <t>B. Identificación del Evaluador</t>
  </si>
  <si>
    <t>C. Identificación del Establecimiento Educativo</t>
  </si>
  <si>
    <t>Nombre:</t>
  </si>
  <si>
    <t>Código DANE:</t>
  </si>
  <si>
    <t>Departamento:</t>
  </si>
  <si>
    <t>Zona:</t>
  </si>
  <si>
    <t>Municipio:</t>
  </si>
  <si>
    <t>Secretaría:</t>
  </si>
  <si>
    <t>2. PERÍODO VALORADO</t>
  </si>
  <si>
    <t>Año escolar:</t>
  </si>
  <si>
    <t>Desde:</t>
  </si>
  <si>
    <t>Hasta:</t>
  </si>
  <si>
    <t>Días de licencia y/o incapacidad:</t>
  </si>
  <si>
    <t>Total días Valorados:</t>
  </si>
  <si>
    <t>Recuerde que si el período a valorar es menor a 90 días la evaluación es improcedente.</t>
  </si>
  <si>
    <t xml:space="preserve">Númerdo de días de licencia y/o incapacidades: </t>
  </si>
  <si>
    <t>A. Competencias funcionales (70%)</t>
  </si>
  <si>
    <t>COMPETENCIAS</t>
  </si>
  <si>
    <t>DESEMPEÑO</t>
  </si>
  <si>
    <t>DESCRIPTOR</t>
  </si>
  <si>
    <t>Valor Descriptor - Desempeño</t>
  </si>
  <si>
    <r>
      <t>Orientación y gestión escolar</t>
    </r>
    <r>
      <rPr>
        <sz val="10"/>
        <color rgb="FF7030A0"/>
        <rFont val="Times New Roman"/>
        <family val="1"/>
      </rPr>
      <t/>
    </r>
  </si>
  <si>
    <t>B. Competencias Comportamentales (30%)</t>
  </si>
  <si>
    <t>Calificación funcionales = 0,7 * ∑CF</t>
  </si>
  <si>
    <t>* 70%</t>
  </si>
  <si>
    <t>Calificación comportamentales = 0,3 * ∑CC</t>
  </si>
  <si>
    <t>* 30%</t>
  </si>
  <si>
    <t>CALIFICACIÓN TOTAL  ED = CC+CF</t>
  </si>
  <si>
    <t>CATEGORÍA DE VALORACIÓN FINAL</t>
  </si>
  <si>
    <t>Evaluado:</t>
  </si>
  <si>
    <t>Firma:</t>
  </si>
  <si>
    <t>Nombre</t>
  </si>
  <si>
    <t>Evaluador:</t>
  </si>
  <si>
    <t>Ciudad, fecha y hora:</t>
  </si>
  <si>
    <t>Nota: El evaluado debe conservar una copia firmada de esta evaluación</t>
  </si>
  <si>
    <t>Clase de territorio</t>
  </si>
  <si>
    <t>Entidad_Territorial</t>
  </si>
  <si>
    <t>Territorio de consulta</t>
  </si>
  <si>
    <t>Territorio</t>
  </si>
  <si>
    <t>Departamento</t>
  </si>
  <si>
    <t>Municipio</t>
  </si>
  <si>
    <t>Depto._Antioquia</t>
  </si>
  <si>
    <t>Depto._Atlántico</t>
  </si>
  <si>
    <t>Depto._Bogotá.D.C.</t>
  </si>
  <si>
    <t>Depto._Bolívar</t>
  </si>
  <si>
    <t>Depto._Boyacá</t>
  </si>
  <si>
    <t>Depto._Caldas</t>
  </si>
  <si>
    <t>Depto._Caquetá</t>
  </si>
  <si>
    <t>Depto._Cauca</t>
  </si>
  <si>
    <t>Depto._Cesar</t>
  </si>
  <si>
    <t>Depto._Córdoba</t>
  </si>
  <si>
    <t>Depto._Cundinamarca</t>
  </si>
  <si>
    <t>Depto._Chocó</t>
  </si>
  <si>
    <t>Depto._Huila</t>
  </si>
  <si>
    <t>Depto._La_Guajira</t>
  </si>
  <si>
    <t>Depto._Magdalena</t>
  </si>
  <si>
    <t>Depto._Meta</t>
  </si>
  <si>
    <t>Depto._Nariño</t>
  </si>
  <si>
    <t>Depto._Norte_de_Santander</t>
  </si>
  <si>
    <t>Depto._Quindío</t>
  </si>
  <si>
    <t>Depto._Risaralda</t>
  </si>
  <si>
    <t>Depto._Santander</t>
  </si>
  <si>
    <t>Depto._Sucre</t>
  </si>
  <si>
    <t>Depto._Tolima</t>
  </si>
  <si>
    <t>Depto._Valle_del_Cauca</t>
  </si>
  <si>
    <t>Depto._Arauca</t>
  </si>
  <si>
    <t>Depto._Casanare</t>
  </si>
  <si>
    <t>Depto._Putumayo</t>
  </si>
  <si>
    <t>Depto._San Andrés_y_Providencia</t>
  </si>
  <si>
    <t>Depto._Amazonas</t>
  </si>
  <si>
    <t>Depto._Guainía</t>
  </si>
  <si>
    <t>Depto._Guaviare</t>
  </si>
  <si>
    <t>Depto._Vaupés</t>
  </si>
  <si>
    <t>Depto._Vichada</t>
  </si>
  <si>
    <t>Evaluación</t>
  </si>
  <si>
    <t>Sexo</t>
  </si>
  <si>
    <t>Zona</t>
  </si>
  <si>
    <t>Calificacion1</t>
  </si>
  <si>
    <t>Año</t>
  </si>
  <si>
    <t>Contribución</t>
  </si>
  <si>
    <t>Calificacion2</t>
  </si>
  <si>
    <t>Dicotoma1</t>
  </si>
  <si>
    <t>Tipo de documento</t>
  </si>
  <si>
    <t>Código:</t>
  </si>
  <si>
    <t>ETC_Amazonas</t>
  </si>
  <si>
    <t>Medellín</t>
  </si>
  <si>
    <t>Barranquilla</t>
  </si>
  <si>
    <t>Bogotá_D.C.</t>
  </si>
  <si>
    <t>Cartagena</t>
  </si>
  <si>
    <t>Tunja</t>
  </si>
  <si>
    <t>Manizales</t>
  </si>
  <si>
    <t>Florencia</t>
  </si>
  <si>
    <t>Popayán</t>
  </si>
  <si>
    <t>Valledupar</t>
  </si>
  <si>
    <t>Montería</t>
  </si>
  <si>
    <t>Agua_de_Dios</t>
  </si>
  <si>
    <t>Quibdó</t>
  </si>
  <si>
    <t>Neiva</t>
  </si>
  <si>
    <t>Riohacha</t>
  </si>
  <si>
    <t>Santa_Marta</t>
  </si>
  <si>
    <t>Villavicencio</t>
  </si>
  <si>
    <t>Pasto</t>
  </si>
  <si>
    <t>Cúcuta</t>
  </si>
  <si>
    <t>Armenia</t>
  </si>
  <si>
    <t>Pereira</t>
  </si>
  <si>
    <t>Bucaramanga</t>
  </si>
  <si>
    <t>Sincelejo</t>
  </si>
  <si>
    <t>Ibagué</t>
  </si>
  <si>
    <t>Cali</t>
  </si>
  <si>
    <t>Arauca</t>
  </si>
  <si>
    <t>Yopal</t>
  </si>
  <si>
    <t>Mocoa</t>
  </si>
  <si>
    <t>San_Andrés</t>
  </si>
  <si>
    <t>Leticia</t>
  </si>
  <si>
    <t>Inírida</t>
  </si>
  <si>
    <t>San_José_del_Guaviare</t>
  </si>
  <si>
    <t>Mitú</t>
  </si>
  <si>
    <t>Puerto_Carreño</t>
  </si>
  <si>
    <t>Ordinaria periódica de desempeño anual</t>
  </si>
  <si>
    <t>Femenino</t>
  </si>
  <si>
    <t>Urbano</t>
  </si>
  <si>
    <t>Profesional</t>
  </si>
  <si>
    <t>Planeación y organización</t>
  </si>
  <si>
    <t>Debilidad Mayor</t>
  </si>
  <si>
    <t>SI</t>
  </si>
  <si>
    <t>CC</t>
  </si>
  <si>
    <t>ETC_Antioquia</t>
  </si>
  <si>
    <t>Abejorral</t>
  </si>
  <si>
    <t>Baranoa</t>
  </si>
  <si>
    <t>Achí</t>
  </si>
  <si>
    <t>Almeida</t>
  </si>
  <si>
    <t>Aguadas</t>
  </si>
  <si>
    <t>Albania_(Caquetá)</t>
  </si>
  <si>
    <t>Almaguer</t>
  </si>
  <si>
    <t>Aguachica</t>
  </si>
  <si>
    <t>Ayapel</t>
  </si>
  <si>
    <t>Albán</t>
  </si>
  <si>
    <t>Acandí</t>
  </si>
  <si>
    <t>Acevedo</t>
  </si>
  <si>
    <t>Albania_(La_Guajira)</t>
  </si>
  <si>
    <t>Algarrobo</t>
  </si>
  <si>
    <t>Acacías</t>
  </si>
  <si>
    <t>Albán_(San_José)</t>
  </si>
  <si>
    <t>Abrego</t>
  </si>
  <si>
    <t>Buenavista_(Quindio)</t>
  </si>
  <si>
    <t>Apía</t>
  </si>
  <si>
    <t>Aguada</t>
  </si>
  <si>
    <t>Buenavista_(Sucre)</t>
  </si>
  <si>
    <t>Alpujarra</t>
  </si>
  <si>
    <t>Alcalá</t>
  </si>
  <si>
    <t>Arauquita</t>
  </si>
  <si>
    <t>Aguazul</t>
  </si>
  <si>
    <t>Colón</t>
  </si>
  <si>
    <t>Providencia</t>
  </si>
  <si>
    <t>El_Encanto</t>
  </si>
  <si>
    <t>Barranco_Minas</t>
  </si>
  <si>
    <t>Calamar_Guaviare)</t>
  </si>
  <si>
    <t>Caruru</t>
  </si>
  <si>
    <t>La_Primavera</t>
  </si>
  <si>
    <t>Masculino</t>
  </si>
  <si>
    <t>Rural</t>
  </si>
  <si>
    <t>Institucional</t>
  </si>
  <si>
    <t>Gestión estratégica</t>
  </si>
  <si>
    <t>Debilidad Menor</t>
  </si>
  <si>
    <t>NO</t>
  </si>
  <si>
    <t>CE</t>
  </si>
  <si>
    <t>ETC_Apartadó</t>
  </si>
  <si>
    <t>Depto._Bogotá_D.C.</t>
  </si>
  <si>
    <t>Abriaquí</t>
  </si>
  <si>
    <t>Campo_de_la_Cruz</t>
  </si>
  <si>
    <t>Altos_del_Rosario</t>
  </si>
  <si>
    <t>Aquitania</t>
  </si>
  <si>
    <t>Anserma</t>
  </si>
  <si>
    <t>Belén_de_los_Andaquies</t>
  </si>
  <si>
    <t>Argelia_(Cauca)</t>
  </si>
  <si>
    <t>Agustín_Codazzi</t>
  </si>
  <si>
    <t>Buenavista_(Córdoba)</t>
  </si>
  <si>
    <t>Anapoima</t>
  </si>
  <si>
    <t>Alto_Baudo_(Pie_de_Pato)</t>
  </si>
  <si>
    <t>Agrado</t>
  </si>
  <si>
    <t>Barrancas</t>
  </si>
  <si>
    <t>Aracataca</t>
  </si>
  <si>
    <t>Barranca_de_Upia</t>
  </si>
  <si>
    <t>Aldana</t>
  </si>
  <si>
    <t>Arboledas</t>
  </si>
  <si>
    <t>Calarca</t>
  </si>
  <si>
    <t>Balboa_(Risaralda)</t>
  </si>
  <si>
    <t>Albania_(Santander)</t>
  </si>
  <si>
    <t>Caimito</t>
  </si>
  <si>
    <t>Alvarado</t>
  </si>
  <si>
    <t>Andalucía</t>
  </si>
  <si>
    <t>Cravo_Norte</t>
  </si>
  <si>
    <t>Chameza</t>
  </si>
  <si>
    <t>Orito</t>
  </si>
  <si>
    <t>La__Chorrera</t>
  </si>
  <si>
    <t>Mapiripana</t>
  </si>
  <si>
    <t>El_Retorno</t>
  </si>
  <si>
    <t>Pacoa</t>
  </si>
  <si>
    <t>Santa_Rosalía</t>
  </si>
  <si>
    <t>Comunitario</t>
  </si>
  <si>
    <t>Construcción de clima</t>
  </si>
  <si>
    <t>Fortaleza Menor</t>
  </si>
  <si>
    <t>ETC_Arauca</t>
  </si>
  <si>
    <t>Alejandría</t>
  </si>
  <si>
    <t>Candelaria_(Atlántico)</t>
  </si>
  <si>
    <t>Arenal</t>
  </si>
  <si>
    <t>Arcabuco</t>
  </si>
  <si>
    <t>Aranzazu</t>
  </si>
  <si>
    <t>Cartagena_del_Chaira</t>
  </si>
  <si>
    <t>Balboa_(Cauca)</t>
  </si>
  <si>
    <t>Astrea</t>
  </si>
  <si>
    <t>Canalete</t>
  </si>
  <si>
    <t>Anolaima</t>
  </si>
  <si>
    <t>Atrato_(Yuto)</t>
  </si>
  <si>
    <t>Aipe</t>
  </si>
  <si>
    <t>Dibulla</t>
  </si>
  <si>
    <t>Ariguaní_(El_Dificil)</t>
  </si>
  <si>
    <t>Cabuyaro</t>
  </si>
  <si>
    <t>Ancuyá</t>
  </si>
  <si>
    <t>Bochalema</t>
  </si>
  <si>
    <t>Circasia</t>
  </si>
  <si>
    <t>Belén_de_Umbria</t>
  </si>
  <si>
    <t>Aratoca</t>
  </si>
  <si>
    <t>Coloso_(Ricaurte)</t>
  </si>
  <si>
    <t>Ambalema</t>
  </si>
  <si>
    <t>Ansermanuevo</t>
  </si>
  <si>
    <t>Fortul</t>
  </si>
  <si>
    <t>Hato_Corozal</t>
  </si>
  <si>
    <t>Puerto_Asís</t>
  </si>
  <si>
    <t>La__Pedrera</t>
  </si>
  <si>
    <t>San_Felipe</t>
  </si>
  <si>
    <t>Miraflores_(Guaviare)</t>
  </si>
  <si>
    <t>Taraira</t>
  </si>
  <si>
    <t>Cumaribo</t>
  </si>
  <si>
    <t>Orientación de la administración escolar</t>
  </si>
  <si>
    <t>Fortaleza Mayor</t>
  </si>
  <si>
    <t>ETC_Armenia</t>
  </si>
  <si>
    <t>Amagá</t>
  </si>
  <si>
    <t>Galapa</t>
  </si>
  <si>
    <t>Arjona</t>
  </si>
  <si>
    <t>Belén_(Boyacá)</t>
  </si>
  <si>
    <t>Belalcázar</t>
  </si>
  <si>
    <t>Curillo</t>
  </si>
  <si>
    <t>Bolívar_(Cesar)</t>
  </si>
  <si>
    <t>Becerril</t>
  </si>
  <si>
    <t>Cereté</t>
  </si>
  <si>
    <t>Apulo</t>
  </si>
  <si>
    <t>Bagadó</t>
  </si>
  <si>
    <t>Algeciras</t>
  </si>
  <si>
    <t>Distracción</t>
  </si>
  <si>
    <t>Cerro_San_Antonio</t>
  </si>
  <si>
    <t>Castilla_La_Nueva</t>
  </si>
  <si>
    <t>Arboleda_(Berruecos)</t>
  </si>
  <si>
    <t>Bucarasica</t>
  </si>
  <si>
    <t>Córdoba_(Quindio)</t>
  </si>
  <si>
    <t>Dosquebradas</t>
  </si>
  <si>
    <t>Barbosa_(Santander)</t>
  </si>
  <si>
    <t>Corozal</t>
  </si>
  <si>
    <t>Anzoátegui</t>
  </si>
  <si>
    <t>Argelia_(Valle_del_Cauca)</t>
  </si>
  <si>
    <t>Puerto_Rondón</t>
  </si>
  <si>
    <t>La__Salina</t>
  </si>
  <si>
    <t>Puerto_Caicedo</t>
  </si>
  <si>
    <t>La__Victoria_(Amazonas)</t>
  </si>
  <si>
    <t>Puerto_Colombia_Guainía)</t>
  </si>
  <si>
    <t>Papunaua</t>
  </si>
  <si>
    <t>Optimización de recursos físicos y financieros</t>
  </si>
  <si>
    <t>ETC_Atlántico</t>
  </si>
  <si>
    <t>Amalfi</t>
  </si>
  <si>
    <t>Juan_de_Acosta</t>
  </si>
  <si>
    <t>Arroyohondo</t>
  </si>
  <si>
    <t>Berbeo</t>
  </si>
  <si>
    <t>Chinchiná</t>
  </si>
  <si>
    <t>El_Doncello</t>
  </si>
  <si>
    <t>Buenos_Aires</t>
  </si>
  <si>
    <t>Bosconia</t>
  </si>
  <si>
    <t>Chimá</t>
  </si>
  <si>
    <t>Arbeláez</t>
  </si>
  <si>
    <t>Bahía_Solano_(Mutis)</t>
  </si>
  <si>
    <t>Altamira</t>
  </si>
  <si>
    <t>El_Molino</t>
  </si>
  <si>
    <t>Chibolo</t>
  </si>
  <si>
    <t>Cubarral</t>
  </si>
  <si>
    <t>Barbacoas</t>
  </si>
  <si>
    <t>Cácota</t>
  </si>
  <si>
    <t>Filandia</t>
  </si>
  <si>
    <t>Guática</t>
  </si>
  <si>
    <t>Barichara</t>
  </si>
  <si>
    <t>Coveñas</t>
  </si>
  <si>
    <t>Armero_(Guayabal)</t>
  </si>
  <si>
    <t>Bolívar_(Valle_del_Cauca)</t>
  </si>
  <si>
    <t>Saravena</t>
  </si>
  <si>
    <t>Maní</t>
  </si>
  <si>
    <t>Puerto_Guzmán</t>
  </si>
  <si>
    <t>Miriti-Paraná</t>
  </si>
  <si>
    <t>La__Guadalupe</t>
  </si>
  <si>
    <t>Yavaraté</t>
  </si>
  <si>
    <t>ETC_Barrancabermeja</t>
  </si>
  <si>
    <t>Andes</t>
  </si>
  <si>
    <t>Luruaco</t>
  </si>
  <si>
    <t>Barranco_de_Loba</t>
  </si>
  <si>
    <t>Betéitiva</t>
  </si>
  <si>
    <t>Filadelfia</t>
  </si>
  <si>
    <t>El_Paujil</t>
  </si>
  <si>
    <t>Cajibío</t>
  </si>
  <si>
    <t>Chimichagua</t>
  </si>
  <si>
    <t>Chinú</t>
  </si>
  <si>
    <t>Beltrán</t>
  </si>
  <si>
    <t>Bajo_Baudó_(Pizarro)</t>
  </si>
  <si>
    <t>Baraya</t>
  </si>
  <si>
    <t>Fonseca</t>
  </si>
  <si>
    <t>Ciénaga</t>
  </si>
  <si>
    <t>Cumaral</t>
  </si>
  <si>
    <t>Belén_(Nariño)</t>
  </si>
  <si>
    <t>Cachirá</t>
  </si>
  <si>
    <t>Génova</t>
  </si>
  <si>
    <t>La__Celia</t>
  </si>
  <si>
    <t>Barrancabermeja</t>
  </si>
  <si>
    <t>Chalán</t>
  </si>
  <si>
    <t>Ataco</t>
  </si>
  <si>
    <t>Buenaventura</t>
  </si>
  <si>
    <t>Tame</t>
  </si>
  <si>
    <t>Monterrey</t>
  </si>
  <si>
    <t>Puerto_Leguízamo</t>
  </si>
  <si>
    <t>Puerto_Alegría</t>
  </si>
  <si>
    <t>Cacahual</t>
  </si>
  <si>
    <t>Pedagógica</t>
  </si>
  <si>
    <t>ETC_Barranquilla</t>
  </si>
  <si>
    <t>Angelópolis</t>
  </si>
  <si>
    <t>Malambo</t>
  </si>
  <si>
    <t>Calamar_(Bolívar)</t>
  </si>
  <si>
    <t>Boavita</t>
  </si>
  <si>
    <t>La__Dorada</t>
  </si>
  <si>
    <t>La__Montañita</t>
  </si>
  <si>
    <t>Caldono</t>
  </si>
  <si>
    <t>Chiriguaná</t>
  </si>
  <si>
    <t>Ciénaga_de_Oro</t>
  </si>
  <si>
    <t>Bituima</t>
  </si>
  <si>
    <t>Belén_de_Bajirá</t>
  </si>
  <si>
    <t>Campoalegre</t>
  </si>
  <si>
    <t>Hatonuevo</t>
  </si>
  <si>
    <t>Concordia_(Magdalena)</t>
  </si>
  <si>
    <t>El_Calvario</t>
  </si>
  <si>
    <t>Buesaco</t>
  </si>
  <si>
    <t>Chinácota</t>
  </si>
  <si>
    <t>La__Tebaida</t>
  </si>
  <si>
    <t>La__Virginia_(Risaralda)</t>
  </si>
  <si>
    <t>Betulia__(Santander)</t>
  </si>
  <si>
    <t>El_Roble</t>
  </si>
  <si>
    <t>Cajamarca</t>
  </si>
  <si>
    <t>Guadalajara_de_Buga</t>
  </si>
  <si>
    <t>Nunchía</t>
  </si>
  <si>
    <t>Sibundoy</t>
  </si>
  <si>
    <t>Puerto_Arica</t>
  </si>
  <si>
    <t>Pana_Pana</t>
  </si>
  <si>
    <t>Mejoramiento continuo procesos académicos</t>
  </si>
  <si>
    <t>ETC_Bello</t>
  </si>
  <si>
    <t>Angostura</t>
  </si>
  <si>
    <t>Manatí</t>
  </si>
  <si>
    <t>Cantagallo</t>
  </si>
  <si>
    <t>Boyacá</t>
  </si>
  <si>
    <t>La__Merced</t>
  </si>
  <si>
    <t>Milán</t>
  </si>
  <si>
    <t>Caloto</t>
  </si>
  <si>
    <t>Curumaní</t>
  </si>
  <si>
    <t>Cotorra</t>
  </si>
  <si>
    <t>Bojacá_Nuevo</t>
  </si>
  <si>
    <t>Bojaya_(Bellavista)</t>
  </si>
  <si>
    <t>Colombia</t>
  </si>
  <si>
    <t>La__Jagua_del_Pilar</t>
  </si>
  <si>
    <t>El_Banco</t>
  </si>
  <si>
    <t>El_Castillo</t>
  </si>
  <si>
    <t>Colón_(Genova)</t>
  </si>
  <si>
    <t>Chitagá</t>
  </si>
  <si>
    <t>Montenegro</t>
  </si>
  <si>
    <t>Marsella</t>
  </si>
  <si>
    <t>Bolívar_(Santander)}</t>
  </si>
  <si>
    <t>Galeras_(Nueva_Granada)</t>
  </si>
  <si>
    <t>Carmen_de_Apicalá</t>
  </si>
  <si>
    <t>Bugalagrande</t>
  </si>
  <si>
    <t>Orocué</t>
  </si>
  <si>
    <t>San_Fernando_(Putumayo)</t>
  </si>
  <si>
    <t>Puerto_Nariño</t>
  </si>
  <si>
    <t>Morichal_Nuevo</t>
  </si>
  <si>
    <t>Comunicación y convivencia institucional</t>
  </si>
  <si>
    <t>ETC_Bogotá_D.C.</t>
  </si>
  <si>
    <t>Anorí</t>
  </si>
  <si>
    <t>Palmar_de_Varela</t>
  </si>
  <si>
    <t>Cicuco</t>
  </si>
  <si>
    <t>Briceño_(Boyacá)</t>
  </si>
  <si>
    <t>Manzanares</t>
  </si>
  <si>
    <t>Morelia</t>
  </si>
  <si>
    <t>Corinto</t>
  </si>
  <si>
    <t>El_Copey</t>
  </si>
  <si>
    <t>La_Apartada_(La_Frontera)</t>
  </si>
  <si>
    <t>Cabrera_(Cundinamarca)</t>
  </si>
  <si>
    <t>El_Cantón_del_San_Pablo</t>
  </si>
  <si>
    <t>Elías</t>
  </si>
  <si>
    <t>Maicao</t>
  </si>
  <si>
    <t>El_Piñon</t>
  </si>
  <si>
    <t>El_Dorado</t>
  </si>
  <si>
    <t>Consaca</t>
  </si>
  <si>
    <t>Convención</t>
  </si>
  <si>
    <t>Pijao</t>
  </si>
  <si>
    <t>Mistrató</t>
  </si>
  <si>
    <t>Cabrera_(Santander)</t>
  </si>
  <si>
    <t>Guaranda</t>
  </si>
  <si>
    <t>Casabianca</t>
  </si>
  <si>
    <t>Caicedonia</t>
  </si>
  <si>
    <t>Paz_de_Ariporo</t>
  </si>
  <si>
    <t>San_Miguel_(Putumayo)</t>
  </si>
  <si>
    <t>Puerto_Santander_(Amazonas)</t>
  </si>
  <si>
    <t>Interacción con la comunidad y el entorno</t>
  </si>
  <si>
    <t>ETC_Bolívar</t>
  </si>
  <si>
    <t>Santafé_de_Antioquia</t>
  </si>
  <si>
    <t>Piojó</t>
  </si>
  <si>
    <t>Córdoba_(Bolívar)</t>
  </si>
  <si>
    <t>Buenavista_(Boyacá)</t>
  </si>
  <si>
    <t>Marmato</t>
  </si>
  <si>
    <t>Puerto_Rico_(Caquetá)</t>
  </si>
  <si>
    <t>El_Tambo_(Cauca)</t>
  </si>
  <si>
    <t>El_Paso</t>
  </si>
  <si>
    <t>Lorica</t>
  </si>
  <si>
    <t>Cachipay</t>
  </si>
  <si>
    <t>Carmen_del_Darien</t>
  </si>
  <si>
    <t>Garzón</t>
  </si>
  <si>
    <t>Manaure</t>
  </si>
  <si>
    <t>El_Retén</t>
  </si>
  <si>
    <t>Fuente_de_Oro</t>
  </si>
  <si>
    <t>Contadero</t>
  </si>
  <si>
    <t>Cucutilla</t>
  </si>
  <si>
    <t>Quimbaya</t>
  </si>
  <si>
    <t>Pueblo_Rico</t>
  </si>
  <si>
    <t>California</t>
  </si>
  <si>
    <t>La__Unión_(Sucre)</t>
  </si>
  <si>
    <t>Chaparral</t>
  </si>
  <si>
    <t>Calima_(Darien)</t>
  </si>
  <si>
    <t>Pore</t>
  </si>
  <si>
    <t>Santiago_(Putumayo)</t>
  </si>
  <si>
    <t>Tarapaca</t>
  </si>
  <si>
    <t>ETC_Boyacá</t>
  </si>
  <si>
    <t>Anzá</t>
  </si>
  <si>
    <t>Polonuevo</t>
  </si>
  <si>
    <t>Clemencia</t>
  </si>
  <si>
    <t>Busbanzá</t>
  </si>
  <si>
    <t>Marquetalia</t>
  </si>
  <si>
    <t>San_José_del_Fragua</t>
  </si>
  <si>
    <t>Florencia_(Cauca)</t>
  </si>
  <si>
    <t>Gamarra</t>
  </si>
  <si>
    <t>Los_Córdobas</t>
  </si>
  <si>
    <t>Cajicá</t>
  </si>
  <si>
    <t>Certegui</t>
  </si>
  <si>
    <t>Gigante</t>
  </si>
  <si>
    <t>San_Juan_del_Cesar</t>
  </si>
  <si>
    <t>Fundación</t>
  </si>
  <si>
    <t>Granada_(Meta)</t>
  </si>
  <si>
    <t>Córdoba_(Nariño)</t>
  </si>
  <si>
    <t>Durania</t>
  </si>
  <si>
    <t>Salento</t>
  </si>
  <si>
    <t>Quinchía</t>
  </si>
  <si>
    <t>Capitanejo</t>
  </si>
  <si>
    <t>Los_Palmitos</t>
  </si>
  <si>
    <t>Coello</t>
  </si>
  <si>
    <t>Candelaria_(Valle_del_Cauca)</t>
  </si>
  <si>
    <t>Recetor</t>
  </si>
  <si>
    <t>Valle_del_Guamez_(La_Hormiga)</t>
  </si>
  <si>
    <t>Sensibilidad interpersonal</t>
  </si>
  <si>
    <t>ETC_Bucaramanga</t>
  </si>
  <si>
    <t>Apartadó</t>
  </si>
  <si>
    <t>Ponedera</t>
  </si>
  <si>
    <t>El_Carmen_de_Bolívar</t>
  </si>
  <si>
    <t>Caldas_(Boyacá)</t>
  </si>
  <si>
    <t>Marulanda</t>
  </si>
  <si>
    <t>San_Vicente_del_Caguán</t>
  </si>
  <si>
    <t>Guachené</t>
  </si>
  <si>
    <t>González</t>
  </si>
  <si>
    <t>Momil</t>
  </si>
  <si>
    <t>Caparrapí</t>
  </si>
  <si>
    <t>Condoto</t>
  </si>
  <si>
    <t>Guadalupe_(Huila)</t>
  </si>
  <si>
    <t>Uribia</t>
  </si>
  <si>
    <t>Guamal_(Magdalena)</t>
  </si>
  <si>
    <t>Guamal_(Meta)</t>
  </si>
  <si>
    <t>Cuaspud_(Carlosama)</t>
  </si>
  <si>
    <t>El_Carmen_(Norte_de_Santander)</t>
  </si>
  <si>
    <t>Santa_Rosa_de_Cabal</t>
  </si>
  <si>
    <t>Carcasí</t>
  </si>
  <si>
    <t>Majagual</t>
  </si>
  <si>
    <t>Coyaima</t>
  </si>
  <si>
    <t>Cartago</t>
  </si>
  <si>
    <t>Sabanalarga_(Casanare)</t>
  </si>
  <si>
    <t>Villagarzón</t>
  </si>
  <si>
    <t>Comunicación asertiva</t>
  </si>
  <si>
    <t>ETC_Buenaventura</t>
  </si>
  <si>
    <t>Arboletes</t>
  </si>
  <si>
    <t>Puerto_Colombia_(Atlántico)</t>
  </si>
  <si>
    <t>El_Guamo</t>
  </si>
  <si>
    <t>Campohermoso</t>
  </si>
  <si>
    <t>Neira</t>
  </si>
  <si>
    <t>Solano</t>
  </si>
  <si>
    <t>Guapi</t>
  </si>
  <si>
    <t>La__Gloria</t>
  </si>
  <si>
    <t>Montelíbano</t>
  </si>
  <si>
    <t>Caqueza</t>
  </si>
  <si>
    <t>El_Carmen_(Chocó)</t>
  </si>
  <si>
    <t>Hobo</t>
  </si>
  <si>
    <t>Urumita</t>
  </si>
  <si>
    <t>Nueva_Granada</t>
  </si>
  <si>
    <t>Mapiripán</t>
  </si>
  <si>
    <t>Cumbal</t>
  </si>
  <si>
    <t>El_Tarra</t>
  </si>
  <si>
    <t>Santuario_(Risaralda)</t>
  </si>
  <si>
    <t>Cepitá</t>
  </si>
  <si>
    <t>Morroa</t>
  </si>
  <si>
    <t>Cunday</t>
  </si>
  <si>
    <t>Dagua</t>
  </si>
  <si>
    <t>Sácama</t>
  </si>
  <si>
    <t>ETC_Caldas</t>
  </si>
  <si>
    <t>Argelia_(Antioquia)</t>
  </si>
  <si>
    <t>Repelón</t>
  </si>
  <si>
    <t>El_Peñón_(Bolívar)</t>
  </si>
  <si>
    <t>Cerinza</t>
  </si>
  <si>
    <t>Norcasia</t>
  </si>
  <si>
    <t>Solita</t>
  </si>
  <si>
    <t>Inzá</t>
  </si>
  <si>
    <t>La__Jagua_de_Ibirico</t>
  </si>
  <si>
    <t>Moñitos</t>
  </si>
  <si>
    <t>Carmen_de_Carupa</t>
  </si>
  <si>
    <t>El_Litoral_del_San_Juan</t>
  </si>
  <si>
    <t>Iquira</t>
  </si>
  <si>
    <t>Villamaría_(La_Guajira)</t>
  </si>
  <si>
    <t>Pedraza</t>
  </si>
  <si>
    <t>Mesetas</t>
  </si>
  <si>
    <t>Cumbitara</t>
  </si>
  <si>
    <t>El_Zulia</t>
  </si>
  <si>
    <t>Cerrito</t>
  </si>
  <si>
    <t>Ovejas</t>
  </si>
  <si>
    <t>Dolores</t>
  </si>
  <si>
    <t>El_Águila</t>
  </si>
  <si>
    <t>San_Luis_de_Palenque</t>
  </si>
  <si>
    <t>ETC_Cali</t>
  </si>
  <si>
    <t>Armenia_(Antioquia)</t>
  </si>
  <si>
    <t>Sabanagrande</t>
  </si>
  <si>
    <t>Hatillo_de_Loba</t>
  </si>
  <si>
    <t>Chinavita</t>
  </si>
  <si>
    <t>Pácora</t>
  </si>
  <si>
    <t>Valparaíso_(Caquetá)</t>
  </si>
  <si>
    <t>Jambaló</t>
  </si>
  <si>
    <t>Manaure_Balcón_del_Cesar</t>
  </si>
  <si>
    <t>Planeta_Rica</t>
  </si>
  <si>
    <t>Chaguaní</t>
  </si>
  <si>
    <t>Istmina</t>
  </si>
  <si>
    <t>Isnos</t>
  </si>
  <si>
    <t>Pijiño_del_Carmen</t>
  </si>
  <si>
    <t>La__Macarena</t>
  </si>
  <si>
    <t>Chachagüí</t>
  </si>
  <si>
    <t>Gramalote</t>
  </si>
  <si>
    <t>Charalá</t>
  </si>
  <si>
    <t>Palmito</t>
  </si>
  <si>
    <t>Espinal</t>
  </si>
  <si>
    <t>El_Cairo</t>
  </si>
  <si>
    <t>Támara</t>
  </si>
  <si>
    <t>ETC_Caquetá</t>
  </si>
  <si>
    <t>Barbosa_(Antioquia)</t>
  </si>
  <si>
    <t>Sabanalarga_(Atlántico)</t>
  </si>
  <si>
    <t>Magangué</t>
  </si>
  <si>
    <t>Chiquinquirá</t>
  </si>
  <si>
    <t>Palestina_(Caldas)</t>
  </si>
  <si>
    <t>La__Sierra</t>
  </si>
  <si>
    <t>Pailitas</t>
  </si>
  <si>
    <t>Pueblo_Nuevo</t>
  </si>
  <si>
    <t>Chía</t>
  </si>
  <si>
    <t>Juradó</t>
  </si>
  <si>
    <t>La__Argentina</t>
  </si>
  <si>
    <t>Pivijay</t>
  </si>
  <si>
    <t>La__Uribe</t>
  </si>
  <si>
    <t>El_Charco</t>
  </si>
  <si>
    <t>Hacarí</t>
  </si>
  <si>
    <t>Charta</t>
  </si>
  <si>
    <t>Sampués</t>
  </si>
  <si>
    <t>Falan</t>
  </si>
  <si>
    <t>El_Cerrito</t>
  </si>
  <si>
    <t>Tauramena</t>
  </si>
  <si>
    <t>ETC_Cartagena</t>
  </si>
  <si>
    <t>Belmira</t>
  </si>
  <si>
    <t>Santa_Lucía</t>
  </si>
  <si>
    <t>Mahates</t>
  </si>
  <si>
    <t>Chiscas</t>
  </si>
  <si>
    <t>Pensilvania</t>
  </si>
  <si>
    <t>La__Vega_(Cauca)</t>
  </si>
  <si>
    <t>Pelaya</t>
  </si>
  <si>
    <t>Puerto_Escondido</t>
  </si>
  <si>
    <t>Chipaque</t>
  </si>
  <si>
    <t>Lloró</t>
  </si>
  <si>
    <t>La__Plata_(Huila)</t>
  </si>
  <si>
    <t>Plato</t>
  </si>
  <si>
    <t>Lejanías</t>
  </si>
  <si>
    <t>El_Peñol</t>
  </si>
  <si>
    <t>Herrán</t>
  </si>
  <si>
    <t>Chima</t>
  </si>
  <si>
    <t>San_Benito_Abad</t>
  </si>
  <si>
    <t>Flandes</t>
  </si>
  <si>
    <t>El_Dovio</t>
  </si>
  <si>
    <t>Trinidad</t>
  </si>
  <si>
    <t>ETC_Cartago</t>
  </si>
  <si>
    <t>Depto._Quindio</t>
  </si>
  <si>
    <t>Bello</t>
  </si>
  <si>
    <t>Santo_Tomás</t>
  </si>
  <si>
    <t>Margarita</t>
  </si>
  <si>
    <t>Chita</t>
  </si>
  <si>
    <t>Riosucio_(Caldas)</t>
  </si>
  <si>
    <t>López_(Micay)</t>
  </si>
  <si>
    <t>Pueblo_Bello</t>
  </si>
  <si>
    <t>Puerto_Libertador</t>
  </si>
  <si>
    <t>Choachí</t>
  </si>
  <si>
    <t>Medio_Atrato</t>
  </si>
  <si>
    <t>Nátaga</t>
  </si>
  <si>
    <t>Puebloviejo</t>
  </si>
  <si>
    <t>Puerto_Concordia</t>
  </si>
  <si>
    <t>El_Rosario</t>
  </si>
  <si>
    <t>Labateca</t>
  </si>
  <si>
    <t>Chipatá</t>
  </si>
  <si>
    <t>San_Juan_de_Betulia</t>
  </si>
  <si>
    <t>Fresno</t>
  </si>
  <si>
    <t>Florida</t>
  </si>
  <si>
    <t>Villamaría_(Casanare)</t>
  </si>
  <si>
    <t>ETC_Casanare</t>
  </si>
  <si>
    <t>Betania</t>
  </si>
  <si>
    <t>Soledad</t>
  </si>
  <si>
    <t>María_La_Baja</t>
  </si>
  <si>
    <t>Chitaraque</t>
  </si>
  <si>
    <t>Risaralda</t>
  </si>
  <si>
    <t>Mercaderes</t>
  </si>
  <si>
    <t>Río_de_Oro</t>
  </si>
  <si>
    <t>Purísima</t>
  </si>
  <si>
    <t>Chocontá</t>
  </si>
  <si>
    <t>Medio_Baudó</t>
  </si>
  <si>
    <t>Oporapa</t>
  </si>
  <si>
    <t>Remolino</t>
  </si>
  <si>
    <t>Puerto_Gaitán</t>
  </si>
  <si>
    <t>El_Tablón_de_Goméz</t>
  </si>
  <si>
    <t>La__Esperanza</t>
  </si>
  <si>
    <t>Cimitarra</t>
  </si>
  <si>
    <t>San_Marcos</t>
  </si>
  <si>
    <t>Guamo</t>
  </si>
  <si>
    <t>Ginebra</t>
  </si>
  <si>
    <t>ETC_Cauca</t>
  </si>
  <si>
    <t>Betulia_(Antioquia)</t>
  </si>
  <si>
    <t>Suan</t>
  </si>
  <si>
    <t>Montecristo</t>
  </si>
  <si>
    <t>Chivatá</t>
  </si>
  <si>
    <t>Salamina_(Caldas)</t>
  </si>
  <si>
    <t>Miranda</t>
  </si>
  <si>
    <t>La__Paz_(Robles)</t>
  </si>
  <si>
    <t>Sahagún</t>
  </si>
  <si>
    <t>Cogua</t>
  </si>
  <si>
    <t>Medio_San_Juan</t>
  </si>
  <si>
    <t>Paicol</t>
  </si>
  <si>
    <t>Sabanas_de_San_Ángel</t>
  </si>
  <si>
    <t>Puerto_López</t>
  </si>
  <si>
    <t>El_Tambo_(Nariño)</t>
  </si>
  <si>
    <t>La__Plata_(Norte_de_Santander)</t>
  </si>
  <si>
    <t>Concepción_(Santander)</t>
  </si>
  <si>
    <t>San_Onofre</t>
  </si>
  <si>
    <t>Herveo</t>
  </si>
  <si>
    <t>Guacarí</t>
  </si>
  <si>
    <t>ETC_Cesar</t>
  </si>
  <si>
    <t>Ciudad_Bolívar</t>
  </si>
  <si>
    <t>Tubará</t>
  </si>
  <si>
    <t>Mompós</t>
  </si>
  <si>
    <t>Ciénega</t>
  </si>
  <si>
    <t>Samaná</t>
  </si>
  <si>
    <t>Morales_(Cauca)</t>
  </si>
  <si>
    <t>San_Alberto</t>
  </si>
  <si>
    <t>San_Andrés_Sotavento</t>
  </si>
  <si>
    <t>Cota</t>
  </si>
  <si>
    <t>Nóvita</t>
  </si>
  <si>
    <t>Palermo</t>
  </si>
  <si>
    <t>Salamina_(Magdalena)</t>
  </si>
  <si>
    <t>Puerto_Lleras</t>
  </si>
  <si>
    <t>Funes</t>
  </si>
  <si>
    <t>Los_Patios</t>
  </si>
  <si>
    <t>Confines</t>
  </si>
  <si>
    <t>San_Pedro_(Sucre)</t>
  </si>
  <si>
    <t>Honda</t>
  </si>
  <si>
    <t>Jamundí</t>
  </si>
  <si>
    <t>ETC_Chía</t>
  </si>
  <si>
    <t>Briceño_(Antioquia)</t>
  </si>
  <si>
    <t>Usiacurí</t>
  </si>
  <si>
    <t>Morales_(Bolívar)</t>
  </si>
  <si>
    <t>Combita</t>
  </si>
  <si>
    <t>San_José</t>
  </si>
  <si>
    <t>Padilla</t>
  </si>
  <si>
    <t>San_Diego</t>
  </si>
  <si>
    <t>San_Antero</t>
  </si>
  <si>
    <t>Cucunubá</t>
  </si>
  <si>
    <t>Nuquí</t>
  </si>
  <si>
    <t>Palestina_(Huila)</t>
  </si>
  <si>
    <t>San_Sebastián_de_Buenavista</t>
  </si>
  <si>
    <t>Puerto_Rico_(Meta)</t>
  </si>
  <si>
    <t>Guachucal</t>
  </si>
  <si>
    <t>Lourdes</t>
  </si>
  <si>
    <t>Contratación</t>
  </si>
  <si>
    <t>Since</t>
  </si>
  <si>
    <t>Icononzo</t>
  </si>
  <si>
    <t>La__Cumbre</t>
  </si>
  <si>
    <t>ETC_Chocó</t>
  </si>
  <si>
    <t>Buriticá</t>
  </si>
  <si>
    <t>Norosí</t>
  </si>
  <si>
    <t>Coper</t>
  </si>
  <si>
    <t>Supia</t>
  </si>
  <si>
    <t>Paez_(Belalcazar)</t>
  </si>
  <si>
    <t>San_Martín_(Cesar)</t>
  </si>
  <si>
    <t>San_Bernardo_del_Viento</t>
  </si>
  <si>
    <t>El_Colegio</t>
  </si>
  <si>
    <t>Río_Iro</t>
  </si>
  <si>
    <t>Pital</t>
  </si>
  <si>
    <t>San_Zenón</t>
  </si>
  <si>
    <t>Restrepo_(Meta)</t>
  </si>
  <si>
    <t>Guaitarilla</t>
  </si>
  <si>
    <t>Mutiscua</t>
  </si>
  <si>
    <t>Coromoro</t>
  </si>
  <si>
    <t>Sucre_(Sucre)</t>
  </si>
  <si>
    <t>Lérida</t>
  </si>
  <si>
    <t>La__Unión_(Valle_del_Cauca)</t>
  </si>
  <si>
    <t>ETC_Ciénaga</t>
  </si>
  <si>
    <t>Cáceres</t>
  </si>
  <si>
    <t>Pinillos</t>
  </si>
  <si>
    <t>Corrales</t>
  </si>
  <si>
    <t>Victoria</t>
  </si>
  <si>
    <t>Patía_(El_Bordo)</t>
  </si>
  <si>
    <t>Tamalameque</t>
  </si>
  <si>
    <t>San_Carlos_(Córdoba)</t>
  </si>
  <si>
    <t>El_Peñón_(Cundinamarca)</t>
  </si>
  <si>
    <t>Río_Quito</t>
  </si>
  <si>
    <t>Pitalito</t>
  </si>
  <si>
    <t>Santa_Ana</t>
  </si>
  <si>
    <t>San_Carlos_de_Guaroa</t>
  </si>
  <si>
    <t>Gualmatán</t>
  </si>
  <si>
    <t>Ocaña</t>
  </si>
  <si>
    <t>Curití</t>
  </si>
  <si>
    <t>Santiago_de_Tolú</t>
  </si>
  <si>
    <t>Líbano</t>
  </si>
  <si>
    <t>La__Victoria_(Valle_del_Cauca)</t>
  </si>
  <si>
    <t>ETC_Córdoba</t>
  </si>
  <si>
    <t>Caicedo</t>
  </si>
  <si>
    <t>Regidor</t>
  </si>
  <si>
    <t>Covarachía</t>
  </si>
  <si>
    <t>Villamaría_(Caldas)</t>
  </si>
  <si>
    <t>Piamonte</t>
  </si>
  <si>
    <t>San_José_de_Ure</t>
  </si>
  <si>
    <t>El_Rosal</t>
  </si>
  <si>
    <t>Riosucio_(Chocó)</t>
  </si>
  <si>
    <t>Rivera</t>
  </si>
  <si>
    <t>Santa_Bárbara_de_Pinto</t>
  </si>
  <si>
    <t>San_Juan_de_Arama</t>
  </si>
  <si>
    <t>Iles</t>
  </si>
  <si>
    <t>Pamplona</t>
  </si>
  <si>
    <t>El_Carmen_(Santander)</t>
  </si>
  <si>
    <t>Toluviejo</t>
  </si>
  <si>
    <t>Mariquita</t>
  </si>
  <si>
    <t>Obando</t>
  </si>
  <si>
    <t>ETC_Cúcuta</t>
  </si>
  <si>
    <t>Depto._San_Andrés_y_Providencia</t>
  </si>
  <si>
    <t>Caldas_(Antioquia)</t>
  </si>
  <si>
    <t>Río_Viejo</t>
  </si>
  <si>
    <t>Cubará</t>
  </si>
  <si>
    <t>Viterbo</t>
  </si>
  <si>
    <t>Piendamó</t>
  </si>
  <si>
    <t>San_Pelayo</t>
  </si>
  <si>
    <t>Facatativá</t>
  </si>
  <si>
    <t>San_José_del_Palmar</t>
  </si>
  <si>
    <t>Saladoblanco</t>
  </si>
  <si>
    <t>Sitionuevo</t>
  </si>
  <si>
    <t>San_Juanito</t>
  </si>
  <si>
    <t>Imués</t>
  </si>
  <si>
    <t>Pamplonita</t>
  </si>
  <si>
    <t>El_Guacamayo</t>
  </si>
  <si>
    <t>Melgar</t>
  </si>
  <si>
    <t>Palmira</t>
  </si>
  <si>
    <t>ETC_Cundinamarca</t>
  </si>
  <si>
    <t>Campamento</t>
  </si>
  <si>
    <t>San_Cristóbal</t>
  </si>
  <si>
    <t>Cucaita</t>
  </si>
  <si>
    <t>Puerto_Tejada</t>
  </si>
  <si>
    <t>Tierralta</t>
  </si>
  <si>
    <t>Fomeque</t>
  </si>
  <si>
    <t>Sipí</t>
  </si>
  <si>
    <t>San_Agustín</t>
  </si>
  <si>
    <t>Tenerife</t>
  </si>
  <si>
    <t>San_Martín_(Meta)</t>
  </si>
  <si>
    <t>Ipiales</t>
  </si>
  <si>
    <t>Puerto_Santander_(Norte_de_Santander)</t>
  </si>
  <si>
    <t>El_Peñón_(Santander)</t>
  </si>
  <si>
    <t>Murillo</t>
  </si>
  <si>
    <t>Pradera</t>
  </si>
  <si>
    <t>ETC_Dosquebradas</t>
  </si>
  <si>
    <t>Cañasgordas</t>
  </si>
  <si>
    <t>San_Estanislao</t>
  </si>
  <si>
    <t>Cuítiva</t>
  </si>
  <si>
    <t>Puracé_(Coconuco)</t>
  </si>
  <si>
    <t>Tuchín</t>
  </si>
  <si>
    <t>Fosca</t>
  </si>
  <si>
    <t>Tadó</t>
  </si>
  <si>
    <t>Santa_María_(Huila)</t>
  </si>
  <si>
    <t>Zapayán</t>
  </si>
  <si>
    <t>Vista_Hermosa</t>
  </si>
  <si>
    <t>La__Cruz</t>
  </si>
  <si>
    <t>Ragonvalia</t>
  </si>
  <si>
    <t>El_Playón</t>
  </si>
  <si>
    <t>Natagaima</t>
  </si>
  <si>
    <t>Restrepo_(Valle_del_Cauca)</t>
  </si>
  <si>
    <t>ETC_Duitama</t>
  </si>
  <si>
    <t>Caracol</t>
  </si>
  <si>
    <t>San_Fernando_(Bolívar)</t>
  </si>
  <si>
    <t>Chíquiza</t>
  </si>
  <si>
    <t>Rosas</t>
  </si>
  <si>
    <t>Valencia</t>
  </si>
  <si>
    <t>Funza</t>
  </si>
  <si>
    <t>Unguía</t>
  </si>
  <si>
    <t>Suaza</t>
  </si>
  <si>
    <t>Zona_Bananera</t>
  </si>
  <si>
    <t>La__Florida</t>
  </si>
  <si>
    <t>Salazar</t>
  </si>
  <si>
    <t>Encino</t>
  </si>
  <si>
    <t>Ortega</t>
  </si>
  <si>
    <t>Riofrío</t>
  </si>
  <si>
    <t>ETC_Envigado</t>
  </si>
  <si>
    <t>Caramanta</t>
  </si>
  <si>
    <t>San_Jacinto</t>
  </si>
  <si>
    <t>Chivor</t>
  </si>
  <si>
    <t>San_Sebastián</t>
  </si>
  <si>
    <t>Fúquene</t>
  </si>
  <si>
    <t>Unión_Panamericana</t>
  </si>
  <si>
    <t>Tarqui</t>
  </si>
  <si>
    <t>La__Llanada</t>
  </si>
  <si>
    <t>San_Calixto</t>
  </si>
  <si>
    <t>Enciso</t>
  </si>
  <si>
    <t>Palocabildo</t>
  </si>
  <si>
    <t>Roldanillo</t>
  </si>
  <si>
    <t>ETC_Facatativá</t>
  </si>
  <si>
    <t>Carepa</t>
  </si>
  <si>
    <t>San_Jacinto_del_Cauca</t>
  </si>
  <si>
    <t>Duitama</t>
  </si>
  <si>
    <t>Santander_de_Quilichao</t>
  </si>
  <si>
    <t>Fusagasugá</t>
  </si>
  <si>
    <t>Tesalia</t>
  </si>
  <si>
    <t>La__Tola</t>
  </si>
  <si>
    <t>San_Cayetano_(Norte_de_Santander)</t>
  </si>
  <si>
    <t>Florián</t>
  </si>
  <si>
    <t>Piedras</t>
  </si>
  <si>
    <t>San_Pedro_(Valle_del_Cauca))</t>
  </si>
  <si>
    <t>ETC_Florencia</t>
  </si>
  <si>
    <t>Carmen_de_Viboral</t>
  </si>
  <si>
    <t>San_Juan_Nepomuceno</t>
  </si>
  <si>
    <t>El_Cocuy</t>
  </si>
  <si>
    <t>Santa_Rosa_(Cauca)</t>
  </si>
  <si>
    <t>Gachala</t>
  </si>
  <si>
    <t>Tello</t>
  </si>
  <si>
    <t>La__Unión_(Nariño)</t>
  </si>
  <si>
    <t>Santiago_(Norte_de_Santander)</t>
  </si>
  <si>
    <t>Floridablanca</t>
  </si>
  <si>
    <t>Planadas</t>
  </si>
  <si>
    <t>Sevilla</t>
  </si>
  <si>
    <t>ETC_Floridablanca</t>
  </si>
  <si>
    <t>Carolina</t>
  </si>
  <si>
    <t>San_Martin_de_Loba</t>
  </si>
  <si>
    <t>El_Espino</t>
  </si>
  <si>
    <t>Silvia</t>
  </si>
  <si>
    <t>Gachancipá</t>
  </si>
  <si>
    <t>Teruel</t>
  </si>
  <si>
    <t>Leiva</t>
  </si>
  <si>
    <t>Sardinata</t>
  </si>
  <si>
    <t>Galán</t>
  </si>
  <si>
    <t>Prado</t>
  </si>
  <si>
    <t>Toro</t>
  </si>
  <si>
    <t>ETC_Fusagasugá</t>
  </si>
  <si>
    <t>Caucasia</t>
  </si>
  <si>
    <t>San_Pablo_(Bolívar)</t>
  </si>
  <si>
    <t>Firavitoba</t>
  </si>
  <si>
    <t>Sotara_(Paispamba)</t>
  </si>
  <si>
    <t>Gachetá</t>
  </si>
  <si>
    <t>Timaná</t>
  </si>
  <si>
    <t>Linares</t>
  </si>
  <si>
    <t>Silos</t>
  </si>
  <si>
    <t>Gambita</t>
  </si>
  <si>
    <t>Purificacion</t>
  </si>
  <si>
    <t>Trujillo</t>
  </si>
  <si>
    <t>ETC_Girardot</t>
  </si>
  <si>
    <t>Chigorodó</t>
  </si>
  <si>
    <t>Santa_Catalina</t>
  </si>
  <si>
    <t>Floresta</t>
  </si>
  <si>
    <t>Suárez_(Cauca)</t>
  </si>
  <si>
    <t>Gama</t>
  </si>
  <si>
    <t>Villavieja</t>
  </si>
  <si>
    <t>Los_Andes_(Sotomayor)</t>
  </si>
  <si>
    <t>Teorama</t>
  </si>
  <si>
    <t>Girón</t>
  </si>
  <si>
    <t>Rioblanco</t>
  </si>
  <si>
    <t>Tuluá</t>
  </si>
  <si>
    <t>ETC_Girón</t>
  </si>
  <si>
    <t>Cisneros</t>
  </si>
  <si>
    <t>Santa_Rosa_(Bolívar)</t>
  </si>
  <si>
    <t>Gachantivá</t>
  </si>
  <si>
    <t>Sucre_(Cauca)</t>
  </si>
  <si>
    <t>Girardot</t>
  </si>
  <si>
    <t>Yaguará</t>
  </si>
  <si>
    <t>Magüi_(Payan)</t>
  </si>
  <si>
    <t>Tibú</t>
  </si>
  <si>
    <t>Guaca</t>
  </si>
  <si>
    <t>Roncesvalles</t>
  </si>
  <si>
    <t>Ulloa</t>
  </si>
  <si>
    <t>ETC_Guadalajara_de_Buga</t>
  </si>
  <si>
    <t>Cocorná</t>
  </si>
  <si>
    <t>Santa_Rosa_del_Sur</t>
  </si>
  <si>
    <t>Gameza</t>
  </si>
  <si>
    <t>Timbío</t>
  </si>
  <si>
    <t>Granada_(Cundinamarca)</t>
  </si>
  <si>
    <t>Mallama_(Piedrancha)</t>
  </si>
  <si>
    <t>Toledo_(Norte_de_Santander)</t>
  </si>
  <si>
    <t>Guadalupe_(Santander)</t>
  </si>
  <si>
    <t>Rovira</t>
  </si>
  <si>
    <t>Versalles</t>
  </si>
  <si>
    <t>ETC_Guainía</t>
  </si>
  <si>
    <t>Concepción_(Antioquia)</t>
  </si>
  <si>
    <t>Simití</t>
  </si>
  <si>
    <t>Garagoa</t>
  </si>
  <si>
    <t>Timbiquí</t>
  </si>
  <si>
    <t>Guachetá</t>
  </si>
  <si>
    <t>Mosquera_(Nariño)</t>
  </si>
  <si>
    <t>Villa_Caro</t>
  </si>
  <si>
    <t>Guapotá</t>
  </si>
  <si>
    <t>Saldaña</t>
  </si>
  <si>
    <t>Vijes</t>
  </si>
  <si>
    <t>ETC_Guaviare</t>
  </si>
  <si>
    <t>Concordia_(Antioquia)</t>
  </si>
  <si>
    <t>Soplaviento</t>
  </si>
  <si>
    <t>Guacamayas</t>
  </si>
  <si>
    <t>Toribio</t>
  </si>
  <si>
    <t>Guaduas</t>
  </si>
  <si>
    <t>Nariño_(Nariño)</t>
  </si>
  <si>
    <t>Villa_del_Rosario</t>
  </si>
  <si>
    <t>Guavatá</t>
  </si>
  <si>
    <t>San_Antonio</t>
  </si>
  <si>
    <t>Yotoco</t>
  </si>
  <si>
    <t>ETC_Huila</t>
  </si>
  <si>
    <t>Copacabana</t>
  </si>
  <si>
    <t>Talaigua_Nuevo</t>
  </si>
  <si>
    <t>Guateque</t>
  </si>
  <si>
    <t>Totoró</t>
  </si>
  <si>
    <t>Guasca</t>
  </si>
  <si>
    <t>Olaya_Herrera</t>
  </si>
  <si>
    <t>Güepsa</t>
  </si>
  <si>
    <t>San_Luis_(Tolima)</t>
  </si>
  <si>
    <t>Yumbo</t>
  </si>
  <si>
    <t>ETC_Ibagué</t>
  </si>
  <si>
    <t>Dabeiba</t>
  </si>
  <si>
    <t>Tiquisio_(Puerto_Rico)</t>
  </si>
  <si>
    <t>Guayatá</t>
  </si>
  <si>
    <t>Villa_Rica</t>
  </si>
  <si>
    <t>Guataquí</t>
  </si>
  <si>
    <t>Ospina</t>
  </si>
  <si>
    <t>Hato</t>
  </si>
  <si>
    <t>Santa_Isabel</t>
  </si>
  <si>
    <t>Zarzal</t>
  </si>
  <si>
    <t>ETC_Ipiales</t>
  </si>
  <si>
    <t>Don_Matías</t>
  </si>
  <si>
    <t>Turbaco</t>
  </si>
  <si>
    <t>Güicán</t>
  </si>
  <si>
    <t>Guatavita</t>
  </si>
  <si>
    <t>Francisco_Pizarro</t>
  </si>
  <si>
    <t>Jesús_María</t>
  </si>
  <si>
    <t>Suárez_(Tolima)</t>
  </si>
  <si>
    <t>ETC_Itagüí</t>
  </si>
  <si>
    <t>Ebéjico</t>
  </si>
  <si>
    <t>Turbaná</t>
  </si>
  <si>
    <t>Iza</t>
  </si>
  <si>
    <t>Guayabal_de_Siquima</t>
  </si>
  <si>
    <t>Policarpa</t>
  </si>
  <si>
    <t>Jordán</t>
  </si>
  <si>
    <t>Valle_de_San_Juan</t>
  </si>
  <si>
    <t>ETC_Jamundí</t>
  </si>
  <si>
    <t>El_Bagre</t>
  </si>
  <si>
    <t>Villamaría_(Bolívar)</t>
  </si>
  <si>
    <t>Jenesano</t>
  </si>
  <si>
    <t>Guayabetal</t>
  </si>
  <si>
    <t>Potosí</t>
  </si>
  <si>
    <t>La__Belleza</t>
  </si>
  <si>
    <t>Venadillo</t>
  </si>
  <si>
    <t>ETC_La_Guajira</t>
  </si>
  <si>
    <t>Entrerrios</t>
  </si>
  <si>
    <t>Zambrano</t>
  </si>
  <si>
    <t>Jericó_(Boyacá)</t>
  </si>
  <si>
    <t>Gutiérrez</t>
  </si>
  <si>
    <t>Providencia_(Nariño)</t>
  </si>
  <si>
    <t>Landázuri</t>
  </si>
  <si>
    <t>Villahermosa</t>
  </si>
  <si>
    <t>ETC_Lorica</t>
  </si>
  <si>
    <t>Envigado</t>
  </si>
  <si>
    <t>Labranzagrande</t>
  </si>
  <si>
    <t>Jerusalén</t>
  </si>
  <si>
    <t>Puerres</t>
  </si>
  <si>
    <t>La__Paz</t>
  </si>
  <si>
    <t>Villarrica</t>
  </si>
  <si>
    <t>ETC_Magangué</t>
  </si>
  <si>
    <t>Fredonia</t>
  </si>
  <si>
    <t>La__Capilla</t>
  </si>
  <si>
    <t>Junín</t>
  </si>
  <si>
    <t>Pupiales</t>
  </si>
  <si>
    <t>Lebríja</t>
  </si>
  <si>
    <t>ETC_Magdalena</t>
  </si>
  <si>
    <t>Frontino</t>
  </si>
  <si>
    <t>La__Victoria_(Boyacá)</t>
  </si>
  <si>
    <t>La__Calera</t>
  </si>
  <si>
    <t>Ricaurte_(Nariño)</t>
  </si>
  <si>
    <t>Los_Santos</t>
  </si>
  <si>
    <t>ETC_Maicao</t>
  </si>
  <si>
    <t>Giraldo</t>
  </si>
  <si>
    <t>La__Uvita</t>
  </si>
  <si>
    <t>La__Mesa</t>
  </si>
  <si>
    <t>Roberto_Payán_(San_José)</t>
  </si>
  <si>
    <t>Macaravita</t>
  </si>
  <si>
    <t>ETC_Malambo</t>
  </si>
  <si>
    <t>Girardota</t>
  </si>
  <si>
    <t>Villa_de_Leyva</t>
  </si>
  <si>
    <t>La__Palma</t>
  </si>
  <si>
    <t>Samaniego</t>
  </si>
  <si>
    <t>Málaga</t>
  </si>
  <si>
    <t>ETC_Manizales</t>
  </si>
  <si>
    <t>Gómez_Plata</t>
  </si>
  <si>
    <t>Macanal</t>
  </si>
  <si>
    <t>La__Peña</t>
  </si>
  <si>
    <t>Sandoná</t>
  </si>
  <si>
    <t>Matanza</t>
  </si>
  <si>
    <t>ETC_Medellín</t>
  </si>
  <si>
    <t>Granada_(Antuiquia)</t>
  </si>
  <si>
    <t>Maripí</t>
  </si>
  <si>
    <t>La__Vega_(Cundinamarca)</t>
  </si>
  <si>
    <t>San_Bernardo_(Nariño)</t>
  </si>
  <si>
    <t>Mogotes</t>
  </si>
  <si>
    <t>ETC_Meta</t>
  </si>
  <si>
    <t>Guadalupe_(Antioquia)</t>
  </si>
  <si>
    <t>Miraflores_(Boyacá)</t>
  </si>
  <si>
    <t>Lenguazaque</t>
  </si>
  <si>
    <t>San_Lorenzo</t>
  </si>
  <si>
    <t>Molagavita</t>
  </si>
  <si>
    <t>ETC_Montería</t>
  </si>
  <si>
    <t>Guarne</t>
  </si>
  <si>
    <t>Mongua</t>
  </si>
  <si>
    <t>Macheta</t>
  </si>
  <si>
    <t>San_Pablo_(Nariño)</t>
  </si>
  <si>
    <t>Ocamonte</t>
  </si>
  <si>
    <t>ETC_Mosquera</t>
  </si>
  <si>
    <t>Guatape</t>
  </si>
  <si>
    <t>Monguí</t>
  </si>
  <si>
    <t>Madrid</t>
  </si>
  <si>
    <t>San_Pedro_de_Cartago</t>
  </si>
  <si>
    <t>Oiba</t>
  </si>
  <si>
    <t>ETC_Nariño</t>
  </si>
  <si>
    <t>Heliconia</t>
  </si>
  <si>
    <t>Moniquirá</t>
  </si>
  <si>
    <t>Manta</t>
  </si>
  <si>
    <t>Santa_Bárbara_(Iscuande)</t>
  </si>
  <si>
    <t>Onzaga</t>
  </si>
  <si>
    <t>ETC_Neiva</t>
  </si>
  <si>
    <t>Hispania</t>
  </si>
  <si>
    <t>Motavita</t>
  </si>
  <si>
    <t>Medina</t>
  </si>
  <si>
    <t>Santacruz_(Guachaves)</t>
  </si>
  <si>
    <t>Palmar</t>
  </si>
  <si>
    <t>ETC_Norte_de_Santander</t>
  </si>
  <si>
    <t>Itagüí</t>
  </si>
  <si>
    <t>Muzo</t>
  </si>
  <si>
    <t>Mosquera_(Cundinamarca)</t>
  </si>
  <si>
    <t>Sapuyes</t>
  </si>
  <si>
    <t>Palmas_del_Socorro</t>
  </si>
  <si>
    <t>ETC_Palmira</t>
  </si>
  <si>
    <t>Ituango</t>
  </si>
  <si>
    <t>Nobsa</t>
  </si>
  <si>
    <t>Nariño_(Cundinamarca)</t>
  </si>
  <si>
    <t>Taminango</t>
  </si>
  <si>
    <t>Páramo</t>
  </si>
  <si>
    <t>ETC_Pasto</t>
  </si>
  <si>
    <t>Jardín</t>
  </si>
  <si>
    <t>Nuevo_Colón</t>
  </si>
  <si>
    <t>Nemocón</t>
  </si>
  <si>
    <t>Tangua</t>
  </si>
  <si>
    <t>Piedecuesta</t>
  </si>
  <si>
    <t>ETC_Pereira</t>
  </si>
  <si>
    <t>Jericó_(Antioquia)</t>
  </si>
  <si>
    <t>Oicatá</t>
  </si>
  <si>
    <t>Nilo</t>
  </si>
  <si>
    <t>Tumaco</t>
  </si>
  <si>
    <t>Pinchote</t>
  </si>
  <si>
    <t>ETC_Piedecuesta</t>
  </si>
  <si>
    <t>La_Ceja</t>
  </si>
  <si>
    <t>Otanche</t>
  </si>
  <si>
    <t>Nimaima</t>
  </si>
  <si>
    <t>Túquerres</t>
  </si>
  <si>
    <t>Puente_Nacional</t>
  </si>
  <si>
    <t>ETC_Pitalito</t>
  </si>
  <si>
    <t>La_Estrella</t>
  </si>
  <si>
    <t>Pachavita</t>
  </si>
  <si>
    <t>Nocaima</t>
  </si>
  <si>
    <t>Yacuanquer</t>
  </si>
  <si>
    <t>Puerto_Parra</t>
  </si>
  <si>
    <t>ETC_Popayán</t>
  </si>
  <si>
    <t>La_Pintada</t>
  </si>
  <si>
    <t>Páez</t>
  </si>
  <si>
    <t>Pacho</t>
  </si>
  <si>
    <t>Puerto_Wilches</t>
  </si>
  <si>
    <t>ETC_Putumayo</t>
  </si>
  <si>
    <t>La_Unión_(Antioquia)</t>
  </si>
  <si>
    <t>Paipa</t>
  </si>
  <si>
    <t>Paime</t>
  </si>
  <si>
    <t>Rionegro_(Santander)</t>
  </si>
  <si>
    <t>ETC_Quibdó</t>
  </si>
  <si>
    <t>Liborina</t>
  </si>
  <si>
    <t>Pajarito</t>
  </si>
  <si>
    <t>Pandi</t>
  </si>
  <si>
    <t>Sabana_de_Torres</t>
  </si>
  <si>
    <t>ETC_Quindío</t>
  </si>
  <si>
    <t>Maceo</t>
  </si>
  <si>
    <t>Panqueba</t>
  </si>
  <si>
    <t>Paratebueno</t>
  </si>
  <si>
    <t>San_Andrés_(Santander)</t>
  </si>
  <si>
    <t>ETC_Riohacha</t>
  </si>
  <si>
    <t>Marinilla</t>
  </si>
  <si>
    <t>Pauna</t>
  </si>
  <si>
    <t>Pasca</t>
  </si>
  <si>
    <t>San_Benito</t>
  </si>
  <si>
    <t>ETC_Rionegro</t>
  </si>
  <si>
    <t>Montebello</t>
  </si>
  <si>
    <t>Paya</t>
  </si>
  <si>
    <t>Puerto_Salgar</t>
  </si>
  <si>
    <t>San_Gil</t>
  </si>
  <si>
    <t>ETC_Risaralda</t>
  </si>
  <si>
    <t>Murindó</t>
  </si>
  <si>
    <t>Paz_de_Río</t>
  </si>
  <si>
    <t>Pulí</t>
  </si>
  <si>
    <t>San_Joaquín</t>
  </si>
  <si>
    <t>ETC_Sabaneta</t>
  </si>
  <si>
    <t>Mutat</t>
  </si>
  <si>
    <t>Pesca</t>
  </si>
  <si>
    <t>Quebradanegra</t>
  </si>
  <si>
    <t>San_Jose_de_Miranda</t>
  </si>
  <si>
    <t>ETC_Sahagún</t>
  </si>
  <si>
    <t>Nariño_(Antioquia)</t>
  </si>
  <si>
    <t>Pisba</t>
  </si>
  <si>
    <t>Quetame</t>
  </si>
  <si>
    <t>San_Miguel_(Santander)</t>
  </si>
  <si>
    <t>ETC_San_Andrés_y_Providencia</t>
  </si>
  <si>
    <t>Necoclí</t>
  </si>
  <si>
    <t>Puerto_Boyacá</t>
  </si>
  <si>
    <t>Quipile</t>
  </si>
  <si>
    <t>San_Vicente_de_Chucurí</t>
  </si>
  <si>
    <t>ETC_Santa_Marta</t>
  </si>
  <si>
    <t>Nechí</t>
  </si>
  <si>
    <t>Quípama</t>
  </si>
  <si>
    <t>Ricaurte_(Cundinamarca)</t>
  </si>
  <si>
    <t>Santa_Bárbara_(Santander)</t>
  </si>
  <si>
    <t>ETC_Santander</t>
  </si>
  <si>
    <t>Olaya</t>
  </si>
  <si>
    <t>Ramiriquí</t>
  </si>
  <si>
    <t>San_Antonio_de_Tequendama</t>
  </si>
  <si>
    <t>Santa_Helena_del_Opón</t>
  </si>
  <si>
    <t>ETC_Sincelejo</t>
  </si>
  <si>
    <t>Peñol</t>
  </si>
  <si>
    <t>Ráquira</t>
  </si>
  <si>
    <t>San_Bernardo_(Cundinamarca)</t>
  </si>
  <si>
    <t>Simacota</t>
  </si>
  <si>
    <t>ETC_Soacha</t>
  </si>
  <si>
    <t>Peque</t>
  </si>
  <si>
    <t>Rondón</t>
  </si>
  <si>
    <t>San_Cayetano_(Cundinamarca)</t>
  </si>
  <si>
    <t>Socorro</t>
  </si>
  <si>
    <t>ETC_Sogamoso</t>
  </si>
  <si>
    <t>Pueblorrico</t>
  </si>
  <si>
    <t>Saboyá</t>
  </si>
  <si>
    <t>San_Fernando_(Cundinamarca)</t>
  </si>
  <si>
    <t>Suaita</t>
  </si>
  <si>
    <t>ETC_Soledad</t>
  </si>
  <si>
    <t>Puerto_Berrío</t>
  </si>
  <si>
    <t>Sáchica</t>
  </si>
  <si>
    <t>San_Juan_de_Río_Seco</t>
  </si>
  <si>
    <t>Sucre_(Santander)</t>
  </si>
  <si>
    <t>ETC_Sucre</t>
  </si>
  <si>
    <t>Puerto_Nare_(La_Magdalena)</t>
  </si>
  <si>
    <t>Samacá</t>
  </si>
  <si>
    <t>Sasaima</t>
  </si>
  <si>
    <t>Suratá</t>
  </si>
  <si>
    <t>ETC_Tolima</t>
  </si>
  <si>
    <t>Puerto_Triunfo</t>
  </si>
  <si>
    <t>San_Eduardo</t>
  </si>
  <si>
    <t>Sesquilé</t>
  </si>
  <si>
    <t>Tona</t>
  </si>
  <si>
    <t>ETC_Tuluá</t>
  </si>
  <si>
    <t>Remedios</t>
  </si>
  <si>
    <t>San_José_de_Pare</t>
  </si>
  <si>
    <t>Sibaté</t>
  </si>
  <si>
    <t>Valle_de_San_José</t>
  </si>
  <si>
    <t>ETC_Tumaco</t>
  </si>
  <si>
    <t>Retiro</t>
  </si>
  <si>
    <t>San_Luis_de_Gaceno</t>
  </si>
  <si>
    <t>Silvania</t>
  </si>
  <si>
    <t>Vélez</t>
  </si>
  <si>
    <t>ETC_Tunja</t>
  </si>
  <si>
    <t>Rionegro_(Antioquia)</t>
  </si>
  <si>
    <t>San_Mateo</t>
  </si>
  <si>
    <t>Simijaca</t>
  </si>
  <si>
    <t>Vetas</t>
  </si>
  <si>
    <t>ETC_Turbo</t>
  </si>
  <si>
    <t>Sabanalarga_(Antioquia)</t>
  </si>
  <si>
    <t>San_Miguel_De_Sema</t>
  </si>
  <si>
    <t>Soacha</t>
  </si>
  <si>
    <t>Villamaría_(Santander)</t>
  </si>
  <si>
    <t>ETC_Uribia</t>
  </si>
  <si>
    <t>Sabaneta</t>
  </si>
  <si>
    <t>San_Pablo_de_Borbur</t>
  </si>
  <si>
    <t>Sopó</t>
  </si>
  <si>
    <t>Zapatoca</t>
  </si>
  <si>
    <t>ETC_Valle_del_Cauca</t>
  </si>
  <si>
    <t>Salgar</t>
  </si>
  <si>
    <t>Santana</t>
  </si>
  <si>
    <t>Subachoque</t>
  </si>
  <si>
    <t>ETC_Valledupar</t>
  </si>
  <si>
    <t>San_Andrés_(Antioquia)</t>
  </si>
  <si>
    <t>Santa_María_(Boyacá)</t>
  </si>
  <si>
    <t>Suesca</t>
  </si>
  <si>
    <t>ETC_Vaupés</t>
  </si>
  <si>
    <t>San_Carlos_(Antioquia)</t>
  </si>
  <si>
    <t>Santa_Rosa_de_Viterbo</t>
  </si>
  <si>
    <t>Supatá</t>
  </si>
  <si>
    <t>ETC_Vichada</t>
  </si>
  <si>
    <t>San_Fernando_(Antioquia)</t>
  </si>
  <si>
    <t>Santa_Sofía</t>
  </si>
  <si>
    <t>Susa</t>
  </si>
  <si>
    <t>ETC_Villavicencio</t>
  </si>
  <si>
    <t>San_Jerónimo</t>
  </si>
  <si>
    <t>Sativanorte</t>
  </si>
  <si>
    <t>Sutatausa</t>
  </si>
  <si>
    <t>ETC_Yopal</t>
  </si>
  <si>
    <t>San_José_de_La_Montaña</t>
  </si>
  <si>
    <t>Sativasur</t>
  </si>
  <si>
    <t>Tabio</t>
  </si>
  <si>
    <t>ETC_Zipaquirá</t>
  </si>
  <si>
    <t>San_Juan_de_Urabá</t>
  </si>
  <si>
    <t>Siachoque</t>
  </si>
  <si>
    <t>Tausa</t>
  </si>
  <si>
    <t>San_Luis_(Antioquia)</t>
  </si>
  <si>
    <t>Soatá</t>
  </si>
  <si>
    <t>Tena</t>
  </si>
  <si>
    <t>San_Pedro_(Antioquia)</t>
  </si>
  <si>
    <t>Socota</t>
  </si>
  <si>
    <t>Tenjo</t>
  </si>
  <si>
    <t>San_Pedro_de_Uraba</t>
  </si>
  <si>
    <t>Socha</t>
  </si>
  <si>
    <t>Tibacuy</t>
  </si>
  <si>
    <t>San_Rafael</t>
  </si>
  <si>
    <t>Sogamoso</t>
  </si>
  <si>
    <t>Tibirita</t>
  </si>
  <si>
    <t>San_Roque</t>
  </si>
  <si>
    <t>Somondoco</t>
  </si>
  <si>
    <t>Tocaima</t>
  </si>
  <si>
    <t>San_Vicente</t>
  </si>
  <si>
    <t>Sora</t>
  </si>
  <si>
    <t>Tocancipá</t>
  </si>
  <si>
    <t>Santa_Bárbara_(Antioquia)</t>
  </si>
  <si>
    <t>Sotaquirá</t>
  </si>
  <si>
    <t>Topaipí</t>
  </si>
  <si>
    <t>Santa_Rosa_De_Osos</t>
  </si>
  <si>
    <t>Soracá</t>
  </si>
  <si>
    <t>Ubalá</t>
  </si>
  <si>
    <t>Santo_Domingo</t>
  </si>
  <si>
    <t>Susacón</t>
  </si>
  <si>
    <t>Ubaque</t>
  </si>
  <si>
    <t>Santuario_(Antioquia)</t>
  </si>
  <si>
    <t>Sutamarchán</t>
  </si>
  <si>
    <t>Une</t>
  </si>
  <si>
    <t>Segovia</t>
  </si>
  <si>
    <t>Sutatenza</t>
  </si>
  <si>
    <t>Útica</t>
  </si>
  <si>
    <t>Sonson</t>
  </si>
  <si>
    <t>Tasco</t>
  </si>
  <si>
    <t>Venecia_(Ospina_Pérez)</t>
  </si>
  <si>
    <t>Sopetrán</t>
  </si>
  <si>
    <t>Tenza</t>
  </si>
  <si>
    <t>Vergara</t>
  </si>
  <si>
    <t>Támesis</t>
  </si>
  <si>
    <t>Tibaná</t>
  </si>
  <si>
    <t>Vianí</t>
  </si>
  <si>
    <t>Tarazá</t>
  </si>
  <si>
    <t>Tibasosa</t>
  </si>
  <si>
    <t>Villa_San_Diedo_de_Ubaté</t>
  </si>
  <si>
    <t>Tarso</t>
  </si>
  <si>
    <t>Tinjacá</t>
  </si>
  <si>
    <t>Villagómez</t>
  </si>
  <si>
    <t>Titiribí</t>
  </si>
  <si>
    <t>Tipacoque</t>
  </si>
  <si>
    <t>Villapinzón</t>
  </si>
  <si>
    <t>Toledo_(Antioquia)</t>
  </si>
  <si>
    <t>Toca</t>
  </si>
  <si>
    <t>Villeta</t>
  </si>
  <si>
    <t>Turbo</t>
  </si>
  <si>
    <t>Togüí</t>
  </si>
  <si>
    <t>Viotá</t>
  </si>
  <si>
    <t>Uramita</t>
  </si>
  <si>
    <t>Tópaga</t>
  </si>
  <si>
    <t>Yacopí</t>
  </si>
  <si>
    <t>Urrao</t>
  </si>
  <si>
    <t>Tota</t>
  </si>
  <si>
    <t>Zipacón</t>
  </si>
  <si>
    <t>Valdivia</t>
  </si>
  <si>
    <t>Tununguá</t>
  </si>
  <si>
    <t>Zipaquirá</t>
  </si>
  <si>
    <t>Valparaíso_(Antioquia)</t>
  </si>
  <si>
    <t>Turmequé</t>
  </si>
  <si>
    <t>Vegachí</t>
  </si>
  <si>
    <t>Tuta</t>
  </si>
  <si>
    <t>Venecia</t>
  </si>
  <si>
    <t>Tutazá</t>
  </si>
  <si>
    <t>Vigía_del_Fuerte</t>
  </si>
  <si>
    <t>Umbita</t>
  </si>
  <si>
    <t>Yalí</t>
  </si>
  <si>
    <t>Ventaquemada</t>
  </si>
  <si>
    <t>Yarumal</t>
  </si>
  <si>
    <t>Viracachá</t>
  </si>
  <si>
    <t>Yolombó</t>
  </si>
  <si>
    <t>Zetaquira</t>
  </si>
  <si>
    <t>Yondó_(Casabe)</t>
  </si>
  <si>
    <t>Zaragoza</t>
  </si>
  <si>
    <t>COMPETENCIAS FUNCIONALES</t>
  </si>
  <si>
    <t>Competencias Funcionales 
70%</t>
  </si>
  <si>
    <t>Competencias Comportamentales 
30%</t>
  </si>
  <si>
    <t>Coordinador</t>
  </si>
  <si>
    <t>Número:</t>
  </si>
  <si>
    <t>Seguimiento académico, prácticas pedagógicas y gestión de aula</t>
  </si>
  <si>
    <t>Nivel</t>
  </si>
  <si>
    <t>No satisfactorio</t>
  </si>
  <si>
    <t>Satisfactorio</t>
  </si>
  <si>
    <t>Sobresaliente</t>
  </si>
  <si>
    <t>Rango de calificación para las competencias comportamentales</t>
  </si>
  <si>
    <t>1    a    59   puntos</t>
  </si>
  <si>
    <t>60   a    89  puntos</t>
  </si>
  <si>
    <t xml:space="preserve">90   a   100  puntos </t>
  </si>
  <si>
    <t>Rango de puntaje</t>
  </si>
  <si>
    <t>1    a    59   puntos porcentuales</t>
  </si>
  <si>
    <t>60   a    89  puntos porcentuales</t>
  </si>
  <si>
    <t>90   a   100  puntos porcentuales</t>
  </si>
  <si>
    <t>Promueve actividades, estrategias y responsabilidades concretas involucrando la comunidad educativa para garantizar el logro de los objetivos, metas y horizonte institucional, teniendo en cuenta los mecanismos enfocados a favorecer la educación inclusiva y la atención a la diversidad.</t>
  </si>
  <si>
    <t>Coordina la formulación y actualización de los proyectos o sistemas institucionales, tales como:  Proyecto Educativo Institucional (PEI), el Plan Operativo Anual (POA), el Plan de Mejoramiento Institucional (PMI) y el Sistema Institucional de Evaluación de Aprendizaje de los Estudiantes (SIEE).</t>
  </si>
  <si>
    <t>Da a conocer entre la comunidad educativa lo estipulado en el manual de convivencia de la institución y hace seguimiento al cumplimiento del mismo.</t>
  </si>
  <si>
    <t>Realiza gestión ante el rector de los recursos educativos necesarios para el desarrollo de los planes y proyectos que implementan los docentes del establecimiento educativo y, asegura la prestación de servicios complementarios que preste la institución bajo criterios de eficiencia y eficacia.</t>
  </si>
  <si>
    <t xml:space="preserve">Propone y orienta la implementación de estrategias y actividades para desarrollar los procesos de gestión académica, acorde a la política que sobre la misma ha definido el establecimiento educativo.  </t>
  </si>
  <si>
    <t>Orienta a la comunidad académica en la implementación de herramientas para desarrollar estrategias de seguimiento al aprendizaje.</t>
  </si>
  <si>
    <t xml:space="preserve">Planea con los docentes, formas de lograr la consecución de los recursos educativos necesarios para el desarrollo de los planes y proyectos que se implementan en el establecimiento educativo. </t>
  </si>
  <si>
    <t>Desarrolla jornadas de inducción enmarcadas en las dinámicas institucionales e implementa los mecanismos concertados para hacer seguimiento, acompañamiento y retroalimentación en el desarrollo de las funciones y responsabilidades de los docentes.</t>
  </si>
  <si>
    <t>Apoya la implementación de estrategias de innovación pedagógica y didáctica para favorecer el fortalecimiento de la planeación de clases y evaluación en el aula que permitan más y mejores aprendizajes de los estudiantes y el uso articulado de los recursos de la institución y del tiempo escolar.</t>
  </si>
  <si>
    <t xml:space="preserve">Coordina la oferta de servicios de la institución para apoyar el desarrollo de la comunidad educativa y el cumplimiento del propósito del Proyecto Educativo Institucional-PEI-.
</t>
  </si>
  <si>
    <t xml:space="preserve">
Apoya el diseño e implementación de una estrategia para prevenir posibles riesgos que afectarían el funcionamiento de la institución y el bienestar de la comunidad educativa, de acuerdo con las orientaciones impartidas por el Ministerio de Educación Nacional.
</t>
  </si>
  <si>
    <t xml:space="preserve">
Apoya el diseño e implementación de estrategias orientadas al mejoramiento continuo de la calidad académica.
</t>
  </si>
  <si>
    <t>Organiza, hace seguimiento y evalúa la implementación de los proyectos o sistemas institucionales.</t>
  </si>
  <si>
    <t xml:space="preserve">Promueve y orienta al equipo docente para que  se responsabilice de la resolución de conflictos entre los estudiantes. </t>
  </si>
  <si>
    <t>Apoya la revisión del documento preexistente, elimina las acciones que ya no son pertinentes y ajusta de acuerdo con la situación actual del establecimiento educativo.</t>
  </si>
  <si>
    <t xml:space="preserve">Presenta al Comité de Convivencia Escolar proyectos para su ejecución como política institucional para la convivencia armónica y que repercutan en el desarrollo de la comunidad educativa.
</t>
  </si>
  <si>
    <t xml:space="preserve">
Apoya y asesora la planeación y desarrollo de actividades definidas en el marco de los planes y proyectos que desarrollan los docentes y, en los que integran el uso pedagógico de los recursos existentes en la institución.
</t>
  </si>
  <si>
    <t xml:space="preserve">
Realiza la inducción y coordina el acompañamiento del desempeño profesional de los docentes para el mejor desarrollo de las funciones y responsabilidades en el establecimiento educativo.
</t>
  </si>
  <si>
    <t xml:space="preserve">
Identifica fortalezas y oportunidades de mejoramiento pedagógico a partir de los resultados de la autoevaluación institucional y fomenta el seguimiento académico de los estudiantes, según el proceso y los resultados de la evaluación implementada por los docentes.
</t>
  </si>
  <si>
    <t xml:space="preserve">
Apoya al rector en las gestiones que se deben desarrollar con diferentes actores, para el logro de capacitaciones que favorezcan la actualización pedagógica y disciplinar permanente de los docentes.
</t>
  </si>
  <si>
    <t xml:space="preserve">Motiva, dinamiza y organiza la participación de los diferentes actores de la comunidad educativa para el desarrollo de acciones que garanticen el logro de los objetivos, metas y horizonte institucional propuesto.
</t>
  </si>
  <si>
    <t xml:space="preserve">Comunica los resultados de las diferentes evaluaciones de estudiantes y docentes para ser tomados como fuente de información en los procesos de revisión y actualización de los proyectos o sistemas institucionales.
</t>
  </si>
  <si>
    <r>
      <t xml:space="preserve">Cuando se manifiesta un desempeño </t>
    </r>
    <r>
      <rPr>
        <b/>
        <sz val="9"/>
        <color theme="1"/>
        <rFont val="Arial"/>
        <family val="2"/>
      </rPr>
      <t>bajo</t>
    </r>
    <r>
      <rPr>
        <sz val="9"/>
        <color theme="1"/>
        <rFont val="Arial"/>
        <family val="2"/>
      </rPr>
      <t xml:space="preserve"> en relación con las evidencias presentadas.</t>
    </r>
  </si>
  <si>
    <r>
      <t xml:space="preserve">Cuando se manifiesta un desempeño </t>
    </r>
    <r>
      <rPr>
        <b/>
        <sz val="9"/>
        <color theme="1"/>
        <rFont val="Arial"/>
        <family val="2"/>
      </rPr>
      <t>básico</t>
    </r>
    <r>
      <rPr>
        <sz val="9"/>
        <color theme="1"/>
        <rFont val="Arial"/>
        <family val="2"/>
      </rPr>
      <t xml:space="preserve"> en relación con las evidencias presentadas.</t>
    </r>
  </si>
  <si>
    <r>
      <t xml:space="preserve">Cuando se manifiesta un desempeño </t>
    </r>
    <r>
      <rPr>
        <b/>
        <sz val="9"/>
        <color theme="1"/>
        <rFont val="Arial"/>
        <family val="2"/>
      </rPr>
      <t>alto</t>
    </r>
    <r>
      <rPr>
        <sz val="9"/>
        <color theme="1"/>
        <rFont val="Arial"/>
        <family val="2"/>
      </rPr>
      <t xml:space="preserve"> en relación con las evidencias presentadas.</t>
    </r>
  </si>
  <si>
    <t>En la fecha _________________________________ se le notifica a _____________________________________________ el resultado total de la evaluación ordinaria periódica de desempeño anual, en el año escolar ____________. Se le entrega copia del protocolo y se le informa que ante el mismo proceden los recursos de reposición y apelación, dentro de los diez (10) días hábiles siguientes a esta notificación, ante el evaluador o su inmediato superior jerárquico, según sea el caso.</t>
  </si>
  <si>
    <t>Valoracion</t>
  </si>
  <si>
    <t>No aporta evidencias</t>
  </si>
  <si>
    <t>Iniciativa</t>
  </si>
  <si>
    <t>Instructivo para el diligenciamiento de formatos para la Evaluación ordinaria periódica de desempeño anual</t>
  </si>
  <si>
    <r>
      <rPr>
        <b/>
        <sz val="9"/>
        <color theme="1"/>
        <rFont val="Arial"/>
        <family val="2"/>
      </rPr>
      <t>Diligenciamiento</t>
    </r>
    <r>
      <rPr>
        <sz val="9"/>
        <color theme="1"/>
        <rFont val="Arial"/>
        <family val="2"/>
      </rPr>
      <t xml:space="preserve">
Antes de iniciar el diligenciamiento de los formatos tenga en cuenta las siguientes consideraciones:
• Lea atentamente las instrucciones.
• Descargue el archivo en Excel con los formatos de evaluación que podrá encontrar en la página WEB del Ministerio de Educación Nacional y conserve el archivo original intacto. Cree una copia para cada evaluado.
• Tenga en cuenta que en el archivo Excel encontrará seis hojas de las cuales cuatro corresponden a los formatos que deben ser diligenciados (los formatos de acta de inicio (entrevista de inicio) y acompañamiento y verificación son sugeridos):
I. ACTA DE INICIO (ENTREVISTA DE INICIO)
II. ACOMPAÑAMIENTO Y VERIFICACIÓN
III. VALORACIÓN (MATRIZ DE CALIFICACIÓN)
IV. REPORTE DE RESULTADOS</t>
    </r>
  </si>
  <si>
    <r>
      <t xml:space="preserve">Cada uno de los formatos esta divido en las siguientes secciones:
</t>
    </r>
    <r>
      <rPr>
        <b/>
        <sz val="9"/>
        <rFont val="Arial"/>
        <family val="2"/>
      </rPr>
      <t>I. ACTA DE INICIO:</t>
    </r>
    <r>
      <rPr>
        <sz val="9"/>
        <rFont val="Arial"/>
        <family val="2"/>
      </rPr>
      <t xml:space="preserve">
1. IDENTIFICACIÓN
2. CONCERTACIÓN DE COMPROMISOS COMPETENCIAS FUNCIONALES
3. CONCERTACIÓN DE COMPROMISOS COMPETENCIAS COMPORTAMENTALES
4. CONSTANCIA DE CONCERTACIÓN
</t>
    </r>
    <r>
      <rPr>
        <b/>
        <sz val="9"/>
        <rFont val="Arial"/>
        <family val="2"/>
      </rPr>
      <t>II. ACOMPAÑAMIENTO Y VERIFICACIÓN:</t>
    </r>
    <r>
      <rPr>
        <sz val="9"/>
        <rFont val="Arial"/>
        <family val="2"/>
      </rPr>
      <t xml:space="preserve">
1. IDENTIFICACIÓN  
2. VERIFICACIÓN Y ACOMPAÑAMIENTO COMPETENCIAS FUNCIONALES
3. VERIFICACIÓN Y ACOMPAÑAMIENTO COMPETENCIAS COMPORTAMENTALES
</t>
    </r>
    <r>
      <rPr>
        <b/>
        <sz val="9"/>
        <rFont val="Arial"/>
        <family val="2"/>
      </rPr>
      <t xml:space="preserve">III. VALORACIÓN: </t>
    </r>
    <r>
      <rPr>
        <sz val="9"/>
        <rFont val="Arial"/>
        <family val="2"/>
      </rPr>
      <t xml:space="preserve">
1. IDENTIFICACIÓN
2. PERÍODO VALORADO
3. MATRIZ DE CALIFICACIÓN
</t>
    </r>
    <r>
      <rPr>
        <b/>
        <sz val="9"/>
        <rFont val="Arial"/>
        <family val="2"/>
      </rPr>
      <t>IV. REPORTE DE RESULTADOS:</t>
    </r>
    <r>
      <rPr>
        <sz val="9"/>
        <rFont val="Arial"/>
        <family val="2"/>
      </rPr>
      <t xml:space="preserve">
1. IDENTIFICACIÓN
2. PERÍODO VALORADO
3. INFORME DE RESULTADOS</t>
    </r>
    <r>
      <rPr>
        <sz val="9"/>
        <color rgb="FFFF0000"/>
        <rFont val="Arial"/>
        <family val="2"/>
      </rPr>
      <t xml:space="preserve">
</t>
    </r>
    <r>
      <rPr>
        <sz val="9"/>
        <rFont val="Arial"/>
        <family val="2"/>
      </rPr>
      <t>4. CONSOLIDADO DE VALORACIONES</t>
    </r>
    <r>
      <rPr>
        <sz val="9"/>
        <color rgb="FFFF0000"/>
        <rFont val="Arial"/>
        <family val="2"/>
      </rPr>
      <t xml:space="preserve">
</t>
    </r>
    <r>
      <rPr>
        <sz val="9"/>
        <rFont val="Arial"/>
        <family val="2"/>
      </rPr>
      <t xml:space="preserve">5. PLAN DE DESARROLLO PERSONAL Y PROFESIONAL (RETROALIMENTACIÓN)
</t>
    </r>
    <r>
      <rPr>
        <b/>
        <sz val="9"/>
        <color rgb="FFFF0000"/>
        <rFont val="Arial"/>
        <family val="2"/>
      </rPr>
      <t/>
    </r>
  </si>
  <si>
    <t>• Verifique que el formato de evaluación corresponde al cargo a evaluar, según sea el caso:
 Rector / Director rural       Coordinador                    
 Docente de preescolar     Docente de básica primaria, secundaria y media       
 Docente orientador 
• Tenga en cuenta que, al finalizar cada etapa, cada uno de los formatos debe imprimirse, firmarse y anexarse a la carpeta del evaluado y el evaluador.</t>
  </si>
  <si>
    <t>A continuación, se especifica el contenido de cada uno de los formatos y se dan instrucciones para su correcto diligenciamiento.</t>
  </si>
  <si>
    <t>I. ACTA DE INICIO</t>
  </si>
  <si>
    <r>
      <t xml:space="preserve">Fecha de concertación: </t>
    </r>
    <r>
      <rPr>
        <sz val="9"/>
        <rFont val="Arial"/>
        <family val="2"/>
      </rPr>
      <t xml:space="preserve">Registre la fecha en la que se realiza la entrevista inicial (concertación).
</t>
    </r>
    <r>
      <rPr>
        <b/>
        <sz val="9"/>
        <rFont val="Arial"/>
        <family val="2"/>
      </rPr>
      <t xml:space="preserve">Municipio: </t>
    </r>
    <r>
      <rPr>
        <sz val="9"/>
        <rFont val="Arial"/>
        <family val="2"/>
      </rPr>
      <t xml:space="preserve">Registre el municipio en el que se realiza la entrevista inicial.
</t>
    </r>
    <r>
      <rPr>
        <b/>
        <sz val="9"/>
        <rFont val="Arial"/>
        <family val="2"/>
      </rPr>
      <t>Secretaría</t>
    </r>
    <r>
      <rPr>
        <sz val="9"/>
        <rFont val="Arial"/>
        <family val="2"/>
      </rPr>
      <t xml:space="preserve">: Registre la secretaría de educación a la que pertenece el evaluado.
</t>
    </r>
  </si>
  <si>
    <r>
      <t xml:space="preserve">A. Identificación del Evaluado: </t>
    </r>
    <r>
      <rPr>
        <sz val="9"/>
        <color theme="1"/>
        <rFont val="Arial"/>
        <family val="2"/>
      </rPr>
      <t xml:space="preserve">Diligencie cada uno de los datos de identificación del evaluado. No utilice puntos ni comas en el número de identificación y registre los nombres y apellidos completos.
</t>
    </r>
    <r>
      <rPr>
        <b/>
        <sz val="9"/>
        <color theme="1"/>
        <rFont val="Arial"/>
        <family val="2"/>
      </rPr>
      <t>B. Identificación del Evaluador:</t>
    </r>
    <r>
      <rPr>
        <sz val="9"/>
        <color theme="1"/>
        <rFont val="Arial"/>
        <family val="2"/>
      </rPr>
      <t xml:space="preserve"> Diligencie cada uno de los datos de identificación del evaluador. No utilice puntos ni comas en el número de identificación y registre los nombres y apellidos completos.
</t>
    </r>
    <r>
      <rPr>
        <b/>
        <sz val="9"/>
        <color theme="1"/>
        <rFont val="Arial"/>
        <family val="2"/>
      </rPr>
      <t xml:space="preserve">C. Identificación del Establecimiento Educativo: </t>
    </r>
    <r>
      <rPr>
        <sz val="9"/>
        <color theme="1"/>
        <rFont val="Arial"/>
        <family val="2"/>
      </rPr>
      <t>Diligencie cada uno de los datos de identificación del establecimiento educativo al que pertenecen el evaluado y el evaluador.</t>
    </r>
  </si>
  <si>
    <t>2. CONCERTACIÓN DE COMPROMISOS COMPETENCIAS FUNCIONALES</t>
  </si>
  <si>
    <r>
      <t xml:space="preserve">Compromisos: </t>
    </r>
    <r>
      <rPr>
        <sz val="9"/>
        <color theme="1"/>
        <rFont val="Arial"/>
        <family val="2"/>
      </rPr>
      <t>Registre un compromiso para cada desempeño (un compromiso puede aplicar a una o más competencias).</t>
    </r>
    <r>
      <rPr>
        <b/>
        <sz val="9"/>
        <color theme="1"/>
        <rFont val="Arial"/>
        <family val="2"/>
      </rPr>
      <t xml:space="preserve">
Evidencias: </t>
    </r>
    <r>
      <rPr>
        <sz val="9"/>
        <color theme="1"/>
        <rFont val="Arial"/>
        <family val="2"/>
      </rPr>
      <t xml:space="preserve">Para cada compromiso enumere y registre una o más evidencias que den cuenta del progreso de este. </t>
    </r>
    <r>
      <rPr>
        <b/>
        <sz val="9"/>
        <color theme="1"/>
        <rFont val="Arial"/>
        <family val="2"/>
      </rPr>
      <t xml:space="preserve">
Responsables: </t>
    </r>
    <r>
      <rPr>
        <sz val="9"/>
        <color theme="1"/>
        <rFont val="Arial"/>
        <family val="2"/>
      </rPr>
      <t>Ingrese el rol de quien aportará cada evidencia.</t>
    </r>
    <r>
      <rPr>
        <b/>
        <sz val="9"/>
        <color theme="1"/>
        <rFont val="Arial"/>
        <family val="2"/>
      </rPr>
      <t xml:space="preserve">
Fecha: </t>
    </r>
    <r>
      <rPr>
        <sz val="9"/>
        <color theme="1"/>
        <rFont val="Arial"/>
        <family val="2"/>
      </rPr>
      <t xml:space="preserve">Ingrese la fecha en la que se aportará cada evidencia.
</t>
    </r>
  </si>
  <si>
    <t>3. CONCERTACIÓN DE COMPROMISOS COMPETENCIAS COMPORTAMENTALES</t>
  </si>
  <si>
    <r>
      <t xml:space="preserve">Competencias: </t>
    </r>
    <r>
      <rPr>
        <sz val="9"/>
        <color theme="1"/>
        <rFont val="Arial"/>
        <family val="2"/>
      </rPr>
      <t>Despliegue la lista de competencias comportamentales y seleccione una en cada celda según lo concertado.</t>
    </r>
    <r>
      <rPr>
        <b/>
        <sz val="9"/>
        <color theme="1"/>
        <rFont val="Arial"/>
        <family val="2"/>
      </rPr>
      <t xml:space="preserve">
Compromisos: </t>
    </r>
    <r>
      <rPr>
        <sz val="9"/>
        <color theme="1"/>
        <rFont val="Arial"/>
        <family val="2"/>
      </rPr>
      <t>Registre un compromiso para cada competencia.</t>
    </r>
    <r>
      <rPr>
        <b/>
        <sz val="9"/>
        <color theme="1"/>
        <rFont val="Arial"/>
        <family val="2"/>
      </rPr>
      <t xml:space="preserve">
Evidencias: </t>
    </r>
    <r>
      <rPr>
        <sz val="9"/>
        <color theme="1"/>
        <rFont val="Arial"/>
        <family val="2"/>
      </rPr>
      <t xml:space="preserve">Para cada compromiso enumere y registre una o más evidencias que den cuenta del progreso de este. </t>
    </r>
    <r>
      <rPr>
        <b/>
        <sz val="9"/>
        <color theme="1"/>
        <rFont val="Arial"/>
        <family val="2"/>
      </rPr>
      <t xml:space="preserve">
Responsables: </t>
    </r>
    <r>
      <rPr>
        <sz val="9"/>
        <color theme="1"/>
        <rFont val="Arial"/>
        <family val="2"/>
      </rPr>
      <t>Ingrese el rol de quien aportará cada evidencia.</t>
    </r>
    <r>
      <rPr>
        <b/>
        <sz val="9"/>
        <color theme="1"/>
        <rFont val="Arial"/>
        <family val="2"/>
      </rPr>
      <t xml:space="preserve">
Fecha: </t>
    </r>
    <r>
      <rPr>
        <sz val="9"/>
        <color theme="1"/>
        <rFont val="Arial"/>
        <family val="2"/>
      </rPr>
      <t>Ingrese la fecha en la que se aportará cada evidencia</t>
    </r>
    <r>
      <rPr>
        <b/>
        <sz val="9"/>
        <color theme="1"/>
        <rFont val="Arial"/>
        <family val="2"/>
      </rPr>
      <t>.</t>
    </r>
  </si>
  <si>
    <t xml:space="preserve">4. CONSTANCIA DE CONCERTACIÓN </t>
  </si>
  <si>
    <t xml:space="preserve">Diligencie los datos solicitados en la sección de constancia, imprima, firme y adjúntelo en la carpeta respectiva.
</t>
  </si>
  <si>
    <t>II. ACOMPAÑAMIENTO Y VERIFICACIÓN</t>
  </si>
  <si>
    <t>2. ACOMPAÑAMIENTO Y VERIFICACIÓN COMPETENCIAS FUNCIONALES</t>
  </si>
  <si>
    <t>No se aportan las evidencias pactadas.</t>
  </si>
  <si>
    <t>Las evidencias presentadas no cumplen con lo concertado y se asocian a un desempeño bajo.</t>
  </si>
  <si>
    <t>Las evidencias cumplen con lo concertado y se asocian a un desempeño básico.</t>
  </si>
  <si>
    <t>Las evidencias superan lo concertado y se asocian a un desempeño alto.</t>
  </si>
  <si>
    <t>3. ACOMPAÑAMIENTO Y VERIFICACIÓN COMPETENCIAS COMPORTAMENTALES</t>
  </si>
  <si>
    <r>
      <t xml:space="preserve">Fecha de entrega: </t>
    </r>
    <r>
      <rPr>
        <sz val="9"/>
        <color theme="1"/>
        <rFont val="Arial"/>
        <family val="2"/>
      </rPr>
      <t xml:space="preserve">Ingrese la fecha en la que se aporta la evidencia.
</t>
    </r>
    <r>
      <rPr>
        <b/>
        <sz val="9"/>
        <rFont val="Arial"/>
        <family val="2"/>
      </rPr>
      <t xml:space="preserve">Valoración de las evidencias: </t>
    </r>
    <r>
      <rPr>
        <sz val="9"/>
        <rFont val="Arial"/>
        <family val="2"/>
      </rPr>
      <t>Despliegue la lista de valoración y a partir de los compromisos concertados y el estado de cumplimiento, asigne el nivel de valoración al conjunto de evidencias por competencias</t>
    </r>
    <r>
      <rPr>
        <sz val="9"/>
        <color rgb="FFFF0000"/>
        <rFont val="Arial"/>
        <family val="2"/>
      </rPr>
      <t xml:space="preserve"> </t>
    </r>
    <r>
      <rPr>
        <sz val="9"/>
        <rFont val="Arial"/>
        <family val="2"/>
      </rPr>
      <t xml:space="preserve">según la tabla anterior.      </t>
    </r>
  </si>
  <si>
    <t>III. VALORACIÓN</t>
  </si>
  <si>
    <r>
      <rPr>
        <b/>
        <sz val="9"/>
        <color theme="1"/>
        <rFont val="Arial"/>
        <family val="2"/>
      </rPr>
      <t xml:space="preserve">Año escolar: </t>
    </r>
    <r>
      <rPr>
        <sz val="9"/>
        <color theme="1"/>
        <rFont val="Arial"/>
        <family val="2"/>
      </rPr>
      <t>Registre el año correspondiente al periodo evaluado.</t>
    </r>
    <r>
      <rPr>
        <b/>
        <sz val="9"/>
        <color theme="1"/>
        <rFont val="Arial"/>
        <family val="2"/>
      </rPr>
      <t xml:space="preserve">
Desde</t>
    </r>
    <r>
      <rPr>
        <sz val="9"/>
        <color theme="1"/>
        <rFont val="Arial"/>
        <family val="2"/>
      </rPr>
      <t xml:space="preserve">: Registre la fecha en la que el evaluado inició funciones o actividades en la institución. Esta fecha debe ser una del año que está siendo evaluado. Utilice el formato dd/mm/aaaa.
</t>
    </r>
    <r>
      <rPr>
        <b/>
        <sz val="9"/>
        <color theme="1"/>
        <rFont val="Arial"/>
        <family val="2"/>
      </rPr>
      <t>Hasta</t>
    </r>
    <r>
      <rPr>
        <sz val="9"/>
        <color theme="1"/>
        <rFont val="Arial"/>
        <family val="2"/>
      </rPr>
      <t xml:space="preserve">: Registre la fecha en la que el evaluado finaliza funciones o actividades en la institución. Esta fecha debe ser una del año que está siendo evaluado. Utilice el formato dd/mm/aaaa.
</t>
    </r>
    <r>
      <rPr>
        <b/>
        <sz val="9"/>
        <color theme="1"/>
        <rFont val="Arial"/>
        <family val="2"/>
      </rPr>
      <t xml:space="preserve">Días de licencia y/o incapacidad: </t>
    </r>
    <r>
      <rPr>
        <sz val="9"/>
        <color theme="1"/>
        <rFont val="Arial"/>
        <family val="2"/>
      </rPr>
      <t xml:space="preserve">Indique el número de días de licencia y/o incapacidad del evaluado.
</t>
    </r>
    <r>
      <rPr>
        <b/>
        <sz val="9"/>
        <color rgb="FFFF0000"/>
        <rFont val="Arial"/>
        <family val="2"/>
      </rPr>
      <t>Nota:</t>
    </r>
    <r>
      <rPr>
        <b/>
        <sz val="9"/>
        <color theme="1"/>
        <rFont val="Arial"/>
        <family val="2"/>
      </rPr>
      <t xml:space="preserve"> Recuerde que si el período a valorar es menor a 90 días la evaluación es improcedente.</t>
    </r>
  </si>
  <si>
    <t>3. MATRIZ DE CALIFICACIÓN</t>
  </si>
  <si>
    <r>
      <t xml:space="preserve">En esta matriz encontrará las competencias funcionales y comportamentales objeto de la evaluación.
</t>
    </r>
    <r>
      <rPr>
        <b/>
        <sz val="9"/>
        <rFont val="Arial"/>
        <family val="2"/>
      </rPr>
      <t>Competencias funcionales
Descriptor:</t>
    </r>
    <r>
      <rPr>
        <sz val="9"/>
        <rFont val="Arial"/>
        <family val="2"/>
      </rPr>
      <t xml:space="preserve"> Despliegue la lista de descriptores (celda amarilla) y seleccione un descriptor para cada desempeño.
La calificación de los descriptores valorados en los desempeños corresponde a:</t>
    </r>
  </si>
  <si>
    <t>No aporta evidencia</t>
  </si>
  <si>
    <t>No se aportan evidencias.</t>
  </si>
  <si>
    <r>
      <rPr>
        <b/>
        <sz val="9"/>
        <color rgb="FFFF0000"/>
        <rFont val="Arial"/>
        <family val="2"/>
      </rPr>
      <t>NOTA:</t>
    </r>
    <r>
      <rPr>
        <sz val="9"/>
        <rFont val="Arial"/>
        <family val="2"/>
      </rPr>
      <t xml:space="preserve"> </t>
    </r>
    <r>
      <rPr>
        <b/>
        <sz val="9"/>
        <rFont val="Arial"/>
        <family val="2"/>
      </rPr>
      <t>En el caso que el evaluado no aporte evidencias ante un desempeño, la celda denominada descriptor deberá dejarse en amarillo (si por error realizó una selección, oprima la tecla suprimir y verifique que la celda quede en amarillo).</t>
    </r>
    <r>
      <rPr>
        <sz val="9"/>
        <rFont val="Arial"/>
        <family val="2"/>
      </rPr>
      <t xml:space="preserve">
</t>
    </r>
    <r>
      <rPr>
        <b/>
        <sz val="9"/>
        <rFont val="Arial"/>
        <family val="2"/>
      </rPr>
      <t>Competencias comportamentales</t>
    </r>
    <r>
      <rPr>
        <sz val="9"/>
        <rFont val="Arial"/>
        <family val="2"/>
      </rPr>
      <t>: Seleccione las tres competencias concertadas con el evaluado en la entrevista inicial y registre manualmente en la celda "valor" la calificación asignada a cada competencia en una escala de 1 a 100 puntos.</t>
    </r>
  </si>
  <si>
    <r>
      <rPr>
        <b/>
        <sz val="9"/>
        <color rgb="FFFF0000"/>
        <rFont val="Arial"/>
        <family val="2"/>
      </rPr>
      <t>NOTA:</t>
    </r>
    <r>
      <rPr>
        <b/>
        <sz val="9"/>
        <color theme="1"/>
        <rFont val="Arial"/>
        <family val="2"/>
      </rPr>
      <t xml:space="preserve"> </t>
    </r>
    <r>
      <rPr>
        <sz val="9"/>
        <color theme="1"/>
        <rFont val="Arial"/>
        <family val="2"/>
      </rPr>
      <t>La evaluación de las competencias comportamentales se realizará con base en las tres (3) competencias pactadas en la entrevista de inicio, las cuales serán seleccionadas del siguiente listado:
• Liderazgo
• Relaciones interpersonales y comunicación
• Trabajo en equipo
• Negociación y mediación
• Compromiso social e institucional
• Iniciativa
• Orientación al logro</t>
    </r>
  </si>
  <si>
    <t>IV. REPORTE DE RESULTADOS</t>
  </si>
  <si>
    <t>3. INFORME DE RESULTADOS</t>
  </si>
  <si>
    <r>
      <rPr>
        <b/>
        <sz val="9"/>
        <rFont val="Arial"/>
        <family val="2"/>
      </rPr>
      <t xml:space="preserve">A. Competencias funcionales (70%): </t>
    </r>
    <r>
      <rPr>
        <sz val="9"/>
        <rFont val="Arial"/>
        <family val="2"/>
      </rPr>
      <t xml:space="preserve">En esta sección se encuentra el resultado de los descriptores seleccionados por el evaluador en la Matriz de Calificación con su respectivo valor y el valor total de la competencia.
</t>
    </r>
    <r>
      <rPr>
        <b/>
        <sz val="9"/>
        <rFont val="Arial"/>
        <family val="2"/>
      </rPr>
      <t xml:space="preserve">B. Competencias Comportamentales (30%): </t>
    </r>
    <r>
      <rPr>
        <sz val="9"/>
        <rFont val="Arial"/>
        <family val="2"/>
      </rPr>
      <t xml:space="preserve">Se presentan las competencias que fueron concertadas en la entrevista de inicio y la valoración que le fue asignada.
</t>
    </r>
  </si>
  <si>
    <t>4. CONSOLIDADO DE VALORACIONES</t>
  </si>
  <si>
    <t>Se presenta el reporte gráfico de los resultados asociados a la calificación de las competencias funcionales correspondientes al 70% de la evaluación y a las competencias comportamentales correspondientes al 30% de la calificación total.
La calificación total se expresa en una escala cuantitativa de 1 a 100 puntos porcentuales, que se interpreta de acuerdo con los siguientes rangos:</t>
  </si>
  <si>
    <t>5. PLAN DE DESARROLLO PERSONAL Y PROFESIONAL (RETROALIMENTACIÓN)</t>
  </si>
  <si>
    <r>
      <rPr>
        <b/>
        <sz val="9"/>
        <color theme="1"/>
        <rFont val="Arial"/>
        <family val="2"/>
      </rPr>
      <t xml:space="preserve">Competencia por fortalecer: </t>
    </r>
    <r>
      <rPr>
        <sz val="9"/>
        <color theme="1"/>
        <rFont val="Arial"/>
        <family val="2"/>
      </rPr>
      <t xml:space="preserve">Despliegue la lista de competencias asociadas y seleccione en las que, fundamentándose en un examen cuidadoso del resultado en el desempeño del evaluado, se deben establecer oportunidades de mejoramiento.
</t>
    </r>
    <r>
      <rPr>
        <b/>
        <sz val="9"/>
        <rFont val="Arial"/>
        <family val="2"/>
      </rPr>
      <t>Retroalimentación (Aspectos a mejorar o estrategias para el mejoramiento):</t>
    </r>
    <r>
      <rPr>
        <sz val="9"/>
        <rFont val="Arial"/>
        <family val="2"/>
      </rPr>
      <t xml:space="preserve"> Teniendo en cuenta los resultados de la evaluación de desempeño, realice la retroalimentación y proponga alternativas, recomendaciones y estrategias para que el evaluado fortalezca las competencias en las que se evidenciaron dificultades, en el siguiente año escolar.</t>
    </r>
    <r>
      <rPr>
        <b/>
        <sz val="9"/>
        <color theme="1"/>
        <rFont val="Arial"/>
        <family val="2"/>
      </rPr>
      <t xml:space="preserve">
</t>
    </r>
    <r>
      <rPr>
        <sz val="9"/>
        <color theme="1"/>
        <rFont val="Arial"/>
        <family val="2"/>
      </rPr>
      <t xml:space="preserve">
</t>
    </r>
    <r>
      <rPr>
        <b/>
        <sz val="9"/>
        <color theme="1"/>
        <rFont val="Arial"/>
        <family val="2"/>
      </rPr>
      <t/>
    </r>
  </si>
  <si>
    <t>6. CONSTANCIA DE NOTIFICACIÓN DE LA EVALUACIÓN</t>
  </si>
  <si>
    <t>Después de realizada la calificación, imprima el formato de evaluación, diligencie la fecha, nombre del evaluado y fírmelo.
Notifique al evaluado por el medio que hayan acordado.</t>
  </si>
  <si>
    <t>Evaluación Ordinaria Periódica de Desempeño Anual</t>
  </si>
  <si>
    <t xml:space="preserve">I. ACTA DE INICIO </t>
  </si>
  <si>
    <t>Fecha de concertación:</t>
  </si>
  <si>
    <t>SecretarÍa:</t>
  </si>
  <si>
    <t>Compromisos</t>
  </si>
  <si>
    <t>Evidencias</t>
  </si>
  <si>
    <t>Responsables de aportar las evidencias</t>
  </si>
  <si>
    <t>Fecha</t>
  </si>
  <si>
    <t>1.
2.
3…</t>
  </si>
  <si>
    <t>Competencia</t>
  </si>
  <si>
    <t>OBSERVACIONES</t>
  </si>
  <si>
    <t xml:space="preserve">El evaluador y evaluado cuyos datos se registran al pie de la firma, dejan constancia de los compromisos y las respectivas evidencias concertadas. 
Así mismo, se dejan establecidas las tres competencias comportamentales que se trabajarán durante el año. </t>
  </si>
  <si>
    <t>Nota: El evaluado debe conservar una copia firmada de esta concertación</t>
  </si>
  <si>
    <t xml:space="preserve">II. ACOMPAÑAMIENTO Y VERIFICACIÓN </t>
  </si>
  <si>
    <t>Fecha de entrega</t>
  </si>
  <si>
    <t>Nivel de valoración de las evidencias</t>
  </si>
  <si>
    <r>
      <rPr>
        <b/>
        <sz val="10"/>
        <rFont val="Arial"/>
        <family val="2"/>
      </rPr>
      <t>3.</t>
    </r>
    <r>
      <rPr>
        <b/>
        <sz val="10"/>
        <color theme="1"/>
        <rFont val="Arial"/>
        <family val="2"/>
      </rPr>
      <t xml:space="preserve"> INFORME DE RESULTADOS</t>
    </r>
  </si>
  <si>
    <r>
      <t xml:space="preserve">En la siguiente matriz, despliegue la lista de descriptores (celda amarilla) y seleccione uno para cada desempeño (ver instructivo).
</t>
    </r>
    <r>
      <rPr>
        <b/>
        <sz val="12"/>
        <color theme="1"/>
        <rFont val="Arial"/>
        <family val="2"/>
      </rPr>
      <t xml:space="preserve">
NOTA: En caso que el evaluado no aporte evidencias ante un desempeño, la casilla denominada descriptor deberá dejarse en amarillo.</t>
    </r>
  </si>
  <si>
    <t>COMPETENCIAS COMPORTAMENTALES</t>
  </si>
  <si>
    <t>Competencia por fortalecer</t>
  </si>
  <si>
    <t>Retroalimentación (aspectos a mejorar o estrategias para el mejoramiento)</t>
  </si>
  <si>
    <r>
      <rPr>
        <b/>
        <sz val="10"/>
        <rFont val="Arial"/>
        <family val="2"/>
      </rPr>
      <t>5.</t>
    </r>
    <r>
      <rPr>
        <b/>
        <sz val="10"/>
        <color theme="1"/>
        <rFont val="Arial"/>
        <family val="2"/>
      </rPr>
      <t xml:space="preserve"> PLAN DE DESARROLLO PERSONAL Y PROFESIONAL (RETROALIMENTACIÓN)</t>
    </r>
  </si>
  <si>
    <r>
      <rPr>
        <b/>
        <sz val="10"/>
        <rFont val="Arial"/>
        <family val="2"/>
      </rPr>
      <t>4.</t>
    </r>
    <r>
      <rPr>
        <b/>
        <sz val="10"/>
        <color theme="1"/>
        <rFont val="Arial"/>
        <family val="2"/>
      </rPr>
      <t xml:space="preserve"> CONSOLIDADO DE VALORACIONES</t>
    </r>
  </si>
  <si>
    <r>
      <rPr>
        <b/>
        <sz val="10"/>
        <rFont val="Arial"/>
        <family val="2"/>
      </rPr>
      <t>6.</t>
    </r>
    <r>
      <rPr>
        <b/>
        <sz val="10"/>
        <color theme="1"/>
        <rFont val="Arial"/>
        <family val="2"/>
      </rPr>
      <t xml:space="preserve"> CONSTANCIA DE NOTIFICACIÓN DE LA EVALUACIÓN </t>
    </r>
  </si>
  <si>
    <t xml:space="preserve">Apoya la construcción, actualización e implementación de mapas de gestión del riesgo en la institución y su articulación con el Proyecto Educativo Institucional-PEI-.
</t>
  </si>
  <si>
    <r>
      <t xml:space="preserve">Antes de realizar el diligenciamiento de los formatos para el desarrollo de la evaluación ordinaria periódica de desempeño anual, recuerde los siguientes elementos esenciales que componen la evaluación.
</t>
    </r>
    <r>
      <rPr>
        <b/>
        <sz val="9"/>
        <color theme="1"/>
        <rFont val="Arial"/>
        <family val="2"/>
      </rPr>
      <t>Etapas del desarrollo de la evaluación:</t>
    </r>
    <r>
      <rPr>
        <sz val="9"/>
        <color theme="1"/>
        <rFont val="Arial"/>
        <family val="2"/>
      </rPr>
      <t xml:space="preserve">
</t>
    </r>
    <r>
      <rPr>
        <b/>
        <sz val="9"/>
        <color theme="1"/>
        <rFont val="Arial"/>
        <family val="2"/>
      </rPr>
      <t>I. Entrevista de Inicio:</t>
    </r>
    <r>
      <rPr>
        <sz val="9"/>
        <color rgb="FFFF0000"/>
        <rFont val="Arial"/>
        <family val="2"/>
      </rPr>
      <t xml:space="preserve"> </t>
    </r>
    <r>
      <rPr>
        <sz val="9"/>
        <color theme="1"/>
        <rFont val="Arial"/>
        <family val="2"/>
      </rPr>
      <t xml:space="preserve">La evaluación anual de desempeño laboral inicia con una entrevista entre evaluador y evaluado que se debe llevar a cabo durante los treinta (30) días calendario siguientes al inicio del año escolar. Esta entrevista consiste en realizar la concertación inicial donde se establezcan compromisos concretos que el evaluado realizará durante el año. Estos darán cuenta, por medio de evidencias, del desarrollo de los desempeños asociados a las competencias funcionales y comportamentales.
Durante esta entrevista inicial, se debe hacer uso de los resultados de la evaluación de desempeño del año anterior, y del plan de desarrollo personal para fortalecer las competencias en las que se evidenciaron dificultades.
</t>
    </r>
    <r>
      <rPr>
        <b/>
        <sz val="9"/>
        <color theme="1"/>
        <rFont val="Arial"/>
        <family val="2"/>
      </rPr>
      <t>II. Acompañamiento, verificación y retroalimentación:</t>
    </r>
    <r>
      <rPr>
        <sz val="9"/>
        <color theme="1"/>
        <rFont val="Arial"/>
        <family val="2"/>
      </rPr>
      <t xml:space="preserve"> Durante el periodo de la evaluación se deben recolectar las evidencias pactadas en la entrevista de inicio. Se deben reunir los diferentes instrumentos de apoyo en los momentos establecidos. Así mismo, se debe hacer un seguimiento permanente y sistemático al desempeño del evaluado en aras del mejoramiento continuo. 
</t>
    </r>
    <r>
      <rPr>
        <b/>
        <sz val="9"/>
        <color theme="1"/>
        <rFont val="Arial"/>
        <family val="2"/>
      </rPr>
      <t>III. Valoración y calificación:</t>
    </r>
    <r>
      <rPr>
        <sz val="9"/>
        <color theme="1"/>
        <rFont val="Arial"/>
        <family val="2"/>
      </rPr>
      <t xml:space="preserve"> La revisión y análisis de las evidencias, al igual que los resultados obtenidos con la aplicación de los instrumentos de apoyo  permitirán valorar las competencias del evaluado y asignarle la calificación que corresponda según la escala de calificación. La valoración se enmarca en 70% competencias funcionales y 30% competencias comportamentales. 
</t>
    </r>
    <r>
      <rPr>
        <b/>
        <sz val="9"/>
        <color theme="1"/>
        <rFont val="Arial"/>
        <family val="2"/>
      </rPr>
      <t xml:space="preserve">IV. Notificación y comunicación: </t>
    </r>
    <r>
      <rPr>
        <sz val="9"/>
        <color theme="1"/>
        <rFont val="Arial"/>
        <family val="2"/>
      </rPr>
      <t xml:space="preserve"> Evaluado y evaluador establecen las estrategias y acciones a desarrollar para impulsar el mejoramiento personal y profesional del evaluado, dado que el plan de desarrollo personal y profesional surge de la reflexión que se genera en la notificación. Esta última etapa permite informar al evaluado el resultado del proceso evaluativo.</t>
    </r>
  </si>
  <si>
    <r>
      <rPr>
        <b/>
        <sz val="9"/>
        <rFont val="Arial"/>
        <family val="2"/>
      </rPr>
      <t xml:space="preserve">Fecha de entrega: </t>
    </r>
    <r>
      <rPr>
        <sz val="9"/>
        <rFont val="Arial"/>
        <family val="2"/>
      </rPr>
      <t>Ingrese la fecha en la que se aporta la evidencia.</t>
    </r>
    <r>
      <rPr>
        <sz val="9"/>
        <color rgb="FFFF0000"/>
        <rFont val="Arial"/>
        <family val="2"/>
      </rPr>
      <t xml:space="preserve">
</t>
    </r>
    <r>
      <rPr>
        <b/>
        <sz val="9"/>
        <rFont val="Arial"/>
        <family val="2"/>
      </rPr>
      <t xml:space="preserve">Valoración de las evidencias: </t>
    </r>
    <r>
      <rPr>
        <sz val="9"/>
        <rFont val="Arial"/>
        <family val="2"/>
      </rPr>
      <t xml:space="preserve"> Despliegue la lista de valoración y a partir de los compromisos concertados y el estado de cumplimiento, asigne el nivel de valoración al conjunto de evidencias por desempeño según la siguiente escala:     </t>
    </r>
    <r>
      <rPr>
        <sz val="9"/>
        <color rgb="FFFF0000"/>
        <rFont val="Arial"/>
        <family val="2"/>
      </rPr>
      <t xml:space="preserve">   
</t>
    </r>
  </si>
  <si>
    <t>Seleccione las tres competencias concertadas con el evaluado y registre manualmente en la celda "valor" la calificación asignada a cada competencia en una escala de 1 a 100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</si>
</sst>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 #,##0\ _€_-;\-* #,##0\ _€_-;_-* &quot;-&quot;??\ _€_-;_-@_-"/>
    <numFmt numFmtId="165" formatCode="#,##0_ ;\-#,##0\ "/>
    <numFmt numFmtId="166" formatCode="0.0"/>
  </numFmts>
  <fonts count="59">
    <font>
      <sz val="11"/>
      <color theme="1"/>
      <name val="Calibri"/>
      <family val="2"/>
      <scheme val="minor"/>
    </font>
    <font>
      <b/>
      <sz val="10"/>
      <name val="Times New Roman"/>
      <family val="1"/>
    </font>
    <font>
      <sz val="11"/>
      <color theme="1"/>
      <name val="Times New Roman"/>
      <family val="2"/>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72"/>
      <color theme="1"/>
      <name val="Calibri"/>
      <family val="2"/>
      <scheme val="minor"/>
    </font>
    <font>
      <sz val="11"/>
      <name val="Calibri"/>
      <family val="2"/>
      <scheme val="minor"/>
    </font>
    <font>
      <sz val="11"/>
      <color rgb="FFFFFFFF"/>
      <name val="Calibri"/>
      <family val="2"/>
      <scheme val="minor"/>
    </font>
    <font>
      <sz val="7"/>
      <name val="Calibri"/>
      <family val="2"/>
      <scheme val="minor"/>
    </font>
    <font>
      <sz val="7"/>
      <color theme="1"/>
      <name val="Calibri"/>
      <family val="2"/>
      <scheme val="minor"/>
    </font>
    <font>
      <b/>
      <sz val="40"/>
      <color theme="1"/>
      <name val="Calibri"/>
      <family val="2"/>
      <scheme val="minor"/>
    </font>
    <font>
      <sz val="11"/>
      <color theme="1"/>
      <name val="Arial"/>
      <family val="2"/>
    </font>
    <font>
      <b/>
      <sz val="12"/>
      <color theme="1"/>
      <name val="Arial"/>
      <family val="2"/>
    </font>
    <font>
      <b/>
      <sz val="10"/>
      <color theme="1"/>
      <name val="Arial"/>
      <family val="2"/>
    </font>
    <font>
      <sz val="8"/>
      <color theme="1"/>
      <name val="Arial"/>
      <family val="2"/>
    </font>
    <font>
      <sz val="11"/>
      <color rgb="FFFF0000"/>
      <name val="Arial"/>
      <family val="2"/>
    </font>
    <font>
      <b/>
      <sz val="10"/>
      <name val="Arial"/>
      <family val="2"/>
    </font>
    <font>
      <b/>
      <sz val="10"/>
      <color rgb="FFFF0000"/>
      <name val="Arial"/>
      <family val="2"/>
    </font>
    <font>
      <sz val="7.5"/>
      <color theme="1"/>
      <name val="Arial"/>
      <family val="2"/>
    </font>
    <font>
      <sz val="10"/>
      <color theme="1"/>
      <name val="Arial"/>
      <family val="2"/>
    </font>
    <font>
      <b/>
      <sz val="9"/>
      <color theme="1"/>
      <name val="Arial"/>
      <family val="2"/>
    </font>
    <font>
      <b/>
      <sz val="7"/>
      <color theme="1"/>
      <name val="Arial"/>
      <family val="2"/>
    </font>
    <font>
      <sz val="8"/>
      <name val="Arial"/>
      <family val="2"/>
    </font>
    <font>
      <b/>
      <sz val="11"/>
      <name val="Arial"/>
      <family val="2"/>
    </font>
    <font>
      <sz val="10"/>
      <color rgb="FF7030A0"/>
      <name val="Times New Roman"/>
      <family val="1"/>
    </font>
    <font>
      <b/>
      <sz val="11"/>
      <color theme="1"/>
      <name val="Arial"/>
      <family val="2"/>
    </font>
    <font>
      <i/>
      <sz val="11"/>
      <color theme="1"/>
      <name val="Arial"/>
      <family val="2"/>
    </font>
    <font>
      <b/>
      <sz val="8"/>
      <color theme="1"/>
      <name val="Arial"/>
      <family val="2"/>
    </font>
    <font>
      <sz val="9"/>
      <color theme="1"/>
      <name val="Arial"/>
      <family val="2"/>
    </font>
    <font>
      <sz val="14"/>
      <color theme="1"/>
      <name val="Arial"/>
      <family val="2"/>
    </font>
    <font>
      <b/>
      <u/>
      <sz val="14"/>
      <color theme="1"/>
      <name val="Arial"/>
      <family val="2"/>
    </font>
    <font>
      <sz val="14"/>
      <color theme="0"/>
      <name val="Arial"/>
      <family val="2"/>
    </font>
    <font>
      <b/>
      <sz val="14"/>
      <color theme="1"/>
      <name val="Arial"/>
      <family val="2"/>
    </font>
    <font>
      <sz val="10"/>
      <color theme="1"/>
      <name val="Arial (W1)"/>
      <family val="2"/>
    </font>
    <font>
      <b/>
      <sz val="22"/>
      <color theme="1"/>
      <name val="Arial"/>
      <family val="2"/>
    </font>
    <font>
      <sz val="11"/>
      <name val="Arial"/>
      <family val="2"/>
    </font>
    <font>
      <sz val="10"/>
      <name val="Arial"/>
      <family val="2"/>
    </font>
    <font>
      <b/>
      <sz val="28"/>
      <color theme="1"/>
      <name val="Arial"/>
      <family val="2"/>
    </font>
    <font>
      <sz val="16"/>
      <color theme="1"/>
      <name val="Arial"/>
      <family val="2"/>
    </font>
    <font>
      <b/>
      <sz val="20"/>
      <color theme="1"/>
      <name val="Arial"/>
      <family val="2"/>
    </font>
    <font>
      <sz val="12"/>
      <color theme="1"/>
      <name val="Arial"/>
      <family val="2"/>
    </font>
    <font>
      <b/>
      <sz val="9"/>
      <name val="Arial"/>
      <family val="2"/>
    </font>
    <font>
      <sz val="9"/>
      <name val="Arial"/>
      <family val="2"/>
    </font>
    <font>
      <sz val="9"/>
      <color rgb="FFFF0000"/>
      <name val="Arial"/>
      <family val="2"/>
    </font>
    <font>
      <b/>
      <sz val="16"/>
      <color rgb="FF000000"/>
      <name val="Arial"/>
      <family val="2"/>
    </font>
    <font>
      <b/>
      <sz val="10"/>
      <color rgb="FF000000"/>
      <name val="Arial"/>
      <family val="2"/>
    </font>
    <font>
      <b/>
      <sz val="12"/>
      <color rgb="FF000000"/>
      <name val="Arial"/>
      <family val="2"/>
    </font>
    <font>
      <b/>
      <sz val="16"/>
      <color theme="1"/>
      <name val="Arial"/>
      <family val="2"/>
    </font>
    <font>
      <b/>
      <sz val="26"/>
      <color theme="1"/>
      <name val="Arial"/>
      <family val="2"/>
    </font>
    <font>
      <sz val="20"/>
      <color theme="1"/>
      <name val="Arial"/>
      <family val="2"/>
    </font>
    <font>
      <b/>
      <i/>
      <sz val="9"/>
      <color theme="1"/>
      <name val="Arial"/>
      <family val="2"/>
    </font>
    <font>
      <b/>
      <sz val="9"/>
      <color rgb="FFFF0000"/>
      <name val="Arial"/>
      <family val="2"/>
    </font>
    <font>
      <b/>
      <sz val="14"/>
      <name val="Arial"/>
      <family val="2"/>
    </font>
    <font>
      <b/>
      <sz val="12"/>
      <name val="Arial"/>
      <family val="2"/>
    </font>
    <font>
      <b/>
      <sz val="12"/>
      <color rgb="FFFF0000"/>
      <name val="Arial"/>
      <family val="2"/>
    </font>
    <font>
      <b/>
      <sz val="24"/>
      <color theme="1"/>
      <name val="Arial"/>
      <family val="2"/>
    </font>
    <font>
      <sz val="18"/>
      <color theme="1"/>
      <name val="Arial"/>
      <family val="2"/>
    </font>
  </fonts>
  <fills count="42">
    <fill>
      <patternFill patternType="none"/>
    </fill>
    <fill>
      <patternFill patternType="gray125"/>
    </fill>
    <fill>
      <patternFill patternType="solid">
        <fgColor rgb="FFD2EAF1"/>
        <bgColor indexed="64"/>
      </patternFill>
    </fill>
    <fill>
      <patternFill patternType="solid">
        <fgColor rgb="FF4BACC6"/>
        <bgColor indexed="64"/>
      </patternFill>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EDF0F3"/>
        <bgColor indexed="64"/>
      </patternFill>
    </fill>
    <fill>
      <patternFill patternType="solid">
        <fgColor rgb="FFFFFBFB"/>
        <bgColor indexed="64"/>
      </patternFill>
    </fill>
    <fill>
      <patternFill patternType="solid">
        <fgColor rgb="FFF2F8EE"/>
        <bgColor indexed="64"/>
      </patternFill>
    </fill>
    <fill>
      <patternFill patternType="solid">
        <fgColor theme="0" tint="-4.9989318521683403E-2"/>
        <bgColor indexed="64"/>
      </patternFill>
    </fill>
    <fill>
      <patternFill patternType="solid">
        <fgColor rgb="FFFEFAF8"/>
        <bgColor indexed="64"/>
      </patternFill>
    </fill>
    <fill>
      <patternFill patternType="solid">
        <fgColor theme="4" tint="0.59999389629810485"/>
        <bgColor indexed="64"/>
      </patternFill>
    </fill>
    <fill>
      <patternFill patternType="solid">
        <fgColor theme="0" tint="-0.34998626667073579"/>
        <bgColor indexed="64"/>
      </patternFill>
    </fill>
    <fill>
      <gradientFill type="path" left="0.5" right="0.5" top="0.5" bottom="0.5">
        <stop position="0">
          <color theme="0"/>
        </stop>
        <stop position="1">
          <color theme="0" tint="-0.25098422193060094"/>
        </stop>
      </gradientFill>
    </fill>
    <fill>
      <gradientFill degree="45">
        <stop position="0">
          <color theme="0"/>
        </stop>
        <stop position="1">
          <color theme="0" tint="-0.25098422193060094"/>
        </stop>
      </gradientFill>
    </fill>
    <fill>
      <gradientFill degree="270">
        <stop position="0">
          <color theme="0"/>
        </stop>
        <stop position="1">
          <color theme="1" tint="0.49803155613879818"/>
        </stop>
      </gradientFill>
    </fill>
    <fill>
      <patternFill patternType="solid">
        <fgColor theme="0"/>
        <bgColor auto="1"/>
      </patternFill>
    </fill>
    <fill>
      <gradientFill degree="90">
        <stop position="0">
          <color theme="0"/>
        </stop>
        <stop position="1">
          <color theme="4" tint="-0.25098422193060094"/>
        </stop>
      </gradientFill>
    </fill>
    <fill>
      <gradientFill degree="270">
        <stop position="0">
          <color theme="0"/>
        </stop>
        <stop position="1">
          <color theme="4" tint="0.59999389629810485"/>
        </stop>
      </gradientFill>
    </fill>
    <fill>
      <gradientFill degree="90">
        <stop position="0">
          <color theme="0"/>
        </stop>
        <stop position="1">
          <color theme="5" tint="-0.25098422193060094"/>
        </stop>
      </gradientFill>
    </fill>
    <fill>
      <gradientFill degree="270">
        <stop position="0">
          <color theme="0"/>
        </stop>
        <stop position="1">
          <color theme="5" tint="0.40000610370189521"/>
        </stop>
      </gradientFill>
    </fill>
    <fill>
      <gradientFill degree="90">
        <stop position="0">
          <color theme="0"/>
        </stop>
        <stop position="1">
          <color theme="9" tint="-0.25098422193060094"/>
        </stop>
      </gradientFill>
    </fill>
    <fill>
      <gradientFill degree="270">
        <stop position="0">
          <color theme="0"/>
        </stop>
        <stop position="1">
          <color theme="9" tint="0.59999389629810485"/>
        </stop>
      </gradientFill>
    </fill>
    <fill>
      <gradientFill degree="90">
        <stop position="0">
          <color theme="0"/>
        </stop>
        <stop position="1">
          <color theme="7" tint="-0.25098422193060094"/>
        </stop>
      </gradientFill>
    </fill>
    <fill>
      <gradientFill degree="270">
        <stop position="0">
          <color theme="0"/>
        </stop>
        <stop position="1">
          <color theme="7" tint="0.59999389629810485"/>
        </stop>
      </gradientFill>
    </fill>
    <fill>
      <patternFill patternType="solid">
        <fgColor rgb="FF327CC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EF2EC"/>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BFCEE"/>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top/>
      <bottom style="thin">
        <color indexed="64"/>
      </bottom>
      <diagonal/>
    </border>
    <border>
      <left style="medium">
        <color rgb="FF4BACC6"/>
      </left>
      <right style="medium">
        <color rgb="FF4BACC6"/>
      </right>
      <top style="medium">
        <color rgb="FF4BACC6"/>
      </top>
      <bottom/>
      <diagonal/>
    </border>
    <border>
      <left style="medium">
        <color rgb="FF4BACC6"/>
      </left>
      <right style="medium">
        <color rgb="FF4BACC6"/>
      </right>
      <top style="medium">
        <color rgb="FF4BACC6"/>
      </top>
      <bottom style="medium">
        <color rgb="FF4BACC6"/>
      </bottom>
      <diagonal/>
    </border>
    <border>
      <left style="medium">
        <color rgb="FF4BACC6"/>
      </left>
      <right style="medium">
        <color rgb="FF4BACC6"/>
      </right>
      <top/>
      <bottom/>
      <diagonal/>
    </border>
    <border>
      <left style="medium">
        <color rgb="FF4BACC6"/>
      </left>
      <right style="medium">
        <color rgb="FF4BACC6"/>
      </right>
      <top/>
      <bottom style="medium">
        <color rgb="FF4BACC6"/>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thin">
        <color indexed="64"/>
      </top>
      <bottom/>
      <diagonal/>
    </border>
    <border>
      <left/>
      <right style="medium">
        <color indexed="64"/>
      </right>
      <top style="medium">
        <color indexed="64"/>
      </top>
      <bottom style="thin">
        <color indexed="64"/>
      </bottom>
      <diagonal/>
    </border>
    <border>
      <left/>
      <right style="medium">
        <color auto="1"/>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
        <color indexed="64"/>
      </right>
      <top/>
      <bottom style="double">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double">
        <color indexed="64"/>
      </top>
      <bottom/>
      <diagonal/>
    </border>
    <border>
      <left style="double">
        <color indexed="64"/>
      </left>
      <right style="medium">
        <color indexed="64"/>
      </right>
      <top style="medium">
        <color indexed="64"/>
      </top>
      <bottom/>
      <diagonal/>
    </border>
    <border>
      <left style="medium">
        <color indexed="64"/>
      </left>
      <right/>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style="double">
        <color indexed="64"/>
      </right>
      <top/>
      <bottom style="medium">
        <color indexed="64"/>
      </bottom>
      <diagonal/>
    </border>
    <border>
      <left style="double">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medium">
        <color indexed="64"/>
      </right>
      <top/>
      <bottom style="medium">
        <color indexed="64"/>
      </bottom>
      <diagonal/>
    </border>
  </borders>
  <cellStyleXfs count="11">
    <xf numFmtId="0" fontId="0" fillId="0" borderId="0"/>
    <xf numFmtId="0" fontId="2" fillId="0" borderId="0"/>
    <xf numFmtId="9" fontId="2" fillId="0" borderId="0" applyFont="0" applyFill="0" applyBorder="0" applyAlignment="0" applyProtection="0"/>
    <xf numFmtId="0" fontId="4" fillId="6"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41" fontId="3" fillId="0" borderId="0" applyFont="0" applyFill="0" applyBorder="0" applyAlignment="0" applyProtection="0"/>
    <xf numFmtId="43" fontId="3" fillId="0" borderId="0" applyFont="0" applyFill="0" applyBorder="0" applyAlignment="0" applyProtection="0"/>
    <xf numFmtId="0" fontId="13" fillId="0" borderId="0"/>
    <xf numFmtId="9" fontId="13" fillId="0" borderId="0" applyFont="0" applyFill="0" applyBorder="0" applyAlignment="0" applyProtection="0"/>
    <xf numFmtId="0" fontId="13" fillId="0" borderId="0"/>
  </cellStyleXfs>
  <cellXfs count="739">
    <xf numFmtId="0" fontId="0" fillId="0" borderId="0" xfId="0"/>
    <xf numFmtId="10" fontId="0" fillId="0" borderId="0" xfId="0" applyNumberFormat="1"/>
    <xf numFmtId="9" fontId="0" fillId="0" borderId="0" xfId="0" applyNumberFormat="1"/>
    <xf numFmtId="0" fontId="0" fillId="5" borderId="0" xfId="0" applyFill="1"/>
    <xf numFmtId="0" fontId="9" fillId="3" borderId="19" xfId="0" applyFont="1" applyFill="1" applyBorder="1" applyAlignment="1">
      <alignment horizontal="justify" vertical="center" wrapText="1"/>
    </xf>
    <xf numFmtId="0" fontId="8" fillId="0" borderId="20"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22" xfId="0" applyFont="1" applyBorder="1" applyAlignment="1">
      <alignment horizontal="justify" vertical="center" wrapText="1"/>
    </xf>
    <xf numFmtId="0" fontId="9" fillId="3" borderId="1" xfId="0" applyFont="1" applyFill="1" applyBorder="1" applyAlignment="1">
      <alignment horizontal="justify" vertical="center" wrapText="1"/>
    </xf>
    <xf numFmtId="0" fontId="0" fillId="4" borderId="0" xfId="0" applyFill="1"/>
    <xf numFmtId="0" fontId="0" fillId="0" borderId="1" xfId="0" applyBorder="1"/>
    <xf numFmtId="1" fontId="0" fillId="0" borderId="0" xfId="0" applyNumberFormat="1"/>
    <xf numFmtId="0" fontId="0" fillId="0" borderId="0" xfId="0" applyBorder="1" applyAlignment="1"/>
    <xf numFmtId="0" fontId="0" fillId="0" borderId="0" xfId="0" applyAlignment="1">
      <alignment vertical="center" textRotation="90"/>
    </xf>
    <xf numFmtId="0" fontId="40" fillId="0" borderId="0" xfId="0" applyFont="1" applyFill="1" applyAlignment="1" applyProtection="1">
      <alignment horizontal="justify" vertical="center" wrapText="1"/>
    </xf>
    <xf numFmtId="0" fontId="13" fillId="0" borderId="0" xfId="8" applyProtection="1"/>
    <xf numFmtId="0" fontId="13" fillId="0" borderId="0" xfId="8" applyAlignment="1" applyProtection="1">
      <alignment vertical="center"/>
    </xf>
    <xf numFmtId="0" fontId="15" fillId="0" borderId="0" xfId="8" applyFont="1" applyFill="1" applyAlignment="1" applyProtection="1">
      <alignment horizontal="center" vertical="center"/>
    </xf>
    <xf numFmtId="0" fontId="13" fillId="0" borderId="1" xfId="8" applyBorder="1" applyProtection="1"/>
    <xf numFmtId="0" fontId="13" fillId="0" borderId="0" xfId="8" applyFill="1" applyBorder="1" applyProtection="1"/>
    <xf numFmtId="0" fontId="15" fillId="0" borderId="0" xfId="8" applyFont="1" applyFill="1" applyBorder="1" applyAlignment="1" applyProtection="1">
      <alignment horizontal="center" vertical="center"/>
    </xf>
    <xf numFmtId="0" fontId="16" fillId="0" borderId="0" xfId="8" applyFont="1" applyBorder="1" applyAlignment="1" applyProtection="1">
      <alignment horizontal="right" vertical="center"/>
    </xf>
    <xf numFmtId="0" fontId="16" fillId="0" borderId="0" xfId="8" applyFont="1" applyAlignment="1" applyProtection="1">
      <alignment vertical="center"/>
    </xf>
    <xf numFmtId="0" fontId="17" fillId="0" borderId="0" xfId="8" applyFont="1" applyBorder="1" applyAlignment="1" applyProtection="1">
      <alignment vertical="center"/>
    </xf>
    <xf numFmtId="0" fontId="16" fillId="0" borderId="0" xfId="8" applyFont="1" applyBorder="1" applyAlignment="1" applyProtection="1">
      <alignment vertical="center"/>
    </xf>
    <xf numFmtId="0" fontId="13" fillId="0" borderId="0" xfId="8" applyFill="1" applyProtection="1"/>
    <xf numFmtId="0" fontId="13" fillId="0" borderId="0" xfId="8" applyBorder="1" applyAlignment="1" applyProtection="1">
      <alignment vertical="center"/>
    </xf>
    <xf numFmtId="0" fontId="19" fillId="15" borderId="0" xfId="8" applyFont="1" applyFill="1" applyAlignment="1" applyProtection="1">
      <alignment vertical="center"/>
    </xf>
    <xf numFmtId="0" fontId="13" fillId="0" borderId="0" xfId="8" applyBorder="1" applyProtection="1"/>
    <xf numFmtId="0" fontId="15" fillId="0" borderId="1" xfId="8" applyFont="1" applyBorder="1" applyAlignment="1" applyProtection="1">
      <alignment horizontal="center" vertical="center"/>
    </xf>
    <xf numFmtId="0" fontId="16" fillId="0" borderId="42" xfId="8" applyFont="1" applyBorder="1" applyAlignment="1" applyProtection="1">
      <alignment vertical="center"/>
    </xf>
    <xf numFmtId="1" fontId="15" fillId="0" borderId="1" xfId="8" applyNumberFormat="1" applyFont="1" applyBorder="1" applyAlignment="1" applyProtection="1">
      <alignment horizontal="center" vertical="center"/>
    </xf>
    <xf numFmtId="1" fontId="15" fillId="0" borderId="0" xfId="8" applyNumberFormat="1" applyFont="1" applyBorder="1" applyAlignment="1" applyProtection="1">
      <alignment horizontal="center" vertical="center"/>
    </xf>
    <xf numFmtId="0" fontId="21" fillId="0" borderId="0" xfId="8" applyFont="1" applyAlignment="1" applyProtection="1">
      <alignment horizontal="center" vertical="center"/>
    </xf>
    <xf numFmtId="1" fontId="13" fillId="0" borderId="0" xfId="8" applyNumberFormat="1" applyProtection="1"/>
    <xf numFmtId="9" fontId="0" fillId="0" borderId="0" xfId="9" applyNumberFormat="1" applyFont="1" applyProtection="1"/>
    <xf numFmtId="2" fontId="13" fillId="0" borderId="0" xfId="8" applyNumberFormat="1" applyProtection="1"/>
    <xf numFmtId="9" fontId="0" fillId="0" borderId="0" xfId="9" applyFont="1" applyProtection="1"/>
    <xf numFmtId="0" fontId="27" fillId="0" borderId="0" xfId="8" applyFont="1" applyBorder="1" applyAlignment="1" applyProtection="1">
      <alignment horizontal="right" vertical="center"/>
    </xf>
    <xf numFmtId="0" fontId="15" fillId="0" borderId="0" xfId="8" applyFont="1" applyBorder="1" applyAlignment="1" applyProtection="1">
      <alignment horizontal="center" vertical="center"/>
    </xf>
    <xf numFmtId="1" fontId="27" fillId="0" borderId="56" xfId="8" applyNumberFormat="1" applyFont="1" applyBorder="1" applyAlignment="1" applyProtection="1">
      <alignment horizontal="center" vertical="center"/>
    </xf>
    <xf numFmtId="0" fontId="28" fillId="0" borderId="57" xfId="8" applyFont="1" applyBorder="1" applyAlignment="1" applyProtection="1">
      <alignment horizontal="center" vertical="center"/>
    </xf>
    <xf numFmtId="0" fontId="15" fillId="0" borderId="0" xfId="0" applyFont="1" applyAlignment="1" applyProtection="1"/>
    <xf numFmtId="0" fontId="13" fillId="0" borderId="0" xfId="8" applyAlignment="1" applyProtection="1">
      <alignment horizontal="center" vertical="center"/>
    </xf>
    <xf numFmtId="0" fontId="27" fillId="0" borderId="56" xfId="8" applyFont="1" applyBorder="1" applyAlignment="1" applyProtection="1">
      <alignment horizontal="center" vertical="center"/>
    </xf>
    <xf numFmtId="0" fontId="28" fillId="0" borderId="0" xfId="8" applyFont="1" applyAlignment="1" applyProtection="1">
      <alignment horizontal="center" vertical="center"/>
    </xf>
    <xf numFmtId="0" fontId="13" fillId="0" borderId="0" xfId="8" applyAlignment="1" applyProtection="1">
      <alignment horizontal="center"/>
    </xf>
    <xf numFmtId="0" fontId="30" fillId="0" borderId="45" xfId="8" applyFont="1" applyBorder="1" applyAlignment="1" applyProtection="1">
      <alignment horizontal="right" vertical="center" wrapText="1"/>
    </xf>
    <xf numFmtId="0" fontId="30" fillId="0" borderId="42" xfId="8" applyFont="1" applyBorder="1" applyAlignment="1" applyProtection="1">
      <alignment horizontal="right" vertical="center" wrapText="1"/>
    </xf>
    <xf numFmtId="0" fontId="30" fillId="0" borderId="62" xfId="8" applyFont="1" applyBorder="1" applyAlignment="1" applyProtection="1">
      <alignment horizontal="right" vertical="center" wrapText="1"/>
    </xf>
    <xf numFmtId="0" fontId="13" fillId="0" borderId="0" xfId="0" applyFont="1" applyProtection="1"/>
    <xf numFmtId="0" fontId="13" fillId="5" borderId="0" xfId="0" applyFont="1" applyFill="1" applyProtection="1"/>
    <xf numFmtId="0" fontId="13" fillId="0" borderId="0" xfId="0" applyFont="1" applyAlignment="1" applyProtection="1"/>
    <xf numFmtId="0" fontId="13" fillId="0" borderId="0" xfId="0" applyFont="1" applyFill="1" applyAlignment="1" applyProtection="1"/>
    <xf numFmtId="0" fontId="13" fillId="0" borderId="0" xfId="0" applyFont="1" applyFill="1" applyProtection="1"/>
    <xf numFmtId="0" fontId="13" fillId="0" borderId="0" xfId="0" applyFont="1" applyAlignment="1" applyProtection="1">
      <alignment horizontal="center" vertical="center"/>
    </xf>
    <xf numFmtId="49" fontId="46" fillId="2" borderId="11" xfId="0" applyNumberFormat="1" applyFont="1" applyFill="1" applyBorder="1" applyAlignment="1" applyProtection="1">
      <alignment horizontal="center" vertical="center" wrapText="1"/>
    </xf>
    <xf numFmtId="49" fontId="46" fillId="2" borderId="30" xfId="0" applyNumberFormat="1" applyFont="1" applyFill="1" applyBorder="1" applyAlignment="1" applyProtection="1">
      <alignment horizontal="center" vertical="center" wrapText="1"/>
    </xf>
    <xf numFmtId="49" fontId="47" fillId="2" borderId="11" xfId="0" applyNumberFormat="1" applyFont="1" applyFill="1" applyBorder="1" applyAlignment="1" applyProtection="1">
      <alignment horizontal="left" vertical="center" wrapText="1"/>
    </xf>
    <xf numFmtId="49" fontId="47" fillId="2" borderId="11" xfId="0" applyNumberFormat="1" applyFont="1" applyFill="1" applyBorder="1" applyAlignment="1" applyProtection="1">
      <alignment horizontal="center" vertical="center" wrapText="1"/>
    </xf>
    <xf numFmtId="49" fontId="47" fillId="2" borderId="28" xfId="0" applyNumberFormat="1" applyFont="1" applyFill="1" applyBorder="1" applyAlignment="1" applyProtection="1">
      <alignment horizontal="center" vertical="center" wrapText="1"/>
    </xf>
    <xf numFmtId="49" fontId="48" fillId="2" borderId="28" xfId="0" applyNumberFormat="1" applyFont="1" applyFill="1" applyBorder="1" applyAlignment="1" applyProtection="1">
      <alignment horizontal="center" vertical="center" wrapText="1"/>
    </xf>
    <xf numFmtId="49" fontId="13" fillId="5" borderId="0" xfId="0" applyNumberFormat="1" applyFont="1" applyFill="1" applyAlignment="1" applyProtection="1">
      <alignment wrapText="1"/>
    </xf>
    <xf numFmtId="49" fontId="27" fillId="0" borderId="0" xfId="0" applyNumberFormat="1" applyFont="1" applyAlignment="1" applyProtection="1">
      <alignment wrapText="1"/>
    </xf>
    <xf numFmtId="49" fontId="27" fillId="0" borderId="17" xfId="0" applyNumberFormat="1" applyFont="1" applyBorder="1" applyAlignment="1" applyProtection="1">
      <alignment horizontal="center" vertical="center" wrapText="1"/>
    </xf>
    <xf numFmtId="49" fontId="47" fillId="2" borderId="17" xfId="0" applyNumberFormat="1" applyFont="1" applyFill="1" applyBorder="1" applyAlignment="1" applyProtection="1">
      <alignment horizontal="center" vertical="center" wrapText="1"/>
    </xf>
    <xf numFmtId="0" fontId="13" fillId="5" borderId="0" xfId="0" applyFont="1" applyFill="1" applyAlignment="1" applyProtection="1">
      <alignment wrapText="1"/>
    </xf>
    <xf numFmtId="0" fontId="13" fillId="0" borderId="0" xfId="0" applyFont="1" applyAlignment="1" applyProtection="1">
      <alignment wrapText="1"/>
    </xf>
    <xf numFmtId="0" fontId="38" fillId="0" borderId="23" xfId="0" applyFont="1" applyBorder="1" applyAlignment="1" applyProtection="1">
      <alignment horizontal="left" vertical="center" wrapText="1"/>
    </xf>
    <xf numFmtId="0" fontId="38" fillId="0" borderId="48" xfId="0" applyFont="1" applyBorder="1" applyAlignment="1" applyProtection="1">
      <alignment horizontal="justify" vertical="center" wrapText="1"/>
      <protection locked="0"/>
    </xf>
    <xf numFmtId="0" fontId="49" fillId="0" borderId="23" xfId="0" applyFont="1" applyBorder="1" applyAlignment="1" applyProtection="1">
      <alignment horizontal="center" vertical="center"/>
    </xf>
    <xf numFmtId="0" fontId="27" fillId="0" borderId="6" xfId="0" applyFont="1" applyBorder="1" applyAlignment="1" applyProtection="1">
      <alignment horizontal="center" vertical="center"/>
    </xf>
    <xf numFmtId="0" fontId="37" fillId="0" borderId="6" xfId="3" applyFont="1" applyFill="1" applyBorder="1" applyAlignment="1" applyProtection="1">
      <alignment horizontal="center" vertical="center"/>
    </xf>
    <xf numFmtId="0" fontId="37" fillId="0" borderId="6" xfId="5" applyFont="1" applyFill="1" applyBorder="1" applyAlignment="1" applyProtection="1">
      <alignment horizontal="center" vertical="center"/>
    </xf>
    <xf numFmtId="0" fontId="37" fillId="0" borderId="7" xfId="4" applyFont="1" applyFill="1" applyBorder="1" applyAlignment="1" applyProtection="1">
      <alignment horizontal="center" vertical="center"/>
    </xf>
    <xf numFmtId="0" fontId="38" fillId="2" borderId="24" xfId="1" applyFont="1" applyFill="1" applyBorder="1" applyAlignment="1" applyProtection="1">
      <alignment vertical="center" wrapText="1"/>
    </xf>
    <xf numFmtId="0" fontId="38" fillId="0" borderId="41" xfId="0" applyFont="1" applyBorder="1" applyAlignment="1" applyProtection="1">
      <alignment horizontal="justify" vertical="center" wrapText="1"/>
      <protection locked="0"/>
    </xf>
    <xf numFmtId="0" fontId="49" fillId="0" borderId="36" xfId="0" applyFont="1" applyBorder="1" applyAlignment="1" applyProtection="1">
      <alignment horizontal="center" vertical="center"/>
    </xf>
    <xf numFmtId="0" fontId="27" fillId="0" borderId="9" xfId="0" applyFont="1" applyBorder="1" applyAlignment="1" applyProtection="1">
      <alignment horizontal="center" vertical="center"/>
    </xf>
    <xf numFmtId="0" fontId="37" fillId="0" borderId="9" xfId="4" applyFont="1" applyFill="1" applyBorder="1" applyAlignment="1" applyProtection="1">
      <alignment horizontal="center" vertical="center"/>
    </xf>
    <xf numFmtId="0" fontId="37" fillId="0" borderId="9" xfId="3" applyFont="1" applyFill="1" applyBorder="1" applyAlignment="1" applyProtection="1">
      <alignment horizontal="center" vertical="center"/>
    </xf>
    <xf numFmtId="0" fontId="37" fillId="0" borderId="10" xfId="5" applyFont="1" applyFill="1" applyBorder="1" applyAlignment="1" applyProtection="1">
      <alignment horizontal="center" vertical="center"/>
    </xf>
    <xf numFmtId="0" fontId="38" fillId="5" borderId="24" xfId="0" applyFont="1" applyFill="1" applyBorder="1" applyAlignment="1" applyProtection="1">
      <alignment horizontal="left" vertical="center" wrapText="1"/>
    </xf>
    <xf numFmtId="0" fontId="49" fillId="0" borderId="33" xfId="0" applyFont="1" applyBorder="1" applyAlignment="1" applyProtection="1">
      <alignment horizontal="center" vertical="center"/>
    </xf>
    <xf numFmtId="0" fontId="38" fillId="2" borderId="25" xfId="1" applyFont="1" applyFill="1" applyBorder="1" applyAlignment="1" applyProtection="1">
      <alignment vertical="center" wrapText="1"/>
    </xf>
    <xf numFmtId="0" fontId="38" fillId="0" borderId="66" xfId="0" applyFont="1" applyBorder="1" applyAlignment="1" applyProtection="1">
      <alignment horizontal="justify" vertical="center" wrapText="1"/>
      <protection locked="0"/>
    </xf>
    <xf numFmtId="0" fontId="49" fillId="0" borderId="64" xfId="0" applyFont="1" applyBorder="1" applyAlignment="1" applyProtection="1">
      <alignment horizontal="center" vertical="center"/>
    </xf>
    <xf numFmtId="0" fontId="27" fillId="0" borderId="14" xfId="0" applyFont="1" applyBorder="1" applyAlignment="1" applyProtection="1">
      <alignment horizontal="center" vertical="center"/>
    </xf>
    <xf numFmtId="0" fontId="37" fillId="0" borderId="14" xfId="5" applyFont="1" applyFill="1" applyBorder="1" applyAlignment="1" applyProtection="1">
      <alignment horizontal="center" vertical="center"/>
    </xf>
    <xf numFmtId="0" fontId="37" fillId="0" borderId="14" xfId="3" applyFont="1" applyFill="1" applyBorder="1" applyAlignment="1" applyProtection="1">
      <alignment horizontal="center" vertical="center"/>
    </xf>
    <xf numFmtId="0" fontId="37" fillId="0" borderId="26" xfId="4" applyFont="1" applyFill="1" applyBorder="1" applyAlignment="1" applyProtection="1">
      <alignment horizontal="center" vertical="center"/>
    </xf>
    <xf numFmtId="0" fontId="38" fillId="5" borderId="23" xfId="0" applyFont="1" applyFill="1" applyBorder="1" applyAlignment="1" applyProtection="1">
      <alignment horizontal="left" vertical="center" wrapText="1"/>
    </xf>
    <xf numFmtId="0" fontId="38" fillId="0" borderId="67" xfId="0" applyFont="1" applyBorder="1" applyAlignment="1" applyProtection="1">
      <alignment horizontal="justify" vertical="center" wrapText="1"/>
      <protection locked="0"/>
    </xf>
    <xf numFmtId="0" fontId="49" fillId="0" borderId="30" xfId="0" applyFont="1" applyBorder="1" applyAlignment="1" applyProtection="1">
      <alignment horizontal="center" vertical="center"/>
    </xf>
    <xf numFmtId="0" fontId="38" fillId="2" borderId="31" xfId="1" applyFont="1" applyFill="1" applyBorder="1" applyAlignment="1" applyProtection="1">
      <alignment vertical="center" wrapText="1"/>
    </xf>
    <xf numFmtId="0" fontId="27" fillId="0" borderId="1" xfId="0" applyFont="1" applyBorder="1" applyAlignment="1" applyProtection="1">
      <alignment horizontal="center" vertical="center"/>
    </xf>
    <xf numFmtId="0" fontId="37" fillId="0" borderId="1" xfId="3" applyFont="1" applyFill="1" applyBorder="1" applyAlignment="1" applyProtection="1">
      <alignment horizontal="center" vertical="center"/>
    </xf>
    <xf numFmtId="0" fontId="37" fillId="0" borderId="1" xfId="5" applyFont="1" applyFill="1" applyBorder="1" applyAlignment="1" applyProtection="1">
      <alignment horizontal="center" vertical="center"/>
    </xf>
    <xf numFmtId="0" fontId="37" fillId="0" borderId="38" xfId="4" applyFont="1" applyFill="1" applyBorder="1" applyAlignment="1" applyProtection="1">
      <alignment horizontal="center" vertical="center"/>
    </xf>
    <xf numFmtId="0" fontId="49" fillId="0" borderId="35" xfId="0" applyFont="1" applyBorder="1" applyAlignment="1" applyProtection="1">
      <alignment horizontal="center" vertical="center"/>
    </xf>
    <xf numFmtId="0" fontId="37" fillId="0" borderId="1" xfId="4" applyFont="1" applyFill="1" applyBorder="1" applyAlignment="1" applyProtection="1">
      <alignment horizontal="center" vertical="center"/>
    </xf>
    <xf numFmtId="0" fontId="37" fillId="0" borderId="38" xfId="3" applyFont="1" applyFill="1" applyBorder="1" applyAlignment="1" applyProtection="1">
      <alignment horizontal="center" vertical="center"/>
    </xf>
    <xf numFmtId="0" fontId="37" fillId="0" borderId="9" xfId="5" applyFont="1" applyFill="1" applyBorder="1" applyAlignment="1" applyProtection="1">
      <alignment horizontal="center" vertical="center"/>
    </xf>
    <xf numFmtId="0" fontId="37" fillId="0" borderId="10" xfId="4" applyFont="1" applyFill="1" applyBorder="1" applyAlignment="1" applyProtection="1">
      <alignment horizontal="center" vertical="center"/>
    </xf>
    <xf numFmtId="0" fontId="27" fillId="0" borderId="27" xfId="0" applyFont="1" applyBorder="1" applyAlignment="1" applyProtection="1">
      <alignment horizontal="center" vertical="center"/>
    </xf>
    <xf numFmtId="0" fontId="49" fillId="0" borderId="34" xfId="0" applyFont="1" applyBorder="1" applyAlignment="1" applyProtection="1">
      <alignment horizontal="center" vertical="center"/>
    </xf>
    <xf numFmtId="0" fontId="49" fillId="0" borderId="32" xfId="0" applyFont="1" applyBorder="1" applyAlignment="1" applyProtection="1">
      <alignment horizontal="center" vertical="center"/>
    </xf>
    <xf numFmtId="0" fontId="37" fillId="0" borderId="6" xfId="4" applyFont="1" applyFill="1" applyBorder="1" applyAlignment="1" applyProtection="1">
      <alignment horizontal="center" vertical="center"/>
    </xf>
    <xf numFmtId="0" fontId="37" fillId="0" borderId="7" xfId="3" applyFont="1" applyFill="1" applyBorder="1" applyAlignment="1" applyProtection="1">
      <alignment horizontal="center" vertical="center"/>
    </xf>
    <xf numFmtId="0" fontId="49" fillId="0" borderId="65" xfId="0" applyFont="1" applyBorder="1" applyAlignment="1" applyProtection="1">
      <alignment horizontal="center" vertical="center"/>
    </xf>
    <xf numFmtId="0" fontId="38" fillId="5" borderId="31" xfId="0" applyFont="1" applyFill="1" applyBorder="1" applyAlignment="1" applyProtection="1">
      <alignment horizontal="left" vertical="center" wrapText="1"/>
    </xf>
    <xf numFmtId="0" fontId="27" fillId="0" borderId="3" xfId="0" applyFont="1" applyBorder="1" applyAlignment="1" applyProtection="1">
      <alignment horizontal="center" vertical="center"/>
    </xf>
    <xf numFmtId="0" fontId="37" fillId="0" borderId="3" xfId="4" applyFont="1" applyFill="1" applyBorder="1" applyAlignment="1" applyProtection="1">
      <alignment horizontal="center" vertical="center"/>
    </xf>
    <xf numFmtId="0" fontId="37" fillId="0" borderId="3" xfId="3" applyFont="1" applyFill="1" applyBorder="1" applyAlignment="1" applyProtection="1">
      <alignment horizontal="center" vertical="center"/>
    </xf>
    <xf numFmtId="0" fontId="37" fillId="0" borderId="16" xfId="5" applyFont="1" applyFill="1" applyBorder="1" applyAlignment="1" applyProtection="1">
      <alignment horizontal="center" vertical="center"/>
    </xf>
    <xf numFmtId="0" fontId="38" fillId="5" borderId="11" xfId="0" applyFont="1" applyFill="1" applyBorder="1" applyAlignment="1" applyProtection="1">
      <alignment horizontal="left" vertical="center" wrapText="1"/>
    </xf>
    <xf numFmtId="0" fontId="38" fillId="2" borderId="13" xfId="1" applyFont="1" applyFill="1" applyBorder="1" applyAlignment="1" applyProtection="1">
      <alignment vertical="center" wrapText="1"/>
    </xf>
    <xf numFmtId="0" fontId="13" fillId="5" borderId="0" xfId="0" applyFont="1" applyFill="1" applyAlignment="1" applyProtection="1">
      <alignment horizontal="center" vertical="center"/>
    </xf>
    <xf numFmtId="0" fontId="27" fillId="5" borderId="0" xfId="0" applyFont="1" applyFill="1" applyProtection="1"/>
    <xf numFmtId="0" fontId="27" fillId="5" borderId="0" xfId="0" applyFont="1" applyFill="1" applyAlignment="1" applyProtection="1">
      <alignment horizontal="center" vertical="center"/>
    </xf>
    <xf numFmtId="0" fontId="13" fillId="5" borderId="0" xfId="0" applyFont="1" applyFill="1" applyBorder="1" applyProtection="1"/>
    <xf numFmtId="49" fontId="13" fillId="5" borderId="0" xfId="0" applyNumberFormat="1" applyFont="1" applyFill="1" applyAlignment="1" applyProtection="1">
      <alignment vertical="center" wrapText="1"/>
    </xf>
    <xf numFmtId="0" fontId="44" fillId="0" borderId="0" xfId="1" applyFont="1"/>
    <xf numFmtId="0" fontId="43" fillId="2" borderId="1" xfId="1" applyFont="1" applyFill="1" applyBorder="1" applyAlignment="1">
      <alignment horizontal="center" vertical="center"/>
    </xf>
    <xf numFmtId="0" fontId="43" fillId="2" borderId="1" xfId="1" applyFont="1" applyFill="1" applyBorder="1" applyAlignment="1">
      <alignment horizontal="center" vertical="center" wrapText="1"/>
    </xf>
    <xf numFmtId="0" fontId="44" fillId="0" borderId="1" xfId="1" applyFont="1" applyBorder="1" applyAlignment="1">
      <alignment vertical="center" wrapText="1"/>
    </xf>
    <xf numFmtId="0" fontId="44" fillId="4" borderId="0" xfId="1" applyFont="1" applyFill="1"/>
    <xf numFmtId="0" fontId="44" fillId="2" borderId="1" xfId="1" applyFont="1" applyFill="1" applyBorder="1" applyAlignment="1">
      <alignment vertical="center" wrapText="1"/>
    </xf>
    <xf numFmtId="0" fontId="44" fillId="2" borderId="2" xfId="1" applyFont="1" applyFill="1" applyBorder="1" applyAlignment="1">
      <alignment horizontal="left" vertical="center" wrapText="1"/>
    </xf>
    <xf numFmtId="0" fontId="44" fillId="0" borderId="2" xfId="1" applyFont="1" applyBorder="1" applyAlignment="1">
      <alignment horizontal="left" vertical="center" wrapText="1"/>
    </xf>
    <xf numFmtId="9" fontId="44" fillId="0" borderId="1" xfId="2" applyFont="1" applyBorder="1"/>
    <xf numFmtId="9" fontId="44" fillId="0" borderId="4" xfId="2" applyFont="1" applyBorder="1"/>
    <xf numFmtId="0" fontId="43" fillId="0" borderId="3" xfId="1" applyFont="1" applyFill="1" applyBorder="1"/>
    <xf numFmtId="9" fontId="43" fillId="0" borderId="3" xfId="1" applyNumberFormat="1" applyFont="1" applyBorder="1"/>
    <xf numFmtId="0" fontId="30" fillId="0" borderId="0" xfId="1" applyFont="1"/>
    <xf numFmtId="0" fontId="43" fillId="0" borderId="1" xfId="1" applyFont="1" applyBorder="1" applyAlignment="1">
      <alignment horizontal="center" vertical="center"/>
    </xf>
    <xf numFmtId="0" fontId="44" fillId="0" borderId="1" xfId="1" applyFont="1" applyBorder="1" applyAlignment="1">
      <alignment wrapText="1"/>
    </xf>
    <xf numFmtId="0" fontId="44" fillId="0" borderId="4" xfId="1" applyFont="1" applyBorder="1" applyAlignment="1">
      <alignment wrapText="1"/>
    </xf>
    <xf numFmtId="0" fontId="44" fillId="0" borderId="1" xfId="1" applyFont="1" applyBorder="1" applyAlignment="1">
      <alignment horizontal="right" vertical="center" wrapText="1"/>
    </xf>
    <xf numFmtId="0" fontId="44" fillId="2" borderId="1" xfId="1" applyFont="1" applyFill="1" applyBorder="1" applyAlignment="1">
      <alignment horizontal="right" vertical="center" wrapText="1"/>
    </xf>
    <xf numFmtId="0" fontId="44" fillId="2" borderId="2" xfId="1" applyFont="1" applyFill="1" applyBorder="1" applyAlignment="1">
      <alignment horizontal="right" vertical="center" wrapText="1"/>
    </xf>
    <xf numFmtId="0" fontId="44" fillId="0" borderId="2" xfId="1" applyFont="1" applyBorder="1" applyAlignment="1">
      <alignment horizontal="right" vertical="center" wrapText="1"/>
    </xf>
    <xf numFmtId="0" fontId="44" fillId="0" borderId="0" xfId="1" applyFont="1" applyAlignment="1">
      <alignment horizontal="right"/>
    </xf>
    <xf numFmtId="9" fontId="44" fillId="0" borderId="1" xfId="2" applyFont="1" applyBorder="1" applyAlignment="1">
      <alignment wrapText="1"/>
    </xf>
    <xf numFmtId="9" fontId="44" fillId="0" borderId="4" xfId="2" applyFont="1" applyBorder="1" applyAlignment="1">
      <alignment wrapText="1"/>
    </xf>
    <xf numFmtId="0" fontId="43" fillId="0" borderId="3" xfId="1" applyFont="1" applyFill="1" applyBorder="1" applyAlignment="1">
      <alignment wrapText="1"/>
    </xf>
    <xf numFmtId="9" fontId="43" fillId="0" borderId="3" xfId="1" applyNumberFormat="1" applyFont="1" applyBorder="1" applyAlignment="1">
      <alignment wrapText="1"/>
    </xf>
    <xf numFmtId="0" fontId="43" fillId="0" borderId="1" xfId="1" applyFont="1" applyBorder="1" applyAlignment="1">
      <alignment horizontal="center" vertical="center" wrapText="1"/>
    </xf>
    <xf numFmtId="0" fontId="42" fillId="0" borderId="0" xfId="0" applyFont="1" applyAlignment="1" applyProtection="1"/>
    <xf numFmtId="0" fontId="42" fillId="5" borderId="0" xfId="0" applyFont="1" applyFill="1" applyProtection="1"/>
    <xf numFmtId="0" fontId="42" fillId="0" borderId="0" xfId="0" applyFont="1" applyProtection="1"/>
    <xf numFmtId="0" fontId="16" fillId="0" borderId="0" xfId="8" applyFont="1" applyAlignment="1" applyProtection="1">
      <alignment horizontal="right" vertical="center"/>
    </xf>
    <xf numFmtId="0" fontId="21" fillId="0" borderId="1" xfId="8" applyFont="1" applyBorder="1" applyAlignment="1" applyProtection="1">
      <alignment horizontal="left" vertical="center"/>
    </xf>
    <xf numFmtId="0" fontId="13" fillId="0" borderId="0" xfId="10"/>
    <xf numFmtId="0" fontId="16" fillId="0" borderId="0" xfId="10" applyFont="1"/>
    <xf numFmtId="0" fontId="22" fillId="0" borderId="0" xfId="10" applyFont="1"/>
    <xf numFmtId="0" fontId="13" fillId="0" borderId="0" xfId="10" applyFill="1"/>
    <xf numFmtId="0" fontId="30" fillId="0" borderId="0" xfId="10" applyFont="1" applyFill="1" applyAlignment="1">
      <alignment vertical="center" wrapText="1"/>
    </xf>
    <xf numFmtId="0" fontId="23" fillId="0" borderId="0" xfId="10" applyFont="1" applyFill="1" applyAlignment="1">
      <alignment vertical="top"/>
    </xf>
    <xf numFmtId="0" fontId="31" fillId="0" borderId="0" xfId="10" applyFont="1" applyAlignment="1">
      <alignment horizontal="left" vertical="center"/>
    </xf>
    <xf numFmtId="0" fontId="21" fillId="0" borderId="0" xfId="10" applyFont="1" applyFill="1" applyAlignment="1">
      <alignment vertical="center" wrapText="1"/>
    </xf>
    <xf numFmtId="0" fontId="32" fillId="0" borderId="56" xfId="10" applyFont="1" applyFill="1" applyBorder="1" applyAlignment="1" applyProtection="1">
      <alignment vertical="center"/>
      <protection locked="0"/>
    </xf>
    <xf numFmtId="0" fontId="33" fillId="0" borderId="63" xfId="10" applyFont="1" applyFill="1" applyBorder="1" applyAlignment="1">
      <alignment vertical="center"/>
    </xf>
    <xf numFmtId="0" fontId="13" fillId="0" borderId="0" xfId="10" applyFill="1" applyBorder="1"/>
    <xf numFmtId="0" fontId="32" fillId="0" borderId="56" xfId="10" applyFont="1" applyFill="1" applyBorder="1" applyAlignment="1" applyProtection="1">
      <alignment horizontal="left" vertical="center"/>
      <protection locked="0"/>
    </xf>
    <xf numFmtId="0" fontId="31" fillId="0" borderId="0" xfId="10" applyFont="1" applyFill="1" applyBorder="1" applyAlignment="1">
      <alignment horizontal="center" vertical="center"/>
    </xf>
    <xf numFmtId="0" fontId="34" fillId="0" borderId="56" xfId="10" applyFont="1" applyFill="1" applyBorder="1" applyAlignment="1">
      <alignment horizontal="center" vertical="center"/>
    </xf>
    <xf numFmtId="0" fontId="35" fillId="12" borderId="1" xfId="10" applyFont="1" applyFill="1" applyBorder="1"/>
    <xf numFmtId="0" fontId="13" fillId="0" borderId="0" xfId="10" applyFill="1" applyAlignment="1"/>
    <xf numFmtId="0" fontId="37" fillId="0" borderId="0" xfId="10" applyFont="1" applyFill="1"/>
    <xf numFmtId="0" fontId="13" fillId="0" borderId="0" xfId="10" applyFill="1" applyAlignment="1">
      <alignment vertical="center" wrapText="1"/>
    </xf>
    <xf numFmtId="0" fontId="37" fillId="0" borderId="0" xfId="10" applyFont="1" applyFill="1" applyAlignment="1">
      <alignment vertical="center" wrapText="1"/>
    </xf>
    <xf numFmtId="0" fontId="36" fillId="0" borderId="0" xfId="10" applyFont="1" applyFill="1" applyAlignment="1">
      <alignment vertical="center"/>
    </xf>
    <xf numFmtId="0" fontId="27" fillId="0" borderId="0" xfId="10" applyFont="1" applyFill="1" applyAlignment="1"/>
    <xf numFmtId="0" fontId="13" fillId="0" borderId="0" xfId="10" applyFont="1" applyFill="1" applyAlignment="1"/>
    <xf numFmtId="0" fontId="25" fillId="0" borderId="0" xfId="10" applyFont="1" applyFill="1" applyAlignment="1">
      <alignment vertical="center" wrapText="1"/>
    </xf>
    <xf numFmtId="0" fontId="13" fillId="0" borderId="0" xfId="10" applyProtection="1"/>
    <xf numFmtId="0" fontId="13" fillId="0" borderId="0" xfId="10" applyAlignment="1" applyProtection="1">
      <alignment vertical="center"/>
    </xf>
    <xf numFmtId="0" fontId="13" fillId="0" borderId="0" xfId="10" applyBorder="1" applyProtection="1"/>
    <xf numFmtId="0" fontId="13" fillId="0" borderId="0" xfId="10" applyBorder="1" applyAlignment="1" applyProtection="1"/>
    <xf numFmtId="0" fontId="13" fillId="5" borderId="0" xfId="8" applyFill="1" applyProtection="1"/>
    <xf numFmtId="0" fontId="15" fillId="5" borderId="0" xfId="8" applyFont="1" applyFill="1" applyAlignment="1" applyProtection="1">
      <alignment horizontal="center" vertical="center"/>
    </xf>
    <xf numFmtId="0" fontId="15" fillId="0" borderId="0" xfId="8" applyFont="1" applyBorder="1" applyAlignment="1" applyProtection="1">
      <alignment vertical="center" wrapText="1"/>
    </xf>
    <xf numFmtId="0" fontId="15" fillId="0" borderId="0" xfId="8" applyFont="1" applyBorder="1" applyAlignment="1" applyProtection="1">
      <alignment horizontal="center" vertical="center" wrapText="1"/>
    </xf>
    <xf numFmtId="0" fontId="15" fillId="0" borderId="0" xfId="8" applyFont="1" applyBorder="1" applyAlignment="1" applyProtection="1">
      <alignment horizontal="left" vertical="center" wrapText="1"/>
    </xf>
    <xf numFmtId="0" fontId="15" fillId="0" borderId="0" xfId="8" applyFont="1" applyBorder="1" applyAlignment="1" applyProtection="1">
      <alignment horizontal="left" vertical="top" wrapText="1"/>
    </xf>
    <xf numFmtId="0" fontId="15" fillId="5" borderId="0" xfId="8" applyFont="1" applyFill="1" applyBorder="1" applyAlignment="1" applyProtection="1">
      <alignment horizontal="left" vertical="center" wrapText="1"/>
    </xf>
    <xf numFmtId="14" fontId="21" fillId="0" borderId="95" xfId="8" applyNumberFormat="1" applyFont="1" applyFill="1" applyBorder="1" applyAlignment="1" applyProtection="1">
      <alignment horizontal="center" vertical="top" wrapText="1"/>
      <protection locked="0"/>
    </xf>
    <xf numFmtId="0" fontId="21" fillId="0" borderId="95" xfId="8" applyFont="1" applyBorder="1" applyAlignment="1" applyProtection="1">
      <alignment horizontal="justify" vertical="top" wrapText="1"/>
      <protection locked="0"/>
    </xf>
    <xf numFmtId="0" fontId="21" fillId="0" borderId="93" xfId="8" applyFont="1" applyBorder="1" applyAlignment="1" applyProtection="1">
      <alignment horizontal="justify" vertical="top" wrapText="1"/>
      <protection locked="0"/>
    </xf>
    <xf numFmtId="0" fontId="15" fillId="30" borderId="87" xfId="8" applyFont="1" applyFill="1" applyBorder="1" applyAlignment="1" applyProtection="1">
      <alignment horizontal="center" vertical="center" wrapText="1"/>
    </xf>
    <xf numFmtId="0" fontId="15" fillId="30" borderId="82" xfId="8" applyFont="1" applyFill="1" applyBorder="1" applyAlignment="1" applyProtection="1">
      <alignment horizontal="center" vertical="center" wrapText="1"/>
    </xf>
    <xf numFmtId="0" fontId="21" fillId="0" borderId="0" xfId="8" applyFont="1" applyBorder="1" applyAlignment="1" applyProtection="1">
      <alignment horizontal="left" vertical="top" wrapText="1"/>
    </xf>
    <xf numFmtId="0" fontId="15" fillId="5" borderId="0" xfId="8" applyFont="1" applyFill="1" applyBorder="1" applyAlignment="1" applyProtection="1">
      <alignment horizontal="center" vertical="center" wrapText="1"/>
    </xf>
    <xf numFmtId="14" fontId="21" fillId="0" borderId="91" xfId="8" applyNumberFormat="1" applyFont="1" applyFill="1" applyBorder="1" applyAlignment="1" applyProtection="1">
      <alignment horizontal="center" vertical="top" wrapText="1"/>
      <protection locked="0"/>
    </xf>
    <xf numFmtId="0" fontId="21" fillId="0" borderId="91" xfId="8" applyFont="1" applyBorder="1" applyAlignment="1" applyProtection="1">
      <alignment horizontal="justify" vertical="top" wrapText="1"/>
      <protection locked="0"/>
    </xf>
    <xf numFmtId="0" fontId="21" fillId="0" borderId="100" xfId="8" applyFont="1" applyBorder="1" applyAlignment="1" applyProtection="1">
      <alignment horizontal="justify" vertical="top" wrapText="1"/>
      <protection locked="0"/>
    </xf>
    <xf numFmtId="14" fontId="21" fillId="0" borderId="104" xfId="8" applyNumberFormat="1" applyFont="1" applyFill="1" applyBorder="1" applyAlignment="1" applyProtection="1">
      <alignment horizontal="center" vertical="top" wrapText="1"/>
      <protection locked="0"/>
    </xf>
    <xf numFmtId="0" fontId="21" fillId="0" borderId="104" xfId="8" applyFont="1" applyBorder="1" applyAlignment="1" applyProtection="1">
      <alignment horizontal="justify" vertical="top" wrapText="1"/>
      <protection locked="0"/>
    </xf>
    <xf numFmtId="14" fontId="21" fillId="0" borderId="100" xfId="8" applyNumberFormat="1" applyFont="1" applyFill="1" applyBorder="1" applyAlignment="1" applyProtection="1">
      <alignment horizontal="center" vertical="top" wrapText="1"/>
      <protection locked="0"/>
    </xf>
    <xf numFmtId="0" fontId="21" fillId="5" borderId="95" xfId="8" applyFont="1" applyFill="1" applyBorder="1" applyAlignment="1" applyProtection="1">
      <alignment horizontal="justify" vertical="top" wrapText="1"/>
      <protection locked="0"/>
    </xf>
    <xf numFmtId="0" fontId="21" fillId="0" borderId="91" xfId="8" applyFont="1" applyFill="1" applyBorder="1" applyAlignment="1" applyProtection="1">
      <alignment horizontal="justify" vertical="top" wrapText="1"/>
      <protection locked="0"/>
    </xf>
    <xf numFmtId="0" fontId="21" fillId="0" borderId="1" xfId="8" applyFont="1" applyBorder="1" applyAlignment="1" applyProtection="1">
      <alignment horizontal="justify" vertical="center"/>
      <protection locked="0"/>
    </xf>
    <xf numFmtId="0" fontId="13" fillId="0" borderId="41" xfId="8" applyBorder="1" applyProtection="1"/>
    <xf numFmtId="0" fontId="13" fillId="5" borderId="1" xfId="8" applyFill="1" applyBorder="1" applyProtection="1"/>
    <xf numFmtId="0" fontId="13" fillId="5" borderId="41" xfId="8" applyFill="1" applyBorder="1" applyProtection="1"/>
    <xf numFmtId="0" fontId="13" fillId="5" borderId="0" xfId="8" applyFill="1" applyBorder="1" applyProtection="1"/>
    <xf numFmtId="0" fontId="15" fillId="5" borderId="0" xfId="8" applyFont="1" applyFill="1" applyBorder="1" applyAlignment="1" applyProtection="1">
      <alignment horizontal="center" vertical="center"/>
    </xf>
    <xf numFmtId="0" fontId="16" fillId="5" borderId="0" xfId="8" applyFont="1" applyFill="1" applyBorder="1" applyAlignment="1" applyProtection="1">
      <alignment horizontal="right" vertical="center"/>
    </xf>
    <xf numFmtId="0" fontId="15" fillId="5" borderId="0" xfId="8" applyFont="1" applyFill="1" applyBorder="1" applyAlignment="1" applyProtection="1">
      <alignment vertical="center"/>
    </xf>
    <xf numFmtId="14" fontId="38" fillId="0" borderId="1" xfId="8" applyNumberFormat="1" applyFont="1" applyFill="1" applyBorder="1" applyAlignment="1" applyProtection="1">
      <alignment horizontal="center" vertical="center"/>
      <protection locked="0"/>
    </xf>
    <xf numFmtId="0" fontId="13" fillId="0" borderId="2" xfId="8" applyBorder="1" applyAlignment="1" applyProtection="1"/>
    <xf numFmtId="0" fontId="13" fillId="0" borderId="45" xfId="8" applyBorder="1" applyAlignment="1" applyProtection="1"/>
    <xf numFmtId="0" fontId="13" fillId="0" borderId="44" xfId="8" applyBorder="1" applyAlignment="1" applyProtection="1"/>
    <xf numFmtId="0" fontId="13" fillId="0" borderId="0" xfId="8" applyBorder="1" applyAlignment="1" applyProtection="1"/>
    <xf numFmtId="14" fontId="38" fillId="0" borderId="95" xfId="8" applyNumberFormat="1" applyFont="1" applyFill="1" applyBorder="1" applyAlignment="1" applyProtection="1">
      <alignment horizontal="center" vertical="center" wrapText="1"/>
      <protection locked="0"/>
    </xf>
    <xf numFmtId="14" fontId="21" fillId="0" borderId="110" xfId="8" applyNumberFormat="1" applyFont="1" applyBorder="1" applyAlignment="1" applyProtection="1">
      <alignment horizontal="left" vertical="top" wrapText="1"/>
      <protection locked="0"/>
    </xf>
    <xf numFmtId="0" fontId="21" fillId="0" borderId="93" xfId="8" applyFont="1" applyBorder="1" applyAlignment="1" applyProtection="1">
      <alignment horizontal="left" vertical="top" wrapText="1"/>
    </xf>
    <xf numFmtId="14" fontId="38" fillId="0" borderId="106" xfId="8" applyNumberFormat="1" applyFont="1" applyFill="1" applyBorder="1" applyAlignment="1" applyProtection="1">
      <alignment horizontal="center" vertical="center" wrapText="1"/>
      <protection locked="0"/>
    </xf>
    <xf numFmtId="14" fontId="21" fillId="0" borderId="57" xfId="8" applyNumberFormat="1" applyFont="1" applyBorder="1" applyAlignment="1" applyProtection="1">
      <alignment horizontal="left" vertical="top" wrapText="1"/>
      <protection locked="0"/>
    </xf>
    <xf numFmtId="0" fontId="21" fillId="0" borderId="63" xfId="8" applyFont="1" applyBorder="1" applyAlignment="1" applyProtection="1">
      <alignment horizontal="left" vertical="top" wrapText="1"/>
    </xf>
    <xf numFmtId="0" fontId="15" fillId="34" borderId="87" xfId="8" applyFont="1" applyFill="1" applyBorder="1" applyAlignment="1" applyProtection="1">
      <alignment horizontal="center" vertical="center" wrapText="1"/>
    </xf>
    <xf numFmtId="0" fontId="15" fillId="34" borderId="82" xfId="8" applyFont="1" applyFill="1" applyBorder="1" applyAlignment="1" applyProtection="1">
      <alignment horizontal="center" vertical="center" wrapText="1"/>
    </xf>
    <xf numFmtId="14" fontId="21" fillId="0" borderId="107" xfId="8" applyNumberFormat="1" applyFont="1" applyFill="1" applyBorder="1" applyAlignment="1" applyProtection="1">
      <alignment horizontal="center" vertical="top" wrapText="1"/>
      <protection locked="0"/>
    </xf>
    <xf numFmtId="0" fontId="21" fillId="0" borderId="95" xfId="8" applyFont="1" applyFill="1" applyBorder="1" applyAlignment="1" applyProtection="1">
      <alignment horizontal="left" vertical="top" wrapText="1"/>
    </xf>
    <xf numFmtId="14" fontId="38" fillId="0" borderId="91" xfId="8" applyNumberFormat="1" applyFont="1" applyFill="1" applyBorder="1" applyAlignment="1" applyProtection="1">
      <alignment horizontal="center" vertical="center" wrapText="1"/>
      <protection locked="0"/>
    </xf>
    <xf numFmtId="14" fontId="21" fillId="0" borderId="108" xfId="8" applyNumberFormat="1" applyFont="1" applyFill="1" applyBorder="1" applyAlignment="1" applyProtection="1">
      <alignment horizontal="center" vertical="top" wrapText="1"/>
      <protection locked="0"/>
    </xf>
    <xf numFmtId="0" fontId="21" fillId="0" borderId="91" xfId="8" applyFont="1" applyFill="1" applyBorder="1" applyAlignment="1" applyProtection="1">
      <alignment horizontal="left" vertical="top" wrapText="1"/>
    </xf>
    <xf numFmtId="14" fontId="38" fillId="0" borderId="107" xfId="8" applyNumberFormat="1" applyFont="1" applyFill="1" applyBorder="1" applyAlignment="1" applyProtection="1">
      <alignment horizontal="center" vertical="center" wrapText="1"/>
      <protection locked="0"/>
    </xf>
    <xf numFmtId="0" fontId="21" fillId="0" borderId="107" xfId="8" applyFont="1" applyFill="1" applyBorder="1" applyAlignment="1" applyProtection="1">
      <alignment horizontal="left" vertical="top" wrapText="1"/>
    </xf>
    <xf numFmtId="0" fontId="15" fillId="34" borderId="82" xfId="8" applyFont="1" applyFill="1" applyBorder="1" applyAlignment="1" applyProtection="1">
      <alignment horizontal="center" vertical="top" wrapText="1"/>
    </xf>
    <xf numFmtId="0" fontId="13" fillId="5" borderId="3" xfId="8" applyFill="1" applyBorder="1" applyProtection="1"/>
    <xf numFmtId="0" fontId="13" fillId="5" borderId="62" xfId="8" applyFill="1" applyBorder="1" applyProtection="1"/>
    <xf numFmtId="0" fontId="13" fillId="0" borderId="3" xfId="8" applyBorder="1" applyProtection="1"/>
    <xf numFmtId="0" fontId="13" fillId="0" borderId="62" xfId="8" applyBorder="1" applyProtection="1"/>
    <xf numFmtId="0" fontId="34" fillId="5" borderId="0" xfId="8" applyFont="1" applyFill="1" applyBorder="1" applyAlignment="1" applyProtection="1">
      <alignment horizontal="center" vertical="center"/>
    </xf>
    <xf numFmtId="0" fontId="13" fillId="0" borderId="2" xfId="8" applyBorder="1" applyProtection="1"/>
    <xf numFmtId="0" fontId="13" fillId="0" borderId="45" xfId="8" applyBorder="1" applyProtection="1"/>
    <xf numFmtId="14" fontId="15" fillId="0" borderId="1" xfId="8" applyNumberFormat="1" applyFont="1" applyBorder="1" applyAlignment="1" applyProtection="1">
      <alignment horizontal="center" vertical="center"/>
    </xf>
    <xf numFmtId="0" fontId="21" fillId="0" borderId="104" xfId="8" applyFont="1" applyFill="1" applyBorder="1" applyAlignment="1" applyProtection="1">
      <alignment horizontal="left" vertical="top" wrapText="1"/>
    </xf>
    <xf numFmtId="14" fontId="38" fillId="0" borderId="104" xfId="8" applyNumberFormat="1" applyFont="1" applyFill="1" applyBorder="1" applyAlignment="1" applyProtection="1">
      <alignment horizontal="center" vertical="center" wrapText="1"/>
      <protection locked="0"/>
    </xf>
    <xf numFmtId="0" fontId="21" fillId="0" borderId="106" xfId="8" applyFont="1" applyFill="1" applyBorder="1" applyAlignment="1" applyProtection="1">
      <alignment horizontal="left" vertical="top" wrapText="1"/>
    </xf>
    <xf numFmtId="14" fontId="21" fillId="0" borderId="57" xfId="8" applyNumberFormat="1" applyFont="1" applyFill="1" applyBorder="1" applyAlignment="1" applyProtection="1">
      <alignment horizontal="center" vertical="top" wrapText="1"/>
      <protection locked="0"/>
    </xf>
    <xf numFmtId="14" fontId="21" fillId="0" borderId="87" xfId="8" applyNumberFormat="1" applyFont="1" applyFill="1" applyBorder="1" applyAlignment="1" applyProtection="1">
      <alignment horizontal="center" vertical="top" wrapText="1"/>
      <protection locked="0"/>
    </xf>
    <xf numFmtId="0" fontId="21" fillId="0" borderId="100" xfId="8" applyFont="1" applyFill="1" applyBorder="1" applyAlignment="1" applyProtection="1">
      <alignment horizontal="left" vertical="top" wrapText="1"/>
    </xf>
    <xf numFmtId="14" fontId="38" fillId="0" borderId="100" xfId="8" applyNumberFormat="1" applyFont="1" applyFill="1" applyBorder="1" applyAlignment="1" applyProtection="1">
      <alignment horizontal="center" vertical="center" wrapText="1"/>
      <protection locked="0"/>
    </xf>
    <xf numFmtId="14" fontId="21" fillId="0" borderId="109" xfId="8" applyNumberFormat="1" applyFont="1" applyFill="1" applyBorder="1" applyAlignment="1" applyProtection="1">
      <alignment horizontal="center" vertical="top" wrapText="1"/>
      <protection locked="0"/>
    </xf>
    <xf numFmtId="0" fontId="21" fillId="0" borderId="116" xfId="8" applyFont="1" applyFill="1" applyBorder="1" applyAlignment="1" applyProtection="1">
      <alignment horizontal="left" vertical="top" wrapText="1"/>
    </xf>
    <xf numFmtId="14" fontId="21" fillId="0" borderId="116" xfId="8" applyNumberFormat="1" applyFont="1" applyFill="1" applyBorder="1" applyAlignment="1" applyProtection="1">
      <alignment horizontal="center" vertical="top" wrapText="1"/>
      <protection locked="0"/>
    </xf>
    <xf numFmtId="14" fontId="38" fillId="0" borderId="119" xfId="8" applyNumberFormat="1" applyFont="1" applyFill="1" applyBorder="1" applyAlignment="1" applyProtection="1">
      <alignment horizontal="center" vertical="center" wrapText="1"/>
      <protection locked="0"/>
    </xf>
    <xf numFmtId="0" fontId="21" fillId="0" borderId="106" xfId="8" applyFont="1" applyBorder="1" applyAlignment="1" applyProtection="1">
      <alignment horizontal="justify" vertical="top" wrapText="1"/>
      <protection locked="0"/>
    </xf>
    <xf numFmtId="0" fontId="21" fillId="0" borderId="107" xfId="8" applyFont="1" applyBorder="1" applyAlignment="1" applyProtection="1">
      <alignment horizontal="justify" vertical="top" wrapText="1"/>
      <protection locked="0"/>
    </xf>
    <xf numFmtId="0" fontId="13" fillId="0" borderId="0" xfId="10" applyFill="1" applyAlignment="1" applyProtection="1">
      <alignment vertical="center"/>
    </xf>
    <xf numFmtId="0" fontId="41" fillId="0" borderId="0" xfId="10" applyFont="1" applyFill="1" applyAlignment="1" applyProtection="1">
      <alignment vertical="center"/>
    </xf>
    <xf numFmtId="0" fontId="13" fillId="0" borderId="0" xfId="0" applyFont="1" applyAlignment="1" applyProtection="1">
      <alignment vertical="center"/>
    </xf>
    <xf numFmtId="0" fontId="13" fillId="0" borderId="0" xfId="0" applyFont="1" applyAlignment="1" applyProtection="1">
      <alignment horizontal="right" vertical="center"/>
    </xf>
    <xf numFmtId="0" fontId="13" fillId="5" borderId="0" xfId="0" applyFont="1" applyFill="1" applyAlignment="1" applyProtection="1">
      <alignment vertical="center"/>
    </xf>
    <xf numFmtId="0" fontId="13" fillId="0" borderId="0" xfId="0" applyFont="1" applyAlignment="1" applyProtection="1">
      <alignment horizontal="right"/>
    </xf>
    <xf numFmtId="0" fontId="13" fillId="0" borderId="1" xfId="0" applyFont="1" applyBorder="1" applyAlignment="1" applyProtection="1">
      <alignment horizontal="left" vertical="center"/>
    </xf>
    <xf numFmtId="1" fontId="13" fillId="0" borderId="1" xfId="0" applyNumberFormat="1" applyFont="1" applyBorder="1" applyAlignment="1" applyProtection="1">
      <alignment horizontal="left" vertical="center"/>
    </xf>
    <xf numFmtId="0" fontId="13" fillId="0" borderId="0" xfId="0" applyFont="1" applyAlignment="1" applyProtection="1">
      <alignment horizontal="center"/>
    </xf>
    <xf numFmtId="0" fontId="13" fillId="0" borderId="0" xfId="10" applyFont="1" applyAlignment="1" applyProtection="1">
      <alignment horizontal="right" vertical="center"/>
    </xf>
    <xf numFmtId="0" fontId="34" fillId="0" borderId="1" xfId="10" applyFont="1" applyBorder="1" applyAlignment="1" applyProtection="1">
      <alignment horizontal="center" vertical="center"/>
      <protection locked="0"/>
    </xf>
    <xf numFmtId="14" fontId="34" fillId="0" borderId="1" xfId="10" applyNumberFormat="1" applyFont="1" applyBorder="1" applyAlignment="1" applyProtection="1">
      <alignment horizontal="center" vertical="center"/>
      <protection locked="0"/>
    </xf>
    <xf numFmtId="0" fontId="34" fillId="0" borderId="1" xfId="10" applyFont="1" applyBorder="1" applyAlignment="1" applyProtection="1">
      <alignment horizontal="center" vertical="center"/>
    </xf>
    <xf numFmtId="0" fontId="39" fillId="0" borderId="0" xfId="0" applyFont="1" applyAlignment="1" applyProtection="1">
      <alignment vertical="center"/>
    </xf>
    <xf numFmtId="0" fontId="36" fillId="0" borderId="0" xfId="0" applyFont="1" applyFill="1" applyAlignment="1" applyProtection="1">
      <alignment vertical="center"/>
    </xf>
    <xf numFmtId="0" fontId="13" fillId="0" borderId="0" xfId="0" applyFont="1" applyFill="1" applyAlignment="1" applyProtection="1">
      <alignment horizontal="center"/>
    </xf>
    <xf numFmtId="0" fontId="27" fillId="0" borderId="0" xfId="0" applyFont="1" applyFill="1" applyProtection="1"/>
    <xf numFmtId="0" fontId="27" fillId="0" borderId="0" xfId="0" applyFont="1" applyFill="1" applyAlignment="1" applyProtection="1">
      <alignment horizontal="center" vertical="center"/>
    </xf>
    <xf numFmtId="0" fontId="13" fillId="0" borderId="0" xfId="0" applyFont="1" applyFill="1" applyAlignment="1" applyProtection="1">
      <alignment horizontal="center" vertical="center"/>
    </xf>
    <xf numFmtId="0" fontId="13" fillId="5" borderId="0" xfId="0" applyFont="1" applyFill="1" applyProtection="1">
      <protection locked="0"/>
    </xf>
    <xf numFmtId="0" fontId="13" fillId="5" borderId="0" xfId="0" applyFont="1" applyFill="1"/>
    <xf numFmtId="0" fontId="27" fillId="5" borderId="0" xfId="0" applyFont="1" applyFill="1"/>
    <xf numFmtId="0" fontId="27" fillId="5" borderId="0" xfId="0" applyFont="1" applyFill="1" applyAlignment="1">
      <alignment horizontal="center" vertical="center"/>
    </xf>
    <xf numFmtId="0" fontId="13" fillId="5" borderId="0" xfId="0" applyFont="1" applyFill="1" applyAlignment="1">
      <alignment horizontal="center" vertical="center"/>
    </xf>
    <xf numFmtId="0" fontId="13" fillId="0" borderId="0" xfId="0" applyFont="1"/>
    <xf numFmtId="0" fontId="25" fillId="0" borderId="6" xfId="0" applyFont="1" applyFill="1" applyBorder="1" applyAlignment="1" applyProtection="1">
      <alignment horizontal="center" vertical="center" wrapText="1"/>
    </xf>
    <xf numFmtId="0" fontId="25" fillId="0" borderId="9" xfId="0" applyFont="1" applyFill="1" applyBorder="1" applyAlignment="1" applyProtection="1">
      <alignment horizontal="center" vertical="center" wrapText="1"/>
    </xf>
    <xf numFmtId="0" fontId="23" fillId="38" borderId="30" xfId="8" applyFont="1" applyFill="1" applyBorder="1" applyAlignment="1" applyProtection="1">
      <alignment horizontal="center" vertical="center" wrapText="1"/>
    </xf>
    <xf numFmtId="0" fontId="23" fillId="38" borderId="28" xfId="8" applyFont="1" applyFill="1" applyBorder="1" applyAlignment="1" applyProtection="1">
      <alignment horizontal="center" vertical="center" wrapText="1"/>
    </xf>
    <xf numFmtId="0" fontId="46" fillId="2" borderId="5" xfId="0" applyFont="1" applyFill="1" applyBorder="1" applyAlignment="1" applyProtection="1">
      <alignment horizontal="center" vertical="center"/>
    </xf>
    <xf numFmtId="0" fontId="46" fillId="2" borderId="7" xfId="0" applyFont="1" applyFill="1" applyBorder="1" applyAlignment="1" applyProtection="1">
      <alignment horizontal="center" vertical="center"/>
    </xf>
    <xf numFmtId="0" fontId="37" fillId="0" borderId="15" xfId="0" applyFont="1" applyBorder="1" applyAlignment="1" applyProtection="1">
      <alignment horizontal="justify" vertical="center" wrapText="1"/>
      <protection locked="0"/>
    </xf>
    <xf numFmtId="0" fontId="51" fillId="0" borderId="38" xfId="0" applyFont="1" applyBorder="1" applyAlignment="1" applyProtection="1">
      <alignment horizontal="center" vertical="center"/>
      <protection locked="0"/>
    </xf>
    <xf numFmtId="0" fontId="37" fillId="0" borderId="8" xfId="0" applyFont="1" applyBorder="1" applyAlignment="1" applyProtection="1">
      <alignment horizontal="justify" vertical="center" wrapText="1"/>
      <protection locked="0"/>
    </xf>
    <xf numFmtId="0" fontId="51" fillId="0" borderId="10" xfId="0" applyFont="1" applyBorder="1" applyAlignment="1" applyProtection="1">
      <alignment horizontal="center" vertical="center"/>
      <protection locked="0"/>
    </xf>
    <xf numFmtId="49" fontId="13" fillId="5" borderId="5" xfId="0" applyNumberFormat="1" applyFont="1" applyFill="1" applyBorder="1" applyAlignment="1" applyProtection="1">
      <alignment horizontal="center" vertical="center" wrapText="1"/>
    </xf>
    <xf numFmtId="1" fontId="51" fillId="5" borderId="7" xfId="0" applyNumberFormat="1" applyFont="1" applyFill="1" applyBorder="1" applyAlignment="1" applyProtection="1">
      <alignment horizontal="center"/>
    </xf>
    <xf numFmtId="49" fontId="13" fillId="5" borderId="8" xfId="0" applyNumberFormat="1" applyFont="1" applyFill="1" applyBorder="1" applyAlignment="1" applyProtection="1">
      <alignment horizontal="center" vertical="center" wrapText="1"/>
    </xf>
    <xf numFmtId="1" fontId="51" fillId="5" borderId="10" xfId="0" applyNumberFormat="1" applyFont="1" applyFill="1" applyBorder="1" applyAlignment="1" applyProtection="1">
      <alignment horizontal="center"/>
    </xf>
    <xf numFmtId="49" fontId="41" fillId="0" borderId="77" xfId="0" applyNumberFormat="1" applyFont="1" applyBorder="1" applyAlignment="1" applyProtection="1">
      <alignment vertical="center" wrapText="1"/>
    </xf>
    <xf numFmtId="164" fontId="50" fillId="0" borderId="79" xfId="7" applyNumberFormat="1" applyFont="1" applyBorder="1" applyAlignment="1" applyProtection="1">
      <alignment horizontal="center" vertical="center"/>
    </xf>
    <xf numFmtId="0" fontId="48" fillId="2" borderId="23" xfId="0" applyFont="1" applyFill="1" applyBorder="1" applyAlignment="1" applyProtection="1">
      <alignment horizontal="center" vertical="center" wrapText="1"/>
    </xf>
    <xf numFmtId="0" fontId="13" fillId="0" borderId="0" xfId="10" applyFont="1" applyAlignment="1">
      <alignment horizontal="justify"/>
    </xf>
    <xf numFmtId="0" fontId="14" fillId="19" borderId="0" xfId="10" applyFont="1" applyFill="1" applyAlignment="1">
      <alignment horizontal="center" vertical="justify"/>
    </xf>
    <xf numFmtId="0" fontId="13" fillId="5" borderId="0" xfId="10" applyFont="1" applyFill="1" applyAlignment="1">
      <alignment horizontal="justify"/>
    </xf>
    <xf numFmtId="0" fontId="30" fillId="0" borderId="0" xfId="10" applyFont="1" applyAlignment="1">
      <alignment horizontal="justify"/>
    </xf>
    <xf numFmtId="49" fontId="54" fillId="5" borderId="0" xfId="10" applyNumberFormat="1" applyFont="1" applyFill="1" applyBorder="1" applyAlignment="1">
      <alignment horizontal="center" vertical="center"/>
    </xf>
    <xf numFmtId="49" fontId="55" fillId="5" borderId="0" xfId="10" applyNumberFormat="1" applyFont="1" applyFill="1" applyBorder="1" applyAlignment="1">
      <alignment horizontal="center" vertical="center"/>
    </xf>
    <xf numFmtId="0" fontId="30" fillId="5" borderId="0" xfId="10" applyFont="1" applyFill="1" applyAlignment="1">
      <alignment horizontal="justify"/>
    </xf>
    <xf numFmtId="49" fontId="14" fillId="19" borderId="0" xfId="10" applyNumberFormat="1" applyFont="1" applyFill="1" applyAlignment="1">
      <alignment horizontal="center" vertical="center"/>
    </xf>
    <xf numFmtId="49" fontId="52" fillId="0" borderId="0" xfId="10" applyNumberFormat="1" applyFont="1" applyFill="1" applyBorder="1" applyAlignment="1">
      <alignment vertical="center" wrapText="1"/>
    </xf>
    <xf numFmtId="49" fontId="30" fillId="0" borderId="0" xfId="10" applyNumberFormat="1" applyFont="1" applyFill="1" applyBorder="1" applyAlignment="1">
      <alignment vertical="center" wrapText="1"/>
    </xf>
    <xf numFmtId="0" fontId="30" fillId="0" borderId="0" xfId="10" applyFont="1" applyBorder="1" applyAlignment="1">
      <alignment horizontal="justify"/>
    </xf>
    <xf numFmtId="0" fontId="30" fillId="0" borderId="0" xfId="10" applyFont="1" applyBorder="1" applyAlignment="1">
      <alignment horizontal="justify" vertical="center"/>
    </xf>
    <xf numFmtId="0" fontId="22" fillId="19" borderId="0" xfId="10" applyNumberFormat="1" applyFont="1" applyFill="1" applyBorder="1" applyAlignment="1">
      <alignment horizontal="center" vertical="center" wrapText="1"/>
    </xf>
    <xf numFmtId="49" fontId="22" fillId="19" borderId="0" xfId="10" applyNumberFormat="1" applyFont="1" applyFill="1" applyBorder="1" applyAlignment="1">
      <alignment horizontal="center" vertical="center" wrapText="1"/>
    </xf>
    <xf numFmtId="49" fontId="30" fillId="19" borderId="0" xfId="10" applyNumberFormat="1" applyFont="1" applyFill="1" applyBorder="1" applyAlignment="1">
      <alignment vertical="center" wrapText="1"/>
    </xf>
    <xf numFmtId="0" fontId="30" fillId="5" borderId="0" xfId="10" applyFont="1" applyFill="1" applyBorder="1" applyAlignment="1">
      <alignment horizontal="justify" vertical="center"/>
    </xf>
    <xf numFmtId="49" fontId="22" fillId="19" borderId="0" xfId="10" applyNumberFormat="1" applyFont="1" applyFill="1" applyAlignment="1">
      <alignment horizontal="left" vertical="top"/>
    </xf>
    <xf numFmtId="49" fontId="14" fillId="19" borderId="0" xfId="10" applyNumberFormat="1" applyFont="1" applyFill="1" applyAlignment="1">
      <alignment horizontal="left" vertical="top"/>
    </xf>
    <xf numFmtId="49" fontId="14" fillId="19" borderId="0" xfId="10" applyNumberFormat="1" applyFont="1" applyFill="1" applyBorder="1" applyAlignment="1">
      <alignment horizontal="center" vertical="center"/>
    </xf>
    <xf numFmtId="49" fontId="52" fillId="16" borderId="46" xfId="10" applyNumberFormat="1" applyFont="1" applyFill="1" applyBorder="1" applyAlignment="1">
      <alignment horizontal="center" vertical="center" wrapText="1"/>
    </xf>
    <xf numFmtId="0" fontId="22" fillId="4" borderId="76" xfId="10" applyNumberFormat="1" applyFont="1" applyFill="1" applyBorder="1" applyAlignment="1">
      <alignment horizontal="center" vertical="center" wrapText="1"/>
    </xf>
    <xf numFmtId="0" fontId="22" fillId="19" borderId="76" xfId="10" applyNumberFormat="1" applyFont="1" applyFill="1" applyBorder="1" applyAlignment="1">
      <alignment horizontal="center" vertical="center" wrapText="1"/>
    </xf>
    <xf numFmtId="0" fontId="22" fillId="19" borderId="15" xfId="10" applyNumberFormat="1" applyFont="1" applyFill="1" applyBorder="1" applyAlignment="1">
      <alignment horizontal="center" vertical="center" wrapText="1"/>
    </xf>
    <xf numFmtId="0" fontId="22" fillId="19" borderId="8" xfId="10" applyNumberFormat="1" applyFont="1" applyFill="1" applyBorder="1" applyAlignment="1">
      <alignment horizontal="center" vertical="center" wrapText="1"/>
    </xf>
    <xf numFmtId="0" fontId="30" fillId="0" borderId="0" xfId="10" applyFont="1" applyBorder="1" applyAlignment="1">
      <alignment horizontal="left" vertical="top"/>
    </xf>
    <xf numFmtId="0" fontId="21" fillId="0" borderId="0" xfId="10" applyFont="1" applyAlignment="1">
      <alignment horizontal="left" vertical="top" wrapText="1"/>
    </xf>
    <xf numFmtId="0" fontId="21" fillId="0" borderId="0" xfId="10" applyFont="1" applyAlignment="1">
      <alignment horizontal="justify"/>
    </xf>
    <xf numFmtId="0" fontId="21" fillId="0" borderId="0" xfId="10" applyFont="1" applyFill="1" applyAlignment="1">
      <alignment horizontal="justify" vertical="center" wrapText="1"/>
    </xf>
    <xf numFmtId="0" fontId="21" fillId="0" borderId="0" xfId="10" applyFont="1" applyAlignment="1">
      <alignment horizontal="justify" vertical="center" wrapText="1"/>
    </xf>
    <xf numFmtId="0" fontId="30" fillId="0" borderId="0" xfId="10" applyFont="1" applyFill="1" applyAlignment="1">
      <alignment horizontal="justify" vertical="center" wrapText="1"/>
    </xf>
    <xf numFmtId="0" fontId="15" fillId="0" borderId="0" xfId="10" applyFont="1" applyFill="1" applyBorder="1" applyAlignment="1">
      <alignment horizontal="center" vertical="center" wrapText="1"/>
    </xf>
    <xf numFmtId="0" fontId="30" fillId="0" borderId="0" xfId="10" applyFont="1" applyAlignment="1">
      <alignment horizontal="justify" vertical="center" wrapText="1"/>
    </xf>
    <xf numFmtId="0" fontId="15" fillId="0" borderId="0" xfId="10" applyFont="1" applyFill="1" applyBorder="1" applyAlignment="1">
      <alignment vertical="center" wrapText="1"/>
    </xf>
    <xf numFmtId="49" fontId="22" fillId="0" borderId="0" xfId="10" applyNumberFormat="1" applyFont="1" applyFill="1" applyAlignment="1">
      <alignment horizontal="left" vertical="top" wrapText="1"/>
    </xf>
    <xf numFmtId="0" fontId="34" fillId="18" borderId="0" xfId="10" applyFont="1" applyFill="1" applyBorder="1" applyAlignment="1">
      <alignment horizontal="center" vertical="justify"/>
    </xf>
    <xf numFmtId="0" fontId="30" fillId="0" borderId="0" xfId="10" applyFont="1" applyAlignment="1">
      <alignment horizontal="justify" vertical="top" wrapText="1"/>
    </xf>
    <xf numFmtId="0" fontId="44" fillId="0" borderId="0" xfId="10" applyFont="1" applyAlignment="1">
      <alignment vertical="top" wrapText="1"/>
    </xf>
    <xf numFmtId="0" fontId="30" fillId="0" borderId="0" xfId="10" applyFont="1" applyAlignment="1">
      <alignment vertical="top" wrapText="1"/>
    </xf>
    <xf numFmtId="0" fontId="44" fillId="0" borderId="0" xfId="10" applyFont="1" applyAlignment="1">
      <alignment horizontal="justify" vertical="top" wrapText="1"/>
    </xf>
    <xf numFmtId="49" fontId="22" fillId="0" borderId="0" xfId="10" applyNumberFormat="1" applyFont="1" applyAlignment="1">
      <alignment horizontal="left" vertical="center" wrapText="1"/>
    </xf>
    <xf numFmtId="49" fontId="30" fillId="0" borderId="0" xfId="10" applyNumberFormat="1" applyFont="1" applyAlignment="1">
      <alignment horizontal="left" vertical="center" wrapText="1"/>
    </xf>
    <xf numFmtId="49" fontId="54" fillId="20" borderId="73" xfId="10" applyNumberFormat="1" applyFont="1" applyFill="1" applyBorder="1" applyAlignment="1">
      <alignment horizontal="center" vertical="center"/>
    </xf>
    <xf numFmtId="49" fontId="55" fillId="20" borderId="73" xfId="10" applyNumberFormat="1" applyFont="1" applyFill="1" applyBorder="1" applyAlignment="1">
      <alignment horizontal="center" vertical="center"/>
    </xf>
    <xf numFmtId="49" fontId="43" fillId="5" borderId="0" xfId="10" applyNumberFormat="1" applyFont="1" applyFill="1" applyBorder="1" applyAlignment="1">
      <alignment horizontal="justify" vertical="top" wrapText="1"/>
    </xf>
    <xf numFmtId="49" fontId="54" fillId="5" borderId="0" xfId="10" applyNumberFormat="1" applyFont="1" applyFill="1" applyBorder="1" applyAlignment="1">
      <alignment horizontal="justify" vertical="top"/>
    </xf>
    <xf numFmtId="49" fontId="14" fillId="21" borderId="0" xfId="10" applyNumberFormat="1" applyFont="1" applyFill="1" applyAlignment="1">
      <alignment horizontal="center" vertical="center"/>
    </xf>
    <xf numFmtId="49" fontId="22" fillId="0" borderId="0" xfId="10" applyNumberFormat="1" applyFont="1" applyAlignment="1">
      <alignment horizontal="justify" vertical="top" wrapText="1"/>
    </xf>
    <xf numFmtId="49" fontId="30" fillId="0" borderId="0" xfId="10" applyNumberFormat="1" applyFont="1" applyAlignment="1">
      <alignment horizontal="justify" vertical="top"/>
    </xf>
    <xf numFmtId="49" fontId="22" fillId="5" borderId="76" xfId="10" applyNumberFormat="1" applyFont="1" applyFill="1" applyBorder="1" applyAlignment="1">
      <alignment horizontal="center" vertical="center" wrapText="1"/>
    </xf>
    <xf numFmtId="49" fontId="22" fillId="5" borderId="16" xfId="10" applyNumberFormat="1" applyFont="1" applyFill="1" applyBorder="1" applyAlignment="1">
      <alignment horizontal="center" vertical="center" wrapText="1"/>
    </xf>
    <xf numFmtId="49" fontId="30" fillId="5" borderId="62" xfId="10" applyNumberFormat="1" applyFont="1" applyFill="1" applyBorder="1" applyAlignment="1">
      <alignment horizontal="justify" vertical="center" wrapText="1"/>
    </xf>
    <xf numFmtId="49" fontId="30" fillId="5" borderId="3" xfId="10" applyNumberFormat="1" applyFont="1" applyFill="1" applyBorder="1" applyAlignment="1">
      <alignment horizontal="justify" vertical="center" wrapText="1"/>
    </xf>
    <xf numFmtId="49" fontId="30" fillId="5" borderId="16" xfId="10" applyNumberFormat="1" applyFont="1" applyFill="1" applyBorder="1" applyAlignment="1">
      <alignment horizontal="justify" vertical="center" wrapText="1"/>
    </xf>
    <xf numFmtId="49" fontId="14" fillId="21" borderId="0" xfId="10" applyNumberFormat="1" applyFont="1" applyFill="1" applyBorder="1" applyAlignment="1">
      <alignment horizontal="center" vertical="center"/>
    </xf>
    <xf numFmtId="49" fontId="30" fillId="0" borderId="0" xfId="10" applyNumberFormat="1" applyFont="1" applyAlignment="1">
      <alignment horizontal="justify" vertical="top" wrapText="1"/>
    </xf>
    <xf numFmtId="49" fontId="54" fillId="22" borderId="73" xfId="10" applyNumberFormat="1" applyFont="1" applyFill="1" applyBorder="1" applyAlignment="1">
      <alignment horizontal="center" vertical="center"/>
    </xf>
    <xf numFmtId="49" fontId="55" fillId="22" borderId="73" xfId="10" applyNumberFormat="1" applyFont="1" applyFill="1" applyBorder="1" applyAlignment="1">
      <alignment horizontal="center" vertical="center"/>
    </xf>
    <xf numFmtId="49" fontId="14" fillId="19" borderId="0" xfId="10" applyNumberFormat="1" applyFont="1" applyFill="1" applyAlignment="1">
      <alignment horizontal="left" vertical="top"/>
    </xf>
    <xf numFmtId="49" fontId="14" fillId="23" borderId="0" xfId="10" applyNumberFormat="1" applyFont="1" applyFill="1" applyAlignment="1">
      <alignment horizontal="center" vertical="center"/>
    </xf>
    <xf numFmtId="49" fontId="14" fillId="19" borderId="0" xfId="10" applyNumberFormat="1" applyFont="1" applyFill="1" applyAlignment="1">
      <alignment horizontal="center" vertical="center"/>
    </xf>
    <xf numFmtId="49" fontId="53" fillId="19" borderId="0" xfId="10" applyNumberFormat="1" applyFont="1" applyFill="1" applyAlignment="1">
      <alignment horizontal="justify" vertical="top" wrapText="1"/>
    </xf>
    <xf numFmtId="49" fontId="56" fillId="19" borderId="0" xfId="10" applyNumberFormat="1" applyFont="1" applyFill="1" applyAlignment="1">
      <alignment horizontal="justify" vertical="top"/>
    </xf>
    <xf numFmtId="49" fontId="52" fillId="16" borderId="46" xfId="10" applyNumberFormat="1" applyFont="1" applyFill="1" applyBorder="1" applyAlignment="1">
      <alignment horizontal="center" vertical="center" wrapText="1"/>
    </xf>
    <xf numFmtId="49" fontId="52" fillId="16" borderId="74" xfId="10" applyNumberFormat="1" applyFont="1" applyFill="1" applyBorder="1" applyAlignment="1">
      <alignment horizontal="center" vertical="center" wrapText="1"/>
    </xf>
    <xf numFmtId="49" fontId="52" fillId="16" borderId="75" xfId="10" applyNumberFormat="1" applyFont="1" applyFill="1" applyBorder="1" applyAlignment="1">
      <alignment horizontal="center" vertical="center" wrapText="1"/>
    </xf>
    <xf numFmtId="49" fontId="14" fillId="25" borderId="0" xfId="10" applyNumberFormat="1" applyFont="1" applyFill="1" applyAlignment="1">
      <alignment horizontal="center" vertical="center"/>
    </xf>
    <xf numFmtId="49" fontId="22" fillId="5" borderId="15" xfId="10" applyNumberFormat="1" applyFont="1" applyFill="1" applyBorder="1" applyAlignment="1">
      <alignment horizontal="center" vertical="center" wrapText="1"/>
    </xf>
    <xf numFmtId="49" fontId="22" fillId="5" borderId="38" xfId="10" applyNumberFormat="1" applyFont="1" applyFill="1" applyBorder="1" applyAlignment="1">
      <alignment horizontal="center" vertical="center" wrapText="1"/>
    </xf>
    <xf numFmtId="49" fontId="30" fillId="5" borderId="41" xfId="10" applyNumberFormat="1" applyFont="1" applyFill="1" applyBorder="1" applyAlignment="1">
      <alignment horizontal="justify" vertical="center" wrapText="1"/>
    </xf>
    <xf numFmtId="49" fontId="30" fillId="5" borderId="1" xfId="10" applyNumberFormat="1" applyFont="1" applyFill="1" applyBorder="1" applyAlignment="1">
      <alignment horizontal="justify" vertical="center" wrapText="1"/>
    </xf>
    <xf numFmtId="49" fontId="30" fillId="5" borderId="38" xfId="10" applyNumberFormat="1" applyFont="1" applyFill="1" applyBorder="1" applyAlignment="1">
      <alignment horizontal="justify" vertical="center" wrapText="1"/>
    </xf>
    <xf numFmtId="49" fontId="22" fillId="5" borderId="8" xfId="10" applyNumberFormat="1" applyFont="1" applyFill="1" applyBorder="1" applyAlignment="1">
      <alignment horizontal="center" vertical="center" wrapText="1"/>
    </xf>
    <xf numFmtId="49" fontId="22" fillId="5" borderId="10" xfId="10" applyNumberFormat="1" applyFont="1" applyFill="1" applyBorder="1" applyAlignment="1">
      <alignment horizontal="center" vertical="center" wrapText="1"/>
    </xf>
    <xf numFmtId="49" fontId="22" fillId="19" borderId="0" xfId="10" applyNumberFormat="1" applyFont="1" applyFill="1" applyAlignment="1">
      <alignment horizontal="justify" vertical="top" wrapText="1"/>
    </xf>
    <xf numFmtId="49" fontId="14" fillId="19" borderId="0" xfId="10" applyNumberFormat="1" applyFont="1" applyFill="1" applyAlignment="1">
      <alignment horizontal="justify" vertical="top"/>
    </xf>
    <xf numFmtId="49" fontId="54" fillId="24" borderId="73" xfId="10" applyNumberFormat="1" applyFont="1" applyFill="1" applyBorder="1" applyAlignment="1">
      <alignment horizontal="center" vertical="center"/>
    </xf>
    <xf numFmtId="49" fontId="55" fillId="24" borderId="73" xfId="10" applyNumberFormat="1" applyFont="1" applyFill="1" applyBorder="1" applyAlignment="1">
      <alignment horizontal="center" vertical="center"/>
    </xf>
    <xf numFmtId="49" fontId="30" fillId="5" borderId="0" xfId="10" applyNumberFormat="1" applyFont="1" applyFill="1" applyAlignment="1">
      <alignment horizontal="justify" vertical="top" wrapText="1"/>
    </xf>
    <xf numFmtId="49" fontId="15" fillId="17" borderId="77" xfId="10" applyNumberFormat="1" applyFont="1" applyFill="1" applyBorder="1" applyAlignment="1">
      <alignment horizontal="center" vertical="center" wrapText="1"/>
    </xf>
    <xf numFmtId="49" fontId="15" fillId="17" borderId="78" xfId="10" applyNumberFormat="1" applyFont="1" applyFill="1" applyBorder="1" applyAlignment="1">
      <alignment horizontal="center" vertical="center" wrapText="1"/>
    </xf>
    <xf numFmtId="0" fontId="15" fillId="17" borderId="78" xfId="10" applyNumberFormat="1" applyFont="1" applyFill="1" applyBorder="1" applyAlignment="1">
      <alignment horizontal="center" vertical="center" wrapText="1"/>
    </xf>
    <xf numFmtId="0" fontId="15" fillId="17" borderId="79" xfId="10" applyNumberFormat="1" applyFont="1" applyFill="1" applyBorder="1" applyAlignment="1">
      <alignment horizontal="center" vertical="center" wrapText="1"/>
    </xf>
    <xf numFmtId="0" fontId="44" fillId="0" borderId="0" xfId="10" applyFont="1" applyBorder="1" applyAlignment="1">
      <alignment horizontal="justify" vertical="top" wrapText="1"/>
    </xf>
    <xf numFmtId="0" fontId="43" fillId="0" borderId="0" xfId="10" applyFont="1" applyBorder="1" applyAlignment="1">
      <alignment horizontal="justify" vertical="top" wrapText="1"/>
    </xf>
    <xf numFmtId="49" fontId="22" fillId="4" borderId="3" xfId="10" applyNumberFormat="1" applyFont="1" applyFill="1" applyBorder="1" applyAlignment="1">
      <alignment horizontal="center" vertical="center" wrapText="1"/>
    </xf>
    <xf numFmtId="49" fontId="30" fillId="4" borderId="3" xfId="10" applyNumberFormat="1" applyFont="1" applyFill="1" applyBorder="1" applyAlignment="1">
      <alignment horizontal="justify" vertical="center" wrapText="1"/>
    </xf>
    <xf numFmtId="49" fontId="30" fillId="4" borderId="16" xfId="10" applyNumberFormat="1" applyFont="1" applyFill="1" applyBorder="1" applyAlignment="1">
      <alignment horizontal="justify" vertical="center" wrapText="1"/>
    </xf>
    <xf numFmtId="49" fontId="22" fillId="19" borderId="3" xfId="10" applyNumberFormat="1" applyFont="1" applyFill="1" applyBorder="1" applyAlignment="1">
      <alignment horizontal="center" vertical="center" wrapText="1"/>
    </xf>
    <xf numFmtId="49" fontId="30" fillId="19" borderId="3" xfId="10" applyNumberFormat="1" applyFont="1" applyFill="1" applyBorder="1" applyAlignment="1">
      <alignment horizontal="justify" vertical="center" wrapText="1"/>
    </xf>
    <xf numFmtId="49" fontId="30" fillId="19" borderId="16" xfId="10" applyNumberFormat="1" applyFont="1" applyFill="1" applyBorder="1" applyAlignment="1">
      <alignment horizontal="justify" vertical="center" wrapText="1"/>
    </xf>
    <xf numFmtId="49" fontId="22" fillId="19" borderId="1" xfId="10" applyNumberFormat="1" applyFont="1" applyFill="1" applyBorder="1" applyAlignment="1">
      <alignment horizontal="center" vertical="center" wrapText="1"/>
    </xf>
    <xf numFmtId="49" fontId="30" fillId="19" borderId="1" xfId="10" applyNumberFormat="1" applyFont="1" applyFill="1" applyBorder="1" applyAlignment="1">
      <alignment vertical="center" wrapText="1"/>
    </xf>
    <xf numFmtId="49" fontId="30" fillId="19" borderId="38" xfId="10" applyNumberFormat="1" applyFont="1" applyFill="1" applyBorder="1" applyAlignment="1">
      <alignment vertical="center" wrapText="1"/>
    </xf>
    <xf numFmtId="49" fontId="22" fillId="19" borderId="9" xfId="10" applyNumberFormat="1" applyFont="1" applyFill="1" applyBorder="1" applyAlignment="1">
      <alignment horizontal="center" vertical="center" wrapText="1"/>
    </xf>
    <xf numFmtId="49" fontId="30" fillId="19" borderId="9" xfId="10" applyNumberFormat="1" applyFont="1" applyFill="1" applyBorder="1" applyAlignment="1">
      <alignment vertical="center" wrapText="1"/>
    </xf>
    <xf numFmtId="49" fontId="30" fillId="19" borderId="10" xfId="10" applyNumberFormat="1" applyFont="1" applyFill="1" applyBorder="1" applyAlignment="1">
      <alignment vertical="center" wrapText="1"/>
    </xf>
    <xf numFmtId="0" fontId="15" fillId="19" borderId="76" xfId="10" applyNumberFormat="1" applyFont="1" applyFill="1" applyBorder="1" applyAlignment="1">
      <alignment horizontal="center" vertical="center" wrapText="1"/>
    </xf>
    <xf numFmtId="0" fontId="15" fillId="19" borderId="3" xfId="10" applyNumberFormat="1" applyFont="1" applyFill="1" applyBorder="1" applyAlignment="1">
      <alignment horizontal="center" vertical="center" wrapText="1"/>
    </xf>
    <xf numFmtId="0" fontId="15" fillId="19" borderId="16" xfId="10" applyNumberFormat="1" applyFont="1" applyFill="1" applyBorder="1" applyAlignment="1">
      <alignment horizontal="center" vertical="center" wrapText="1"/>
    </xf>
    <xf numFmtId="0" fontId="15" fillId="19" borderId="15" xfId="10" applyNumberFormat="1" applyFont="1" applyFill="1" applyBorder="1" applyAlignment="1">
      <alignment horizontal="center" vertical="center" wrapText="1"/>
    </xf>
    <xf numFmtId="0" fontId="15" fillId="19" borderId="1" xfId="10" applyNumberFormat="1" applyFont="1" applyFill="1" applyBorder="1" applyAlignment="1">
      <alignment horizontal="center" vertical="center" wrapText="1"/>
    </xf>
    <xf numFmtId="0" fontId="15" fillId="19" borderId="38" xfId="10" applyNumberFormat="1" applyFont="1" applyFill="1" applyBorder="1" applyAlignment="1">
      <alignment horizontal="center" vertical="center" wrapText="1"/>
    </xf>
    <xf numFmtId="0" fontId="15" fillId="19" borderId="8" xfId="10" applyNumberFormat="1" applyFont="1" applyFill="1" applyBorder="1" applyAlignment="1">
      <alignment horizontal="center" vertical="center" wrapText="1"/>
    </xf>
    <xf numFmtId="0" fontId="15" fillId="19" borderId="9" xfId="10" applyNumberFormat="1" applyFont="1" applyFill="1" applyBorder="1" applyAlignment="1">
      <alignment horizontal="center" vertical="center" wrapText="1"/>
    </xf>
    <xf numFmtId="0" fontId="15" fillId="19" borderId="10" xfId="10" applyNumberFormat="1" applyFont="1" applyFill="1" applyBorder="1" applyAlignment="1">
      <alignment horizontal="center" vertical="center" wrapText="1"/>
    </xf>
    <xf numFmtId="0" fontId="30" fillId="0" borderId="0" xfId="10" applyFont="1" applyFill="1" applyAlignment="1">
      <alignment vertical="top" wrapText="1"/>
    </xf>
    <xf numFmtId="49" fontId="54" fillId="26" borderId="73" xfId="10" applyNumberFormat="1" applyFont="1" applyFill="1" applyBorder="1" applyAlignment="1">
      <alignment horizontal="center" vertical="center"/>
    </xf>
    <xf numFmtId="49" fontId="55" fillId="26" borderId="73" xfId="10" applyNumberFormat="1" applyFont="1" applyFill="1" applyBorder="1" applyAlignment="1">
      <alignment horizontal="center" vertical="center"/>
    </xf>
    <xf numFmtId="49" fontId="14" fillId="27" borderId="0" xfId="10" applyNumberFormat="1" applyFont="1" applyFill="1" applyAlignment="1">
      <alignment horizontal="center" vertical="center"/>
    </xf>
    <xf numFmtId="0" fontId="30" fillId="5" borderId="0" xfId="10" applyFont="1" applyFill="1" applyBorder="1" applyAlignment="1">
      <alignment horizontal="justify" vertical="center" wrapText="1"/>
    </xf>
    <xf numFmtId="0" fontId="30" fillId="5" borderId="0" xfId="10" applyFont="1" applyFill="1" applyBorder="1" applyAlignment="1">
      <alignment horizontal="justify" vertical="center"/>
    </xf>
    <xf numFmtId="49" fontId="15" fillId="17" borderId="46" xfId="10" applyNumberFormat="1" applyFont="1" applyFill="1" applyBorder="1" applyAlignment="1">
      <alignment horizontal="center" vertical="center" wrapText="1"/>
    </xf>
    <xf numFmtId="49" fontId="15" fillId="17" borderId="75" xfId="10" applyNumberFormat="1" applyFont="1" applyFill="1" applyBorder="1" applyAlignment="1">
      <alignment horizontal="center" vertical="center" wrapText="1"/>
    </xf>
    <xf numFmtId="49" fontId="15" fillId="17" borderId="80" xfId="10" applyNumberFormat="1" applyFont="1" applyFill="1" applyBorder="1" applyAlignment="1">
      <alignment horizontal="center" vertical="center" wrapText="1"/>
    </xf>
    <xf numFmtId="0" fontId="15" fillId="17" borderId="81" xfId="10" applyNumberFormat="1" applyFont="1" applyFill="1" applyBorder="1" applyAlignment="1">
      <alignment horizontal="center" vertical="center" wrapText="1"/>
    </xf>
    <xf numFmtId="0" fontId="15" fillId="17" borderId="74" xfId="10" applyNumberFormat="1" applyFont="1" applyFill="1" applyBorder="1" applyAlignment="1">
      <alignment horizontal="center" vertical="center" wrapText="1"/>
    </xf>
    <xf numFmtId="0" fontId="15" fillId="19" borderId="51" xfId="10" applyNumberFormat="1" applyFont="1" applyFill="1" applyBorder="1" applyAlignment="1">
      <alignment horizontal="center" vertical="center" wrapText="1"/>
    </xf>
    <xf numFmtId="0" fontId="15" fillId="19" borderId="70" xfId="10" applyNumberFormat="1" applyFont="1" applyFill="1" applyBorder="1" applyAlignment="1">
      <alignment horizontal="center" vertical="center" wrapText="1"/>
    </xf>
    <xf numFmtId="0" fontId="15" fillId="19" borderId="67" xfId="10" applyNumberFormat="1" applyFont="1" applyFill="1" applyBorder="1" applyAlignment="1">
      <alignment horizontal="center" vertical="center" wrapText="1"/>
    </xf>
    <xf numFmtId="0" fontId="15" fillId="19" borderId="69" xfId="10" applyNumberFormat="1" applyFont="1" applyFill="1" applyBorder="1" applyAlignment="1">
      <alignment horizontal="center" vertical="center" wrapText="1"/>
    </xf>
    <xf numFmtId="0" fontId="15" fillId="19" borderId="32" xfId="10" applyNumberFormat="1" applyFont="1" applyFill="1" applyBorder="1" applyAlignment="1">
      <alignment horizontal="center" vertical="center" wrapText="1"/>
    </xf>
    <xf numFmtId="0" fontId="15" fillId="19" borderId="52" xfId="10" applyNumberFormat="1" applyFont="1" applyFill="1" applyBorder="1" applyAlignment="1">
      <alignment horizontal="center" vertical="center" wrapText="1"/>
    </xf>
    <xf numFmtId="0" fontId="15" fillId="19" borderId="40" xfId="10" applyNumberFormat="1" applyFont="1" applyFill="1" applyBorder="1" applyAlignment="1">
      <alignment horizontal="center" vertical="center" wrapText="1"/>
    </xf>
    <xf numFmtId="0" fontId="15" fillId="19" borderId="41" xfId="10" applyNumberFormat="1" applyFont="1" applyFill="1" applyBorder="1" applyAlignment="1">
      <alignment horizontal="center" vertical="center" wrapText="1"/>
    </xf>
    <xf numFmtId="0" fontId="15" fillId="19" borderId="39" xfId="10" applyNumberFormat="1" applyFont="1" applyFill="1" applyBorder="1" applyAlignment="1">
      <alignment horizontal="center" vertical="center" wrapText="1"/>
    </xf>
    <xf numFmtId="0" fontId="15" fillId="19" borderId="33" xfId="10" applyNumberFormat="1" applyFont="1" applyFill="1" applyBorder="1" applyAlignment="1">
      <alignment horizontal="center" vertical="center" wrapText="1"/>
    </xf>
    <xf numFmtId="0" fontId="15" fillId="19" borderId="54" xfId="10" applyNumberFormat="1" applyFont="1" applyFill="1" applyBorder="1" applyAlignment="1">
      <alignment horizontal="center" vertical="center" wrapText="1"/>
    </xf>
    <xf numFmtId="0" fontId="15" fillId="19" borderId="72" xfId="10" applyNumberFormat="1" applyFont="1" applyFill="1" applyBorder="1" applyAlignment="1">
      <alignment horizontal="center" vertical="center" wrapText="1"/>
    </xf>
    <xf numFmtId="0" fontId="15" fillId="19" borderId="66" xfId="10" applyNumberFormat="1" applyFont="1" applyFill="1" applyBorder="1" applyAlignment="1">
      <alignment horizontal="center" vertical="center" wrapText="1"/>
    </xf>
    <xf numFmtId="0" fontId="15" fillId="19" borderId="71" xfId="10" applyNumberFormat="1" applyFont="1" applyFill="1" applyBorder="1" applyAlignment="1">
      <alignment horizontal="center" vertical="center" wrapText="1"/>
    </xf>
    <xf numFmtId="0" fontId="15" fillId="19" borderId="34" xfId="10" applyNumberFormat="1" applyFont="1" applyFill="1" applyBorder="1" applyAlignment="1">
      <alignment horizontal="center" vertical="center" wrapText="1"/>
    </xf>
    <xf numFmtId="0" fontId="30" fillId="0" borderId="0" xfId="10" applyFont="1" applyBorder="1" applyAlignment="1">
      <alignment horizontal="justify" vertical="top" wrapText="1"/>
    </xf>
    <xf numFmtId="0" fontId="30" fillId="0" borderId="0" xfId="10" applyFont="1" applyBorder="1" applyAlignment="1">
      <alignment horizontal="justify" vertical="top"/>
    </xf>
    <xf numFmtId="0" fontId="29" fillId="0" borderId="1" xfId="8" applyFont="1" applyBorder="1" applyAlignment="1" applyProtection="1">
      <alignment horizontal="center" vertical="center"/>
    </xf>
    <xf numFmtId="0" fontId="22" fillId="0" borderId="43" xfId="8" applyFont="1" applyBorder="1" applyAlignment="1" applyProtection="1">
      <alignment horizontal="center" vertical="center" wrapText="1"/>
    </xf>
    <xf numFmtId="0" fontId="22" fillId="0" borderId="60" xfId="8" applyFont="1" applyBorder="1" applyAlignment="1" applyProtection="1">
      <alignment horizontal="center" vertical="center" wrapText="1"/>
    </xf>
    <xf numFmtId="0" fontId="22" fillId="0" borderId="61" xfId="8" applyFont="1" applyBorder="1" applyAlignment="1" applyProtection="1">
      <alignment horizontal="center" vertical="center" wrapText="1"/>
    </xf>
    <xf numFmtId="0" fontId="15" fillId="0" borderId="1" xfId="8" applyFont="1" applyBorder="1" applyAlignment="1" applyProtection="1">
      <alignment horizontal="justify" vertical="center"/>
      <protection locked="0"/>
    </xf>
    <xf numFmtId="0" fontId="15" fillId="0" borderId="39" xfId="8" applyFont="1" applyBorder="1" applyAlignment="1" applyProtection="1">
      <alignment horizontal="justify" vertical="center"/>
      <protection locked="0"/>
    </xf>
    <xf numFmtId="0" fontId="15" fillId="0" borderId="40" xfId="8" applyFont="1" applyBorder="1" applyAlignment="1" applyProtection="1">
      <alignment horizontal="justify" vertical="center"/>
      <protection locked="0"/>
    </xf>
    <xf numFmtId="0" fontId="15" fillId="0" borderId="41" xfId="8" applyFont="1" applyBorder="1" applyAlignment="1" applyProtection="1">
      <alignment horizontal="justify" vertical="center"/>
      <protection locked="0"/>
    </xf>
    <xf numFmtId="0" fontId="22" fillId="0" borderId="39" xfId="8" applyFont="1" applyBorder="1" applyAlignment="1" applyProtection="1">
      <alignment horizontal="center" vertical="center" wrapText="1"/>
    </xf>
    <xf numFmtId="0" fontId="22" fillId="0" borderId="41" xfId="8" applyFont="1" applyBorder="1" applyAlignment="1" applyProtection="1">
      <alignment horizontal="center" vertical="center" wrapText="1"/>
    </xf>
    <xf numFmtId="0" fontId="15" fillId="0" borderId="46" xfId="8" applyFont="1" applyFill="1" applyBorder="1" applyAlignment="1" applyProtection="1">
      <alignment horizontal="justify" vertical="center" wrapText="1"/>
      <protection locked="0"/>
    </xf>
    <xf numFmtId="0" fontId="15" fillId="0" borderId="94" xfId="8" applyFont="1" applyFill="1" applyBorder="1" applyAlignment="1" applyProtection="1">
      <alignment horizontal="justify" vertical="center" wrapText="1"/>
      <protection locked="0"/>
    </xf>
    <xf numFmtId="0" fontId="21" fillId="0" borderId="75" xfId="8" applyFont="1" applyBorder="1" applyAlignment="1" applyProtection="1">
      <alignment horizontal="justify" vertical="top" wrapText="1"/>
      <protection locked="0"/>
    </xf>
    <xf numFmtId="0" fontId="21" fillId="0" borderId="94" xfId="8" applyFont="1" applyBorder="1" applyAlignment="1" applyProtection="1">
      <alignment horizontal="justify" vertical="top" wrapText="1"/>
      <protection locked="0"/>
    </xf>
    <xf numFmtId="0" fontId="21" fillId="0" borderId="93" xfId="8" applyFont="1" applyBorder="1" applyAlignment="1" applyProtection="1">
      <alignment horizontal="justify" vertical="top" wrapText="1"/>
      <protection locked="0"/>
    </xf>
    <xf numFmtId="0" fontId="15" fillId="29" borderId="1" xfId="8" applyFont="1" applyFill="1" applyBorder="1" applyAlignment="1" applyProtection="1">
      <alignment horizontal="center" vertical="center"/>
    </xf>
    <xf numFmtId="49" fontId="30" fillId="0" borderId="1" xfId="8" applyNumberFormat="1" applyFont="1" applyBorder="1" applyAlignment="1" applyProtection="1">
      <alignment horizontal="left" vertical="top"/>
      <protection locked="0"/>
    </xf>
    <xf numFmtId="49" fontId="30" fillId="0" borderId="1" xfId="8" applyNumberFormat="1" applyFont="1" applyBorder="1" applyAlignment="1" applyProtection="1">
      <alignment horizontal="justify" vertical="center" wrapText="1"/>
    </xf>
    <xf numFmtId="49" fontId="30" fillId="0" borderId="1" xfId="8" applyNumberFormat="1" applyFont="1" applyBorder="1" applyAlignment="1" applyProtection="1">
      <alignment horizontal="justify" vertical="center"/>
    </xf>
    <xf numFmtId="0" fontId="15" fillId="30" borderId="82" xfId="8" applyFont="1" applyFill="1" applyBorder="1" applyAlignment="1" applyProtection="1">
      <alignment horizontal="center" vertical="center" wrapText="1"/>
    </xf>
    <xf numFmtId="0" fontId="15" fillId="30" borderId="83" xfId="8" applyFont="1" applyFill="1" applyBorder="1" applyAlignment="1" applyProtection="1">
      <alignment horizontal="center" vertical="center" wrapText="1"/>
    </xf>
    <xf numFmtId="0" fontId="15" fillId="30" borderId="103" xfId="8" applyFont="1" applyFill="1" applyBorder="1" applyAlignment="1" applyProtection="1">
      <alignment horizontal="center" vertical="center" wrapText="1"/>
    </xf>
    <xf numFmtId="0" fontId="15" fillId="30" borderId="84" xfId="8" applyFont="1" applyFill="1" applyBorder="1" applyAlignment="1" applyProtection="1">
      <alignment horizontal="center" vertical="center" wrapText="1"/>
    </xf>
    <xf numFmtId="0" fontId="15" fillId="30" borderId="85" xfId="8" applyFont="1" applyFill="1" applyBorder="1" applyAlignment="1" applyProtection="1">
      <alignment horizontal="center" vertical="center" wrapText="1"/>
    </xf>
    <xf numFmtId="0" fontId="15" fillId="30" borderId="86" xfId="8" applyFont="1" applyFill="1" applyBorder="1" applyAlignment="1" applyProtection="1">
      <alignment horizontal="center" vertical="center" wrapText="1"/>
    </xf>
    <xf numFmtId="0" fontId="16" fillId="0" borderId="92" xfId="8" applyFont="1" applyBorder="1" applyAlignment="1" applyProtection="1">
      <alignment horizontal="justify" vertical="center" wrapText="1"/>
    </xf>
    <xf numFmtId="0" fontId="16" fillId="0" borderId="113" xfId="8" applyFont="1" applyBorder="1" applyAlignment="1" applyProtection="1">
      <alignment horizontal="justify" vertical="center" wrapText="1"/>
    </xf>
    <xf numFmtId="0" fontId="21" fillId="5" borderId="96" xfId="8" applyFont="1" applyFill="1" applyBorder="1" applyAlignment="1" applyProtection="1">
      <alignment horizontal="justify" vertical="top" wrapText="1"/>
      <protection locked="0"/>
    </xf>
    <xf numFmtId="0" fontId="21" fillId="5" borderId="17" xfId="8" applyFont="1" applyFill="1" applyBorder="1" applyAlignment="1" applyProtection="1">
      <alignment horizontal="justify" vertical="top" wrapText="1"/>
      <protection locked="0"/>
    </xf>
    <xf numFmtId="0" fontId="21" fillId="5" borderId="97" xfId="8" applyFont="1" applyFill="1" applyBorder="1" applyAlignment="1" applyProtection="1">
      <alignment horizontal="justify" vertical="top" wrapText="1"/>
      <protection locked="0"/>
    </xf>
    <xf numFmtId="0" fontId="21" fillId="0" borderId="96" xfId="8" applyFont="1" applyBorder="1" applyAlignment="1" applyProtection="1">
      <alignment horizontal="justify" vertical="top" wrapText="1"/>
      <protection locked="0"/>
    </xf>
    <xf numFmtId="0" fontId="21" fillId="0" borderId="97" xfId="8" applyFont="1" applyBorder="1" applyAlignment="1" applyProtection="1">
      <alignment horizontal="justify" vertical="top" wrapText="1"/>
      <protection locked="0"/>
    </xf>
    <xf numFmtId="0" fontId="16" fillId="0" borderId="115" xfId="8" applyFont="1" applyBorder="1" applyAlignment="1" applyProtection="1">
      <alignment horizontal="justify" vertical="center" wrapText="1"/>
    </xf>
    <xf numFmtId="0" fontId="16" fillId="0" borderId="111" xfId="8" applyFont="1" applyBorder="1" applyAlignment="1" applyProtection="1">
      <alignment horizontal="justify" vertical="center" wrapText="1"/>
    </xf>
    <xf numFmtId="0" fontId="21" fillId="5" borderId="88" xfId="8" applyFont="1" applyFill="1" applyBorder="1" applyAlignment="1" applyProtection="1">
      <alignment horizontal="justify" vertical="top" wrapText="1"/>
      <protection locked="0"/>
    </xf>
    <xf numFmtId="0" fontId="21" fillId="5" borderId="90" xfId="8" applyFont="1" applyFill="1" applyBorder="1" applyAlignment="1" applyProtection="1">
      <alignment horizontal="justify" vertical="top" wrapText="1"/>
      <protection locked="0"/>
    </xf>
    <xf numFmtId="0" fontId="21" fillId="5" borderId="89" xfId="8" applyFont="1" applyFill="1" applyBorder="1" applyAlignment="1" applyProtection="1">
      <alignment horizontal="justify" vertical="top" wrapText="1"/>
      <protection locked="0"/>
    </xf>
    <xf numFmtId="0" fontId="21" fillId="0" borderId="88" xfId="8" applyFont="1" applyBorder="1" applyAlignment="1" applyProtection="1">
      <alignment horizontal="justify" vertical="top" wrapText="1"/>
      <protection locked="0"/>
    </xf>
    <xf numFmtId="0" fontId="21" fillId="0" borderId="89" xfId="8" applyFont="1" applyBorder="1" applyAlignment="1" applyProtection="1">
      <alignment horizontal="justify" vertical="top" wrapText="1"/>
      <protection locked="0"/>
    </xf>
    <xf numFmtId="0" fontId="15" fillId="5" borderId="29" xfId="8" applyFont="1" applyFill="1" applyBorder="1" applyAlignment="1" applyProtection="1">
      <alignment horizontal="center" vertical="center" textRotation="90" wrapText="1"/>
    </xf>
    <xf numFmtId="0" fontId="15" fillId="5" borderId="114" xfId="8" applyFont="1" applyFill="1" applyBorder="1" applyAlignment="1" applyProtection="1">
      <alignment horizontal="center" vertical="center" textRotation="90" wrapText="1"/>
    </xf>
    <xf numFmtId="0" fontId="21" fillId="5" borderId="93" xfId="8" applyFont="1" applyFill="1" applyBorder="1" applyAlignment="1" applyProtection="1">
      <alignment horizontal="justify" vertical="top" wrapText="1"/>
      <protection locked="0"/>
    </xf>
    <xf numFmtId="0" fontId="21" fillId="5" borderId="75" xfId="8" applyFont="1" applyFill="1" applyBorder="1" applyAlignment="1" applyProtection="1">
      <alignment horizontal="justify" vertical="top" wrapText="1"/>
      <protection locked="0"/>
    </xf>
    <xf numFmtId="0" fontId="21" fillId="5" borderId="94" xfId="8" applyFont="1" applyFill="1" applyBorder="1" applyAlignment="1" applyProtection="1">
      <alignment horizontal="justify" vertical="top" wrapText="1"/>
      <protection locked="0"/>
    </xf>
    <xf numFmtId="0" fontId="21" fillId="5" borderId="82" xfId="8" applyFont="1" applyFill="1" applyBorder="1" applyAlignment="1" applyProtection="1">
      <alignment horizontal="justify" vertical="top" wrapText="1"/>
      <protection locked="0"/>
    </xf>
    <xf numFmtId="0" fontId="21" fillId="5" borderId="103" xfId="8" applyFont="1" applyFill="1" applyBorder="1" applyAlignment="1" applyProtection="1">
      <alignment horizontal="justify" vertical="top" wrapText="1"/>
      <protection locked="0"/>
    </xf>
    <xf numFmtId="0" fontId="21" fillId="5" borderId="83" xfId="8" applyFont="1" applyFill="1" applyBorder="1" applyAlignment="1" applyProtection="1">
      <alignment horizontal="justify" vertical="top" wrapText="1"/>
      <protection locked="0"/>
    </xf>
    <xf numFmtId="0" fontId="21" fillId="0" borderId="101" xfId="8" applyFont="1" applyBorder="1" applyAlignment="1" applyProtection="1">
      <alignment horizontal="justify" vertical="top" wrapText="1"/>
      <protection locked="0"/>
    </xf>
    <xf numFmtId="0" fontId="21" fillId="0" borderId="102" xfId="8" applyFont="1" applyBorder="1" applyAlignment="1" applyProtection="1">
      <alignment horizontal="justify" vertical="top" wrapText="1"/>
      <protection locked="0"/>
    </xf>
    <xf numFmtId="0" fontId="15" fillId="5" borderId="105" xfId="8" applyFont="1" applyFill="1" applyBorder="1" applyAlignment="1" applyProtection="1">
      <alignment horizontal="center" vertical="center" textRotation="90" wrapText="1"/>
    </xf>
    <xf numFmtId="0" fontId="16" fillId="0" borderId="27" xfId="8" applyFont="1" applyBorder="1" applyAlignment="1" applyProtection="1">
      <alignment horizontal="justify" vertical="center" wrapText="1"/>
    </xf>
    <xf numFmtId="0" fontId="16" fillId="0" borderId="14" xfId="8" applyFont="1" applyBorder="1" applyAlignment="1" applyProtection="1">
      <alignment horizontal="justify" vertical="center" wrapText="1"/>
    </xf>
    <xf numFmtId="0" fontId="21" fillId="0" borderId="63" xfId="8" applyFont="1" applyBorder="1" applyAlignment="1" applyProtection="1">
      <alignment horizontal="justify" vertical="top" wrapText="1"/>
      <protection locked="0"/>
    </xf>
    <xf numFmtId="0" fontId="21" fillId="0" borderId="55" xfId="8" applyFont="1" applyBorder="1" applyAlignment="1" applyProtection="1">
      <alignment horizontal="justify" vertical="top" wrapText="1"/>
      <protection locked="0"/>
    </xf>
    <xf numFmtId="0" fontId="21" fillId="0" borderId="98" xfId="8" applyFont="1" applyBorder="1" applyAlignment="1" applyProtection="1">
      <alignment horizontal="justify" vertical="top" wrapText="1"/>
      <protection locked="0"/>
    </xf>
    <xf numFmtId="0" fontId="21" fillId="0" borderId="99" xfId="8" applyFont="1" applyBorder="1" applyAlignment="1" applyProtection="1">
      <alignment horizontal="justify" vertical="top" wrapText="1"/>
      <protection locked="0"/>
    </xf>
    <xf numFmtId="0" fontId="21" fillId="5" borderId="84" xfId="8" applyFont="1" applyFill="1" applyBorder="1" applyAlignment="1" applyProtection="1">
      <alignment horizontal="justify" vertical="top" wrapText="1"/>
      <protection locked="0"/>
    </xf>
    <xf numFmtId="0" fontId="21" fillId="5" borderId="85" xfId="8" applyFont="1" applyFill="1" applyBorder="1" applyAlignment="1" applyProtection="1">
      <alignment horizontal="justify" vertical="top" wrapText="1"/>
      <protection locked="0"/>
    </xf>
    <xf numFmtId="0" fontId="21" fillId="5" borderId="86" xfId="8" applyFont="1" applyFill="1" applyBorder="1" applyAlignment="1" applyProtection="1">
      <alignment horizontal="justify" vertical="top" wrapText="1"/>
      <protection locked="0"/>
    </xf>
    <xf numFmtId="0" fontId="21" fillId="0" borderId="88" xfId="8" applyFont="1" applyFill="1" applyBorder="1" applyAlignment="1" applyProtection="1">
      <alignment horizontal="justify" vertical="top" wrapText="1"/>
      <protection locked="0"/>
    </xf>
    <xf numFmtId="0" fontId="21" fillId="0" borderId="90" xfId="8" applyFont="1" applyFill="1" applyBorder="1" applyAlignment="1" applyProtection="1">
      <alignment horizontal="justify" vertical="top" wrapText="1"/>
      <protection locked="0"/>
    </xf>
    <xf numFmtId="0" fontId="21" fillId="0" borderId="89" xfId="8" applyFont="1" applyFill="1" applyBorder="1" applyAlignment="1" applyProtection="1">
      <alignment horizontal="justify" vertical="top" wrapText="1"/>
      <protection locked="0"/>
    </xf>
    <xf numFmtId="0" fontId="21" fillId="0" borderId="39" xfId="8" applyFont="1" applyBorder="1" applyAlignment="1" applyProtection="1">
      <alignment horizontal="justify" vertical="center"/>
      <protection locked="0"/>
    </xf>
    <xf numFmtId="0" fontId="21" fillId="0" borderId="40" xfId="8" applyFont="1" applyBorder="1" applyAlignment="1" applyProtection="1">
      <alignment horizontal="justify" vertical="center"/>
      <protection locked="0"/>
    </xf>
    <xf numFmtId="0" fontId="21" fillId="0" borderId="41" xfId="8" applyFont="1" applyBorder="1" applyAlignment="1" applyProtection="1">
      <alignment horizontal="justify" vertical="center"/>
      <protection locked="0"/>
    </xf>
    <xf numFmtId="0" fontId="15" fillId="14" borderId="0" xfId="8" applyFont="1" applyFill="1" applyBorder="1" applyAlignment="1" applyProtection="1">
      <alignment horizontal="center" vertical="center"/>
    </xf>
    <xf numFmtId="0" fontId="16" fillId="0" borderId="0" xfId="8" applyFont="1" applyBorder="1" applyAlignment="1" applyProtection="1">
      <alignment horizontal="right" vertical="center"/>
    </xf>
    <xf numFmtId="0" fontId="38" fillId="0" borderId="1" xfId="8" applyFont="1" applyBorder="1" applyAlignment="1" applyProtection="1">
      <alignment horizontal="justify" vertical="center"/>
      <protection locked="0"/>
    </xf>
    <xf numFmtId="0" fontId="21" fillId="0" borderId="1" xfId="8" applyFont="1" applyBorder="1" applyAlignment="1" applyProtection="1">
      <alignment horizontal="justify" vertical="center"/>
      <protection locked="0"/>
    </xf>
    <xf numFmtId="0" fontId="49" fillId="0" borderId="0" xfId="8" applyFont="1" applyAlignment="1" applyProtection="1">
      <alignment horizontal="center" vertical="center"/>
    </xf>
    <xf numFmtId="0" fontId="41" fillId="14" borderId="39" xfId="8" applyFont="1" applyFill="1" applyBorder="1" applyAlignment="1" applyProtection="1">
      <alignment horizontal="center" vertical="center"/>
    </xf>
    <xf numFmtId="0" fontId="41" fillId="14" borderId="40" xfId="8" applyFont="1" applyFill="1" applyBorder="1" applyAlignment="1" applyProtection="1">
      <alignment horizontal="center" vertical="center"/>
    </xf>
    <xf numFmtId="0" fontId="41" fillId="14" borderId="41" xfId="8" applyFont="1" applyFill="1" applyBorder="1" applyAlignment="1" applyProtection="1">
      <alignment horizontal="center" vertical="center"/>
    </xf>
    <xf numFmtId="0" fontId="34" fillId="28" borderId="77" xfId="8" applyFont="1" applyFill="1" applyBorder="1" applyAlignment="1" applyProtection="1">
      <alignment horizontal="center" vertical="center"/>
    </xf>
    <xf numFmtId="0" fontId="15" fillId="28" borderId="78" xfId="8" applyFont="1" applyFill="1" applyBorder="1" applyAlignment="1" applyProtection="1">
      <alignment horizontal="center" vertical="center"/>
    </xf>
    <xf numFmtId="0" fontId="15" fillId="28" borderId="79" xfId="8" applyFont="1" applyFill="1" applyBorder="1" applyAlignment="1" applyProtection="1">
      <alignment horizontal="center" vertical="center"/>
    </xf>
    <xf numFmtId="0" fontId="16" fillId="5" borderId="0" xfId="8" applyFont="1" applyFill="1" applyBorder="1" applyAlignment="1" applyProtection="1">
      <alignment horizontal="right" vertical="center"/>
    </xf>
    <xf numFmtId="0" fontId="21" fillId="5" borderId="1" xfId="8" applyFont="1" applyFill="1" applyBorder="1" applyAlignment="1" applyProtection="1">
      <alignment horizontal="center" vertical="center"/>
      <protection locked="0"/>
    </xf>
    <xf numFmtId="0" fontId="13" fillId="0" borderId="47" xfId="8" applyBorder="1" applyAlignment="1" applyProtection="1">
      <alignment horizontal="center"/>
    </xf>
    <xf numFmtId="1" fontId="21" fillId="0" borderId="39" xfId="8" applyNumberFormat="1" applyFont="1" applyBorder="1" applyAlignment="1" applyProtection="1">
      <alignment horizontal="center" vertical="center"/>
      <protection locked="0"/>
    </xf>
    <xf numFmtId="1" fontId="21" fillId="0" borderId="40" xfId="8" applyNumberFormat="1" applyFont="1" applyBorder="1" applyAlignment="1" applyProtection="1">
      <alignment horizontal="center" vertical="center"/>
      <protection locked="0"/>
    </xf>
    <xf numFmtId="1" fontId="21" fillId="0" borderId="41" xfId="8" applyNumberFormat="1" applyFont="1" applyBorder="1" applyAlignment="1" applyProtection="1">
      <alignment horizontal="center" vertical="center"/>
      <protection locked="0"/>
    </xf>
    <xf numFmtId="0" fontId="15" fillId="5" borderId="0" xfId="8" applyFont="1" applyFill="1" applyBorder="1" applyAlignment="1" applyProtection="1">
      <alignment horizontal="center" vertical="center"/>
    </xf>
    <xf numFmtId="0" fontId="15" fillId="5" borderId="18" xfId="8" applyFont="1" applyFill="1" applyBorder="1" applyAlignment="1" applyProtection="1">
      <alignment horizontal="center" vertical="center"/>
    </xf>
    <xf numFmtId="0" fontId="15" fillId="0" borderId="46" xfId="8" applyFont="1" applyFill="1" applyBorder="1" applyAlignment="1" applyProtection="1">
      <alignment horizontal="center" vertical="center" wrapText="1"/>
    </xf>
    <xf numFmtId="0" fontId="15" fillId="0" borderId="94" xfId="8" applyFont="1" applyFill="1" applyBorder="1" applyAlignment="1" applyProtection="1">
      <alignment horizontal="center" vertical="center" wrapText="1"/>
    </xf>
    <xf numFmtId="0" fontId="21" fillId="0" borderId="93" xfId="8" applyFont="1" applyBorder="1" applyAlignment="1" applyProtection="1">
      <alignment horizontal="left" vertical="top" wrapText="1"/>
    </xf>
    <xf numFmtId="0" fontId="21" fillId="0" borderId="94" xfId="8" applyFont="1" applyBorder="1" applyAlignment="1" applyProtection="1">
      <alignment horizontal="left" vertical="top" wrapText="1"/>
    </xf>
    <xf numFmtId="0" fontId="21" fillId="0" borderId="75" xfId="8" applyFont="1" applyBorder="1" applyAlignment="1" applyProtection="1">
      <alignment horizontal="left" vertical="top" wrapText="1"/>
    </xf>
    <xf numFmtId="0" fontId="15" fillId="32" borderId="1" xfId="8" applyFont="1" applyFill="1" applyBorder="1" applyAlignment="1" applyProtection="1">
      <alignment horizontal="center" vertical="center"/>
    </xf>
    <xf numFmtId="49" fontId="44" fillId="0" borderId="46" xfId="8" applyNumberFormat="1" applyFont="1" applyBorder="1" applyAlignment="1" applyProtection="1">
      <alignment horizontal="center" vertical="center"/>
      <protection locked="0"/>
    </xf>
    <xf numFmtId="49" fontId="44" fillId="0" borderId="75" xfId="8" applyNumberFormat="1" applyFont="1" applyBorder="1" applyAlignment="1" applyProtection="1">
      <alignment horizontal="center" vertical="center"/>
      <protection locked="0"/>
    </xf>
    <xf numFmtId="49" fontId="44" fillId="0" borderId="74" xfId="8" applyNumberFormat="1" applyFont="1" applyBorder="1" applyAlignment="1" applyProtection="1">
      <alignment horizontal="center" vertical="center"/>
      <protection locked="0"/>
    </xf>
    <xf numFmtId="0" fontId="15" fillId="0" borderId="105" xfId="8" applyFont="1" applyFill="1" applyBorder="1" applyAlignment="1" applyProtection="1">
      <alignment horizontal="center" vertical="center" wrapText="1"/>
    </xf>
    <xf numFmtId="0" fontId="15" fillId="0" borderId="55" xfId="8" applyFont="1" applyFill="1" applyBorder="1" applyAlignment="1" applyProtection="1">
      <alignment horizontal="center" vertical="center" wrapText="1"/>
    </xf>
    <xf numFmtId="0" fontId="21" fillId="0" borderId="63" xfId="8" applyFont="1" applyBorder="1" applyAlignment="1" applyProtection="1">
      <alignment horizontal="left" vertical="top" wrapText="1"/>
    </xf>
    <xf numFmtId="0" fontId="21" fillId="0" borderId="55" xfId="8" applyFont="1" applyBorder="1" applyAlignment="1" applyProtection="1">
      <alignment horizontal="left" vertical="top" wrapText="1"/>
    </xf>
    <xf numFmtId="0" fontId="21" fillId="0" borderId="0" xfId="8" applyFont="1" applyBorder="1" applyAlignment="1" applyProtection="1">
      <alignment horizontal="left" vertical="top" wrapText="1"/>
    </xf>
    <xf numFmtId="0" fontId="16" fillId="0" borderId="115" xfId="8" applyFont="1" applyBorder="1" applyAlignment="1" applyProtection="1">
      <alignment horizontal="justify" vertical="top" wrapText="1"/>
    </xf>
    <xf numFmtId="0" fontId="16" fillId="0" borderId="111" xfId="8" applyFont="1" applyBorder="1" applyAlignment="1" applyProtection="1">
      <alignment horizontal="justify" vertical="top" wrapText="1"/>
    </xf>
    <xf numFmtId="0" fontId="21" fillId="0" borderId="88" xfId="8" applyFont="1" applyFill="1" applyBorder="1" applyAlignment="1" applyProtection="1">
      <alignment horizontal="left" vertical="top" wrapText="1"/>
    </xf>
    <xf numFmtId="0" fontId="21" fillId="0" borderId="89" xfId="8" applyFont="1" applyFill="1" applyBorder="1" applyAlignment="1" applyProtection="1">
      <alignment horizontal="left" vertical="top" wrapText="1"/>
    </xf>
    <xf numFmtId="0" fontId="16" fillId="0" borderId="17" xfId="8" applyFont="1" applyBorder="1" applyAlignment="1" applyProtection="1">
      <alignment horizontal="justify" vertical="top" wrapText="1"/>
    </xf>
    <xf numFmtId="0" fontId="16" fillId="0" borderId="97" xfId="8" applyFont="1" applyBorder="1" applyAlignment="1" applyProtection="1">
      <alignment horizontal="justify" vertical="top" wrapText="1"/>
    </xf>
    <xf numFmtId="0" fontId="21" fillId="0" borderId="96" xfId="8" applyFont="1" applyFill="1" applyBorder="1" applyAlignment="1" applyProtection="1">
      <alignment horizontal="left" vertical="top" wrapText="1"/>
    </xf>
    <xf numFmtId="0" fontId="21" fillId="0" borderId="97" xfId="8" applyFont="1" applyFill="1" applyBorder="1" applyAlignment="1" applyProtection="1">
      <alignment horizontal="left" vertical="top" wrapText="1"/>
    </xf>
    <xf numFmtId="0" fontId="15" fillId="34" borderId="82" xfId="8" applyFont="1" applyFill="1" applyBorder="1" applyAlignment="1" applyProtection="1">
      <alignment horizontal="center" vertical="center" wrapText="1"/>
    </xf>
    <xf numFmtId="0" fontId="15" fillId="34" borderId="83" xfId="8" applyFont="1" applyFill="1" applyBorder="1" applyAlignment="1" applyProtection="1">
      <alignment horizontal="center" vertical="center" wrapText="1"/>
    </xf>
    <xf numFmtId="0" fontId="15" fillId="34" borderId="84" xfId="8" applyFont="1" applyFill="1" applyBorder="1" applyAlignment="1" applyProtection="1">
      <alignment horizontal="center" vertical="center" wrapText="1"/>
    </xf>
    <xf numFmtId="0" fontId="15" fillId="34" borderId="85" xfId="8" applyFont="1" applyFill="1" applyBorder="1" applyAlignment="1" applyProtection="1">
      <alignment horizontal="center" vertical="center" wrapText="1"/>
    </xf>
    <xf numFmtId="0" fontId="15" fillId="34" borderId="86" xfId="8" applyFont="1" applyFill="1" applyBorder="1" applyAlignment="1" applyProtection="1">
      <alignment horizontal="center" vertical="center" wrapText="1"/>
    </xf>
    <xf numFmtId="0" fontId="16" fillId="0" borderId="118" xfId="8" applyFont="1" applyBorder="1" applyAlignment="1" applyProtection="1">
      <alignment horizontal="justify" vertical="top" wrapText="1"/>
    </xf>
    <xf numFmtId="0" fontId="16" fillId="0" borderId="112" xfId="8" applyFont="1" applyBorder="1" applyAlignment="1" applyProtection="1">
      <alignment horizontal="justify" vertical="top" wrapText="1"/>
    </xf>
    <xf numFmtId="0" fontId="21" fillId="0" borderId="98" xfId="8" applyFont="1" applyFill="1" applyBorder="1" applyAlignment="1" applyProtection="1">
      <alignment horizontal="left" vertical="top" wrapText="1"/>
    </xf>
    <xf numFmtId="0" fontId="21" fillId="0" borderId="99" xfId="8" applyFont="1" applyFill="1" applyBorder="1" applyAlignment="1" applyProtection="1">
      <alignment horizontal="left" vertical="top" wrapText="1"/>
    </xf>
    <xf numFmtId="0" fontId="16" fillId="0" borderId="0" xfId="8" applyFont="1" applyBorder="1" applyAlignment="1" applyProtection="1">
      <alignment horizontal="justify" vertical="top" wrapText="1"/>
    </xf>
    <xf numFmtId="0" fontId="16" fillId="0" borderId="55" xfId="8" applyFont="1" applyBorder="1" applyAlignment="1" applyProtection="1">
      <alignment horizontal="justify" vertical="top" wrapText="1"/>
    </xf>
    <xf numFmtId="0" fontId="21" fillId="0" borderId="63" xfId="8" applyFont="1" applyFill="1" applyBorder="1" applyAlignment="1" applyProtection="1">
      <alignment horizontal="left" vertical="top" wrapText="1"/>
    </xf>
    <xf numFmtId="0" fontId="21" fillId="0" borderId="55" xfId="8" applyFont="1" applyFill="1" applyBorder="1" applyAlignment="1" applyProtection="1">
      <alignment horizontal="left" vertical="top" wrapText="1"/>
    </xf>
    <xf numFmtId="0" fontId="21" fillId="0" borderId="101" xfId="8" applyFont="1" applyFill="1" applyBorder="1" applyAlignment="1" applyProtection="1">
      <alignment horizontal="left" vertical="top" wrapText="1"/>
    </xf>
    <xf numFmtId="0" fontId="21" fillId="0" borderId="102" xfId="8" applyFont="1" applyFill="1" applyBorder="1" applyAlignment="1" applyProtection="1">
      <alignment horizontal="left" vertical="top" wrapText="1"/>
    </xf>
    <xf numFmtId="0" fontId="15" fillId="5" borderId="24" xfId="8" applyFont="1" applyFill="1" applyBorder="1" applyAlignment="1" applyProtection="1">
      <alignment horizontal="center" vertical="center" textRotation="90" wrapText="1"/>
    </xf>
    <xf numFmtId="0" fontId="15" fillId="5" borderId="13" xfId="8" applyFont="1" applyFill="1" applyBorder="1" applyAlignment="1" applyProtection="1">
      <alignment horizontal="center" vertical="center" textRotation="90" wrapText="1"/>
    </xf>
    <xf numFmtId="0" fontId="21" fillId="0" borderId="93" xfId="8" applyFont="1" applyFill="1" applyBorder="1" applyAlignment="1" applyProtection="1">
      <alignment horizontal="left" vertical="top" wrapText="1"/>
    </xf>
    <xf numFmtId="0" fontId="21" fillId="0" borderId="94" xfId="8" applyFont="1" applyFill="1" applyBorder="1" applyAlignment="1" applyProtection="1">
      <alignment horizontal="left" vertical="top" wrapText="1"/>
    </xf>
    <xf numFmtId="0" fontId="16" fillId="0" borderId="116" xfId="8" applyFont="1" applyBorder="1" applyAlignment="1" applyProtection="1">
      <alignment horizontal="justify" vertical="top" wrapText="1"/>
    </xf>
    <xf numFmtId="0" fontId="21" fillId="0" borderId="1" xfId="8" applyFont="1" applyBorder="1" applyAlignment="1" applyProtection="1">
      <alignment horizontal="left" vertical="center"/>
    </xf>
    <xf numFmtId="0" fontId="15" fillId="32" borderId="3" xfId="8" applyFont="1" applyFill="1" applyBorder="1" applyAlignment="1" applyProtection="1">
      <alignment horizontal="center" vertical="center"/>
    </xf>
    <xf numFmtId="0" fontId="15" fillId="5" borderId="23" xfId="8" applyFont="1" applyFill="1" applyBorder="1" applyAlignment="1" applyProtection="1">
      <alignment horizontal="center" vertical="center" textRotation="90" wrapText="1"/>
    </xf>
    <xf numFmtId="0" fontId="21" fillId="0" borderId="116" xfId="8" applyFont="1" applyFill="1" applyBorder="1" applyAlignment="1" applyProtection="1">
      <alignment horizontal="left" vertical="top" wrapText="1"/>
    </xf>
    <xf numFmtId="0" fontId="15" fillId="5" borderId="12" xfId="8" applyFont="1" applyFill="1" applyBorder="1" applyAlignment="1" applyProtection="1">
      <alignment horizontal="center" vertical="center" textRotation="90" wrapText="1"/>
    </xf>
    <xf numFmtId="0" fontId="15" fillId="5" borderId="117" xfId="8" applyFont="1" applyFill="1" applyBorder="1" applyAlignment="1" applyProtection="1">
      <alignment horizontal="center" vertical="center" textRotation="90" wrapText="1"/>
    </xf>
    <xf numFmtId="0" fontId="41" fillId="14" borderId="1" xfId="8" applyFont="1" applyFill="1" applyBorder="1" applyAlignment="1" applyProtection="1">
      <alignment horizontal="center" vertical="center"/>
    </xf>
    <xf numFmtId="0" fontId="34" fillId="31" borderId="77" xfId="8" applyFont="1" applyFill="1" applyBorder="1" applyAlignment="1" applyProtection="1">
      <alignment horizontal="center" vertical="center"/>
    </xf>
    <xf numFmtId="0" fontId="15" fillId="31" borderId="78" xfId="8" applyFont="1" applyFill="1" applyBorder="1" applyAlignment="1" applyProtection="1">
      <alignment horizontal="center" vertical="center"/>
    </xf>
    <xf numFmtId="0" fontId="15" fillId="31" borderId="79" xfId="8" applyFont="1" applyFill="1" applyBorder="1" applyAlignment="1" applyProtection="1">
      <alignment horizontal="center" vertical="center"/>
    </xf>
    <xf numFmtId="0" fontId="15" fillId="33" borderId="0" xfId="8" applyFont="1" applyFill="1" applyBorder="1" applyAlignment="1" applyProtection="1">
      <alignment horizontal="center" vertical="center"/>
    </xf>
    <xf numFmtId="0" fontId="38" fillId="0" borderId="1" xfId="8" applyFont="1" applyBorder="1" applyAlignment="1" applyProtection="1">
      <alignment horizontal="left" vertical="center"/>
    </xf>
    <xf numFmtId="1" fontId="21" fillId="0" borderId="1" xfId="8" applyNumberFormat="1" applyFont="1" applyBorder="1" applyAlignment="1" applyProtection="1">
      <alignment horizontal="left" vertical="center"/>
    </xf>
    <xf numFmtId="0" fontId="21" fillId="0" borderId="1" xfId="8" applyFont="1" applyBorder="1" applyAlignment="1" applyProtection="1">
      <alignment horizontal="justify" vertical="center"/>
    </xf>
    <xf numFmtId="0" fontId="18" fillId="0" borderId="33" xfId="0" applyFont="1" applyBorder="1" applyAlignment="1" applyProtection="1">
      <alignment horizontal="left" vertical="center" wrapText="1"/>
    </xf>
    <xf numFmtId="0" fontId="18" fillId="0" borderId="34" xfId="0" applyFont="1" applyBorder="1" applyAlignment="1" applyProtection="1">
      <alignment horizontal="left" vertical="center" wrapText="1"/>
    </xf>
    <xf numFmtId="0" fontId="49" fillId="0" borderId="24" xfId="0" applyFont="1" applyBorder="1" applyAlignment="1" applyProtection="1">
      <alignment horizontal="center" vertical="center"/>
    </xf>
    <xf numFmtId="0" fontId="49" fillId="0" borderId="25" xfId="0" applyFont="1" applyBorder="1" applyAlignment="1" applyProtection="1">
      <alignment horizontal="center" vertical="center"/>
    </xf>
    <xf numFmtId="0" fontId="25" fillId="0" borderId="23" xfId="0" applyFont="1" applyFill="1" applyBorder="1" applyAlignment="1" applyProtection="1">
      <alignment horizontal="center" vertical="center" textRotation="90" wrapText="1"/>
    </xf>
    <xf numFmtId="0" fontId="25" fillId="0" borderId="24" xfId="0" applyFont="1" applyFill="1" applyBorder="1" applyAlignment="1" applyProtection="1">
      <alignment horizontal="center" vertical="center" textRotation="90" wrapText="1"/>
    </xf>
    <xf numFmtId="0" fontId="25" fillId="0" borderId="25" xfId="0" applyFont="1" applyFill="1" applyBorder="1" applyAlignment="1" applyProtection="1">
      <alignment horizontal="center" vertical="center" textRotation="90" wrapText="1"/>
    </xf>
    <xf numFmtId="0" fontId="18" fillId="0" borderId="32" xfId="0" applyFont="1" applyFill="1" applyBorder="1" applyAlignment="1" applyProtection="1">
      <alignment horizontal="left" vertical="center" wrapText="1"/>
    </xf>
    <xf numFmtId="0" fontId="18" fillId="0" borderId="33" xfId="0" applyFont="1" applyFill="1" applyBorder="1" applyAlignment="1" applyProtection="1">
      <alignment horizontal="left" vertical="center" wrapText="1"/>
    </xf>
    <xf numFmtId="165" fontId="49" fillId="0" borderId="23" xfId="6" applyNumberFormat="1" applyFont="1" applyBorder="1" applyAlignment="1" applyProtection="1">
      <alignment horizontal="center" vertical="center"/>
    </xf>
    <xf numFmtId="165" fontId="49" fillId="0" borderId="12" xfId="6" applyNumberFormat="1" applyFont="1" applyBorder="1" applyAlignment="1" applyProtection="1">
      <alignment horizontal="center" vertical="center"/>
    </xf>
    <xf numFmtId="0" fontId="18" fillId="0" borderId="32" xfId="0" applyFont="1" applyBorder="1" applyAlignment="1" applyProtection="1">
      <alignment horizontal="left" vertical="center" wrapText="1"/>
    </xf>
    <xf numFmtId="0" fontId="18" fillId="0" borderId="34" xfId="0" applyFont="1" applyFill="1" applyBorder="1" applyAlignment="1" applyProtection="1">
      <alignment horizontal="left" vertical="center" wrapText="1"/>
    </xf>
    <xf numFmtId="0" fontId="25" fillId="0" borderId="11" xfId="0" applyFont="1" applyBorder="1" applyAlignment="1" applyProtection="1">
      <alignment horizontal="center" vertical="center" textRotation="90" wrapText="1"/>
    </xf>
    <xf numFmtId="0" fontId="25" fillId="0" borderId="12" xfId="0" applyFont="1" applyBorder="1" applyAlignment="1" applyProtection="1">
      <alignment horizontal="center" vertical="center" textRotation="90" wrapText="1"/>
    </xf>
    <xf numFmtId="0" fontId="25" fillId="0" borderId="13" xfId="0" applyFont="1" applyBorder="1" applyAlignment="1" applyProtection="1">
      <alignment horizontal="center" vertical="center" textRotation="90" wrapText="1"/>
    </xf>
    <xf numFmtId="0" fontId="18" fillId="0" borderId="35" xfId="0" applyFont="1" applyFill="1" applyBorder="1" applyAlignment="1" applyProtection="1">
      <alignment horizontal="left" vertical="center" wrapText="1"/>
    </xf>
    <xf numFmtId="0" fontId="18" fillId="0" borderId="36" xfId="0" applyFont="1" applyFill="1" applyBorder="1" applyAlignment="1" applyProtection="1">
      <alignment horizontal="left" vertical="center" wrapText="1"/>
    </xf>
    <xf numFmtId="0" fontId="49" fillId="0" borderId="31" xfId="0" applyFont="1" applyBorder="1" applyAlignment="1" applyProtection="1">
      <alignment horizontal="center" vertical="center"/>
    </xf>
    <xf numFmtId="0" fontId="27" fillId="0" borderId="5" xfId="0" applyFont="1" applyBorder="1" applyAlignment="1" applyProtection="1">
      <alignment horizontal="center" vertical="center"/>
    </xf>
    <xf numFmtId="0" fontId="27" fillId="0" borderId="15" xfId="0" applyFont="1" applyBorder="1" applyAlignment="1" applyProtection="1">
      <alignment horizontal="center" vertical="center"/>
    </xf>
    <xf numFmtId="0" fontId="27" fillId="0" borderId="8" xfId="0" applyFont="1" applyBorder="1" applyAlignment="1" applyProtection="1">
      <alignment horizontal="center" vertical="center"/>
    </xf>
    <xf numFmtId="0" fontId="27" fillId="0" borderId="6" xfId="0" applyFont="1" applyBorder="1" applyAlignment="1" applyProtection="1">
      <alignment horizontal="center" vertical="center"/>
    </xf>
    <xf numFmtId="0" fontId="27" fillId="0" borderId="9" xfId="0" applyFont="1" applyBorder="1" applyAlignment="1" applyProtection="1">
      <alignment horizontal="center" vertical="center"/>
    </xf>
    <xf numFmtId="0" fontId="27" fillId="0" borderId="3" xfId="0" applyFont="1" applyBorder="1" applyAlignment="1" applyProtection="1">
      <alignment horizontal="center" vertical="center"/>
    </xf>
    <xf numFmtId="41" fontId="50" fillId="0" borderId="28" xfId="6" applyFont="1" applyBorder="1" applyAlignment="1" applyProtection="1">
      <alignment horizontal="center" vertical="center"/>
    </xf>
    <xf numFmtId="0" fontId="49" fillId="0" borderId="23" xfId="0" applyFont="1" applyBorder="1" applyAlignment="1" applyProtection="1">
      <alignment horizontal="center" vertical="center"/>
    </xf>
    <xf numFmtId="41" fontId="41" fillId="0" borderId="28" xfId="6" applyFont="1" applyBorder="1" applyAlignment="1" applyProtection="1">
      <alignment horizontal="center" vertical="center"/>
    </xf>
    <xf numFmtId="0" fontId="27" fillId="0" borderId="37" xfId="0" applyFont="1" applyBorder="1" applyAlignment="1" applyProtection="1">
      <alignment horizontal="center" vertical="center"/>
    </xf>
    <xf numFmtId="0" fontId="27" fillId="0" borderId="1" xfId="0" applyFont="1" applyBorder="1" applyAlignment="1" applyProtection="1">
      <alignment horizontal="center" vertical="center"/>
    </xf>
    <xf numFmtId="0" fontId="27" fillId="0" borderId="14" xfId="0" applyFont="1" applyBorder="1" applyAlignment="1" applyProtection="1">
      <alignment horizontal="center" vertical="center"/>
    </xf>
    <xf numFmtId="164" fontId="50" fillId="0" borderId="12" xfId="7" applyNumberFormat="1" applyFont="1" applyBorder="1" applyAlignment="1" applyProtection="1">
      <alignment horizontal="center" vertical="center"/>
    </xf>
    <xf numFmtId="164" fontId="50" fillId="0" borderId="13" xfId="7" applyNumberFormat="1" applyFont="1" applyBorder="1" applyAlignment="1" applyProtection="1">
      <alignment horizontal="center" vertical="center"/>
    </xf>
    <xf numFmtId="0" fontId="25" fillId="0" borderId="23" xfId="0" applyFont="1" applyBorder="1" applyAlignment="1" applyProtection="1">
      <alignment horizontal="center" vertical="center" textRotation="90" wrapText="1"/>
    </xf>
    <xf numFmtId="0" fontId="25" fillId="0" borderId="24" xfId="0" applyFont="1" applyBorder="1" applyAlignment="1" applyProtection="1">
      <alignment horizontal="center" vertical="center" textRotation="90" wrapText="1"/>
    </xf>
    <xf numFmtId="0" fontId="25" fillId="0" borderId="25" xfId="0" applyFont="1" applyBorder="1" applyAlignment="1" applyProtection="1">
      <alignment horizontal="center" vertical="center" textRotation="90" wrapText="1"/>
    </xf>
    <xf numFmtId="0" fontId="36" fillId="41" borderId="1" xfId="0" applyFont="1" applyFill="1" applyBorder="1" applyAlignment="1" applyProtection="1">
      <alignment horizontal="center" vertical="center"/>
    </xf>
    <xf numFmtId="0" fontId="42" fillId="0" borderId="0" xfId="0" applyFont="1" applyAlignment="1" applyProtection="1">
      <alignment horizontal="justify" vertical="center" wrapText="1"/>
    </xf>
    <xf numFmtId="0" fontId="13" fillId="0" borderId="39" xfId="0" applyFont="1" applyBorder="1" applyAlignment="1" applyProtection="1">
      <alignment horizontal="left" vertical="center"/>
    </xf>
    <xf numFmtId="0" fontId="13" fillId="0" borderId="40" xfId="0" applyFont="1" applyBorder="1" applyAlignment="1" applyProtection="1">
      <alignment horizontal="left" vertical="center"/>
    </xf>
    <xf numFmtId="0" fontId="13" fillId="0" borderId="41" xfId="0" applyFont="1" applyBorder="1" applyAlignment="1" applyProtection="1">
      <alignment horizontal="left" vertical="center"/>
    </xf>
    <xf numFmtId="0" fontId="34" fillId="40" borderId="39" xfId="0" applyFont="1" applyFill="1" applyBorder="1" applyAlignment="1" applyProtection="1">
      <alignment horizontal="center" vertical="center"/>
    </xf>
    <xf numFmtId="0" fontId="34" fillId="40" borderId="40" xfId="0" applyFont="1" applyFill="1" applyBorder="1" applyAlignment="1" applyProtection="1">
      <alignment horizontal="center" vertical="center"/>
    </xf>
    <xf numFmtId="0" fontId="34" fillId="40" borderId="41" xfId="0" applyFont="1" applyFill="1" applyBorder="1" applyAlignment="1" applyProtection="1">
      <alignment horizontal="center" vertical="center"/>
    </xf>
    <xf numFmtId="0" fontId="13" fillId="0" borderId="39" xfId="10" applyFont="1" applyBorder="1" applyAlignment="1" applyProtection="1">
      <alignment horizontal="left" vertical="center"/>
    </xf>
    <xf numFmtId="0" fontId="13" fillId="0" borderId="40" xfId="10" applyFont="1" applyBorder="1" applyAlignment="1" applyProtection="1">
      <alignment horizontal="left" vertical="center"/>
    </xf>
    <xf numFmtId="0" fontId="13" fillId="0" borderId="41" xfId="10" applyFont="1" applyBorder="1" applyAlignment="1" applyProtection="1">
      <alignment horizontal="left" vertical="center"/>
    </xf>
    <xf numFmtId="0" fontId="14" fillId="41" borderId="0" xfId="0" applyFont="1" applyFill="1" applyBorder="1" applyAlignment="1" applyProtection="1">
      <alignment horizontal="center" vertical="center"/>
    </xf>
    <xf numFmtId="0" fontId="57" fillId="14" borderId="39" xfId="10" applyFont="1" applyFill="1" applyBorder="1" applyAlignment="1" applyProtection="1">
      <alignment horizontal="center" vertical="center"/>
    </xf>
    <xf numFmtId="0" fontId="41" fillId="14" borderId="40" xfId="10" applyFont="1" applyFill="1" applyBorder="1" applyAlignment="1" applyProtection="1">
      <alignment horizontal="center" vertical="center"/>
    </xf>
    <xf numFmtId="0" fontId="41" fillId="14" borderId="41" xfId="10" applyFont="1" applyFill="1" applyBorder="1" applyAlignment="1" applyProtection="1">
      <alignment horizontal="center" vertical="center"/>
    </xf>
    <xf numFmtId="0" fontId="49" fillId="39" borderId="77" xfId="0" applyFont="1" applyFill="1" applyBorder="1" applyAlignment="1" applyProtection="1">
      <alignment horizontal="center" vertical="center"/>
    </xf>
    <xf numFmtId="0" fontId="49" fillId="39" borderId="78" xfId="0" applyFont="1" applyFill="1" applyBorder="1" applyAlignment="1" applyProtection="1">
      <alignment horizontal="center" vertical="center"/>
    </xf>
    <xf numFmtId="0" fontId="49" fillId="39" borderId="79" xfId="0" applyFont="1" applyFill="1" applyBorder="1" applyAlignment="1" applyProtection="1">
      <alignment horizontal="center" vertical="center"/>
    </xf>
    <xf numFmtId="0" fontId="58" fillId="0" borderId="0" xfId="10" applyFont="1" applyBorder="1" applyAlignment="1" applyProtection="1">
      <alignment horizontal="center" vertical="center"/>
    </xf>
    <xf numFmtId="0" fontId="41" fillId="40" borderId="39" xfId="10" applyFont="1" applyFill="1" applyBorder="1" applyAlignment="1" applyProtection="1">
      <alignment horizontal="center" vertical="center"/>
    </xf>
    <xf numFmtId="0" fontId="41" fillId="40" borderId="40" xfId="10" applyFont="1" applyFill="1" applyBorder="1" applyAlignment="1" applyProtection="1">
      <alignment horizontal="center" vertical="center"/>
    </xf>
    <xf numFmtId="0" fontId="41" fillId="40" borderId="41" xfId="10" applyFont="1" applyFill="1" applyBorder="1" applyAlignment="1" applyProtection="1">
      <alignment horizontal="center" vertical="center"/>
    </xf>
    <xf numFmtId="49" fontId="46" fillId="2" borderId="29" xfId="0" applyNumberFormat="1" applyFont="1" applyFill="1" applyBorder="1" applyAlignment="1" applyProtection="1">
      <alignment horizontal="center" vertical="center" wrapText="1"/>
    </xf>
    <xf numFmtId="49" fontId="46" fillId="2" borderId="30" xfId="0" applyNumberFormat="1" applyFont="1" applyFill="1" applyBorder="1" applyAlignment="1" applyProtection="1">
      <alignment horizontal="center" vertical="center" wrapText="1"/>
    </xf>
    <xf numFmtId="165" fontId="49" fillId="0" borderId="24" xfId="6" applyNumberFormat="1" applyFont="1" applyBorder="1" applyAlignment="1" applyProtection="1">
      <alignment horizontal="center" vertical="center"/>
    </xf>
    <xf numFmtId="165" fontId="49" fillId="0" borderId="13" xfId="6" applyNumberFormat="1" applyFont="1" applyBorder="1" applyAlignment="1" applyProtection="1">
      <alignment horizontal="center" vertical="center"/>
    </xf>
    <xf numFmtId="0" fontId="44" fillId="0" borderId="58" xfId="0" applyFont="1" applyFill="1" applyBorder="1" applyAlignment="1" applyProtection="1">
      <alignment horizontal="justify" vertical="center" wrapText="1"/>
      <protection locked="0"/>
    </xf>
    <xf numFmtId="0" fontId="44" fillId="0" borderId="68" xfId="0" applyFont="1" applyFill="1" applyBorder="1" applyAlignment="1" applyProtection="1">
      <alignment horizontal="justify" vertical="center" wrapText="1"/>
      <protection locked="0"/>
    </xf>
    <xf numFmtId="0" fontId="44" fillId="0" borderId="59" xfId="0" applyFont="1" applyFill="1" applyBorder="1" applyAlignment="1" applyProtection="1">
      <alignment horizontal="justify" vertical="center" wrapText="1"/>
      <protection locked="0"/>
    </xf>
    <xf numFmtId="0" fontId="30" fillId="0" borderId="58" xfId="10" applyFont="1" applyFill="1" applyBorder="1" applyAlignment="1" applyProtection="1">
      <alignment horizontal="center" vertical="center"/>
      <protection locked="0"/>
    </xf>
    <xf numFmtId="0" fontId="30" fillId="0" borderId="68" xfId="10" applyFont="1" applyFill="1" applyBorder="1" applyAlignment="1" applyProtection="1">
      <alignment horizontal="center" vertical="center"/>
      <protection locked="0"/>
    </xf>
    <xf numFmtId="0" fontId="30" fillId="0" borderId="59" xfId="10" applyFont="1" applyFill="1" applyBorder="1" applyAlignment="1" applyProtection="1">
      <alignment horizontal="center" vertical="center"/>
      <protection locked="0"/>
    </xf>
    <xf numFmtId="0" fontId="15" fillId="0" borderId="1" xfId="8" applyFont="1" applyBorder="1" applyAlignment="1" applyProtection="1">
      <alignment horizontal="left" vertical="center"/>
      <protection locked="0"/>
    </xf>
    <xf numFmtId="0" fontId="15" fillId="0" borderId="39" xfId="8" applyFont="1" applyBorder="1" applyAlignment="1" applyProtection="1">
      <alignment horizontal="left" vertical="center"/>
      <protection locked="0"/>
    </xf>
    <xf numFmtId="0" fontId="15" fillId="0" borderId="40" xfId="8" applyFont="1" applyBorder="1" applyAlignment="1" applyProtection="1">
      <alignment horizontal="left" vertical="center"/>
      <protection locked="0"/>
    </xf>
    <xf numFmtId="0" fontId="15" fillId="0" borderId="41" xfId="8" applyFont="1" applyBorder="1" applyAlignment="1" applyProtection="1">
      <alignment horizontal="left" vertical="center"/>
      <protection locked="0"/>
    </xf>
    <xf numFmtId="0" fontId="15" fillId="36" borderId="1" xfId="10" applyFont="1" applyFill="1" applyBorder="1" applyAlignment="1" applyProtection="1">
      <alignment horizontal="center" vertical="center"/>
    </xf>
    <xf numFmtId="0" fontId="15" fillId="0" borderId="0" xfId="8" applyFont="1" applyBorder="1" applyAlignment="1" applyProtection="1">
      <alignment horizontal="center"/>
    </xf>
    <xf numFmtId="0" fontId="15" fillId="0" borderId="55" xfId="8" applyFont="1" applyBorder="1" applyAlignment="1" applyProtection="1">
      <alignment horizontal="center"/>
    </xf>
    <xf numFmtId="0" fontId="14" fillId="0" borderId="58" xfId="8" applyFont="1" applyBorder="1" applyAlignment="1" applyProtection="1">
      <alignment horizontal="center"/>
    </xf>
    <xf numFmtId="0" fontId="14" fillId="0" borderId="59" xfId="8" applyFont="1" applyBorder="1" applyAlignment="1" applyProtection="1">
      <alignment horizontal="center"/>
    </xf>
    <xf numFmtId="0" fontId="15" fillId="38" borderId="56" xfId="10" applyFont="1" applyFill="1" applyBorder="1" applyAlignment="1" applyProtection="1">
      <alignment horizontal="center" vertical="center" wrapText="1"/>
    </xf>
    <xf numFmtId="0" fontId="15" fillId="38" borderId="58" xfId="10" applyFont="1" applyFill="1" applyBorder="1" applyAlignment="1" applyProtection="1">
      <alignment horizontal="center" vertical="center" wrapText="1"/>
    </xf>
    <xf numFmtId="0" fontId="15" fillId="0" borderId="0" xfId="0" applyFont="1" applyAlignment="1" applyProtection="1">
      <alignment horizontal="center" vertical="center"/>
    </xf>
    <xf numFmtId="0" fontId="15" fillId="0" borderId="55" xfId="0" applyFont="1" applyBorder="1" applyAlignment="1" applyProtection="1">
      <alignment horizontal="center" vertical="center"/>
    </xf>
    <xf numFmtId="1" fontId="14" fillId="0" borderId="58" xfId="8" applyNumberFormat="1" applyFont="1" applyBorder="1" applyAlignment="1" applyProtection="1">
      <alignment horizontal="center" vertical="center"/>
    </xf>
    <xf numFmtId="1" fontId="14" fillId="0" borderId="59" xfId="8" applyNumberFormat="1" applyFont="1" applyBorder="1" applyAlignment="1" applyProtection="1">
      <alignment horizontal="center" vertical="center"/>
    </xf>
    <xf numFmtId="0" fontId="15" fillId="0" borderId="0" xfId="0" applyFont="1" applyAlignment="1" applyProtection="1">
      <alignment horizontal="center"/>
    </xf>
    <xf numFmtId="0" fontId="15" fillId="0" borderId="55" xfId="0" applyFont="1" applyBorder="1" applyAlignment="1" applyProtection="1">
      <alignment horizontal="center"/>
    </xf>
    <xf numFmtId="1" fontId="14" fillId="0" borderId="58" xfId="8" applyNumberFormat="1" applyFont="1" applyBorder="1" applyAlignment="1" applyProtection="1">
      <alignment horizontal="center"/>
    </xf>
    <xf numFmtId="1" fontId="14" fillId="0" borderId="59" xfId="8" applyNumberFormat="1" applyFont="1" applyBorder="1" applyAlignment="1" applyProtection="1">
      <alignment horizontal="center"/>
    </xf>
    <xf numFmtId="0" fontId="22" fillId="37" borderId="1" xfId="10" applyFont="1" applyFill="1" applyBorder="1" applyAlignment="1" applyProtection="1">
      <alignment horizontal="center" vertical="center"/>
    </xf>
    <xf numFmtId="0" fontId="13" fillId="0" borderId="0" xfId="8" applyAlignment="1" applyProtection="1">
      <alignment horizontal="center"/>
    </xf>
    <xf numFmtId="0" fontId="15" fillId="38" borderId="120" xfId="10" applyFont="1" applyFill="1" applyBorder="1" applyAlignment="1" applyProtection="1">
      <alignment horizontal="center" vertical="center" wrapText="1"/>
    </xf>
    <xf numFmtId="0" fontId="15" fillId="38" borderId="121" xfId="10" applyFont="1" applyFill="1" applyBorder="1" applyAlignment="1" applyProtection="1">
      <alignment horizontal="center" vertical="center" wrapText="1"/>
    </xf>
    <xf numFmtId="0" fontId="15" fillId="38" borderId="122" xfId="10" applyFont="1" applyFill="1" applyBorder="1" applyAlignment="1" applyProtection="1">
      <alignment horizontal="center" vertical="center" wrapText="1"/>
    </xf>
    <xf numFmtId="0" fontId="1" fillId="0" borderId="51" xfId="0" applyFont="1" applyFill="1" applyBorder="1" applyAlignment="1" applyProtection="1">
      <alignment horizontal="center" vertical="center" textRotation="90" wrapText="1"/>
    </xf>
    <xf numFmtId="0" fontId="1" fillId="0" borderId="54" xfId="0" applyFont="1" applyFill="1" applyBorder="1" applyAlignment="1" applyProtection="1">
      <alignment horizontal="center" vertical="center" textRotation="90" wrapText="1"/>
    </xf>
    <xf numFmtId="0" fontId="24" fillId="0" borderId="69" xfId="0" applyFont="1" applyFill="1" applyBorder="1" applyAlignment="1" applyProtection="1">
      <alignment horizontal="justify" vertical="center" wrapText="1"/>
    </xf>
    <xf numFmtId="0" fontId="24" fillId="0" borderId="70" xfId="0" applyFont="1" applyFill="1" applyBorder="1" applyAlignment="1" applyProtection="1">
      <alignment horizontal="justify" vertical="center" wrapText="1"/>
    </xf>
    <xf numFmtId="0" fontId="24" fillId="0" borderId="32" xfId="0" applyFont="1" applyFill="1" applyBorder="1" applyAlignment="1" applyProtection="1">
      <alignment horizontal="justify" vertical="center" wrapText="1"/>
    </xf>
    <xf numFmtId="0" fontId="24" fillId="0" borderId="67" xfId="0" applyFont="1" applyFill="1" applyBorder="1" applyAlignment="1" applyProtection="1">
      <alignment horizontal="justify" vertical="center" wrapText="1"/>
    </xf>
    <xf numFmtId="0" fontId="24" fillId="0" borderId="6" xfId="0" applyFont="1" applyFill="1" applyBorder="1" applyAlignment="1" applyProtection="1">
      <alignment horizontal="justify" vertical="center" wrapText="1"/>
    </xf>
    <xf numFmtId="166" fontId="25" fillId="0" borderId="49" xfId="0" applyNumberFormat="1" applyFont="1" applyFill="1" applyBorder="1" applyAlignment="1" applyProtection="1">
      <alignment horizontal="center" vertical="center" wrapText="1"/>
    </xf>
    <xf numFmtId="166" fontId="25" fillId="0" borderId="123" xfId="0" applyNumberFormat="1" applyFont="1" applyFill="1" applyBorder="1" applyAlignment="1" applyProtection="1">
      <alignment horizontal="center" vertical="center" wrapText="1"/>
    </xf>
    <xf numFmtId="0" fontId="24" fillId="0" borderId="71" xfId="0" applyFont="1" applyFill="1" applyBorder="1" applyAlignment="1" applyProtection="1">
      <alignment horizontal="justify" vertical="center" wrapText="1"/>
    </xf>
    <xf numFmtId="0" fontId="24" fillId="0" borderId="72" xfId="0" applyFont="1" applyFill="1" applyBorder="1" applyAlignment="1" applyProtection="1">
      <alignment horizontal="justify" vertical="center" wrapText="1"/>
    </xf>
    <xf numFmtId="0" fontId="24" fillId="0" borderId="34" xfId="0" applyFont="1" applyFill="1" applyBorder="1" applyAlignment="1" applyProtection="1">
      <alignment horizontal="justify" vertical="center" wrapText="1"/>
    </xf>
    <xf numFmtId="0" fontId="24" fillId="0" borderId="66" xfId="0" applyFont="1" applyFill="1" applyBorder="1" applyAlignment="1" applyProtection="1">
      <alignment horizontal="justify" vertical="center" wrapText="1"/>
    </xf>
    <xf numFmtId="0" fontId="24" fillId="0" borderId="9" xfId="0" applyFont="1" applyFill="1" applyBorder="1" applyAlignment="1" applyProtection="1">
      <alignment horizontal="justify" vertical="center" wrapText="1"/>
    </xf>
    <xf numFmtId="0" fontId="18" fillId="0" borderId="12" xfId="0" applyFont="1" applyBorder="1" applyAlignment="1" applyProtection="1">
      <alignment horizontal="center" vertical="center" textRotation="90" wrapText="1"/>
    </xf>
    <xf numFmtId="0" fontId="18" fillId="0" borderId="13" xfId="0" applyFont="1" applyBorder="1" applyAlignment="1" applyProtection="1">
      <alignment horizontal="center" vertical="center" textRotation="90" wrapText="1"/>
    </xf>
    <xf numFmtId="0" fontId="18" fillId="0" borderId="11" xfId="0" applyFont="1" applyBorder="1" applyAlignment="1" applyProtection="1">
      <alignment horizontal="center" vertical="center" textRotation="90" wrapText="1"/>
    </xf>
    <xf numFmtId="0" fontId="18" fillId="0" borderId="23" xfId="0" applyFont="1" applyBorder="1" applyAlignment="1" applyProtection="1">
      <alignment horizontal="center" vertical="center" textRotation="90" wrapText="1"/>
    </xf>
    <xf numFmtId="0" fontId="18" fillId="0" borderId="24" xfId="0" applyFont="1" applyBorder="1" applyAlignment="1" applyProtection="1">
      <alignment horizontal="center" vertical="center" textRotation="90" wrapText="1"/>
    </xf>
    <xf numFmtId="0" fontId="18" fillId="0" borderId="31" xfId="0" applyFont="1" applyBorder="1" applyAlignment="1" applyProtection="1">
      <alignment horizontal="center" vertical="center" textRotation="90" wrapText="1"/>
    </xf>
    <xf numFmtId="0" fontId="18" fillId="0" borderId="50" xfId="0" applyFont="1" applyBorder="1" applyAlignment="1" applyProtection="1">
      <alignment horizontal="center" vertical="center" textRotation="90" wrapText="1"/>
    </xf>
    <xf numFmtId="0" fontId="18" fillId="0" borderId="52" xfId="0" applyFont="1" applyBorder="1" applyAlignment="1" applyProtection="1">
      <alignment horizontal="center" vertical="center" textRotation="90" wrapText="1"/>
    </xf>
    <xf numFmtId="0" fontId="18" fillId="0" borderId="53" xfId="0" applyFont="1" applyBorder="1" applyAlignment="1" applyProtection="1">
      <alignment horizontal="center" vertical="center" textRotation="90" wrapText="1"/>
    </xf>
    <xf numFmtId="0" fontId="14" fillId="35" borderId="77" xfId="8" applyFont="1" applyFill="1" applyBorder="1" applyAlignment="1" applyProtection="1">
      <alignment horizontal="center" vertical="center"/>
    </xf>
    <xf numFmtId="0" fontId="15" fillId="35" borderId="78" xfId="8" applyFont="1" applyFill="1" applyBorder="1" applyAlignment="1" applyProtection="1">
      <alignment horizontal="center" vertical="center"/>
    </xf>
    <xf numFmtId="0" fontId="15" fillId="35" borderId="79" xfId="8" applyFont="1" applyFill="1" applyBorder="1" applyAlignment="1" applyProtection="1">
      <alignment horizontal="center" vertical="center"/>
    </xf>
    <xf numFmtId="0" fontId="15" fillId="36" borderId="1" xfId="8" applyFont="1" applyFill="1" applyBorder="1" applyAlignment="1" applyProtection="1">
      <alignment horizontal="center" vertical="center"/>
    </xf>
    <xf numFmtId="0" fontId="15" fillId="37" borderId="0" xfId="8" applyFont="1" applyFill="1" applyBorder="1" applyAlignment="1" applyProtection="1">
      <alignment horizontal="center" vertical="center"/>
    </xf>
    <xf numFmtId="0" fontId="16" fillId="0" borderId="0" xfId="8" applyFont="1" applyAlignment="1" applyProtection="1">
      <alignment horizontal="right" vertical="center"/>
    </xf>
    <xf numFmtId="0" fontId="16" fillId="0" borderId="42" xfId="8" applyFont="1" applyBorder="1" applyAlignment="1" applyProtection="1">
      <alignment horizontal="right" vertical="center"/>
    </xf>
    <xf numFmtId="0" fontId="38" fillId="0" borderId="39" xfId="8" applyFont="1" applyBorder="1" applyAlignment="1" applyProtection="1">
      <alignment horizontal="left" vertical="center"/>
    </xf>
    <xf numFmtId="0" fontId="38" fillId="0" borderId="40" xfId="8" applyFont="1" applyBorder="1" applyAlignment="1" applyProtection="1">
      <alignment horizontal="left" vertical="center"/>
    </xf>
    <xf numFmtId="0" fontId="38" fillId="0" borderId="41" xfId="8" applyFont="1" applyBorder="1" applyAlignment="1" applyProtection="1">
      <alignment horizontal="left" vertical="center"/>
    </xf>
    <xf numFmtId="0" fontId="21" fillId="0" borderId="39" xfId="8" applyFont="1" applyBorder="1" applyAlignment="1" applyProtection="1">
      <alignment horizontal="left" vertical="center"/>
    </xf>
    <xf numFmtId="0" fontId="21" fillId="0" borderId="41" xfId="8" applyFont="1" applyBorder="1" applyAlignment="1" applyProtection="1">
      <alignment horizontal="left" vertical="center"/>
    </xf>
    <xf numFmtId="0" fontId="15" fillId="37" borderId="0" xfId="8" applyFont="1" applyFill="1" applyAlignment="1" applyProtection="1">
      <alignment horizontal="center" vertical="center"/>
    </xf>
    <xf numFmtId="0" fontId="21" fillId="0" borderId="40" xfId="8" applyFont="1" applyBorder="1" applyAlignment="1" applyProtection="1">
      <alignment horizontal="left" vertical="center"/>
    </xf>
    <xf numFmtId="1" fontId="21" fillId="0" borderId="39" xfId="8" applyNumberFormat="1" applyFont="1" applyBorder="1" applyAlignment="1" applyProtection="1">
      <alignment horizontal="left" vertical="center"/>
    </xf>
    <xf numFmtId="1" fontId="21" fillId="0" borderId="40" xfId="8" applyNumberFormat="1" applyFont="1" applyBorder="1" applyAlignment="1" applyProtection="1">
      <alignment horizontal="left" vertical="center"/>
    </xf>
    <xf numFmtId="1" fontId="21" fillId="0" borderId="41" xfId="8" applyNumberFormat="1" applyFont="1" applyBorder="1" applyAlignment="1" applyProtection="1">
      <alignment horizontal="left" vertical="center"/>
    </xf>
    <xf numFmtId="0" fontId="21" fillId="0" borderId="39" xfId="8" applyFont="1" applyBorder="1" applyAlignment="1" applyProtection="1">
      <alignment horizontal="justify" vertical="center"/>
    </xf>
    <xf numFmtId="0" fontId="21" fillId="0" borderId="40" xfId="8" applyFont="1" applyBorder="1" applyAlignment="1" applyProtection="1">
      <alignment horizontal="justify" vertical="center"/>
    </xf>
    <xf numFmtId="0" fontId="21" fillId="0" borderId="41" xfId="8" applyFont="1" applyBorder="1" applyAlignment="1" applyProtection="1">
      <alignment horizontal="justify" vertical="center"/>
    </xf>
    <xf numFmtId="0" fontId="18" fillId="36" borderId="1" xfId="8" applyFont="1" applyFill="1" applyBorder="1" applyAlignment="1" applyProtection="1">
      <alignment horizontal="center" vertical="center"/>
    </xf>
    <xf numFmtId="0" fontId="19" fillId="15" borderId="0" xfId="8" applyFont="1" applyFill="1" applyAlignment="1" applyProtection="1">
      <alignment horizontal="center" vertical="center"/>
    </xf>
    <xf numFmtId="0" fontId="13" fillId="0" borderId="0" xfId="8" applyBorder="1" applyAlignment="1" applyProtection="1">
      <alignment horizontal="center"/>
    </xf>
    <xf numFmtId="0" fontId="20" fillId="0" borderId="0" xfId="8" applyFont="1" applyBorder="1" applyAlignment="1" applyProtection="1">
      <alignment horizontal="right" vertical="center"/>
    </xf>
    <xf numFmtId="0" fontId="20" fillId="0" borderId="42" xfId="8" applyFont="1" applyBorder="1" applyAlignment="1" applyProtection="1">
      <alignment horizontal="right" vertical="center"/>
    </xf>
    <xf numFmtId="0" fontId="22" fillId="37" borderId="43" xfId="8" applyFont="1" applyFill="1" applyBorder="1" applyAlignment="1" applyProtection="1">
      <alignment horizontal="center" vertical="center"/>
    </xf>
    <xf numFmtId="0" fontId="22" fillId="37" borderId="44" xfId="8" applyFont="1" applyFill="1" applyBorder="1" applyAlignment="1" applyProtection="1">
      <alignment horizontal="center" vertical="center"/>
    </xf>
    <xf numFmtId="0" fontId="22" fillId="37" borderId="45" xfId="8" applyFont="1" applyFill="1" applyBorder="1" applyAlignment="1" applyProtection="1">
      <alignment horizontal="center" vertical="center"/>
    </xf>
    <xf numFmtId="0" fontId="22" fillId="38" borderId="46" xfId="8" applyFont="1" applyFill="1" applyBorder="1" applyAlignment="1" applyProtection="1">
      <alignment horizontal="center" vertical="center"/>
    </xf>
    <xf numFmtId="0" fontId="22" fillId="38" borderId="30" xfId="8" applyFont="1" applyFill="1" applyBorder="1" applyAlignment="1" applyProtection="1">
      <alignment horizontal="center" vertical="center"/>
    </xf>
    <xf numFmtId="0" fontId="22" fillId="38" borderId="75" xfId="8" applyFont="1" applyFill="1" applyBorder="1" applyAlignment="1" applyProtection="1">
      <alignment horizontal="center" vertical="center"/>
    </xf>
    <xf numFmtId="0" fontId="22" fillId="38" borderId="74" xfId="8" applyFont="1" applyFill="1" applyBorder="1" applyAlignment="1" applyProtection="1">
      <alignment horizontal="center" vertical="center"/>
    </xf>
    <xf numFmtId="0" fontId="22" fillId="38" borderId="47" xfId="8" applyFont="1" applyFill="1" applyBorder="1" applyAlignment="1" applyProtection="1">
      <alignment horizontal="center" vertical="center"/>
    </xf>
    <xf numFmtId="0" fontId="0" fillId="0" borderId="0" xfId="0" applyAlignment="1">
      <alignment horizontal="center" vertical="center" textRotation="90"/>
    </xf>
    <xf numFmtId="0" fontId="12" fillId="5" borderId="0" xfId="0" applyFont="1" applyFill="1" applyAlignment="1">
      <alignment horizontal="center" vertical="center"/>
    </xf>
    <xf numFmtId="0" fontId="25" fillId="3" borderId="1" xfId="1" applyFont="1" applyFill="1" applyBorder="1" applyAlignment="1">
      <alignment horizontal="center" vertical="center" wrapText="1"/>
    </xf>
    <xf numFmtId="0" fontId="43" fillId="2" borderId="1" xfId="1" applyFont="1" applyFill="1" applyBorder="1" applyAlignment="1">
      <alignment horizontal="center" vertical="center" wrapText="1"/>
    </xf>
    <xf numFmtId="0" fontId="43" fillId="0" borderId="1" xfId="1" applyFont="1" applyBorder="1" applyAlignment="1">
      <alignment horizontal="center" vertical="center" textRotation="90" wrapText="1"/>
    </xf>
    <xf numFmtId="0" fontId="43" fillId="0" borderId="1" xfId="0" applyFont="1" applyBorder="1" applyAlignment="1">
      <alignment horizontal="left" vertical="center" wrapText="1"/>
    </xf>
    <xf numFmtId="0" fontId="43" fillId="0" borderId="1" xfId="1" applyFont="1" applyBorder="1" applyAlignment="1">
      <alignment horizontal="center" vertical="center"/>
    </xf>
    <xf numFmtId="0" fontId="43" fillId="0" borderId="1" xfId="0" applyFont="1" applyFill="1" applyBorder="1" applyAlignment="1">
      <alignment horizontal="left" vertical="center" wrapText="1"/>
    </xf>
    <xf numFmtId="0" fontId="43" fillId="0" borderId="2" xfId="0" applyFont="1" applyFill="1" applyBorder="1" applyAlignment="1">
      <alignment horizontal="left" vertical="center" wrapText="1"/>
    </xf>
    <xf numFmtId="0" fontId="43" fillId="0" borderId="3" xfId="0" applyFont="1" applyFill="1" applyBorder="1" applyAlignment="1">
      <alignment horizontal="left" vertical="center" wrapText="1"/>
    </xf>
    <xf numFmtId="0" fontId="36" fillId="0" borderId="0" xfId="10" applyFont="1" applyFill="1" applyAlignment="1">
      <alignment horizontal="center" vertical="center"/>
    </xf>
    <xf numFmtId="0" fontId="44" fillId="0" borderId="2" xfId="1" applyFont="1" applyBorder="1" applyAlignment="1">
      <alignment vertical="center" wrapText="1"/>
    </xf>
    <xf numFmtId="0" fontId="44" fillId="0" borderId="3" xfId="1" applyFont="1" applyBorder="1" applyAlignment="1">
      <alignment vertical="center" wrapText="1"/>
    </xf>
    <xf numFmtId="0" fontId="43" fillId="0" borderId="1" xfId="1" applyFont="1" applyBorder="1" applyAlignment="1">
      <alignment horizontal="center" vertical="center" wrapText="1"/>
    </xf>
    <xf numFmtId="0" fontId="0" fillId="13" borderId="1" xfId="0" applyFill="1" applyBorder="1" applyAlignment="1">
      <alignment horizontal="center"/>
    </xf>
    <xf numFmtId="0" fontId="0" fillId="10" borderId="1" xfId="0" applyFill="1" applyBorder="1" applyAlignment="1">
      <alignment horizontal="center"/>
    </xf>
    <xf numFmtId="0" fontId="7" fillId="0" borderId="0" xfId="0" applyFont="1" applyAlignment="1">
      <alignment horizontal="center" vertical="center"/>
    </xf>
    <xf numFmtId="0" fontId="7" fillId="0" borderId="18" xfId="0" applyFont="1" applyBorder="1" applyAlignment="1">
      <alignment horizontal="center" vertical="center"/>
    </xf>
    <xf numFmtId="0" fontId="7" fillId="0" borderId="0" xfId="0" applyFont="1" applyAlignment="1">
      <alignment horizontal="center"/>
    </xf>
    <xf numFmtId="0" fontId="7" fillId="0" borderId="18" xfId="0" applyFont="1" applyBorder="1" applyAlignment="1">
      <alignment horizontal="center"/>
    </xf>
    <xf numFmtId="0" fontId="0" fillId="9" borderId="1" xfId="0" applyFill="1" applyBorder="1" applyAlignment="1">
      <alignment horizontal="center"/>
    </xf>
    <xf numFmtId="0" fontId="0" fillId="11" borderId="1" xfId="0" applyFill="1" applyBorder="1" applyAlignment="1">
      <alignment horizontal="center"/>
    </xf>
    <xf numFmtId="0" fontId="0" fillId="12" borderId="1" xfId="0" applyFill="1" applyBorder="1" applyAlignment="1">
      <alignment horizontal="center"/>
    </xf>
  </cellXfs>
  <cellStyles count="11">
    <cellStyle name="Bueno" xfId="3" builtinId="26"/>
    <cellStyle name="Incorrecto" xfId="4" builtinId="27"/>
    <cellStyle name="Millares [0]" xfId="6" builtinId="6"/>
    <cellStyle name="Millares 2" xfId="7" xr:uid="{00000000-0005-0000-0000-000003000000}"/>
    <cellStyle name="Neutral" xfId="5" builtinId="28"/>
    <cellStyle name="Normal" xfId="0" builtinId="0"/>
    <cellStyle name="Normal 2" xfId="1" xr:uid="{00000000-0005-0000-0000-000006000000}"/>
    <cellStyle name="Normal 3" xfId="8" xr:uid="{00000000-0005-0000-0000-000007000000}"/>
    <cellStyle name="Normal 3 2" xfId="10" xr:uid="{91C9B568-3DDB-44CA-B3D9-46BD56DAD092}"/>
    <cellStyle name="Porcentaje 2" xfId="2" xr:uid="{00000000-0005-0000-0000-000008000000}"/>
    <cellStyle name="Porcentaje 3" xfId="9" xr:uid="{00000000-0005-0000-0000-000009000000}"/>
  </cellStyles>
  <dxfs count="260">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theme="3" tint="0.79998168889431442"/>
      </font>
      <fill>
        <patternFill>
          <bgColor theme="3" tint="0.79998168889431442"/>
        </patternFill>
      </fill>
    </dxf>
    <dxf>
      <fill>
        <patternFill>
          <bgColor theme="3" tint="0.79998168889431442"/>
        </patternFill>
      </fill>
    </dxf>
    <dxf>
      <font>
        <color theme="0"/>
      </font>
      <fill>
        <patternFill>
          <bgColor theme="0"/>
        </patternFill>
      </fill>
    </dxf>
    <dxf>
      <font>
        <color theme="3" tint="0.79998168889431442"/>
      </font>
      <fill>
        <patternFill>
          <bgColor theme="3"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font>
      <fill>
        <patternFill>
          <bgColor rgb="FFFF0000"/>
        </patternFill>
      </fill>
    </dxf>
    <dxf>
      <font>
        <color theme="0"/>
      </font>
    </dxf>
    <dxf>
      <font>
        <color theme="0"/>
      </font>
    </dxf>
    <dxf>
      <font>
        <color theme="0"/>
      </font>
    </dxf>
    <dxf>
      <font>
        <color theme="0"/>
      </font>
    </dxf>
    <dxf>
      <font>
        <color theme="0"/>
      </font>
    </dxf>
    <dxf>
      <numFmt numFmtId="1" formatCode="0"/>
    </dxf>
    <dxf>
      <numFmt numFmtId="1"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font>
      <fill>
        <patternFill>
          <bgColor rgb="FFFF0000"/>
        </patternFill>
      </fill>
    </dxf>
    <dxf>
      <font>
        <color theme="0"/>
      </font>
    </dxf>
    <dxf>
      <fill>
        <patternFill>
          <bgColor rgb="FFFF0000"/>
        </patternFill>
      </fill>
    </dxf>
    <dxf>
      <font>
        <color rgb="FFFF0000"/>
      </font>
    </dxf>
    <dxf>
      <font>
        <color theme="0"/>
      </font>
    </dxf>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0"/>
        </patternFill>
      </fill>
    </dxf>
    <dxf>
      <fill>
        <patternFill>
          <bgColor theme="0"/>
        </patternFill>
      </fill>
    </dxf>
    <dxf>
      <fill>
        <patternFill>
          <bgColor theme="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0"/>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ill>
        <patternFill>
          <bgColor theme="0"/>
        </patternFill>
      </fill>
    </dxf>
    <dxf>
      <fill>
        <patternFill>
          <bgColor theme="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0"/>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0"/>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AF1C11"/>
      <color rgb="FFFF5925"/>
      <color rgb="FFCC3300"/>
      <color rgb="FF5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rgbClr val="0070C0"/>
            </a:solidFill>
          </c:spPr>
          <c:dPt>
            <c:idx val="0"/>
            <c:bubble3D val="0"/>
            <c:spPr>
              <a:solidFill>
                <a:srgbClr val="0070C0"/>
              </a:solidFill>
              <a:ln w="19050">
                <a:solidFill>
                  <a:schemeClr val="lt1"/>
                </a:solidFill>
              </a:ln>
              <a:effectLst/>
            </c:spPr>
            <c:extLst>
              <c:ext xmlns:c16="http://schemas.microsoft.com/office/drawing/2014/chart" uri="{C3380CC4-5D6E-409C-BE32-E72D297353CC}">
                <c16:uniqueId val="{00000001-5BA6-4121-9983-00982F4C89DF}"/>
              </c:ext>
            </c:extLst>
          </c:dPt>
          <c:dPt>
            <c:idx val="1"/>
            <c:bubble3D val="0"/>
            <c:spPr>
              <a:solidFill>
                <a:srgbClr val="0070C0"/>
              </a:solidFill>
              <a:ln w="19050">
                <a:solidFill>
                  <a:schemeClr val="lt1"/>
                </a:solidFill>
              </a:ln>
              <a:effectLst/>
            </c:spPr>
            <c:extLst>
              <c:ext xmlns:c16="http://schemas.microsoft.com/office/drawing/2014/chart" uri="{C3380CC4-5D6E-409C-BE32-E72D297353CC}">
                <c16:uniqueId val="{00000003-5BA6-4121-9983-00982F4C89DF}"/>
              </c:ext>
            </c:extLst>
          </c:dPt>
          <c:dPt>
            <c:idx val="2"/>
            <c:bubble3D val="0"/>
            <c:spPr>
              <a:solidFill>
                <a:srgbClr val="0070C0"/>
              </a:solidFill>
              <a:ln w="19050">
                <a:solidFill>
                  <a:schemeClr val="lt1"/>
                </a:solidFill>
              </a:ln>
              <a:effectLst/>
            </c:spPr>
            <c:extLst>
              <c:ext xmlns:c16="http://schemas.microsoft.com/office/drawing/2014/chart" uri="{C3380CC4-5D6E-409C-BE32-E72D297353CC}">
                <c16:uniqueId val="{00000005-5BA6-4121-9983-00982F4C89DF}"/>
              </c:ext>
            </c:extLst>
          </c:dPt>
          <c:dPt>
            <c:idx val="3"/>
            <c:bubble3D val="0"/>
            <c:spPr>
              <a:solidFill>
                <a:srgbClr val="0070C0"/>
              </a:solidFill>
              <a:ln w="19050">
                <a:solidFill>
                  <a:schemeClr val="lt1"/>
                </a:solidFill>
              </a:ln>
              <a:effectLst/>
            </c:spPr>
            <c:extLst>
              <c:ext xmlns:c16="http://schemas.microsoft.com/office/drawing/2014/chart" uri="{C3380CC4-5D6E-409C-BE32-E72D297353CC}">
                <c16:uniqueId val="{00000007-5BA6-4121-9983-00982F4C89DF}"/>
              </c:ext>
            </c:extLst>
          </c:dPt>
          <c:dPt>
            <c:idx val="4"/>
            <c:bubble3D val="0"/>
            <c:spPr>
              <a:solidFill>
                <a:srgbClr val="0070C0"/>
              </a:solidFill>
              <a:ln w="19050">
                <a:solidFill>
                  <a:schemeClr val="lt1"/>
                </a:solidFill>
              </a:ln>
              <a:effectLst/>
            </c:spPr>
            <c:extLst>
              <c:ext xmlns:c16="http://schemas.microsoft.com/office/drawing/2014/chart" uri="{C3380CC4-5D6E-409C-BE32-E72D297353CC}">
                <c16:uniqueId val="{00000009-5BA6-4121-9983-00982F4C89DF}"/>
              </c:ext>
            </c:extLst>
          </c:dPt>
          <c:dPt>
            <c:idx val="5"/>
            <c:bubble3D val="0"/>
            <c:spPr>
              <a:solidFill>
                <a:srgbClr val="0070C0"/>
              </a:solidFill>
              <a:ln w="19050">
                <a:solidFill>
                  <a:schemeClr val="lt1"/>
                </a:solidFill>
              </a:ln>
              <a:effectLst/>
            </c:spPr>
            <c:extLst>
              <c:ext xmlns:c16="http://schemas.microsoft.com/office/drawing/2014/chart" uri="{C3380CC4-5D6E-409C-BE32-E72D297353CC}">
                <c16:uniqueId val="{0000000B-5BA6-4121-9983-00982F4C89DF}"/>
              </c:ext>
            </c:extLst>
          </c:dPt>
          <c:dPt>
            <c:idx val="6"/>
            <c:bubble3D val="0"/>
            <c:spPr>
              <a:solidFill>
                <a:srgbClr val="0070C0"/>
              </a:solidFill>
              <a:ln w="19050">
                <a:solidFill>
                  <a:schemeClr val="lt1"/>
                </a:solidFill>
              </a:ln>
              <a:effectLst/>
            </c:spPr>
            <c:extLst>
              <c:ext xmlns:c16="http://schemas.microsoft.com/office/drawing/2014/chart" uri="{C3380CC4-5D6E-409C-BE32-E72D297353CC}">
                <c16:uniqueId val="{0000000D-5BA6-4121-9983-00982F4C89DF}"/>
              </c:ext>
            </c:extLst>
          </c:dPt>
          <c:dPt>
            <c:idx val="7"/>
            <c:bubble3D val="0"/>
            <c:spPr>
              <a:solidFill>
                <a:srgbClr val="0070C0"/>
              </a:solidFill>
              <a:ln w="19050">
                <a:solidFill>
                  <a:schemeClr val="lt1"/>
                </a:solidFill>
              </a:ln>
              <a:effectLst/>
            </c:spPr>
            <c:extLst>
              <c:ext xmlns:c16="http://schemas.microsoft.com/office/drawing/2014/chart" uri="{C3380CC4-5D6E-409C-BE32-E72D297353CC}">
                <c16:uniqueId val="{0000000F-5BA6-4121-9983-00982F4C89DF}"/>
              </c:ext>
            </c:extLst>
          </c:dPt>
          <c:dPt>
            <c:idx val="8"/>
            <c:bubble3D val="0"/>
            <c:spPr>
              <a:solidFill>
                <a:srgbClr val="0070C0"/>
              </a:solidFill>
              <a:ln w="19050">
                <a:solidFill>
                  <a:schemeClr val="lt1"/>
                </a:solidFill>
              </a:ln>
              <a:effectLst/>
            </c:spPr>
            <c:extLst>
              <c:ext xmlns:c16="http://schemas.microsoft.com/office/drawing/2014/chart" uri="{C3380CC4-5D6E-409C-BE32-E72D297353CC}">
                <c16:uniqueId val="{00000011-5BA6-4121-9983-00982F4C89DF}"/>
              </c:ext>
            </c:extLst>
          </c:dPt>
          <c:dPt>
            <c:idx val="9"/>
            <c:bubble3D val="0"/>
            <c:spPr>
              <a:solidFill>
                <a:srgbClr val="0070C0"/>
              </a:solidFill>
              <a:ln w="19050">
                <a:solidFill>
                  <a:schemeClr val="lt1"/>
                </a:solidFill>
              </a:ln>
              <a:effectLst/>
            </c:spPr>
            <c:extLst>
              <c:ext xmlns:c16="http://schemas.microsoft.com/office/drawing/2014/chart" uri="{C3380CC4-5D6E-409C-BE32-E72D297353CC}">
                <c16:uniqueId val="{00000013-5BA6-4121-9983-00982F4C89DF}"/>
              </c:ext>
            </c:extLst>
          </c:dPt>
          <c:dPt>
            <c:idx val="10"/>
            <c:bubble3D val="0"/>
            <c:spPr>
              <a:solidFill>
                <a:srgbClr val="0070C0"/>
              </a:solidFill>
              <a:ln w="19050">
                <a:solidFill>
                  <a:schemeClr val="lt1"/>
                </a:solidFill>
              </a:ln>
              <a:effectLst/>
            </c:spPr>
            <c:extLst>
              <c:ext xmlns:c16="http://schemas.microsoft.com/office/drawing/2014/chart" uri="{C3380CC4-5D6E-409C-BE32-E72D297353CC}">
                <c16:uniqueId val="{00000015-5BA6-4121-9983-00982F4C89DF}"/>
              </c:ext>
            </c:extLst>
          </c:dPt>
          <c:dPt>
            <c:idx val="11"/>
            <c:bubble3D val="0"/>
            <c:spPr>
              <a:solidFill>
                <a:srgbClr val="0070C0"/>
              </a:solidFill>
              <a:ln w="19050">
                <a:solidFill>
                  <a:schemeClr val="lt1"/>
                </a:solidFill>
              </a:ln>
              <a:effectLst/>
            </c:spPr>
            <c:extLst>
              <c:ext xmlns:c16="http://schemas.microsoft.com/office/drawing/2014/chart" uri="{C3380CC4-5D6E-409C-BE32-E72D297353CC}">
                <c16:uniqueId val="{00000017-5BA6-4121-9983-00982F4C89DF}"/>
              </c:ext>
            </c:extLst>
          </c:dPt>
          <c:dPt>
            <c:idx val="12"/>
            <c:bubble3D val="0"/>
            <c:spPr>
              <a:solidFill>
                <a:srgbClr val="0070C0"/>
              </a:solidFill>
              <a:ln w="19050">
                <a:solidFill>
                  <a:schemeClr val="lt1"/>
                </a:solidFill>
              </a:ln>
              <a:effectLst/>
            </c:spPr>
            <c:extLst>
              <c:ext xmlns:c16="http://schemas.microsoft.com/office/drawing/2014/chart" uri="{C3380CC4-5D6E-409C-BE32-E72D297353CC}">
                <c16:uniqueId val="{00000019-5BA6-4121-9983-00982F4C89DF}"/>
              </c:ext>
            </c:extLst>
          </c:dPt>
          <c:dPt>
            <c:idx val="13"/>
            <c:bubble3D val="0"/>
            <c:spPr>
              <a:solidFill>
                <a:srgbClr val="0070C0"/>
              </a:solidFill>
              <a:ln w="19050">
                <a:solidFill>
                  <a:schemeClr val="lt1"/>
                </a:solidFill>
              </a:ln>
              <a:effectLst/>
            </c:spPr>
            <c:extLst>
              <c:ext xmlns:c16="http://schemas.microsoft.com/office/drawing/2014/chart" uri="{C3380CC4-5D6E-409C-BE32-E72D297353CC}">
                <c16:uniqueId val="{0000001B-5BA6-4121-9983-00982F4C89DF}"/>
              </c:ext>
            </c:extLst>
          </c:dPt>
          <c:dPt>
            <c:idx val="14"/>
            <c:bubble3D val="0"/>
            <c:spPr>
              <a:solidFill>
                <a:srgbClr val="0070C0"/>
              </a:solidFill>
              <a:ln w="19050">
                <a:solidFill>
                  <a:schemeClr val="lt1"/>
                </a:solidFill>
              </a:ln>
              <a:effectLst/>
            </c:spPr>
            <c:extLst>
              <c:ext xmlns:c16="http://schemas.microsoft.com/office/drawing/2014/chart" uri="{C3380CC4-5D6E-409C-BE32-E72D297353CC}">
                <c16:uniqueId val="{0000001D-5BA6-4121-9983-00982F4C89DF}"/>
              </c:ext>
            </c:extLst>
          </c:dPt>
          <c:dPt>
            <c:idx val="15"/>
            <c:bubble3D val="0"/>
            <c:spPr>
              <a:solidFill>
                <a:srgbClr val="0070C0"/>
              </a:solidFill>
              <a:ln w="19050">
                <a:solidFill>
                  <a:schemeClr val="lt1"/>
                </a:solidFill>
              </a:ln>
              <a:effectLst/>
            </c:spPr>
            <c:extLst>
              <c:ext xmlns:c16="http://schemas.microsoft.com/office/drawing/2014/chart" uri="{C3380CC4-5D6E-409C-BE32-E72D297353CC}">
                <c16:uniqueId val="{0000001F-5BA6-4121-9983-00982F4C89DF}"/>
              </c:ext>
            </c:extLst>
          </c:dPt>
          <c:dPt>
            <c:idx val="16"/>
            <c:bubble3D val="0"/>
            <c:spPr>
              <a:solidFill>
                <a:srgbClr val="0070C0"/>
              </a:solidFill>
              <a:ln w="19050">
                <a:solidFill>
                  <a:schemeClr val="lt1"/>
                </a:solidFill>
              </a:ln>
              <a:effectLst/>
            </c:spPr>
            <c:extLst>
              <c:ext xmlns:c16="http://schemas.microsoft.com/office/drawing/2014/chart" uri="{C3380CC4-5D6E-409C-BE32-E72D297353CC}">
                <c16:uniqueId val="{00000021-5BA6-4121-9983-00982F4C89DF}"/>
              </c:ext>
            </c:extLst>
          </c:dPt>
          <c:dPt>
            <c:idx val="17"/>
            <c:bubble3D val="0"/>
            <c:spPr>
              <a:solidFill>
                <a:srgbClr val="0070C0"/>
              </a:solidFill>
              <a:ln w="19050">
                <a:solidFill>
                  <a:schemeClr val="lt1"/>
                </a:solidFill>
              </a:ln>
              <a:effectLst/>
            </c:spPr>
            <c:extLst>
              <c:ext xmlns:c16="http://schemas.microsoft.com/office/drawing/2014/chart" uri="{C3380CC4-5D6E-409C-BE32-E72D297353CC}">
                <c16:uniqueId val="{00000023-5BA6-4121-9983-00982F4C89DF}"/>
              </c:ext>
            </c:extLst>
          </c:dPt>
          <c:dPt>
            <c:idx val="18"/>
            <c:bubble3D val="0"/>
            <c:spPr>
              <a:solidFill>
                <a:srgbClr val="0070C0"/>
              </a:solidFill>
              <a:ln w="19050">
                <a:solidFill>
                  <a:schemeClr val="lt1"/>
                </a:solidFill>
              </a:ln>
              <a:effectLst/>
            </c:spPr>
            <c:extLst>
              <c:ext xmlns:c16="http://schemas.microsoft.com/office/drawing/2014/chart" uri="{C3380CC4-5D6E-409C-BE32-E72D297353CC}">
                <c16:uniqueId val="{00000025-5BA6-4121-9983-00982F4C89DF}"/>
              </c:ext>
            </c:extLst>
          </c:dPt>
          <c:dPt>
            <c:idx val="19"/>
            <c:bubble3D val="0"/>
            <c:spPr>
              <a:solidFill>
                <a:srgbClr val="0070C0"/>
              </a:solidFill>
              <a:ln w="19050">
                <a:solidFill>
                  <a:schemeClr val="lt1"/>
                </a:solidFill>
              </a:ln>
              <a:effectLst/>
            </c:spPr>
            <c:extLst>
              <c:ext xmlns:c16="http://schemas.microsoft.com/office/drawing/2014/chart" uri="{C3380CC4-5D6E-409C-BE32-E72D297353CC}">
                <c16:uniqueId val="{00000027-5BA6-4121-9983-00982F4C89DF}"/>
              </c:ext>
            </c:extLst>
          </c:dPt>
          <c:dPt>
            <c:idx val="20"/>
            <c:bubble3D val="0"/>
            <c:spPr>
              <a:solidFill>
                <a:srgbClr val="0070C0"/>
              </a:solidFill>
              <a:ln w="19050">
                <a:solidFill>
                  <a:schemeClr val="lt1"/>
                </a:solidFill>
              </a:ln>
              <a:effectLst/>
            </c:spPr>
            <c:extLst>
              <c:ext xmlns:c16="http://schemas.microsoft.com/office/drawing/2014/chart" uri="{C3380CC4-5D6E-409C-BE32-E72D297353CC}">
                <c16:uniqueId val="{00000029-5BA6-4121-9983-00982F4C89DF}"/>
              </c:ext>
            </c:extLst>
          </c:dPt>
          <c:dPt>
            <c:idx val="21"/>
            <c:bubble3D val="0"/>
            <c:spPr>
              <a:solidFill>
                <a:srgbClr val="0070C0"/>
              </a:solidFill>
              <a:ln w="19050">
                <a:solidFill>
                  <a:schemeClr val="lt1"/>
                </a:solidFill>
              </a:ln>
              <a:effectLst/>
            </c:spPr>
            <c:extLst>
              <c:ext xmlns:c16="http://schemas.microsoft.com/office/drawing/2014/chart" uri="{C3380CC4-5D6E-409C-BE32-E72D297353CC}">
                <c16:uniqueId val="{0000002B-5BA6-4121-9983-00982F4C89DF}"/>
              </c:ext>
            </c:extLst>
          </c:dPt>
          <c:dPt>
            <c:idx val="22"/>
            <c:bubble3D val="0"/>
            <c:spPr>
              <a:solidFill>
                <a:srgbClr val="0070C0"/>
              </a:solidFill>
              <a:ln w="19050">
                <a:solidFill>
                  <a:schemeClr val="lt1"/>
                </a:solidFill>
              </a:ln>
              <a:effectLst/>
            </c:spPr>
            <c:extLst>
              <c:ext xmlns:c16="http://schemas.microsoft.com/office/drawing/2014/chart" uri="{C3380CC4-5D6E-409C-BE32-E72D297353CC}">
                <c16:uniqueId val="{0000002D-5BA6-4121-9983-00982F4C89DF}"/>
              </c:ext>
            </c:extLst>
          </c:dPt>
          <c:dPt>
            <c:idx val="23"/>
            <c:bubble3D val="0"/>
            <c:spPr>
              <a:solidFill>
                <a:srgbClr val="0070C0"/>
              </a:solidFill>
              <a:ln w="19050">
                <a:solidFill>
                  <a:schemeClr val="lt1"/>
                </a:solidFill>
              </a:ln>
              <a:effectLst/>
            </c:spPr>
            <c:extLst>
              <c:ext xmlns:c16="http://schemas.microsoft.com/office/drawing/2014/chart" uri="{C3380CC4-5D6E-409C-BE32-E72D297353CC}">
                <c16:uniqueId val="{0000002F-5BA6-4121-9983-00982F4C89DF}"/>
              </c:ext>
            </c:extLst>
          </c:dPt>
          <c:dPt>
            <c:idx val="24"/>
            <c:bubble3D val="0"/>
            <c:spPr>
              <a:solidFill>
                <a:srgbClr val="0070C0"/>
              </a:solidFill>
              <a:ln w="19050">
                <a:solidFill>
                  <a:schemeClr val="lt1"/>
                </a:solidFill>
              </a:ln>
              <a:effectLst/>
            </c:spPr>
            <c:extLst>
              <c:ext xmlns:c16="http://schemas.microsoft.com/office/drawing/2014/chart" uri="{C3380CC4-5D6E-409C-BE32-E72D297353CC}">
                <c16:uniqueId val="{00000031-5BA6-4121-9983-00982F4C89DF}"/>
              </c:ext>
            </c:extLst>
          </c:dPt>
          <c:dPt>
            <c:idx val="25"/>
            <c:bubble3D val="0"/>
            <c:spPr>
              <a:solidFill>
                <a:srgbClr val="0070C0"/>
              </a:solidFill>
              <a:ln w="19050">
                <a:solidFill>
                  <a:schemeClr val="lt1"/>
                </a:solidFill>
              </a:ln>
              <a:effectLst/>
            </c:spPr>
            <c:extLst>
              <c:ext xmlns:c16="http://schemas.microsoft.com/office/drawing/2014/chart" uri="{C3380CC4-5D6E-409C-BE32-E72D297353CC}">
                <c16:uniqueId val="{00000033-5BA6-4121-9983-00982F4C89DF}"/>
              </c:ext>
            </c:extLst>
          </c:dPt>
          <c:dPt>
            <c:idx val="26"/>
            <c:bubble3D val="0"/>
            <c:spPr>
              <a:solidFill>
                <a:srgbClr val="0070C0"/>
              </a:solidFill>
              <a:ln w="19050">
                <a:solidFill>
                  <a:schemeClr val="lt1"/>
                </a:solidFill>
              </a:ln>
              <a:effectLst/>
            </c:spPr>
            <c:extLst>
              <c:ext xmlns:c16="http://schemas.microsoft.com/office/drawing/2014/chart" uri="{C3380CC4-5D6E-409C-BE32-E72D297353CC}">
                <c16:uniqueId val="{00000035-5BA6-4121-9983-00982F4C89DF}"/>
              </c:ext>
            </c:extLst>
          </c:dPt>
          <c:dPt>
            <c:idx val="27"/>
            <c:bubble3D val="0"/>
            <c:spPr>
              <a:solidFill>
                <a:srgbClr val="0070C0"/>
              </a:solidFill>
              <a:ln w="19050">
                <a:solidFill>
                  <a:schemeClr val="lt1"/>
                </a:solidFill>
              </a:ln>
              <a:effectLst/>
            </c:spPr>
            <c:extLst>
              <c:ext xmlns:c16="http://schemas.microsoft.com/office/drawing/2014/chart" uri="{C3380CC4-5D6E-409C-BE32-E72D297353CC}">
                <c16:uniqueId val="{00000037-5BA6-4121-9983-00982F4C89DF}"/>
              </c:ext>
            </c:extLst>
          </c:dPt>
          <c:dPt>
            <c:idx val="28"/>
            <c:bubble3D val="0"/>
            <c:spPr>
              <a:solidFill>
                <a:srgbClr val="0070C0"/>
              </a:solidFill>
              <a:ln w="19050">
                <a:solidFill>
                  <a:schemeClr val="lt1"/>
                </a:solidFill>
              </a:ln>
              <a:effectLst/>
            </c:spPr>
            <c:extLst>
              <c:ext xmlns:c16="http://schemas.microsoft.com/office/drawing/2014/chart" uri="{C3380CC4-5D6E-409C-BE32-E72D297353CC}">
                <c16:uniqueId val="{00000039-5BA6-4121-9983-00982F4C89DF}"/>
              </c:ext>
            </c:extLst>
          </c:dPt>
          <c:dPt>
            <c:idx val="29"/>
            <c:bubble3D val="0"/>
            <c:spPr>
              <a:solidFill>
                <a:srgbClr val="0070C0"/>
              </a:solidFill>
              <a:ln w="19050">
                <a:solidFill>
                  <a:schemeClr val="lt1"/>
                </a:solidFill>
              </a:ln>
              <a:effectLst/>
            </c:spPr>
            <c:extLst>
              <c:ext xmlns:c16="http://schemas.microsoft.com/office/drawing/2014/chart" uri="{C3380CC4-5D6E-409C-BE32-E72D297353CC}">
                <c16:uniqueId val="{0000003B-5BA6-4121-9983-00982F4C89DF}"/>
              </c:ext>
            </c:extLst>
          </c:dPt>
          <c:dPt>
            <c:idx val="30"/>
            <c:bubble3D val="0"/>
            <c:spPr>
              <a:solidFill>
                <a:srgbClr val="0070C0"/>
              </a:solidFill>
              <a:ln w="19050">
                <a:solidFill>
                  <a:schemeClr val="lt1"/>
                </a:solidFill>
              </a:ln>
              <a:effectLst/>
            </c:spPr>
            <c:extLst>
              <c:ext xmlns:c16="http://schemas.microsoft.com/office/drawing/2014/chart" uri="{C3380CC4-5D6E-409C-BE32-E72D297353CC}">
                <c16:uniqueId val="{0000003D-5BA6-4121-9983-00982F4C89DF}"/>
              </c:ext>
            </c:extLst>
          </c:dPt>
          <c:dPt>
            <c:idx val="31"/>
            <c:bubble3D val="0"/>
            <c:spPr>
              <a:solidFill>
                <a:srgbClr val="0070C0"/>
              </a:solidFill>
              <a:ln w="19050">
                <a:solidFill>
                  <a:schemeClr val="lt1"/>
                </a:solidFill>
              </a:ln>
              <a:effectLst/>
            </c:spPr>
            <c:extLst>
              <c:ext xmlns:c16="http://schemas.microsoft.com/office/drawing/2014/chart" uri="{C3380CC4-5D6E-409C-BE32-E72D297353CC}">
                <c16:uniqueId val="{0000003F-5BA6-4121-9983-00982F4C89DF}"/>
              </c:ext>
            </c:extLst>
          </c:dPt>
          <c:dPt>
            <c:idx val="32"/>
            <c:bubble3D val="0"/>
            <c:spPr>
              <a:solidFill>
                <a:srgbClr val="0070C0"/>
              </a:solidFill>
              <a:ln w="19050">
                <a:solidFill>
                  <a:schemeClr val="lt1"/>
                </a:solidFill>
              </a:ln>
              <a:effectLst/>
            </c:spPr>
            <c:extLst>
              <c:ext xmlns:c16="http://schemas.microsoft.com/office/drawing/2014/chart" uri="{C3380CC4-5D6E-409C-BE32-E72D297353CC}">
                <c16:uniqueId val="{00000041-5BA6-4121-9983-00982F4C89DF}"/>
              </c:ext>
            </c:extLst>
          </c:dPt>
          <c:dPt>
            <c:idx val="33"/>
            <c:bubble3D val="0"/>
            <c:spPr>
              <a:solidFill>
                <a:srgbClr val="0070C0"/>
              </a:solidFill>
              <a:ln w="19050">
                <a:solidFill>
                  <a:schemeClr val="lt1"/>
                </a:solidFill>
              </a:ln>
              <a:effectLst/>
            </c:spPr>
            <c:extLst>
              <c:ext xmlns:c16="http://schemas.microsoft.com/office/drawing/2014/chart" uri="{C3380CC4-5D6E-409C-BE32-E72D297353CC}">
                <c16:uniqueId val="{00000043-5BA6-4121-9983-00982F4C89DF}"/>
              </c:ext>
            </c:extLst>
          </c:dPt>
          <c:dPt>
            <c:idx val="34"/>
            <c:bubble3D val="0"/>
            <c:spPr>
              <a:solidFill>
                <a:srgbClr val="0070C0"/>
              </a:solidFill>
              <a:ln w="19050">
                <a:solidFill>
                  <a:schemeClr val="lt1"/>
                </a:solidFill>
              </a:ln>
              <a:effectLst/>
            </c:spPr>
            <c:extLst>
              <c:ext xmlns:c16="http://schemas.microsoft.com/office/drawing/2014/chart" uri="{C3380CC4-5D6E-409C-BE32-E72D297353CC}">
                <c16:uniqueId val="{00000045-5BA6-4121-9983-00982F4C89DF}"/>
              </c:ext>
            </c:extLst>
          </c:dPt>
          <c:dPt>
            <c:idx val="35"/>
            <c:bubble3D val="0"/>
            <c:spPr>
              <a:solidFill>
                <a:srgbClr val="0070C0"/>
              </a:solidFill>
              <a:ln w="19050">
                <a:solidFill>
                  <a:schemeClr val="lt1"/>
                </a:solidFill>
              </a:ln>
              <a:effectLst/>
            </c:spPr>
            <c:extLst>
              <c:ext xmlns:c16="http://schemas.microsoft.com/office/drawing/2014/chart" uri="{C3380CC4-5D6E-409C-BE32-E72D297353CC}">
                <c16:uniqueId val="{00000047-5BA6-4121-9983-00982F4C89DF}"/>
              </c:ext>
            </c:extLst>
          </c:dPt>
          <c:dPt>
            <c:idx val="36"/>
            <c:bubble3D val="0"/>
            <c:spPr>
              <a:solidFill>
                <a:srgbClr val="0070C0"/>
              </a:solidFill>
              <a:ln w="19050">
                <a:solidFill>
                  <a:schemeClr val="lt1"/>
                </a:solidFill>
              </a:ln>
              <a:effectLst/>
            </c:spPr>
            <c:extLst>
              <c:ext xmlns:c16="http://schemas.microsoft.com/office/drawing/2014/chart" uri="{C3380CC4-5D6E-409C-BE32-E72D297353CC}">
                <c16:uniqueId val="{00000049-5BA6-4121-9983-00982F4C89DF}"/>
              </c:ext>
            </c:extLst>
          </c:dPt>
          <c:dPt>
            <c:idx val="37"/>
            <c:bubble3D val="0"/>
            <c:spPr>
              <a:solidFill>
                <a:srgbClr val="0070C0"/>
              </a:solidFill>
              <a:ln w="19050">
                <a:solidFill>
                  <a:schemeClr val="lt1"/>
                </a:solidFill>
              </a:ln>
              <a:effectLst/>
            </c:spPr>
            <c:extLst>
              <c:ext xmlns:c16="http://schemas.microsoft.com/office/drawing/2014/chart" uri="{C3380CC4-5D6E-409C-BE32-E72D297353CC}">
                <c16:uniqueId val="{0000004B-5BA6-4121-9983-00982F4C89DF}"/>
              </c:ext>
            </c:extLst>
          </c:dPt>
          <c:dPt>
            <c:idx val="38"/>
            <c:bubble3D val="0"/>
            <c:spPr>
              <a:solidFill>
                <a:srgbClr val="0070C0"/>
              </a:solidFill>
              <a:ln w="19050">
                <a:solidFill>
                  <a:schemeClr val="lt1"/>
                </a:solidFill>
              </a:ln>
              <a:effectLst/>
            </c:spPr>
            <c:extLst>
              <c:ext xmlns:c16="http://schemas.microsoft.com/office/drawing/2014/chart" uri="{C3380CC4-5D6E-409C-BE32-E72D297353CC}">
                <c16:uniqueId val="{0000004D-5BA6-4121-9983-00982F4C89DF}"/>
              </c:ext>
            </c:extLst>
          </c:dPt>
          <c:dPt>
            <c:idx val="39"/>
            <c:bubble3D val="0"/>
            <c:spPr>
              <a:solidFill>
                <a:srgbClr val="0070C0"/>
              </a:solidFill>
              <a:ln w="19050">
                <a:solidFill>
                  <a:schemeClr val="lt1"/>
                </a:solidFill>
              </a:ln>
              <a:effectLst/>
            </c:spPr>
            <c:extLst>
              <c:ext xmlns:c16="http://schemas.microsoft.com/office/drawing/2014/chart" uri="{C3380CC4-5D6E-409C-BE32-E72D297353CC}">
                <c16:uniqueId val="{0000004F-5BA6-4121-9983-00982F4C89DF}"/>
              </c:ext>
            </c:extLst>
          </c:dPt>
          <c:dPt>
            <c:idx val="40"/>
            <c:bubble3D val="0"/>
            <c:spPr>
              <a:solidFill>
                <a:srgbClr val="0070C0"/>
              </a:solidFill>
              <a:ln w="19050">
                <a:solidFill>
                  <a:schemeClr val="lt1"/>
                </a:solidFill>
              </a:ln>
              <a:effectLst/>
            </c:spPr>
            <c:extLst>
              <c:ext xmlns:c16="http://schemas.microsoft.com/office/drawing/2014/chart" uri="{C3380CC4-5D6E-409C-BE32-E72D297353CC}">
                <c16:uniqueId val="{00000051-5BA6-4121-9983-00982F4C89DF}"/>
              </c:ext>
            </c:extLst>
          </c:dPt>
          <c:dPt>
            <c:idx val="41"/>
            <c:bubble3D val="0"/>
            <c:spPr>
              <a:solidFill>
                <a:srgbClr val="0070C0"/>
              </a:solidFill>
              <a:ln w="19050">
                <a:solidFill>
                  <a:schemeClr val="lt1"/>
                </a:solidFill>
              </a:ln>
              <a:effectLst/>
            </c:spPr>
            <c:extLst>
              <c:ext xmlns:c16="http://schemas.microsoft.com/office/drawing/2014/chart" uri="{C3380CC4-5D6E-409C-BE32-E72D297353CC}">
                <c16:uniqueId val="{00000053-5BA6-4121-9983-00982F4C89DF}"/>
              </c:ext>
            </c:extLst>
          </c:dPt>
          <c:dPt>
            <c:idx val="42"/>
            <c:bubble3D val="0"/>
            <c:spPr>
              <a:solidFill>
                <a:srgbClr val="0070C0"/>
              </a:solidFill>
              <a:ln w="19050">
                <a:solidFill>
                  <a:schemeClr val="lt1"/>
                </a:solidFill>
              </a:ln>
              <a:effectLst/>
            </c:spPr>
            <c:extLst>
              <c:ext xmlns:c16="http://schemas.microsoft.com/office/drawing/2014/chart" uri="{C3380CC4-5D6E-409C-BE32-E72D297353CC}">
                <c16:uniqueId val="{00000055-5BA6-4121-9983-00982F4C89DF}"/>
              </c:ext>
            </c:extLst>
          </c:dPt>
          <c:dPt>
            <c:idx val="43"/>
            <c:bubble3D val="0"/>
            <c:spPr>
              <a:solidFill>
                <a:srgbClr val="0070C0"/>
              </a:solidFill>
              <a:ln w="19050">
                <a:solidFill>
                  <a:schemeClr val="lt1"/>
                </a:solidFill>
              </a:ln>
              <a:effectLst/>
            </c:spPr>
            <c:extLst>
              <c:ext xmlns:c16="http://schemas.microsoft.com/office/drawing/2014/chart" uri="{C3380CC4-5D6E-409C-BE32-E72D297353CC}">
                <c16:uniqueId val="{00000057-5BA6-4121-9983-00982F4C89DF}"/>
              </c:ext>
            </c:extLst>
          </c:dPt>
          <c:dPt>
            <c:idx val="44"/>
            <c:bubble3D val="0"/>
            <c:spPr>
              <a:solidFill>
                <a:srgbClr val="0070C0"/>
              </a:solidFill>
              <a:ln w="19050">
                <a:solidFill>
                  <a:schemeClr val="lt1"/>
                </a:solidFill>
              </a:ln>
              <a:effectLst/>
            </c:spPr>
            <c:extLst>
              <c:ext xmlns:c16="http://schemas.microsoft.com/office/drawing/2014/chart" uri="{C3380CC4-5D6E-409C-BE32-E72D297353CC}">
                <c16:uniqueId val="{00000059-5BA6-4121-9983-00982F4C89DF}"/>
              </c:ext>
            </c:extLst>
          </c:dPt>
          <c:dPt>
            <c:idx val="45"/>
            <c:bubble3D val="0"/>
            <c:spPr>
              <a:solidFill>
                <a:srgbClr val="0070C0"/>
              </a:solidFill>
              <a:ln w="19050">
                <a:solidFill>
                  <a:schemeClr val="lt1"/>
                </a:solidFill>
              </a:ln>
              <a:effectLst/>
            </c:spPr>
            <c:extLst>
              <c:ext xmlns:c16="http://schemas.microsoft.com/office/drawing/2014/chart" uri="{C3380CC4-5D6E-409C-BE32-E72D297353CC}">
                <c16:uniqueId val="{0000005B-5BA6-4121-9983-00982F4C89DF}"/>
              </c:ext>
            </c:extLst>
          </c:dPt>
          <c:dPt>
            <c:idx val="46"/>
            <c:bubble3D val="0"/>
            <c:spPr>
              <a:solidFill>
                <a:srgbClr val="0070C0"/>
              </a:solidFill>
              <a:ln w="19050">
                <a:solidFill>
                  <a:schemeClr val="lt1"/>
                </a:solidFill>
              </a:ln>
              <a:effectLst/>
            </c:spPr>
            <c:extLst>
              <c:ext xmlns:c16="http://schemas.microsoft.com/office/drawing/2014/chart" uri="{C3380CC4-5D6E-409C-BE32-E72D297353CC}">
                <c16:uniqueId val="{0000005D-5BA6-4121-9983-00982F4C89DF}"/>
              </c:ext>
            </c:extLst>
          </c:dPt>
          <c:dPt>
            <c:idx val="47"/>
            <c:bubble3D val="0"/>
            <c:spPr>
              <a:solidFill>
                <a:srgbClr val="0070C0"/>
              </a:solidFill>
              <a:ln w="19050">
                <a:solidFill>
                  <a:schemeClr val="lt1"/>
                </a:solidFill>
              </a:ln>
              <a:effectLst/>
            </c:spPr>
            <c:extLst>
              <c:ext xmlns:c16="http://schemas.microsoft.com/office/drawing/2014/chart" uri="{C3380CC4-5D6E-409C-BE32-E72D297353CC}">
                <c16:uniqueId val="{0000005F-5BA6-4121-9983-00982F4C89DF}"/>
              </c:ext>
            </c:extLst>
          </c:dPt>
          <c:dPt>
            <c:idx val="48"/>
            <c:bubble3D val="0"/>
            <c:spPr>
              <a:solidFill>
                <a:srgbClr val="0070C0"/>
              </a:solidFill>
              <a:ln w="19050">
                <a:solidFill>
                  <a:schemeClr val="lt1"/>
                </a:solidFill>
              </a:ln>
              <a:effectLst/>
            </c:spPr>
            <c:extLst>
              <c:ext xmlns:c16="http://schemas.microsoft.com/office/drawing/2014/chart" uri="{C3380CC4-5D6E-409C-BE32-E72D297353CC}">
                <c16:uniqueId val="{00000061-5BA6-4121-9983-00982F4C89DF}"/>
              </c:ext>
            </c:extLst>
          </c:dPt>
          <c:dPt>
            <c:idx val="49"/>
            <c:bubble3D val="0"/>
            <c:spPr>
              <a:solidFill>
                <a:srgbClr val="0070C0"/>
              </a:solidFill>
              <a:ln w="19050">
                <a:solidFill>
                  <a:schemeClr val="lt1"/>
                </a:solidFill>
              </a:ln>
              <a:effectLst/>
            </c:spPr>
            <c:extLst>
              <c:ext xmlns:c16="http://schemas.microsoft.com/office/drawing/2014/chart" uri="{C3380CC4-5D6E-409C-BE32-E72D297353CC}">
                <c16:uniqueId val="{00000063-5BA6-4121-9983-00982F4C89DF}"/>
              </c:ext>
            </c:extLst>
          </c:dPt>
          <c:dPt>
            <c:idx val="50"/>
            <c:bubble3D val="0"/>
            <c:spPr>
              <a:solidFill>
                <a:srgbClr val="0070C0"/>
              </a:solidFill>
              <a:ln w="19050">
                <a:solidFill>
                  <a:schemeClr val="lt1"/>
                </a:solidFill>
              </a:ln>
              <a:effectLst/>
            </c:spPr>
            <c:extLst>
              <c:ext xmlns:c16="http://schemas.microsoft.com/office/drawing/2014/chart" uri="{C3380CC4-5D6E-409C-BE32-E72D297353CC}">
                <c16:uniqueId val="{00000065-5BA6-4121-9983-00982F4C89DF}"/>
              </c:ext>
            </c:extLst>
          </c:dPt>
          <c:dPt>
            <c:idx val="51"/>
            <c:bubble3D val="0"/>
            <c:spPr>
              <a:solidFill>
                <a:srgbClr val="0070C0"/>
              </a:solidFill>
              <a:ln w="19050">
                <a:solidFill>
                  <a:schemeClr val="lt1"/>
                </a:solidFill>
              </a:ln>
              <a:effectLst/>
            </c:spPr>
            <c:extLst>
              <c:ext xmlns:c16="http://schemas.microsoft.com/office/drawing/2014/chart" uri="{C3380CC4-5D6E-409C-BE32-E72D297353CC}">
                <c16:uniqueId val="{00000067-5BA6-4121-9983-00982F4C89DF}"/>
              </c:ext>
            </c:extLst>
          </c:dPt>
          <c:dPt>
            <c:idx val="52"/>
            <c:bubble3D val="0"/>
            <c:spPr>
              <a:solidFill>
                <a:srgbClr val="0070C0"/>
              </a:solidFill>
              <a:ln w="19050">
                <a:solidFill>
                  <a:schemeClr val="lt1"/>
                </a:solidFill>
              </a:ln>
              <a:effectLst/>
            </c:spPr>
            <c:extLst>
              <c:ext xmlns:c16="http://schemas.microsoft.com/office/drawing/2014/chart" uri="{C3380CC4-5D6E-409C-BE32-E72D297353CC}">
                <c16:uniqueId val="{00000069-5BA6-4121-9983-00982F4C89DF}"/>
              </c:ext>
            </c:extLst>
          </c:dPt>
          <c:dPt>
            <c:idx val="53"/>
            <c:bubble3D val="0"/>
            <c:spPr>
              <a:solidFill>
                <a:srgbClr val="0070C0"/>
              </a:solidFill>
              <a:ln w="19050">
                <a:solidFill>
                  <a:schemeClr val="lt1"/>
                </a:solidFill>
              </a:ln>
              <a:effectLst/>
            </c:spPr>
            <c:extLst>
              <c:ext xmlns:c16="http://schemas.microsoft.com/office/drawing/2014/chart" uri="{C3380CC4-5D6E-409C-BE32-E72D297353CC}">
                <c16:uniqueId val="{0000006B-5BA6-4121-9983-00982F4C89DF}"/>
              </c:ext>
            </c:extLst>
          </c:dPt>
          <c:dPt>
            <c:idx val="54"/>
            <c:bubble3D val="0"/>
            <c:spPr>
              <a:solidFill>
                <a:srgbClr val="0070C0"/>
              </a:solidFill>
              <a:ln w="19050">
                <a:solidFill>
                  <a:schemeClr val="lt1"/>
                </a:solidFill>
              </a:ln>
              <a:effectLst/>
            </c:spPr>
            <c:extLst>
              <c:ext xmlns:c16="http://schemas.microsoft.com/office/drawing/2014/chart" uri="{C3380CC4-5D6E-409C-BE32-E72D297353CC}">
                <c16:uniqueId val="{0000006D-5BA6-4121-9983-00982F4C89DF}"/>
              </c:ext>
            </c:extLst>
          </c:dPt>
          <c:dPt>
            <c:idx val="55"/>
            <c:bubble3D val="0"/>
            <c:spPr>
              <a:solidFill>
                <a:srgbClr val="0070C0"/>
              </a:solidFill>
              <a:ln w="19050">
                <a:solidFill>
                  <a:schemeClr val="lt1"/>
                </a:solidFill>
              </a:ln>
              <a:effectLst/>
            </c:spPr>
            <c:extLst>
              <c:ext xmlns:c16="http://schemas.microsoft.com/office/drawing/2014/chart" uri="{C3380CC4-5D6E-409C-BE32-E72D297353CC}">
                <c16:uniqueId val="{0000006F-5BA6-4121-9983-00982F4C89DF}"/>
              </c:ext>
            </c:extLst>
          </c:dPt>
          <c:dPt>
            <c:idx val="56"/>
            <c:bubble3D val="0"/>
            <c:spPr>
              <a:solidFill>
                <a:srgbClr val="0070C0"/>
              </a:solidFill>
              <a:ln w="19050">
                <a:solidFill>
                  <a:schemeClr val="lt1"/>
                </a:solidFill>
              </a:ln>
              <a:effectLst/>
            </c:spPr>
            <c:extLst>
              <c:ext xmlns:c16="http://schemas.microsoft.com/office/drawing/2014/chart" uri="{C3380CC4-5D6E-409C-BE32-E72D297353CC}">
                <c16:uniqueId val="{00000071-5BA6-4121-9983-00982F4C89DF}"/>
              </c:ext>
            </c:extLst>
          </c:dPt>
          <c:dPt>
            <c:idx val="57"/>
            <c:bubble3D val="0"/>
            <c:spPr>
              <a:solidFill>
                <a:srgbClr val="0070C0"/>
              </a:solidFill>
              <a:ln w="19050">
                <a:solidFill>
                  <a:schemeClr val="lt1"/>
                </a:solidFill>
              </a:ln>
              <a:effectLst/>
            </c:spPr>
            <c:extLst>
              <c:ext xmlns:c16="http://schemas.microsoft.com/office/drawing/2014/chart" uri="{C3380CC4-5D6E-409C-BE32-E72D297353CC}">
                <c16:uniqueId val="{00000073-5BA6-4121-9983-00982F4C89DF}"/>
              </c:ext>
            </c:extLst>
          </c:dPt>
          <c:dPt>
            <c:idx val="58"/>
            <c:bubble3D val="0"/>
            <c:spPr>
              <a:solidFill>
                <a:srgbClr val="0070C0"/>
              </a:solidFill>
              <a:ln w="19050">
                <a:solidFill>
                  <a:schemeClr val="lt1"/>
                </a:solidFill>
              </a:ln>
              <a:effectLst/>
            </c:spPr>
            <c:extLst>
              <c:ext xmlns:c16="http://schemas.microsoft.com/office/drawing/2014/chart" uri="{C3380CC4-5D6E-409C-BE32-E72D297353CC}">
                <c16:uniqueId val="{00000075-5BA6-4121-9983-00982F4C89DF}"/>
              </c:ext>
            </c:extLst>
          </c:dPt>
          <c:dPt>
            <c:idx val="59"/>
            <c:bubble3D val="0"/>
            <c:spPr>
              <a:solidFill>
                <a:srgbClr val="0070C0"/>
              </a:solidFill>
              <a:ln w="19050">
                <a:solidFill>
                  <a:schemeClr val="lt1"/>
                </a:solidFill>
              </a:ln>
              <a:effectLst/>
            </c:spPr>
            <c:extLst>
              <c:ext xmlns:c16="http://schemas.microsoft.com/office/drawing/2014/chart" uri="{C3380CC4-5D6E-409C-BE32-E72D297353CC}">
                <c16:uniqueId val="{00000077-5BA6-4121-9983-00982F4C89DF}"/>
              </c:ext>
            </c:extLst>
          </c:dPt>
          <c:dPt>
            <c:idx val="60"/>
            <c:bubble3D val="0"/>
            <c:spPr>
              <a:solidFill>
                <a:srgbClr val="0070C0"/>
              </a:solidFill>
              <a:ln w="19050">
                <a:solidFill>
                  <a:schemeClr val="lt1"/>
                </a:solidFill>
              </a:ln>
              <a:effectLst/>
            </c:spPr>
            <c:extLst>
              <c:ext xmlns:c16="http://schemas.microsoft.com/office/drawing/2014/chart" uri="{C3380CC4-5D6E-409C-BE32-E72D297353CC}">
                <c16:uniqueId val="{00000079-5BA6-4121-9983-00982F4C89DF}"/>
              </c:ext>
            </c:extLst>
          </c:dPt>
          <c:dPt>
            <c:idx val="61"/>
            <c:bubble3D val="0"/>
            <c:spPr>
              <a:solidFill>
                <a:srgbClr val="0070C0"/>
              </a:solidFill>
              <a:ln w="19050">
                <a:solidFill>
                  <a:schemeClr val="lt1"/>
                </a:solidFill>
              </a:ln>
              <a:effectLst/>
            </c:spPr>
            <c:extLst>
              <c:ext xmlns:c16="http://schemas.microsoft.com/office/drawing/2014/chart" uri="{C3380CC4-5D6E-409C-BE32-E72D297353CC}">
                <c16:uniqueId val="{0000007B-5BA6-4121-9983-00982F4C89DF}"/>
              </c:ext>
            </c:extLst>
          </c:dPt>
          <c:dPt>
            <c:idx val="62"/>
            <c:bubble3D val="0"/>
            <c:spPr>
              <a:solidFill>
                <a:srgbClr val="0070C0"/>
              </a:solidFill>
              <a:ln w="19050">
                <a:solidFill>
                  <a:schemeClr val="lt1"/>
                </a:solidFill>
              </a:ln>
              <a:effectLst/>
            </c:spPr>
            <c:extLst>
              <c:ext xmlns:c16="http://schemas.microsoft.com/office/drawing/2014/chart" uri="{C3380CC4-5D6E-409C-BE32-E72D297353CC}">
                <c16:uniqueId val="{0000007D-5BA6-4121-9983-00982F4C89DF}"/>
              </c:ext>
            </c:extLst>
          </c:dPt>
          <c:dPt>
            <c:idx val="63"/>
            <c:bubble3D val="0"/>
            <c:spPr>
              <a:solidFill>
                <a:srgbClr val="0070C0"/>
              </a:solidFill>
              <a:ln w="19050">
                <a:solidFill>
                  <a:schemeClr val="lt1"/>
                </a:solidFill>
              </a:ln>
              <a:effectLst/>
            </c:spPr>
            <c:extLst>
              <c:ext xmlns:c16="http://schemas.microsoft.com/office/drawing/2014/chart" uri="{C3380CC4-5D6E-409C-BE32-E72D297353CC}">
                <c16:uniqueId val="{0000007F-5BA6-4121-9983-00982F4C89DF}"/>
              </c:ext>
            </c:extLst>
          </c:dPt>
          <c:dPt>
            <c:idx val="64"/>
            <c:bubble3D val="0"/>
            <c:spPr>
              <a:solidFill>
                <a:srgbClr val="0070C0"/>
              </a:solidFill>
              <a:ln w="19050">
                <a:solidFill>
                  <a:schemeClr val="lt1"/>
                </a:solidFill>
              </a:ln>
              <a:effectLst/>
            </c:spPr>
            <c:extLst>
              <c:ext xmlns:c16="http://schemas.microsoft.com/office/drawing/2014/chart" uri="{C3380CC4-5D6E-409C-BE32-E72D297353CC}">
                <c16:uniqueId val="{00000081-5BA6-4121-9983-00982F4C89DF}"/>
              </c:ext>
            </c:extLst>
          </c:dPt>
          <c:dPt>
            <c:idx val="65"/>
            <c:bubble3D val="0"/>
            <c:spPr>
              <a:solidFill>
                <a:srgbClr val="0070C0"/>
              </a:solidFill>
              <a:ln w="19050">
                <a:solidFill>
                  <a:schemeClr val="lt1"/>
                </a:solidFill>
              </a:ln>
              <a:effectLst/>
            </c:spPr>
            <c:extLst>
              <c:ext xmlns:c16="http://schemas.microsoft.com/office/drawing/2014/chart" uri="{C3380CC4-5D6E-409C-BE32-E72D297353CC}">
                <c16:uniqueId val="{00000083-5BA6-4121-9983-00982F4C89DF}"/>
              </c:ext>
            </c:extLst>
          </c:dPt>
          <c:dPt>
            <c:idx val="66"/>
            <c:bubble3D val="0"/>
            <c:spPr>
              <a:solidFill>
                <a:srgbClr val="0070C0"/>
              </a:solidFill>
              <a:ln w="19050">
                <a:solidFill>
                  <a:schemeClr val="lt1"/>
                </a:solidFill>
              </a:ln>
              <a:effectLst/>
            </c:spPr>
            <c:extLst>
              <c:ext xmlns:c16="http://schemas.microsoft.com/office/drawing/2014/chart" uri="{C3380CC4-5D6E-409C-BE32-E72D297353CC}">
                <c16:uniqueId val="{00000085-5BA6-4121-9983-00982F4C89DF}"/>
              </c:ext>
            </c:extLst>
          </c:dPt>
          <c:dPt>
            <c:idx val="67"/>
            <c:bubble3D val="0"/>
            <c:spPr>
              <a:solidFill>
                <a:srgbClr val="0070C0"/>
              </a:solidFill>
              <a:ln w="19050">
                <a:solidFill>
                  <a:schemeClr val="lt1"/>
                </a:solidFill>
              </a:ln>
              <a:effectLst/>
            </c:spPr>
            <c:extLst>
              <c:ext xmlns:c16="http://schemas.microsoft.com/office/drawing/2014/chart" uri="{C3380CC4-5D6E-409C-BE32-E72D297353CC}">
                <c16:uniqueId val="{00000087-5BA6-4121-9983-00982F4C89DF}"/>
              </c:ext>
            </c:extLst>
          </c:dPt>
          <c:dPt>
            <c:idx val="68"/>
            <c:bubble3D val="0"/>
            <c:spPr>
              <a:solidFill>
                <a:srgbClr val="0070C0"/>
              </a:solidFill>
              <a:ln w="19050">
                <a:solidFill>
                  <a:schemeClr val="lt1"/>
                </a:solidFill>
              </a:ln>
              <a:effectLst/>
            </c:spPr>
            <c:extLst>
              <c:ext xmlns:c16="http://schemas.microsoft.com/office/drawing/2014/chart" uri="{C3380CC4-5D6E-409C-BE32-E72D297353CC}">
                <c16:uniqueId val="{00000089-5BA6-4121-9983-00982F4C89DF}"/>
              </c:ext>
            </c:extLst>
          </c:dPt>
          <c:dPt>
            <c:idx val="69"/>
            <c:bubble3D val="0"/>
            <c:spPr>
              <a:solidFill>
                <a:srgbClr val="0070C0"/>
              </a:solidFill>
              <a:ln w="19050">
                <a:solidFill>
                  <a:schemeClr val="lt1"/>
                </a:solidFill>
              </a:ln>
              <a:effectLst/>
            </c:spPr>
            <c:extLst>
              <c:ext xmlns:c16="http://schemas.microsoft.com/office/drawing/2014/chart" uri="{C3380CC4-5D6E-409C-BE32-E72D297353CC}">
                <c16:uniqueId val="{0000008B-5BA6-4121-9983-00982F4C89DF}"/>
              </c:ext>
            </c:extLst>
          </c:dPt>
          <c:dPt>
            <c:idx val="70"/>
            <c:bubble3D val="0"/>
            <c:spPr>
              <a:solidFill>
                <a:srgbClr val="0070C0"/>
              </a:solidFill>
              <a:ln w="19050">
                <a:solidFill>
                  <a:schemeClr val="lt1"/>
                </a:solidFill>
              </a:ln>
              <a:effectLst/>
            </c:spPr>
            <c:extLst>
              <c:ext xmlns:c16="http://schemas.microsoft.com/office/drawing/2014/chart" uri="{C3380CC4-5D6E-409C-BE32-E72D297353CC}">
                <c16:uniqueId val="{0000008D-5BA6-4121-9983-00982F4C89DF}"/>
              </c:ext>
            </c:extLst>
          </c:dPt>
          <c:dPt>
            <c:idx val="71"/>
            <c:bubble3D val="0"/>
            <c:spPr>
              <a:solidFill>
                <a:srgbClr val="0070C0"/>
              </a:solidFill>
              <a:ln w="19050">
                <a:solidFill>
                  <a:schemeClr val="lt1"/>
                </a:solidFill>
              </a:ln>
              <a:effectLst/>
            </c:spPr>
            <c:extLst>
              <c:ext xmlns:c16="http://schemas.microsoft.com/office/drawing/2014/chart" uri="{C3380CC4-5D6E-409C-BE32-E72D297353CC}">
                <c16:uniqueId val="{0000008F-5BA6-4121-9983-00982F4C89DF}"/>
              </c:ext>
            </c:extLst>
          </c:dPt>
          <c:dPt>
            <c:idx val="72"/>
            <c:bubble3D val="0"/>
            <c:spPr>
              <a:solidFill>
                <a:srgbClr val="0070C0"/>
              </a:solidFill>
              <a:ln w="19050">
                <a:solidFill>
                  <a:schemeClr val="lt1"/>
                </a:solidFill>
              </a:ln>
              <a:effectLst/>
            </c:spPr>
            <c:extLst>
              <c:ext xmlns:c16="http://schemas.microsoft.com/office/drawing/2014/chart" uri="{C3380CC4-5D6E-409C-BE32-E72D297353CC}">
                <c16:uniqueId val="{00000091-5BA6-4121-9983-00982F4C89DF}"/>
              </c:ext>
            </c:extLst>
          </c:dPt>
          <c:dPt>
            <c:idx val="73"/>
            <c:bubble3D val="0"/>
            <c:spPr>
              <a:solidFill>
                <a:srgbClr val="0070C0"/>
              </a:solidFill>
              <a:ln w="19050">
                <a:solidFill>
                  <a:schemeClr val="lt1"/>
                </a:solidFill>
              </a:ln>
              <a:effectLst/>
            </c:spPr>
            <c:extLst>
              <c:ext xmlns:c16="http://schemas.microsoft.com/office/drawing/2014/chart" uri="{C3380CC4-5D6E-409C-BE32-E72D297353CC}">
                <c16:uniqueId val="{00000093-5BA6-4121-9983-00982F4C89DF}"/>
              </c:ext>
            </c:extLst>
          </c:dPt>
          <c:dPt>
            <c:idx val="74"/>
            <c:bubble3D val="0"/>
            <c:spPr>
              <a:solidFill>
                <a:srgbClr val="0070C0"/>
              </a:solidFill>
              <a:ln w="19050">
                <a:solidFill>
                  <a:schemeClr val="lt1"/>
                </a:solidFill>
              </a:ln>
              <a:effectLst/>
            </c:spPr>
            <c:extLst>
              <c:ext xmlns:c16="http://schemas.microsoft.com/office/drawing/2014/chart" uri="{C3380CC4-5D6E-409C-BE32-E72D297353CC}">
                <c16:uniqueId val="{00000095-5BA6-4121-9983-00982F4C89DF}"/>
              </c:ext>
            </c:extLst>
          </c:dPt>
          <c:dPt>
            <c:idx val="75"/>
            <c:bubble3D val="0"/>
            <c:spPr>
              <a:solidFill>
                <a:srgbClr val="0070C0"/>
              </a:solidFill>
              <a:ln w="19050">
                <a:solidFill>
                  <a:schemeClr val="lt1"/>
                </a:solidFill>
              </a:ln>
              <a:effectLst/>
            </c:spPr>
            <c:extLst>
              <c:ext xmlns:c16="http://schemas.microsoft.com/office/drawing/2014/chart" uri="{C3380CC4-5D6E-409C-BE32-E72D297353CC}">
                <c16:uniqueId val="{00000097-5BA6-4121-9983-00982F4C89DF}"/>
              </c:ext>
            </c:extLst>
          </c:dPt>
          <c:dPt>
            <c:idx val="76"/>
            <c:bubble3D val="0"/>
            <c:spPr>
              <a:solidFill>
                <a:srgbClr val="0070C0"/>
              </a:solidFill>
              <a:ln w="19050">
                <a:solidFill>
                  <a:schemeClr val="lt1"/>
                </a:solidFill>
              </a:ln>
              <a:effectLst/>
            </c:spPr>
            <c:extLst>
              <c:ext xmlns:c16="http://schemas.microsoft.com/office/drawing/2014/chart" uri="{C3380CC4-5D6E-409C-BE32-E72D297353CC}">
                <c16:uniqueId val="{00000099-5BA6-4121-9983-00982F4C89DF}"/>
              </c:ext>
            </c:extLst>
          </c:dPt>
          <c:dPt>
            <c:idx val="77"/>
            <c:bubble3D val="0"/>
            <c:spPr>
              <a:solidFill>
                <a:srgbClr val="0070C0"/>
              </a:solidFill>
              <a:ln w="19050">
                <a:solidFill>
                  <a:schemeClr val="lt1"/>
                </a:solidFill>
              </a:ln>
              <a:effectLst/>
            </c:spPr>
            <c:extLst>
              <c:ext xmlns:c16="http://schemas.microsoft.com/office/drawing/2014/chart" uri="{C3380CC4-5D6E-409C-BE32-E72D297353CC}">
                <c16:uniqueId val="{0000009B-5BA6-4121-9983-00982F4C89DF}"/>
              </c:ext>
            </c:extLst>
          </c:dPt>
          <c:dPt>
            <c:idx val="78"/>
            <c:bubble3D val="0"/>
            <c:spPr>
              <a:solidFill>
                <a:srgbClr val="0070C0"/>
              </a:solidFill>
              <a:ln w="19050">
                <a:solidFill>
                  <a:schemeClr val="lt1"/>
                </a:solidFill>
              </a:ln>
              <a:effectLst/>
            </c:spPr>
            <c:extLst>
              <c:ext xmlns:c16="http://schemas.microsoft.com/office/drawing/2014/chart" uri="{C3380CC4-5D6E-409C-BE32-E72D297353CC}">
                <c16:uniqueId val="{0000009D-5BA6-4121-9983-00982F4C89DF}"/>
              </c:ext>
            </c:extLst>
          </c:dPt>
          <c:dPt>
            <c:idx val="79"/>
            <c:bubble3D val="0"/>
            <c:spPr>
              <a:solidFill>
                <a:srgbClr val="0070C0"/>
              </a:solidFill>
              <a:ln w="19050">
                <a:solidFill>
                  <a:schemeClr val="lt1"/>
                </a:solidFill>
              </a:ln>
              <a:effectLst/>
            </c:spPr>
            <c:extLst>
              <c:ext xmlns:c16="http://schemas.microsoft.com/office/drawing/2014/chart" uri="{C3380CC4-5D6E-409C-BE32-E72D297353CC}">
                <c16:uniqueId val="{0000009F-5BA6-4121-9983-00982F4C89DF}"/>
              </c:ext>
            </c:extLst>
          </c:dPt>
          <c:dPt>
            <c:idx val="80"/>
            <c:bubble3D val="0"/>
            <c:spPr>
              <a:solidFill>
                <a:srgbClr val="0070C0"/>
              </a:solidFill>
              <a:ln w="19050">
                <a:solidFill>
                  <a:schemeClr val="lt1"/>
                </a:solidFill>
              </a:ln>
              <a:effectLst/>
            </c:spPr>
            <c:extLst>
              <c:ext xmlns:c16="http://schemas.microsoft.com/office/drawing/2014/chart" uri="{C3380CC4-5D6E-409C-BE32-E72D297353CC}">
                <c16:uniqueId val="{000000A1-5BA6-4121-9983-00982F4C89DF}"/>
              </c:ext>
            </c:extLst>
          </c:dPt>
          <c:dPt>
            <c:idx val="81"/>
            <c:bubble3D val="0"/>
            <c:spPr>
              <a:solidFill>
                <a:srgbClr val="0070C0"/>
              </a:solidFill>
              <a:ln w="19050">
                <a:solidFill>
                  <a:schemeClr val="lt1"/>
                </a:solidFill>
              </a:ln>
              <a:effectLst/>
            </c:spPr>
            <c:extLst>
              <c:ext xmlns:c16="http://schemas.microsoft.com/office/drawing/2014/chart" uri="{C3380CC4-5D6E-409C-BE32-E72D297353CC}">
                <c16:uniqueId val="{000000A3-5BA6-4121-9983-00982F4C89DF}"/>
              </c:ext>
            </c:extLst>
          </c:dPt>
          <c:dPt>
            <c:idx val="82"/>
            <c:bubble3D val="0"/>
            <c:spPr>
              <a:solidFill>
                <a:srgbClr val="0070C0"/>
              </a:solidFill>
              <a:ln w="19050">
                <a:solidFill>
                  <a:schemeClr val="lt1"/>
                </a:solidFill>
              </a:ln>
              <a:effectLst/>
            </c:spPr>
            <c:extLst>
              <c:ext xmlns:c16="http://schemas.microsoft.com/office/drawing/2014/chart" uri="{C3380CC4-5D6E-409C-BE32-E72D297353CC}">
                <c16:uniqueId val="{000000A5-5BA6-4121-9983-00982F4C89DF}"/>
              </c:ext>
            </c:extLst>
          </c:dPt>
          <c:dPt>
            <c:idx val="83"/>
            <c:bubble3D val="0"/>
            <c:spPr>
              <a:solidFill>
                <a:srgbClr val="0070C0"/>
              </a:solidFill>
              <a:ln w="19050">
                <a:solidFill>
                  <a:schemeClr val="lt1"/>
                </a:solidFill>
              </a:ln>
              <a:effectLst/>
            </c:spPr>
            <c:extLst>
              <c:ext xmlns:c16="http://schemas.microsoft.com/office/drawing/2014/chart" uri="{C3380CC4-5D6E-409C-BE32-E72D297353CC}">
                <c16:uniqueId val="{000000A7-5BA6-4121-9983-00982F4C89DF}"/>
              </c:ext>
            </c:extLst>
          </c:dPt>
          <c:dPt>
            <c:idx val="84"/>
            <c:bubble3D val="0"/>
            <c:spPr>
              <a:solidFill>
                <a:srgbClr val="0070C0"/>
              </a:solidFill>
              <a:ln w="19050">
                <a:solidFill>
                  <a:schemeClr val="lt1"/>
                </a:solidFill>
              </a:ln>
              <a:effectLst/>
            </c:spPr>
            <c:extLst>
              <c:ext xmlns:c16="http://schemas.microsoft.com/office/drawing/2014/chart" uri="{C3380CC4-5D6E-409C-BE32-E72D297353CC}">
                <c16:uniqueId val="{000000A9-5BA6-4121-9983-00982F4C89DF}"/>
              </c:ext>
            </c:extLst>
          </c:dPt>
          <c:dPt>
            <c:idx val="85"/>
            <c:bubble3D val="0"/>
            <c:spPr>
              <a:solidFill>
                <a:srgbClr val="0070C0"/>
              </a:solidFill>
              <a:ln w="19050">
                <a:solidFill>
                  <a:schemeClr val="lt1"/>
                </a:solidFill>
              </a:ln>
              <a:effectLst/>
            </c:spPr>
            <c:extLst>
              <c:ext xmlns:c16="http://schemas.microsoft.com/office/drawing/2014/chart" uri="{C3380CC4-5D6E-409C-BE32-E72D297353CC}">
                <c16:uniqueId val="{000000AB-5BA6-4121-9983-00982F4C89DF}"/>
              </c:ext>
            </c:extLst>
          </c:dPt>
          <c:dPt>
            <c:idx val="86"/>
            <c:bubble3D val="0"/>
            <c:spPr>
              <a:solidFill>
                <a:srgbClr val="0070C0"/>
              </a:solidFill>
              <a:ln w="19050">
                <a:solidFill>
                  <a:schemeClr val="lt1"/>
                </a:solidFill>
              </a:ln>
              <a:effectLst/>
            </c:spPr>
            <c:extLst>
              <c:ext xmlns:c16="http://schemas.microsoft.com/office/drawing/2014/chart" uri="{C3380CC4-5D6E-409C-BE32-E72D297353CC}">
                <c16:uniqueId val="{000000AD-5BA6-4121-9983-00982F4C89DF}"/>
              </c:ext>
            </c:extLst>
          </c:dPt>
          <c:dPt>
            <c:idx val="87"/>
            <c:bubble3D val="0"/>
            <c:spPr>
              <a:solidFill>
                <a:srgbClr val="0070C0"/>
              </a:solidFill>
              <a:ln w="19050">
                <a:solidFill>
                  <a:schemeClr val="lt1"/>
                </a:solidFill>
              </a:ln>
              <a:effectLst/>
            </c:spPr>
            <c:extLst>
              <c:ext xmlns:c16="http://schemas.microsoft.com/office/drawing/2014/chart" uri="{C3380CC4-5D6E-409C-BE32-E72D297353CC}">
                <c16:uniqueId val="{000000AF-5BA6-4121-9983-00982F4C89DF}"/>
              </c:ext>
            </c:extLst>
          </c:dPt>
          <c:dPt>
            <c:idx val="88"/>
            <c:bubble3D val="0"/>
            <c:spPr>
              <a:solidFill>
                <a:srgbClr val="0070C0"/>
              </a:solidFill>
              <a:ln w="19050">
                <a:solidFill>
                  <a:schemeClr val="lt1"/>
                </a:solidFill>
              </a:ln>
              <a:effectLst/>
            </c:spPr>
            <c:extLst>
              <c:ext xmlns:c16="http://schemas.microsoft.com/office/drawing/2014/chart" uri="{C3380CC4-5D6E-409C-BE32-E72D297353CC}">
                <c16:uniqueId val="{000000B1-5BA6-4121-9983-00982F4C89DF}"/>
              </c:ext>
            </c:extLst>
          </c:dPt>
          <c:dPt>
            <c:idx val="89"/>
            <c:bubble3D val="0"/>
            <c:spPr>
              <a:solidFill>
                <a:srgbClr val="0070C0"/>
              </a:solidFill>
              <a:ln w="19050">
                <a:solidFill>
                  <a:schemeClr val="lt1"/>
                </a:solidFill>
              </a:ln>
              <a:effectLst/>
            </c:spPr>
            <c:extLst>
              <c:ext xmlns:c16="http://schemas.microsoft.com/office/drawing/2014/chart" uri="{C3380CC4-5D6E-409C-BE32-E72D297353CC}">
                <c16:uniqueId val="{000000B3-5BA6-4121-9983-00982F4C89DF}"/>
              </c:ext>
            </c:extLst>
          </c:dPt>
          <c:dPt>
            <c:idx val="90"/>
            <c:bubble3D val="0"/>
            <c:spPr>
              <a:solidFill>
                <a:srgbClr val="0070C0"/>
              </a:solidFill>
              <a:ln w="19050">
                <a:solidFill>
                  <a:schemeClr val="lt1"/>
                </a:solidFill>
              </a:ln>
              <a:effectLst/>
            </c:spPr>
            <c:extLst>
              <c:ext xmlns:c16="http://schemas.microsoft.com/office/drawing/2014/chart" uri="{C3380CC4-5D6E-409C-BE32-E72D297353CC}">
                <c16:uniqueId val="{000000B5-5BA6-4121-9983-00982F4C89DF}"/>
              </c:ext>
            </c:extLst>
          </c:dPt>
          <c:dPt>
            <c:idx val="91"/>
            <c:bubble3D val="0"/>
            <c:spPr>
              <a:solidFill>
                <a:srgbClr val="0070C0"/>
              </a:solidFill>
              <a:ln w="19050">
                <a:solidFill>
                  <a:schemeClr val="lt1"/>
                </a:solidFill>
              </a:ln>
              <a:effectLst/>
            </c:spPr>
            <c:extLst>
              <c:ext xmlns:c16="http://schemas.microsoft.com/office/drawing/2014/chart" uri="{C3380CC4-5D6E-409C-BE32-E72D297353CC}">
                <c16:uniqueId val="{000000B7-5BA6-4121-9983-00982F4C89DF}"/>
              </c:ext>
            </c:extLst>
          </c:dPt>
          <c:dPt>
            <c:idx val="92"/>
            <c:bubble3D val="0"/>
            <c:spPr>
              <a:solidFill>
                <a:srgbClr val="0070C0"/>
              </a:solidFill>
              <a:ln w="19050">
                <a:solidFill>
                  <a:schemeClr val="lt1"/>
                </a:solidFill>
              </a:ln>
              <a:effectLst/>
            </c:spPr>
            <c:extLst>
              <c:ext xmlns:c16="http://schemas.microsoft.com/office/drawing/2014/chart" uri="{C3380CC4-5D6E-409C-BE32-E72D297353CC}">
                <c16:uniqueId val="{000000B9-5BA6-4121-9983-00982F4C89DF}"/>
              </c:ext>
            </c:extLst>
          </c:dPt>
          <c:dPt>
            <c:idx val="93"/>
            <c:bubble3D val="0"/>
            <c:spPr>
              <a:solidFill>
                <a:srgbClr val="0070C0"/>
              </a:solidFill>
              <a:ln w="19050">
                <a:solidFill>
                  <a:schemeClr val="lt1"/>
                </a:solidFill>
              </a:ln>
              <a:effectLst/>
            </c:spPr>
            <c:extLst>
              <c:ext xmlns:c16="http://schemas.microsoft.com/office/drawing/2014/chart" uri="{C3380CC4-5D6E-409C-BE32-E72D297353CC}">
                <c16:uniqueId val="{000000BB-5BA6-4121-9983-00982F4C89DF}"/>
              </c:ext>
            </c:extLst>
          </c:dPt>
          <c:dPt>
            <c:idx val="94"/>
            <c:bubble3D val="0"/>
            <c:spPr>
              <a:solidFill>
                <a:srgbClr val="0070C0"/>
              </a:solidFill>
              <a:ln w="19050">
                <a:solidFill>
                  <a:schemeClr val="lt1"/>
                </a:solidFill>
              </a:ln>
              <a:effectLst/>
            </c:spPr>
            <c:extLst>
              <c:ext xmlns:c16="http://schemas.microsoft.com/office/drawing/2014/chart" uri="{C3380CC4-5D6E-409C-BE32-E72D297353CC}">
                <c16:uniqueId val="{000000BD-5BA6-4121-9983-00982F4C89DF}"/>
              </c:ext>
            </c:extLst>
          </c:dPt>
          <c:dPt>
            <c:idx val="95"/>
            <c:bubble3D val="0"/>
            <c:spPr>
              <a:solidFill>
                <a:srgbClr val="0070C0"/>
              </a:solidFill>
              <a:ln w="19050">
                <a:solidFill>
                  <a:schemeClr val="lt1"/>
                </a:solidFill>
              </a:ln>
              <a:effectLst/>
            </c:spPr>
            <c:extLst>
              <c:ext xmlns:c16="http://schemas.microsoft.com/office/drawing/2014/chart" uri="{C3380CC4-5D6E-409C-BE32-E72D297353CC}">
                <c16:uniqueId val="{000000BF-5BA6-4121-9983-00982F4C89DF}"/>
              </c:ext>
            </c:extLst>
          </c:dPt>
          <c:dPt>
            <c:idx val="96"/>
            <c:bubble3D val="0"/>
            <c:spPr>
              <a:solidFill>
                <a:srgbClr val="0070C0"/>
              </a:solidFill>
              <a:ln w="19050">
                <a:solidFill>
                  <a:schemeClr val="lt1"/>
                </a:solidFill>
              </a:ln>
              <a:effectLst/>
            </c:spPr>
            <c:extLst>
              <c:ext xmlns:c16="http://schemas.microsoft.com/office/drawing/2014/chart" uri="{C3380CC4-5D6E-409C-BE32-E72D297353CC}">
                <c16:uniqueId val="{000000C1-5BA6-4121-9983-00982F4C89DF}"/>
              </c:ext>
            </c:extLst>
          </c:dPt>
          <c:dPt>
            <c:idx val="97"/>
            <c:bubble3D val="0"/>
            <c:spPr>
              <a:solidFill>
                <a:srgbClr val="0070C0"/>
              </a:solidFill>
              <a:ln w="19050">
                <a:solidFill>
                  <a:schemeClr val="lt1"/>
                </a:solidFill>
              </a:ln>
              <a:effectLst/>
            </c:spPr>
            <c:extLst>
              <c:ext xmlns:c16="http://schemas.microsoft.com/office/drawing/2014/chart" uri="{C3380CC4-5D6E-409C-BE32-E72D297353CC}">
                <c16:uniqueId val="{000000C3-5BA6-4121-9983-00982F4C89DF}"/>
              </c:ext>
            </c:extLst>
          </c:dPt>
          <c:dPt>
            <c:idx val="98"/>
            <c:bubble3D val="0"/>
            <c:spPr>
              <a:solidFill>
                <a:srgbClr val="0070C0"/>
              </a:solidFill>
              <a:ln w="19050">
                <a:solidFill>
                  <a:schemeClr val="lt1"/>
                </a:solidFill>
              </a:ln>
              <a:effectLst/>
            </c:spPr>
            <c:extLst>
              <c:ext xmlns:c16="http://schemas.microsoft.com/office/drawing/2014/chart" uri="{C3380CC4-5D6E-409C-BE32-E72D297353CC}">
                <c16:uniqueId val="{000000C5-5BA6-4121-9983-00982F4C89DF}"/>
              </c:ext>
            </c:extLst>
          </c:dPt>
          <c:dPt>
            <c:idx val="99"/>
            <c:bubble3D val="0"/>
            <c:spPr>
              <a:solidFill>
                <a:srgbClr val="0070C0"/>
              </a:solidFill>
              <a:ln w="19050">
                <a:solidFill>
                  <a:schemeClr val="lt1"/>
                </a:solidFill>
              </a:ln>
              <a:effectLst/>
            </c:spPr>
            <c:extLst>
              <c:ext xmlns:c16="http://schemas.microsoft.com/office/drawing/2014/chart" uri="{C3380CC4-5D6E-409C-BE32-E72D297353CC}">
                <c16:uniqueId val="{000000C7-5BA6-4121-9983-00982F4C89DF}"/>
              </c:ext>
            </c:extLst>
          </c:dPt>
          <c:val>
            <c:numLit>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Lit>
          </c:val>
          <c:extLst>
            <c:ext xmlns:c16="http://schemas.microsoft.com/office/drawing/2014/chart" uri="{C3380CC4-5D6E-409C-BE32-E72D297353CC}">
              <c16:uniqueId val="{000000C8-5BA6-4121-9983-00982F4C89DF}"/>
            </c:ext>
          </c:extLst>
        </c:ser>
        <c:dLbls>
          <c:showLegendKey val="0"/>
          <c:showVal val="0"/>
          <c:showCatName val="0"/>
          <c:showSerName val="0"/>
          <c:showPercent val="0"/>
          <c:showBubbleSize val="0"/>
          <c:showLeaderLines val="1"/>
        </c:dLbls>
        <c:firstSliceAng val="0"/>
        <c:holeSize val="65"/>
      </c:doughnutChart>
      <c:doughnutChart>
        <c:varyColors val="1"/>
        <c:ser>
          <c:idx val="1"/>
          <c:order val="1"/>
          <c:spPr>
            <a:noFill/>
          </c:spPr>
          <c:dPt>
            <c:idx val="0"/>
            <c:bubble3D val="0"/>
            <c:spPr>
              <a:noFill/>
              <a:ln w="19050">
                <a:solidFill>
                  <a:schemeClr val="lt1"/>
                </a:solidFill>
              </a:ln>
              <a:effectLst/>
            </c:spPr>
            <c:extLst>
              <c:ext xmlns:c16="http://schemas.microsoft.com/office/drawing/2014/chart" uri="{C3380CC4-5D6E-409C-BE32-E72D297353CC}">
                <c16:uniqueId val="{000000CA-5BA6-4121-9983-00982F4C89DF}"/>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CC-5BA6-4121-9983-00982F4C89DF}"/>
              </c:ext>
            </c:extLst>
          </c:dPt>
          <c:val>
            <c:numRef>
              <c:f>'Gráficos 2'!$W$4:$X$4</c:f>
              <c:numCache>
                <c:formatCode>0</c:formatCode>
                <c:ptCount val="2"/>
                <c:pt idx="0">
                  <c:v>0</c:v>
                </c:pt>
                <c:pt idx="1">
                  <c:v>100</c:v>
                </c:pt>
              </c:numCache>
            </c:numRef>
          </c:val>
          <c:extLst>
            <c:ext xmlns:c16="http://schemas.microsoft.com/office/drawing/2014/chart" uri="{C3380CC4-5D6E-409C-BE32-E72D297353CC}">
              <c16:uniqueId val="{000000CD-5BA6-4121-9983-00982F4C89DF}"/>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Desempeños Gestión </a:t>
            </a:r>
            <a:r>
              <a:rPr lang="es-CO" sz="1600" b="1" i="0" u="none" strike="noStrike" baseline="0">
                <a:effectLst/>
              </a:rPr>
              <a:t>Administrativa y Financiera</a:t>
            </a:r>
            <a:endParaRPr lang="es-CO"/>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19DF-4278-AAC8-24FEAE0C2BE3}"/>
              </c:ext>
            </c:extLst>
          </c:dPt>
          <c:dPt>
            <c:idx val="1"/>
            <c:invertIfNegative val="0"/>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19DF-4278-AAC8-24FEAE0C2BE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'III. VALORACIÓN'!$B$49:$C$54</c:f>
              <c:multiLvlStrCache>
                <c:ptCount val="6"/>
                <c:lvl>
                  <c:pt idx="0">
                    <c:v>Coordina el proceso de análisis y ajuste de la matrícula, el archivo académico, registro y reportes de situaciones de los estudiantes y la elaboración de boletines de desempeño escolar de los estudiantes.</c:v>
                  </c:pt>
                  <c:pt idx="1">
                    <c:v>
Apoya el diseño e implementación de estrategias orientadas al mejoramiento continuo de la calidad académica.
</c:v>
                  </c:pt>
                  <c:pt idx="2">
                    <c:v>Suministra información al rector sobre los problemas de administración y mantenimiento de infraestructura y, necesidades específicas de dotación de aulas y espacios académicos y convivenciales. 
</c:v>
                  </c:pt>
                  <c:pt idx="3">
                    <c:v>Realiza gestión ante el rector de los recursos educativos necesarios para el desarrollo de los planes y proyectos que implementan los docentes del establecimiento educativo y, asegura la prestación de servicios complementarios que preste la institución baj</c:v>
                  </c:pt>
                  <c:pt idx="4">
                    <c:v>
Realiza la inducción y coordina el acompañamiento del desempeño profesional de los docentes para el mejor desarrollo de las funciones y responsabilidades en el establecimiento educativo.
</c:v>
                  </c:pt>
                  <c:pt idx="5">
                    <c:v>Coordina las acciones necesarias para el establecimiento de las líneas de formación continua que requieren los docentes del establecimiento educativo. </c:v>
                  </c:pt>
                </c:lvl>
                <c:lvl>
                  <c:pt idx="0">
                    <c:v>Orientación y gestión escolar</c:v>
                  </c:pt>
                  <c:pt idx="2">
                    <c:v>Administración de la planta física, los recursos y los servicios complementarios</c:v>
                  </c:pt>
                  <c:pt idx="4">
                    <c:v>Gestión del talento humano</c:v>
                  </c:pt>
                </c:lvl>
              </c:multiLvlStrCache>
            </c:multiLvlStrRef>
          </c:cat>
          <c:val>
            <c:numRef>
              <c:f>'III. VALORACIÓN'!$E$49:$E$54</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19DF-4278-AAC8-24FEAE0C2BE3}"/>
            </c:ext>
          </c:extLst>
        </c:ser>
        <c:dLbls>
          <c:showLegendKey val="0"/>
          <c:showVal val="0"/>
          <c:showCatName val="0"/>
          <c:showSerName val="0"/>
          <c:showPercent val="0"/>
          <c:showBubbleSize val="0"/>
        </c:dLbls>
        <c:gapWidth val="115"/>
        <c:overlap val="-20"/>
        <c:axId val="397948808"/>
        <c:axId val="397950376"/>
      </c:barChart>
      <c:catAx>
        <c:axId val="397948808"/>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Desempeños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7950376"/>
        <c:crosses val="autoZero"/>
        <c:auto val="1"/>
        <c:lblAlgn val="ctr"/>
        <c:lblOffset val="100"/>
        <c:noMultiLvlLbl val="0"/>
      </c:catAx>
      <c:valAx>
        <c:axId val="3979503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7948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Desempeños Gestión comunitaria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dk1">
                    <a:tint val="88500"/>
                    <a:satMod val="103000"/>
                    <a:lumMod val="102000"/>
                    <a:tint val="94000"/>
                  </a:schemeClr>
                </a:gs>
                <a:gs pos="50000">
                  <a:schemeClr val="dk1">
                    <a:tint val="88500"/>
                    <a:satMod val="110000"/>
                    <a:lumMod val="100000"/>
                    <a:shade val="100000"/>
                  </a:schemeClr>
                </a:gs>
                <a:gs pos="100000">
                  <a:schemeClr val="dk1">
                    <a:tint val="885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'III. VALORACIÓN'!$B$59:$C$62</c:f>
              <c:multiLvlStrCache>
                <c:ptCount val="4"/>
                <c:lvl>
                  <c:pt idx="0">
                    <c:v>Lidera estrategias para hacer copartícipes a las familias del trabajo formativo que desarrolla el establecimiento educativo y promueve la vinculación del proceso de enseñanza-aprendizaje al contexto real del estudiante.</c:v>
                  </c:pt>
                  <c:pt idx="1">
                    <c:v>Coordina la oferta de servicios de la institución para apoyar el desarrollo de la comunidad educativa y el cumplimiento del propósito del Proyecto Educativo Institucional-PEI-.
</c:v>
                  </c:pt>
                  <c:pt idx="2">
                    <c:v>
Apoya el diseño e implementación de una estrategia para prevenir posibles riesgos que afectarían el funcionamiento de la institución y el bienestar de la comunidad educativa, de acuerdo con las orientaciones impartidas por el Ministerio de Educación Nacio</c:v>
                  </c:pt>
                  <c:pt idx="3">
                    <c:v>Apoya la construcción, actualización e implementación de mapas de gestión del riesgo en la institución y su articulación con el Proyecto Educativo Institucional-PEI-.
</c:v>
                  </c:pt>
                </c:lvl>
                <c:lvl>
                  <c:pt idx="0">
                    <c:v>Participación, convivencia y proyección a la comunidad</c:v>
                  </c:pt>
                  <c:pt idx="2">
                    <c:v>Prevención de riesgos</c:v>
                  </c:pt>
                </c:lvl>
              </c:multiLvlStrCache>
            </c:multiLvlStrRef>
          </c:cat>
          <c:val>
            <c:numRef>
              <c:f>'III. VALORACIÓN'!$E$59:$E$62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ECCE-4576-B8CA-90856795B9A2}"/>
            </c:ext>
          </c:extLst>
        </c:ser>
        <c:dLbls>
          <c:showLegendKey val="0"/>
          <c:showVal val="0"/>
          <c:showCatName val="0"/>
          <c:showSerName val="0"/>
          <c:showPercent val="0"/>
          <c:showBubbleSize val="0"/>
        </c:dLbls>
        <c:gapWidth val="115"/>
        <c:overlap val="-20"/>
        <c:axId val="397958216"/>
        <c:axId val="397962920"/>
      </c:barChart>
      <c:catAx>
        <c:axId val="397958216"/>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Desempeños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7962920"/>
        <c:crosses val="autoZero"/>
        <c:auto val="1"/>
        <c:lblAlgn val="ctr"/>
        <c:lblOffset val="100"/>
        <c:noMultiLvlLbl val="0"/>
      </c:catAx>
      <c:valAx>
        <c:axId val="3979629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7958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Rendimiento Desempeños por Competencias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radarChart>
        <c:radarStyle val="marker"/>
        <c:varyColors val="0"/>
        <c:ser>
          <c:idx val="0"/>
          <c:order val="0"/>
          <c:spPr>
            <a:ln w="34925" cap="rnd">
              <a:solidFill>
                <a:schemeClr val="accent1"/>
              </a:solidFill>
              <a:round/>
            </a:ln>
            <a:effectLst>
              <a:outerShdw blurRad="57150" dist="19050" dir="5400000" algn="ctr" rotWithShape="0">
                <a:srgbClr val="000000">
                  <a:alpha val="63000"/>
                </a:srgbClr>
              </a:outerShdw>
            </a:effectLst>
          </c:spPr>
          <c:marker>
            <c:symbol val="none"/>
          </c:marker>
          <c:dPt>
            <c:idx val="0"/>
            <c:marker>
              <c:symbol val="none"/>
            </c:marker>
            <c:bubble3D val="0"/>
            <c:spPr>
              <a:ln w="34925" cap="rnd">
                <a:solidFill>
                  <a:srgbClr val="C00000"/>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C36D-4E90-ADE5-9F4154564805}"/>
              </c:ext>
            </c:extLst>
          </c:dPt>
          <c:dPt>
            <c:idx val="1"/>
            <c:marker>
              <c:symbol val="none"/>
            </c:marker>
            <c:bubble3D val="0"/>
            <c:spPr>
              <a:ln w="34925" cap="rnd">
                <a:solidFill>
                  <a:srgbClr val="C00000"/>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C36D-4E90-ADE5-9F4154564805}"/>
              </c:ext>
            </c:extLst>
          </c:dPt>
          <c:dPt>
            <c:idx val="2"/>
            <c:marker>
              <c:symbol val="none"/>
            </c:marker>
            <c:bubble3D val="0"/>
            <c:spPr>
              <a:ln w="34925" cap="rnd">
                <a:solidFill>
                  <a:srgbClr val="00B050"/>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C36D-4E90-ADE5-9F4154564805}"/>
              </c:ext>
            </c:extLst>
          </c:dPt>
          <c:dPt>
            <c:idx val="3"/>
            <c:marker>
              <c:symbol val="none"/>
            </c:marker>
            <c:bubble3D val="0"/>
            <c:spPr>
              <a:ln w="34925" cap="rnd">
                <a:solidFill>
                  <a:srgbClr val="00B050"/>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C36D-4E90-ADE5-9F4154564805}"/>
              </c:ext>
            </c:extLst>
          </c:dPt>
          <c:dPt>
            <c:idx val="4"/>
            <c:marker>
              <c:symbol val="none"/>
            </c:marker>
            <c:bubble3D val="0"/>
            <c:spPr>
              <a:ln w="34925" cap="rnd">
                <a:solidFill>
                  <a:srgbClr val="00B050"/>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C36D-4E90-ADE5-9F4154564805}"/>
              </c:ext>
            </c:extLst>
          </c:dPt>
          <c:dPt>
            <c:idx val="5"/>
            <c:marker>
              <c:symbol val="none"/>
            </c:marker>
            <c:bubble3D val="0"/>
            <c:spPr>
              <a:ln w="34925" cap="rnd">
                <a:solidFill>
                  <a:srgbClr val="00B050"/>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C36D-4E90-ADE5-9F4154564805}"/>
              </c:ext>
            </c:extLst>
          </c:dPt>
          <c:dPt>
            <c:idx val="6"/>
            <c:marker>
              <c:symbol val="none"/>
            </c:marker>
            <c:bubble3D val="0"/>
            <c:spPr>
              <a:ln w="34925" cap="rnd">
                <a:solidFill>
                  <a:schemeClr val="accent3">
                    <a:lumMod val="75000"/>
                  </a:schemeClr>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D-C36D-4E90-ADE5-9F4154564805}"/>
              </c:ext>
            </c:extLst>
          </c:dPt>
          <c:dPt>
            <c:idx val="7"/>
            <c:marker>
              <c:symbol val="none"/>
            </c:marker>
            <c:bubble3D val="0"/>
            <c:spPr>
              <a:ln w="34925" cap="rnd">
                <a:solidFill>
                  <a:schemeClr val="accent3">
                    <a:lumMod val="75000"/>
                  </a:schemeClr>
                </a:solidFill>
                <a:round/>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F-C36D-4E90-ADE5-9F4154564805}"/>
              </c:ext>
            </c:extLst>
          </c:dPt>
          <c:dLbls>
            <c:dLbl>
              <c:idx val="0"/>
              <c:layout>
                <c:manualLayout>
                  <c:x val="4.3739740964298347E-3"/>
                  <c:y val="1.37339018664048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6D-4E90-ADE5-9F4154564805}"/>
                </c:ext>
              </c:extLst>
            </c:dLbl>
            <c:dLbl>
              <c:idx val="1"/>
              <c:layout>
                <c:manualLayout>
                  <c:x val="2.4785853213103004E-2"/>
                  <c:y val="-2.2889836444008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6D-4E90-ADE5-9F4154564805}"/>
                </c:ext>
              </c:extLst>
            </c:dLbl>
            <c:dLbl>
              <c:idx val="2"/>
              <c:layout>
                <c:manualLayout>
                  <c:x val="6.5609611446449126E-2"/>
                  <c:y val="-2.28898364440097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36D-4E90-ADE5-9F4154564805}"/>
                </c:ext>
              </c:extLst>
            </c:dLbl>
            <c:dLbl>
              <c:idx val="3"/>
              <c:layout>
                <c:manualLayout>
                  <c:x val="-9.9143412852412016E-2"/>
                  <c:y val="0.2128754789292747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36D-4E90-ADE5-9F4154564805}"/>
                </c:ext>
              </c:extLst>
            </c:dLbl>
            <c:dLbl>
              <c:idx val="4"/>
              <c:layout>
                <c:manualLayout>
                  <c:x val="-0.16475302429886113"/>
                  <c:y val="0.1030042639980360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36D-4E90-ADE5-9F4154564805}"/>
                </c:ext>
              </c:extLst>
            </c:dLbl>
            <c:dLbl>
              <c:idx val="6"/>
              <c:layout>
                <c:manualLayout>
                  <c:x val="-8.7479481928598828E-3"/>
                  <c:y val="-2.06008527996071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36D-4E90-ADE5-9F4154564805}"/>
                </c:ext>
              </c:extLst>
            </c:dLbl>
            <c:dLbl>
              <c:idx val="7"/>
              <c:layout>
                <c:manualLayout>
                  <c:x val="-1.8953887751196413E-2"/>
                  <c:y val="1.6022885510805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36D-4E90-ADE5-9F415456480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Cumplimientos!$G$9:$G$17</c:f>
              <c:strCache>
                <c:ptCount val="9"/>
                <c:pt idx="0">
                  <c:v>GD-C1</c:v>
                </c:pt>
                <c:pt idx="1">
                  <c:v>GD-C2</c:v>
                </c:pt>
                <c:pt idx="2">
                  <c:v>GAF-C1</c:v>
                </c:pt>
                <c:pt idx="3">
                  <c:v>GAF-C2</c:v>
                </c:pt>
                <c:pt idx="4">
                  <c:v>GAF-C3</c:v>
                </c:pt>
                <c:pt idx="5">
                  <c:v>GA-C1</c:v>
                </c:pt>
                <c:pt idx="6">
                  <c:v>GA-C2</c:v>
                </c:pt>
                <c:pt idx="7">
                  <c:v>GC-C1</c:v>
                </c:pt>
                <c:pt idx="8">
                  <c:v>GC-C2</c:v>
                </c:pt>
              </c:strCache>
            </c:strRef>
          </c:cat>
          <c:val>
            <c:numRef>
              <c:f>Cumplimientos!$H$9:$H$17</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C36D-4E90-ADE5-9F4154564805}"/>
            </c:ext>
          </c:extLst>
        </c:ser>
        <c:dLbls>
          <c:showLegendKey val="0"/>
          <c:showVal val="1"/>
          <c:showCatName val="0"/>
          <c:showSerName val="0"/>
          <c:showPercent val="0"/>
          <c:showBubbleSize val="0"/>
        </c:dLbls>
        <c:axId val="397955472"/>
        <c:axId val="397968408"/>
      </c:radarChart>
      <c:catAx>
        <c:axId val="39795547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397968408"/>
        <c:crosses val="autoZero"/>
        <c:auto val="1"/>
        <c:lblAlgn val="ctr"/>
        <c:lblOffset val="100"/>
        <c:noMultiLvlLbl val="0"/>
      </c:catAx>
      <c:valAx>
        <c:axId val="397968408"/>
        <c:scaling>
          <c:orientation val="minMax"/>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397955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Procentaje de Cumplimiento por Gestión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25617297018200591"/>
          <c:y val="0.17574909969328545"/>
          <c:w val="0.48765405963598812"/>
          <c:h val="0.77365132839098694"/>
        </c:manualLayout>
      </c:layout>
      <c:radarChart>
        <c:radarStyle val="marker"/>
        <c:varyColors val="0"/>
        <c:ser>
          <c:idx val="0"/>
          <c:order val="0"/>
          <c:spPr>
            <a:ln w="28575" cap="rnd">
              <a:solidFill>
                <a:schemeClr val="accent1"/>
              </a:solidFill>
              <a:round/>
            </a:ln>
            <a:effectLst/>
          </c:spPr>
          <c:marker>
            <c:symbol val="none"/>
          </c:marker>
          <c:dPt>
            <c:idx val="0"/>
            <c:marker>
              <c:symbol val="none"/>
            </c:marker>
            <c:bubble3D val="0"/>
            <c:spPr>
              <a:ln w="28575" cap="rnd">
                <a:solidFill>
                  <a:srgbClr val="C00000"/>
                </a:solidFill>
                <a:round/>
              </a:ln>
              <a:effectLst/>
            </c:spPr>
            <c:extLst>
              <c:ext xmlns:c16="http://schemas.microsoft.com/office/drawing/2014/chart" uri="{C3380CC4-5D6E-409C-BE32-E72D297353CC}">
                <c16:uniqueId val="{00000001-B628-4E62-9227-6FBA0FF77935}"/>
              </c:ext>
            </c:extLst>
          </c:dPt>
          <c:dPt>
            <c:idx val="1"/>
            <c:marker>
              <c:symbol val="none"/>
            </c:marker>
            <c:bubble3D val="0"/>
            <c:spPr>
              <a:ln w="28575" cap="rnd">
                <a:solidFill>
                  <a:schemeClr val="accent6">
                    <a:lumMod val="75000"/>
                  </a:schemeClr>
                </a:solidFill>
                <a:round/>
              </a:ln>
              <a:effectLst/>
            </c:spPr>
            <c:extLst>
              <c:ext xmlns:c16="http://schemas.microsoft.com/office/drawing/2014/chart" uri="{C3380CC4-5D6E-409C-BE32-E72D297353CC}">
                <c16:uniqueId val="{00000003-B628-4E62-9227-6FBA0FF77935}"/>
              </c:ext>
            </c:extLst>
          </c:dPt>
          <c:dPt>
            <c:idx val="2"/>
            <c:marker>
              <c:symbol val="none"/>
            </c:marker>
            <c:bubble3D val="0"/>
            <c:spPr>
              <a:ln w="28575" cap="rnd">
                <a:solidFill>
                  <a:schemeClr val="bg2">
                    <a:lumMod val="50000"/>
                  </a:schemeClr>
                </a:solidFill>
                <a:round/>
              </a:ln>
              <a:effectLst/>
            </c:spPr>
            <c:extLst>
              <c:ext xmlns:c16="http://schemas.microsoft.com/office/drawing/2014/chart" uri="{C3380CC4-5D6E-409C-BE32-E72D297353CC}">
                <c16:uniqueId val="{00000005-B628-4E62-9227-6FBA0FF77935}"/>
              </c:ext>
            </c:extLst>
          </c:dPt>
          <c:dLbls>
            <c:dLbl>
              <c:idx val="0"/>
              <c:layout>
                <c:manualLayout>
                  <c:x val="-6.5573770491804883E-3"/>
                  <c:y val="9.36280756440582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8-4E62-9227-6FBA0FF77935}"/>
                </c:ext>
              </c:extLst>
            </c:dLbl>
            <c:dLbl>
              <c:idx val="1"/>
              <c:layout>
                <c:manualLayout>
                  <c:x val="-0.14207650273224043"/>
                  <c:y val="0.1387082602134195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28-4E62-9227-6FBA0FF77935}"/>
                </c:ext>
              </c:extLst>
            </c:dLbl>
            <c:dLbl>
              <c:idx val="2"/>
              <c:layout>
                <c:manualLayout>
                  <c:x val="2.185792349726776E-3"/>
                  <c:y val="-8.32249561280518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8-4E62-9227-6FBA0FF7793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Cumplimientos!$B$9:$B$12</c:f>
              <c:strCache>
                <c:ptCount val="4"/>
                <c:pt idx="0">
                  <c:v>Gestión Directiva</c:v>
                </c:pt>
                <c:pt idx="1">
                  <c:v>Gestión Administrativa y Financiera</c:v>
                </c:pt>
                <c:pt idx="2">
                  <c:v>Gestión Académica</c:v>
                </c:pt>
                <c:pt idx="3">
                  <c:v>Gestión Comunitaria</c:v>
                </c:pt>
              </c:strCache>
            </c:strRef>
          </c:cat>
          <c:val>
            <c:numRef>
              <c:f>Cumplimientos!$C$9:$C$12</c:f>
              <c:numCache>
                <c:formatCode>0.00%</c:formatCode>
                <c:ptCount val="4"/>
                <c:pt idx="0">
                  <c:v>0</c:v>
                </c:pt>
                <c:pt idx="1">
                  <c:v>0</c:v>
                </c:pt>
                <c:pt idx="2">
                  <c:v>0</c:v>
                </c:pt>
                <c:pt idx="3">
                  <c:v>0</c:v>
                </c:pt>
              </c:numCache>
            </c:numRef>
          </c:val>
          <c:extLst>
            <c:ext xmlns:c16="http://schemas.microsoft.com/office/drawing/2014/chart" uri="{C3380CC4-5D6E-409C-BE32-E72D297353CC}">
              <c16:uniqueId val="{00000006-B628-4E62-9227-6FBA0FF77935}"/>
            </c:ext>
          </c:extLst>
        </c:ser>
        <c:dLbls>
          <c:showLegendKey val="0"/>
          <c:showVal val="1"/>
          <c:showCatName val="0"/>
          <c:showSerName val="0"/>
          <c:showPercent val="0"/>
          <c:showBubbleSize val="0"/>
        </c:dLbls>
        <c:axId val="397969192"/>
        <c:axId val="307088360"/>
      </c:radarChart>
      <c:catAx>
        <c:axId val="397969192"/>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7088360"/>
        <c:crosses val="autoZero"/>
        <c:auto val="1"/>
        <c:lblAlgn val="ctr"/>
        <c:lblOffset val="100"/>
        <c:noMultiLvlLbl val="0"/>
      </c:catAx>
      <c:valAx>
        <c:axId val="307088360"/>
        <c:scaling>
          <c:orientation val="minMax"/>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397969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Desempeño Competencias Comportamentales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radarChart>
        <c:radarStyle val="marker"/>
        <c:varyColors val="0"/>
        <c:ser>
          <c:idx val="0"/>
          <c:order val="0"/>
          <c:spPr>
            <a:ln w="34925" cap="rnd">
              <a:solidFill>
                <a:schemeClr val="accent2"/>
              </a:solidFill>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numRef>
              <c:f>'III. VALORACIÓN'!$D$70:$D$72</c:f>
              <c:numCache>
                <c:formatCode>General</c:formatCode>
                <c:ptCount val="3"/>
              </c:numCache>
            </c:numRef>
          </c:cat>
          <c:val>
            <c:numRef>
              <c:f>'III. VALORACIÓN'!$E$70:$E$72</c:f>
              <c:numCache>
                <c:formatCode>General</c:formatCode>
                <c:ptCount val="3"/>
              </c:numCache>
            </c:numRef>
          </c:val>
          <c:extLst>
            <c:ext xmlns:c16="http://schemas.microsoft.com/office/drawing/2014/chart" uri="{C3380CC4-5D6E-409C-BE32-E72D297353CC}">
              <c16:uniqueId val="{00000000-59F0-451E-A578-926007E600E5}"/>
            </c:ext>
          </c:extLst>
        </c:ser>
        <c:dLbls>
          <c:showLegendKey val="0"/>
          <c:showVal val="0"/>
          <c:showCatName val="0"/>
          <c:showSerName val="0"/>
          <c:showPercent val="0"/>
          <c:showBubbleSize val="0"/>
        </c:dLbls>
        <c:axId val="307092280"/>
        <c:axId val="307090320"/>
      </c:radarChart>
      <c:catAx>
        <c:axId val="30709228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CO"/>
          </a:p>
        </c:txPr>
        <c:crossAx val="307090320"/>
        <c:crosses val="autoZero"/>
        <c:auto val="1"/>
        <c:lblAlgn val="ctr"/>
        <c:lblOffset val="100"/>
        <c:noMultiLvlLbl val="0"/>
      </c:catAx>
      <c:valAx>
        <c:axId val="30709032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307092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Gestión Directiva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3785520559930009"/>
          <c:y val="0.15223927525694186"/>
          <c:w val="0.85496062992125987"/>
          <c:h val="0.58511378016992255"/>
        </c:manualLayout>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231C-4257-B813-A4C264C629FF}"/>
              </c:ext>
            </c:extLst>
          </c:dPt>
          <c:dPt>
            <c:idx val="1"/>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A1A3-4BDD-94DF-3B1A51B4C17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VALORACIÓN'!$B$45:$B$48</c15:sqref>
                  </c15:fullRef>
                </c:ext>
              </c:extLst>
              <c:f>('III. VALORACIÓN'!$B$45,'III. VALORACIÓN'!$B$47)</c:f>
              <c:strCache>
                <c:ptCount val="2"/>
                <c:pt idx="0">
                  <c:v>Planeación estratégica, organización y cultura organizacional</c:v>
                </c:pt>
                <c:pt idx="1">
                  <c:v>Construcción de ambiente escolar y relaciones con el entorno</c:v>
                </c:pt>
              </c:strCache>
            </c:strRef>
          </c:cat>
          <c:val>
            <c:numRef>
              <c:extLst>
                <c:ext xmlns:c15="http://schemas.microsoft.com/office/drawing/2012/chart" uri="{02D57815-91ED-43cb-92C2-25804820EDAC}">
                  <c15:fullRef>
                    <c15:sqref>'III. VALORACIÓN'!$F$45:$F$48</c15:sqref>
                  </c15:fullRef>
                </c:ext>
              </c:extLst>
              <c:f>('III. VALORACIÓN'!$F$45,'III. VALORACIÓN'!$F$47)</c:f>
              <c:numCache>
                <c:formatCode>General</c:formatCode>
                <c:ptCount val="2"/>
                <c:pt idx="0">
                  <c:v>0</c:v>
                </c:pt>
                <c:pt idx="1" formatCode="#,##0_ ;\-#,##0\ ">
                  <c:v>0</c:v>
                </c:pt>
              </c:numCache>
            </c:numRef>
          </c:val>
          <c:extLst>
            <c:ext xmlns:c16="http://schemas.microsoft.com/office/drawing/2014/chart" uri="{C3380CC4-5D6E-409C-BE32-E72D297353CC}">
              <c16:uniqueId val="{00000004-231C-4257-B813-A4C264C629FF}"/>
            </c:ext>
          </c:extLst>
        </c:ser>
        <c:dLbls>
          <c:showLegendKey val="0"/>
          <c:showVal val="0"/>
          <c:showCatName val="0"/>
          <c:showSerName val="0"/>
          <c:showPercent val="0"/>
          <c:showBubbleSize val="0"/>
        </c:dLbls>
        <c:gapWidth val="100"/>
        <c:overlap val="-24"/>
        <c:axId val="307091104"/>
        <c:axId val="307084832"/>
      </c:barChart>
      <c:catAx>
        <c:axId val="307091104"/>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CO" b="1"/>
                  <a:t>Competencias</a:t>
                </a:r>
              </a:p>
            </c:rich>
          </c:tx>
          <c:layout>
            <c:manualLayout>
              <c:xMode val="edge"/>
              <c:yMode val="edge"/>
              <c:x val="0.45780424321959751"/>
              <c:y val="0.907476669582968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7084832"/>
        <c:crosses val="autoZero"/>
        <c:auto val="1"/>
        <c:lblAlgn val="ctr"/>
        <c:lblOffset val="100"/>
        <c:noMultiLvlLbl val="0"/>
      </c:catAx>
      <c:valAx>
        <c:axId val="307084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layout>
            <c:manualLayout>
              <c:xMode val="edge"/>
              <c:yMode val="edge"/>
              <c:x val="0"/>
              <c:y val="0.6149068941632965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7091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Desempeños </a:t>
            </a:r>
            <a:r>
              <a:rPr lang="es-CO" sz="1800" b="1" i="0" baseline="0">
                <a:effectLst/>
              </a:rPr>
              <a:t>Gestión Directiva</a:t>
            </a:r>
            <a:endParaRPr lang="es-CO">
              <a:effectLst/>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7755-4706-808B-AEBB87CFC6ED}"/>
              </c:ext>
            </c:extLst>
          </c:dPt>
          <c:dPt>
            <c:idx val="1"/>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7755-4706-808B-AEBB87CFC6ED}"/>
              </c:ext>
            </c:extLst>
          </c:dPt>
          <c:dPt>
            <c:idx val="2"/>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7755-4706-808B-AEBB87CFC6ED}"/>
              </c:ext>
            </c:extLst>
          </c:dPt>
          <c:dPt>
            <c:idx val="3"/>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7755-4706-808B-AEBB87CFC6E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'III. VALORACIÓN'!$B$45:$C$48</c:f>
              <c:multiLvlStrCache>
                <c:ptCount val="4"/>
                <c:lvl>
                  <c:pt idx="0">
                    <c:v>Coordina la formulación y actualización de los proyectos o sistemas institucionales, tales como:  Proyecto Educativo Institucional (PEI), el Plan Operativo Anual (POA), el Plan de Mejoramiento Institucional (PMI) y el Sistema Institucional de Evaluación de</c:v>
                  </c:pt>
                  <c:pt idx="1">
                    <c:v>Promueve actividades, estrategias y responsabilidades concretas involucrando la comunidad educativa para garantizar el logro de los objetivos, metas y horizonte institucional, teniendo en cuenta los mecanismos enfocados a favorecer la educación inclusiva y</c:v>
                  </c:pt>
                  <c:pt idx="2">
                    <c:v>Promueve un clima de trabajo armónico, entre su equipo de docentes y los demás miembros de la comunidad educativa, así como en sus relaciones con el entorno para favorecer los aprendizajes.</c:v>
                  </c:pt>
                  <c:pt idx="3">
                    <c:v>Da a conocer entre la comunidad educativa lo estipulado en el manual de convivencia de la institución y hace seguimiento al cumplimiento del mismo.</c:v>
                  </c:pt>
                </c:lvl>
                <c:lvl>
                  <c:pt idx="0">
                    <c:v>Planeación estratégica, organización y cultura organizacional</c:v>
                  </c:pt>
                  <c:pt idx="2">
                    <c:v>Construcción de ambiente escolar y relaciones con el entorno</c:v>
                  </c:pt>
                </c:lvl>
              </c:multiLvlStrCache>
            </c:multiLvlStrRef>
          </c:cat>
          <c:val>
            <c:numRef>
              <c:f>'III. VALORACIÓN'!$E$45:$E$48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7755-4706-808B-AEBB87CFC6ED}"/>
            </c:ext>
          </c:extLst>
        </c:ser>
        <c:dLbls>
          <c:showLegendKey val="0"/>
          <c:showVal val="0"/>
          <c:showCatName val="0"/>
          <c:showSerName val="0"/>
          <c:showPercent val="0"/>
          <c:showBubbleSize val="0"/>
        </c:dLbls>
        <c:gapWidth val="115"/>
        <c:overlap val="-20"/>
        <c:axId val="307080160"/>
        <c:axId val="307078984"/>
      </c:barChart>
      <c:catAx>
        <c:axId val="307080160"/>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Desempeños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7078984"/>
        <c:crosses val="autoZero"/>
        <c:auto val="1"/>
        <c:lblAlgn val="ctr"/>
        <c:lblOffset val="100"/>
        <c:noMultiLvlLbl val="0"/>
      </c:catAx>
      <c:valAx>
        <c:axId val="30707898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70801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Gestión Académica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0937441803297006"/>
          <c:y val="0.15239400009707874"/>
          <c:w val="0.88768556285035005"/>
          <c:h val="0.62439147161399344"/>
        </c:manualLayout>
      </c:layout>
      <c:barChart>
        <c:barDir val="col"/>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extLst>
                <c:ext xmlns:c15="http://schemas.microsoft.com/office/drawing/2012/chart" uri="{02D57815-91ED-43cb-92C2-25804820EDAC}">
                  <c15:fullRef>
                    <c15:sqref>'III. VALORACIÓN'!$B$55:$B$58</c15:sqref>
                  </c15:fullRef>
                </c:ext>
              </c:extLst>
              <c:f>('III. VALORACIÓN'!$B$55,'III. VALORACIÓN'!$B$57)</c:f>
              <c:strCache>
                <c:ptCount val="2"/>
                <c:pt idx="0">
                  <c:v>Diseño pedagógico</c:v>
                </c:pt>
                <c:pt idx="1">
                  <c:v>Seguimiento académico, prácticas pedagógicas y gestión de aula</c:v>
                </c:pt>
              </c:strCache>
            </c:strRef>
          </c:cat>
          <c:val>
            <c:numRef>
              <c:extLst>
                <c:ext xmlns:c15="http://schemas.microsoft.com/office/drawing/2012/chart" uri="{02D57815-91ED-43cb-92C2-25804820EDAC}">
                  <c15:fullRef>
                    <c15:sqref>'III. VALORACIÓN'!$F$55:$F$58</c15:sqref>
                  </c15:fullRef>
                </c:ext>
              </c:extLst>
              <c:f>('III. VALORACIÓN'!$F$55,'III. VALORACIÓN'!$F$57)</c:f>
              <c:numCache>
                <c:formatCode>General</c:formatCode>
                <c:ptCount val="2"/>
                <c:pt idx="0">
                  <c:v>0</c:v>
                </c:pt>
                <c:pt idx="1">
                  <c:v>0</c:v>
                </c:pt>
              </c:numCache>
            </c:numRef>
          </c:val>
          <c:extLst>
            <c:ext xmlns:c16="http://schemas.microsoft.com/office/drawing/2014/chart" uri="{C3380CC4-5D6E-409C-BE32-E72D297353CC}">
              <c16:uniqueId val="{00000000-6649-48DD-B59E-8F75F5EF9F04}"/>
            </c:ext>
          </c:extLst>
        </c:ser>
        <c:dLbls>
          <c:showLegendKey val="0"/>
          <c:showVal val="0"/>
          <c:showCatName val="0"/>
          <c:showSerName val="0"/>
          <c:showPercent val="0"/>
          <c:showBubbleSize val="0"/>
        </c:dLbls>
        <c:gapWidth val="100"/>
        <c:overlap val="-24"/>
        <c:axId val="307081336"/>
        <c:axId val="307082904"/>
      </c:barChart>
      <c:catAx>
        <c:axId val="307081336"/>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Competencias</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7082904"/>
        <c:crosses val="autoZero"/>
        <c:auto val="1"/>
        <c:lblAlgn val="ctr"/>
        <c:lblOffset val="100"/>
        <c:noMultiLvlLbl val="0"/>
      </c:catAx>
      <c:valAx>
        <c:axId val="307082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708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Desempeños Gestión Académica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multiLvlStrRef>
              <c:f>'III. VALORACIÓN'!$B$55:$C$58</c:f>
              <c:multiLvlStrCache>
                <c:ptCount val="4"/>
                <c:lvl>
                  <c:pt idx="0">
                    <c:v>Orienta, implementa, impulsa ajustes y hace seguimiento al modelo o enfoque pedagógico, didáctico y curricular definido en el Proyecto Educativo Institucional.</c:v>
                  </c:pt>
                  <c:pt idx="1">
                    <c:v>Coordina a los docentes en la construcción de criterios de evaluación del aprendizaje, en coherencia con el sistema institucional de evaluación y los referentes del Ministerio de Educación Nacional.</c:v>
                  </c:pt>
                  <c:pt idx="2">
                    <c:v>
Identifica fortalezas y oportunidades de mejoramiento pedagógico a partir de los resultados de la autoevaluación institucional y fomenta el seguimiento académico de los estudiantes, según el proceso y los resultados de la evaluación implementada por los d</c:v>
                  </c:pt>
                  <c:pt idx="3">
                    <c:v>Apoya la implementación de estrategias de innovación pedagógica y didáctica para favorecer el fortalecimiento de la planeación de clases y evaluación en el aula que permitan más y mejores aprendizajes de los estudiantes y el uso articulado de los recursos </c:v>
                  </c:pt>
                </c:lvl>
                <c:lvl>
                  <c:pt idx="0">
                    <c:v>Diseño pedagógico</c:v>
                  </c:pt>
                  <c:pt idx="2">
                    <c:v>Seguimiento académico, prácticas pedagógicas y gestión de aula</c:v>
                  </c:pt>
                </c:lvl>
              </c:multiLvlStrCache>
            </c:multiLvlStrRef>
          </c:cat>
          <c:val>
            <c:numRef>
              <c:f>'III. VALORACIÓN'!$E$55:$E$58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4-DEAA-42BE-9E88-A246267A755C}"/>
            </c:ext>
          </c:extLst>
        </c:ser>
        <c:dLbls>
          <c:showLegendKey val="0"/>
          <c:showVal val="0"/>
          <c:showCatName val="0"/>
          <c:showSerName val="0"/>
          <c:showPercent val="0"/>
          <c:showBubbleSize val="0"/>
        </c:dLbls>
        <c:gapWidth val="115"/>
        <c:overlap val="-20"/>
        <c:axId val="307083688"/>
        <c:axId val="307084080"/>
      </c:barChart>
      <c:catAx>
        <c:axId val="307083688"/>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Desempeños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7084080"/>
        <c:crosses val="autoZero"/>
        <c:auto val="1"/>
        <c:lblAlgn val="ctr"/>
        <c:lblOffset val="100"/>
        <c:noMultiLvlLbl val="0"/>
      </c:catAx>
      <c:valAx>
        <c:axId val="3070840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7083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chemeClr val="accent2"/>
            </a:solidFill>
          </c:spPr>
          <c:dPt>
            <c:idx val="0"/>
            <c:bubble3D val="0"/>
            <c:spPr>
              <a:solidFill>
                <a:schemeClr val="accent2"/>
              </a:solidFill>
              <a:ln w="19050">
                <a:solidFill>
                  <a:schemeClr val="lt1"/>
                </a:solidFill>
              </a:ln>
              <a:effectLst/>
            </c:spPr>
            <c:extLst>
              <c:ext xmlns:c16="http://schemas.microsoft.com/office/drawing/2014/chart" uri="{C3380CC4-5D6E-409C-BE32-E72D297353CC}">
                <c16:uniqueId val="{00000001-644B-40B3-9F13-DAE4EDF8C41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44B-40B3-9F13-DAE4EDF8C418}"/>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644B-40B3-9F13-DAE4EDF8C418}"/>
              </c:ext>
            </c:extLst>
          </c:dPt>
          <c:dPt>
            <c:idx val="3"/>
            <c:bubble3D val="0"/>
            <c:spPr>
              <a:solidFill>
                <a:schemeClr val="accent2"/>
              </a:solidFill>
              <a:ln w="19050">
                <a:solidFill>
                  <a:schemeClr val="lt1"/>
                </a:solidFill>
              </a:ln>
              <a:effectLst/>
            </c:spPr>
            <c:extLst>
              <c:ext xmlns:c16="http://schemas.microsoft.com/office/drawing/2014/chart" uri="{C3380CC4-5D6E-409C-BE32-E72D297353CC}">
                <c16:uniqueId val="{00000007-644B-40B3-9F13-DAE4EDF8C418}"/>
              </c:ext>
            </c:extLst>
          </c:dPt>
          <c:dPt>
            <c:idx val="4"/>
            <c:bubble3D val="0"/>
            <c:spPr>
              <a:solidFill>
                <a:schemeClr val="accent2"/>
              </a:solidFill>
              <a:ln w="19050">
                <a:solidFill>
                  <a:schemeClr val="lt1"/>
                </a:solidFill>
              </a:ln>
              <a:effectLst/>
            </c:spPr>
            <c:extLst>
              <c:ext xmlns:c16="http://schemas.microsoft.com/office/drawing/2014/chart" uri="{C3380CC4-5D6E-409C-BE32-E72D297353CC}">
                <c16:uniqueId val="{00000009-644B-40B3-9F13-DAE4EDF8C418}"/>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644B-40B3-9F13-DAE4EDF8C418}"/>
              </c:ext>
            </c:extLst>
          </c:dPt>
          <c:dPt>
            <c:idx val="6"/>
            <c:bubble3D val="0"/>
            <c:spPr>
              <a:solidFill>
                <a:schemeClr val="accent2"/>
              </a:solidFill>
              <a:ln w="19050">
                <a:solidFill>
                  <a:schemeClr val="lt1"/>
                </a:solidFill>
              </a:ln>
              <a:effectLst/>
            </c:spPr>
            <c:extLst>
              <c:ext xmlns:c16="http://schemas.microsoft.com/office/drawing/2014/chart" uri="{C3380CC4-5D6E-409C-BE32-E72D297353CC}">
                <c16:uniqueId val="{0000000D-644B-40B3-9F13-DAE4EDF8C418}"/>
              </c:ext>
            </c:extLst>
          </c:dPt>
          <c:dPt>
            <c:idx val="7"/>
            <c:bubble3D val="0"/>
            <c:spPr>
              <a:solidFill>
                <a:schemeClr val="accent2"/>
              </a:solidFill>
              <a:ln w="19050">
                <a:solidFill>
                  <a:schemeClr val="lt1"/>
                </a:solidFill>
              </a:ln>
              <a:effectLst/>
            </c:spPr>
            <c:extLst>
              <c:ext xmlns:c16="http://schemas.microsoft.com/office/drawing/2014/chart" uri="{C3380CC4-5D6E-409C-BE32-E72D297353CC}">
                <c16:uniqueId val="{0000000F-644B-40B3-9F13-DAE4EDF8C418}"/>
              </c:ext>
            </c:extLst>
          </c:dPt>
          <c:dPt>
            <c:idx val="8"/>
            <c:bubble3D val="0"/>
            <c:spPr>
              <a:solidFill>
                <a:schemeClr val="accent2"/>
              </a:solidFill>
              <a:ln w="19050">
                <a:solidFill>
                  <a:schemeClr val="lt1"/>
                </a:solidFill>
              </a:ln>
              <a:effectLst/>
            </c:spPr>
            <c:extLst>
              <c:ext xmlns:c16="http://schemas.microsoft.com/office/drawing/2014/chart" uri="{C3380CC4-5D6E-409C-BE32-E72D297353CC}">
                <c16:uniqueId val="{00000011-644B-40B3-9F13-DAE4EDF8C418}"/>
              </c:ext>
            </c:extLst>
          </c:dPt>
          <c:dPt>
            <c:idx val="9"/>
            <c:bubble3D val="0"/>
            <c:spPr>
              <a:solidFill>
                <a:schemeClr val="accent2"/>
              </a:solidFill>
              <a:ln w="19050">
                <a:solidFill>
                  <a:schemeClr val="lt1"/>
                </a:solidFill>
              </a:ln>
              <a:effectLst/>
            </c:spPr>
            <c:extLst>
              <c:ext xmlns:c16="http://schemas.microsoft.com/office/drawing/2014/chart" uri="{C3380CC4-5D6E-409C-BE32-E72D297353CC}">
                <c16:uniqueId val="{00000013-644B-40B3-9F13-DAE4EDF8C418}"/>
              </c:ext>
            </c:extLst>
          </c:dPt>
          <c:dPt>
            <c:idx val="10"/>
            <c:bubble3D val="0"/>
            <c:spPr>
              <a:solidFill>
                <a:schemeClr val="accent2"/>
              </a:solidFill>
              <a:ln w="19050">
                <a:solidFill>
                  <a:schemeClr val="lt1"/>
                </a:solidFill>
              </a:ln>
              <a:effectLst/>
            </c:spPr>
            <c:extLst>
              <c:ext xmlns:c16="http://schemas.microsoft.com/office/drawing/2014/chart" uri="{C3380CC4-5D6E-409C-BE32-E72D297353CC}">
                <c16:uniqueId val="{00000015-644B-40B3-9F13-DAE4EDF8C418}"/>
              </c:ext>
            </c:extLst>
          </c:dPt>
          <c:dPt>
            <c:idx val="11"/>
            <c:bubble3D val="0"/>
            <c:spPr>
              <a:solidFill>
                <a:schemeClr val="accent2"/>
              </a:solidFill>
              <a:ln w="19050">
                <a:solidFill>
                  <a:schemeClr val="lt1"/>
                </a:solidFill>
              </a:ln>
              <a:effectLst/>
            </c:spPr>
            <c:extLst>
              <c:ext xmlns:c16="http://schemas.microsoft.com/office/drawing/2014/chart" uri="{C3380CC4-5D6E-409C-BE32-E72D297353CC}">
                <c16:uniqueId val="{00000017-644B-40B3-9F13-DAE4EDF8C418}"/>
              </c:ext>
            </c:extLst>
          </c:dPt>
          <c:dPt>
            <c:idx val="12"/>
            <c:bubble3D val="0"/>
            <c:spPr>
              <a:solidFill>
                <a:schemeClr val="accent2"/>
              </a:solidFill>
              <a:ln w="19050">
                <a:solidFill>
                  <a:schemeClr val="lt1"/>
                </a:solidFill>
              </a:ln>
              <a:effectLst/>
            </c:spPr>
            <c:extLst>
              <c:ext xmlns:c16="http://schemas.microsoft.com/office/drawing/2014/chart" uri="{C3380CC4-5D6E-409C-BE32-E72D297353CC}">
                <c16:uniqueId val="{00000019-644B-40B3-9F13-DAE4EDF8C418}"/>
              </c:ext>
            </c:extLst>
          </c:dPt>
          <c:dPt>
            <c:idx val="13"/>
            <c:bubble3D val="0"/>
            <c:spPr>
              <a:solidFill>
                <a:schemeClr val="accent2"/>
              </a:solidFill>
              <a:ln w="19050">
                <a:solidFill>
                  <a:schemeClr val="lt1"/>
                </a:solidFill>
              </a:ln>
              <a:effectLst/>
            </c:spPr>
            <c:extLst>
              <c:ext xmlns:c16="http://schemas.microsoft.com/office/drawing/2014/chart" uri="{C3380CC4-5D6E-409C-BE32-E72D297353CC}">
                <c16:uniqueId val="{0000001B-644B-40B3-9F13-DAE4EDF8C418}"/>
              </c:ext>
            </c:extLst>
          </c:dPt>
          <c:dPt>
            <c:idx val="14"/>
            <c:bubble3D val="0"/>
            <c:spPr>
              <a:solidFill>
                <a:schemeClr val="accent2"/>
              </a:solidFill>
              <a:ln w="19050">
                <a:solidFill>
                  <a:schemeClr val="lt1"/>
                </a:solidFill>
              </a:ln>
              <a:effectLst/>
            </c:spPr>
            <c:extLst>
              <c:ext xmlns:c16="http://schemas.microsoft.com/office/drawing/2014/chart" uri="{C3380CC4-5D6E-409C-BE32-E72D297353CC}">
                <c16:uniqueId val="{0000001D-644B-40B3-9F13-DAE4EDF8C418}"/>
              </c:ext>
            </c:extLst>
          </c:dPt>
          <c:dPt>
            <c:idx val="15"/>
            <c:bubble3D val="0"/>
            <c:spPr>
              <a:solidFill>
                <a:schemeClr val="accent2"/>
              </a:solidFill>
              <a:ln w="19050">
                <a:solidFill>
                  <a:schemeClr val="lt1"/>
                </a:solidFill>
              </a:ln>
              <a:effectLst/>
            </c:spPr>
            <c:extLst>
              <c:ext xmlns:c16="http://schemas.microsoft.com/office/drawing/2014/chart" uri="{C3380CC4-5D6E-409C-BE32-E72D297353CC}">
                <c16:uniqueId val="{0000001F-644B-40B3-9F13-DAE4EDF8C418}"/>
              </c:ext>
            </c:extLst>
          </c:dPt>
          <c:dPt>
            <c:idx val="16"/>
            <c:bubble3D val="0"/>
            <c:spPr>
              <a:solidFill>
                <a:schemeClr val="accent2"/>
              </a:solidFill>
              <a:ln w="19050">
                <a:solidFill>
                  <a:schemeClr val="lt1"/>
                </a:solidFill>
              </a:ln>
              <a:effectLst/>
            </c:spPr>
            <c:extLst>
              <c:ext xmlns:c16="http://schemas.microsoft.com/office/drawing/2014/chart" uri="{C3380CC4-5D6E-409C-BE32-E72D297353CC}">
                <c16:uniqueId val="{00000021-644B-40B3-9F13-DAE4EDF8C418}"/>
              </c:ext>
            </c:extLst>
          </c:dPt>
          <c:dPt>
            <c:idx val="17"/>
            <c:bubble3D val="0"/>
            <c:spPr>
              <a:solidFill>
                <a:schemeClr val="accent2"/>
              </a:solidFill>
              <a:ln w="19050">
                <a:solidFill>
                  <a:schemeClr val="lt1"/>
                </a:solidFill>
              </a:ln>
              <a:effectLst/>
            </c:spPr>
            <c:extLst>
              <c:ext xmlns:c16="http://schemas.microsoft.com/office/drawing/2014/chart" uri="{C3380CC4-5D6E-409C-BE32-E72D297353CC}">
                <c16:uniqueId val="{00000023-644B-40B3-9F13-DAE4EDF8C418}"/>
              </c:ext>
            </c:extLst>
          </c:dPt>
          <c:dPt>
            <c:idx val="18"/>
            <c:bubble3D val="0"/>
            <c:spPr>
              <a:solidFill>
                <a:schemeClr val="accent2"/>
              </a:solidFill>
              <a:ln w="19050">
                <a:solidFill>
                  <a:schemeClr val="lt1"/>
                </a:solidFill>
              </a:ln>
              <a:effectLst/>
            </c:spPr>
            <c:extLst>
              <c:ext xmlns:c16="http://schemas.microsoft.com/office/drawing/2014/chart" uri="{C3380CC4-5D6E-409C-BE32-E72D297353CC}">
                <c16:uniqueId val="{00000025-644B-40B3-9F13-DAE4EDF8C418}"/>
              </c:ext>
            </c:extLst>
          </c:dPt>
          <c:dPt>
            <c:idx val="19"/>
            <c:bubble3D val="0"/>
            <c:spPr>
              <a:solidFill>
                <a:schemeClr val="accent2"/>
              </a:solidFill>
              <a:ln w="19050">
                <a:solidFill>
                  <a:schemeClr val="lt1"/>
                </a:solidFill>
              </a:ln>
              <a:effectLst/>
            </c:spPr>
            <c:extLst>
              <c:ext xmlns:c16="http://schemas.microsoft.com/office/drawing/2014/chart" uri="{C3380CC4-5D6E-409C-BE32-E72D297353CC}">
                <c16:uniqueId val="{00000027-644B-40B3-9F13-DAE4EDF8C418}"/>
              </c:ext>
            </c:extLst>
          </c:dPt>
          <c:dPt>
            <c:idx val="20"/>
            <c:bubble3D val="0"/>
            <c:spPr>
              <a:solidFill>
                <a:schemeClr val="accent2"/>
              </a:solidFill>
              <a:ln w="19050">
                <a:solidFill>
                  <a:schemeClr val="lt1"/>
                </a:solidFill>
              </a:ln>
              <a:effectLst/>
            </c:spPr>
            <c:extLst>
              <c:ext xmlns:c16="http://schemas.microsoft.com/office/drawing/2014/chart" uri="{C3380CC4-5D6E-409C-BE32-E72D297353CC}">
                <c16:uniqueId val="{00000029-644B-40B3-9F13-DAE4EDF8C418}"/>
              </c:ext>
            </c:extLst>
          </c:dPt>
          <c:dPt>
            <c:idx val="21"/>
            <c:bubble3D val="0"/>
            <c:spPr>
              <a:solidFill>
                <a:schemeClr val="accent2"/>
              </a:solidFill>
              <a:ln w="19050">
                <a:solidFill>
                  <a:schemeClr val="lt1"/>
                </a:solidFill>
              </a:ln>
              <a:effectLst/>
            </c:spPr>
            <c:extLst>
              <c:ext xmlns:c16="http://schemas.microsoft.com/office/drawing/2014/chart" uri="{C3380CC4-5D6E-409C-BE32-E72D297353CC}">
                <c16:uniqueId val="{0000002B-644B-40B3-9F13-DAE4EDF8C418}"/>
              </c:ext>
            </c:extLst>
          </c:dPt>
          <c:dPt>
            <c:idx val="22"/>
            <c:bubble3D val="0"/>
            <c:spPr>
              <a:solidFill>
                <a:schemeClr val="accent2"/>
              </a:solidFill>
              <a:ln w="19050">
                <a:solidFill>
                  <a:schemeClr val="lt1"/>
                </a:solidFill>
              </a:ln>
              <a:effectLst/>
            </c:spPr>
            <c:extLst>
              <c:ext xmlns:c16="http://schemas.microsoft.com/office/drawing/2014/chart" uri="{C3380CC4-5D6E-409C-BE32-E72D297353CC}">
                <c16:uniqueId val="{0000002D-644B-40B3-9F13-DAE4EDF8C418}"/>
              </c:ext>
            </c:extLst>
          </c:dPt>
          <c:dPt>
            <c:idx val="23"/>
            <c:bubble3D val="0"/>
            <c:spPr>
              <a:solidFill>
                <a:schemeClr val="accent2"/>
              </a:solidFill>
              <a:ln w="19050">
                <a:solidFill>
                  <a:schemeClr val="lt1"/>
                </a:solidFill>
              </a:ln>
              <a:effectLst/>
            </c:spPr>
            <c:extLst>
              <c:ext xmlns:c16="http://schemas.microsoft.com/office/drawing/2014/chart" uri="{C3380CC4-5D6E-409C-BE32-E72D297353CC}">
                <c16:uniqueId val="{0000002F-644B-40B3-9F13-DAE4EDF8C418}"/>
              </c:ext>
            </c:extLst>
          </c:dPt>
          <c:dPt>
            <c:idx val="24"/>
            <c:bubble3D val="0"/>
            <c:spPr>
              <a:solidFill>
                <a:schemeClr val="accent2"/>
              </a:solidFill>
              <a:ln w="19050">
                <a:solidFill>
                  <a:schemeClr val="lt1"/>
                </a:solidFill>
              </a:ln>
              <a:effectLst/>
            </c:spPr>
            <c:extLst>
              <c:ext xmlns:c16="http://schemas.microsoft.com/office/drawing/2014/chart" uri="{C3380CC4-5D6E-409C-BE32-E72D297353CC}">
                <c16:uniqueId val="{00000031-644B-40B3-9F13-DAE4EDF8C418}"/>
              </c:ext>
            </c:extLst>
          </c:dPt>
          <c:dPt>
            <c:idx val="25"/>
            <c:bubble3D val="0"/>
            <c:spPr>
              <a:solidFill>
                <a:schemeClr val="accent2"/>
              </a:solidFill>
              <a:ln w="19050">
                <a:solidFill>
                  <a:schemeClr val="lt1"/>
                </a:solidFill>
              </a:ln>
              <a:effectLst/>
            </c:spPr>
            <c:extLst>
              <c:ext xmlns:c16="http://schemas.microsoft.com/office/drawing/2014/chart" uri="{C3380CC4-5D6E-409C-BE32-E72D297353CC}">
                <c16:uniqueId val="{00000033-644B-40B3-9F13-DAE4EDF8C418}"/>
              </c:ext>
            </c:extLst>
          </c:dPt>
          <c:dPt>
            <c:idx val="26"/>
            <c:bubble3D val="0"/>
            <c:spPr>
              <a:solidFill>
                <a:schemeClr val="accent2"/>
              </a:solidFill>
              <a:ln w="19050">
                <a:solidFill>
                  <a:schemeClr val="lt1"/>
                </a:solidFill>
              </a:ln>
              <a:effectLst/>
            </c:spPr>
            <c:extLst>
              <c:ext xmlns:c16="http://schemas.microsoft.com/office/drawing/2014/chart" uri="{C3380CC4-5D6E-409C-BE32-E72D297353CC}">
                <c16:uniqueId val="{00000035-644B-40B3-9F13-DAE4EDF8C418}"/>
              </c:ext>
            </c:extLst>
          </c:dPt>
          <c:dPt>
            <c:idx val="27"/>
            <c:bubble3D val="0"/>
            <c:spPr>
              <a:solidFill>
                <a:schemeClr val="accent2"/>
              </a:solidFill>
              <a:ln w="19050">
                <a:solidFill>
                  <a:schemeClr val="lt1"/>
                </a:solidFill>
              </a:ln>
              <a:effectLst/>
            </c:spPr>
            <c:extLst>
              <c:ext xmlns:c16="http://schemas.microsoft.com/office/drawing/2014/chart" uri="{C3380CC4-5D6E-409C-BE32-E72D297353CC}">
                <c16:uniqueId val="{00000037-644B-40B3-9F13-DAE4EDF8C418}"/>
              </c:ext>
            </c:extLst>
          </c:dPt>
          <c:dPt>
            <c:idx val="28"/>
            <c:bubble3D val="0"/>
            <c:spPr>
              <a:solidFill>
                <a:schemeClr val="accent2"/>
              </a:solidFill>
              <a:ln w="19050">
                <a:solidFill>
                  <a:schemeClr val="lt1"/>
                </a:solidFill>
              </a:ln>
              <a:effectLst/>
            </c:spPr>
            <c:extLst>
              <c:ext xmlns:c16="http://schemas.microsoft.com/office/drawing/2014/chart" uri="{C3380CC4-5D6E-409C-BE32-E72D297353CC}">
                <c16:uniqueId val="{00000039-644B-40B3-9F13-DAE4EDF8C418}"/>
              </c:ext>
            </c:extLst>
          </c:dPt>
          <c:dPt>
            <c:idx val="29"/>
            <c:bubble3D val="0"/>
            <c:spPr>
              <a:solidFill>
                <a:schemeClr val="accent2"/>
              </a:solidFill>
              <a:ln w="19050">
                <a:solidFill>
                  <a:schemeClr val="lt1"/>
                </a:solidFill>
              </a:ln>
              <a:effectLst/>
            </c:spPr>
            <c:extLst>
              <c:ext xmlns:c16="http://schemas.microsoft.com/office/drawing/2014/chart" uri="{C3380CC4-5D6E-409C-BE32-E72D297353CC}">
                <c16:uniqueId val="{0000003B-644B-40B3-9F13-DAE4EDF8C418}"/>
              </c:ext>
            </c:extLst>
          </c:dPt>
          <c:dPt>
            <c:idx val="30"/>
            <c:bubble3D val="0"/>
            <c:spPr>
              <a:solidFill>
                <a:schemeClr val="accent2"/>
              </a:solidFill>
              <a:ln w="19050">
                <a:solidFill>
                  <a:schemeClr val="lt1"/>
                </a:solidFill>
              </a:ln>
              <a:effectLst/>
            </c:spPr>
            <c:extLst>
              <c:ext xmlns:c16="http://schemas.microsoft.com/office/drawing/2014/chart" uri="{C3380CC4-5D6E-409C-BE32-E72D297353CC}">
                <c16:uniqueId val="{0000003D-644B-40B3-9F13-DAE4EDF8C418}"/>
              </c:ext>
            </c:extLst>
          </c:dPt>
          <c:dPt>
            <c:idx val="31"/>
            <c:bubble3D val="0"/>
            <c:spPr>
              <a:solidFill>
                <a:schemeClr val="accent2"/>
              </a:solidFill>
              <a:ln w="19050">
                <a:solidFill>
                  <a:schemeClr val="lt1"/>
                </a:solidFill>
              </a:ln>
              <a:effectLst/>
            </c:spPr>
            <c:extLst>
              <c:ext xmlns:c16="http://schemas.microsoft.com/office/drawing/2014/chart" uri="{C3380CC4-5D6E-409C-BE32-E72D297353CC}">
                <c16:uniqueId val="{0000003F-644B-40B3-9F13-DAE4EDF8C418}"/>
              </c:ext>
            </c:extLst>
          </c:dPt>
          <c:dPt>
            <c:idx val="32"/>
            <c:bubble3D val="0"/>
            <c:spPr>
              <a:solidFill>
                <a:schemeClr val="accent2"/>
              </a:solidFill>
              <a:ln w="19050">
                <a:solidFill>
                  <a:schemeClr val="lt1"/>
                </a:solidFill>
              </a:ln>
              <a:effectLst/>
            </c:spPr>
            <c:extLst>
              <c:ext xmlns:c16="http://schemas.microsoft.com/office/drawing/2014/chart" uri="{C3380CC4-5D6E-409C-BE32-E72D297353CC}">
                <c16:uniqueId val="{00000041-644B-40B3-9F13-DAE4EDF8C418}"/>
              </c:ext>
            </c:extLst>
          </c:dPt>
          <c:dPt>
            <c:idx val="33"/>
            <c:bubble3D val="0"/>
            <c:spPr>
              <a:solidFill>
                <a:schemeClr val="accent2"/>
              </a:solidFill>
              <a:ln w="19050">
                <a:solidFill>
                  <a:schemeClr val="lt1"/>
                </a:solidFill>
              </a:ln>
              <a:effectLst/>
            </c:spPr>
            <c:extLst>
              <c:ext xmlns:c16="http://schemas.microsoft.com/office/drawing/2014/chart" uri="{C3380CC4-5D6E-409C-BE32-E72D297353CC}">
                <c16:uniqueId val="{00000043-644B-40B3-9F13-DAE4EDF8C418}"/>
              </c:ext>
            </c:extLst>
          </c:dPt>
          <c:dPt>
            <c:idx val="34"/>
            <c:bubble3D val="0"/>
            <c:spPr>
              <a:solidFill>
                <a:schemeClr val="accent2"/>
              </a:solidFill>
              <a:ln w="19050">
                <a:solidFill>
                  <a:schemeClr val="lt1"/>
                </a:solidFill>
              </a:ln>
              <a:effectLst/>
            </c:spPr>
            <c:extLst>
              <c:ext xmlns:c16="http://schemas.microsoft.com/office/drawing/2014/chart" uri="{C3380CC4-5D6E-409C-BE32-E72D297353CC}">
                <c16:uniqueId val="{00000045-644B-40B3-9F13-DAE4EDF8C418}"/>
              </c:ext>
            </c:extLst>
          </c:dPt>
          <c:dPt>
            <c:idx val="35"/>
            <c:bubble3D val="0"/>
            <c:spPr>
              <a:solidFill>
                <a:schemeClr val="accent2"/>
              </a:solidFill>
              <a:ln w="19050">
                <a:solidFill>
                  <a:schemeClr val="lt1"/>
                </a:solidFill>
              </a:ln>
              <a:effectLst/>
            </c:spPr>
            <c:extLst>
              <c:ext xmlns:c16="http://schemas.microsoft.com/office/drawing/2014/chart" uri="{C3380CC4-5D6E-409C-BE32-E72D297353CC}">
                <c16:uniqueId val="{00000047-644B-40B3-9F13-DAE4EDF8C418}"/>
              </c:ext>
            </c:extLst>
          </c:dPt>
          <c:dPt>
            <c:idx val="36"/>
            <c:bubble3D val="0"/>
            <c:spPr>
              <a:solidFill>
                <a:schemeClr val="accent2"/>
              </a:solidFill>
              <a:ln w="19050">
                <a:solidFill>
                  <a:schemeClr val="lt1"/>
                </a:solidFill>
              </a:ln>
              <a:effectLst/>
            </c:spPr>
            <c:extLst>
              <c:ext xmlns:c16="http://schemas.microsoft.com/office/drawing/2014/chart" uri="{C3380CC4-5D6E-409C-BE32-E72D297353CC}">
                <c16:uniqueId val="{00000049-644B-40B3-9F13-DAE4EDF8C418}"/>
              </c:ext>
            </c:extLst>
          </c:dPt>
          <c:dPt>
            <c:idx val="37"/>
            <c:bubble3D val="0"/>
            <c:spPr>
              <a:solidFill>
                <a:schemeClr val="accent2"/>
              </a:solidFill>
              <a:ln w="19050">
                <a:solidFill>
                  <a:schemeClr val="lt1"/>
                </a:solidFill>
              </a:ln>
              <a:effectLst/>
            </c:spPr>
            <c:extLst>
              <c:ext xmlns:c16="http://schemas.microsoft.com/office/drawing/2014/chart" uri="{C3380CC4-5D6E-409C-BE32-E72D297353CC}">
                <c16:uniqueId val="{0000004B-644B-40B3-9F13-DAE4EDF8C418}"/>
              </c:ext>
            </c:extLst>
          </c:dPt>
          <c:dPt>
            <c:idx val="38"/>
            <c:bubble3D val="0"/>
            <c:spPr>
              <a:solidFill>
                <a:schemeClr val="accent2"/>
              </a:solidFill>
              <a:ln w="19050">
                <a:solidFill>
                  <a:schemeClr val="lt1"/>
                </a:solidFill>
              </a:ln>
              <a:effectLst/>
            </c:spPr>
            <c:extLst>
              <c:ext xmlns:c16="http://schemas.microsoft.com/office/drawing/2014/chart" uri="{C3380CC4-5D6E-409C-BE32-E72D297353CC}">
                <c16:uniqueId val="{0000004D-644B-40B3-9F13-DAE4EDF8C418}"/>
              </c:ext>
            </c:extLst>
          </c:dPt>
          <c:dPt>
            <c:idx val="39"/>
            <c:bubble3D val="0"/>
            <c:spPr>
              <a:solidFill>
                <a:schemeClr val="accent2"/>
              </a:solidFill>
              <a:ln w="19050">
                <a:solidFill>
                  <a:schemeClr val="lt1"/>
                </a:solidFill>
              </a:ln>
              <a:effectLst/>
            </c:spPr>
            <c:extLst>
              <c:ext xmlns:c16="http://schemas.microsoft.com/office/drawing/2014/chart" uri="{C3380CC4-5D6E-409C-BE32-E72D297353CC}">
                <c16:uniqueId val="{0000004F-644B-40B3-9F13-DAE4EDF8C418}"/>
              </c:ext>
            </c:extLst>
          </c:dPt>
          <c:dPt>
            <c:idx val="40"/>
            <c:bubble3D val="0"/>
            <c:spPr>
              <a:solidFill>
                <a:schemeClr val="accent2"/>
              </a:solidFill>
              <a:ln w="19050">
                <a:solidFill>
                  <a:schemeClr val="lt1"/>
                </a:solidFill>
              </a:ln>
              <a:effectLst/>
            </c:spPr>
            <c:extLst>
              <c:ext xmlns:c16="http://schemas.microsoft.com/office/drawing/2014/chart" uri="{C3380CC4-5D6E-409C-BE32-E72D297353CC}">
                <c16:uniqueId val="{00000051-644B-40B3-9F13-DAE4EDF8C418}"/>
              </c:ext>
            </c:extLst>
          </c:dPt>
          <c:dPt>
            <c:idx val="41"/>
            <c:bubble3D val="0"/>
            <c:spPr>
              <a:solidFill>
                <a:schemeClr val="accent2"/>
              </a:solidFill>
              <a:ln w="19050">
                <a:solidFill>
                  <a:schemeClr val="lt1"/>
                </a:solidFill>
              </a:ln>
              <a:effectLst/>
            </c:spPr>
            <c:extLst>
              <c:ext xmlns:c16="http://schemas.microsoft.com/office/drawing/2014/chart" uri="{C3380CC4-5D6E-409C-BE32-E72D297353CC}">
                <c16:uniqueId val="{00000053-644B-40B3-9F13-DAE4EDF8C418}"/>
              </c:ext>
            </c:extLst>
          </c:dPt>
          <c:dPt>
            <c:idx val="42"/>
            <c:bubble3D val="0"/>
            <c:spPr>
              <a:solidFill>
                <a:schemeClr val="accent2"/>
              </a:solidFill>
              <a:ln w="19050">
                <a:solidFill>
                  <a:schemeClr val="lt1"/>
                </a:solidFill>
              </a:ln>
              <a:effectLst/>
            </c:spPr>
            <c:extLst>
              <c:ext xmlns:c16="http://schemas.microsoft.com/office/drawing/2014/chart" uri="{C3380CC4-5D6E-409C-BE32-E72D297353CC}">
                <c16:uniqueId val="{00000055-644B-40B3-9F13-DAE4EDF8C418}"/>
              </c:ext>
            </c:extLst>
          </c:dPt>
          <c:dPt>
            <c:idx val="43"/>
            <c:bubble3D val="0"/>
            <c:spPr>
              <a:solidFill>
                <a:schemeClr val="accent2"/>
              </a:solidFill>
              <a:ln w="19050">
                <a:solidFill>
                  <a:schemeClr val="lt1"/>
                </a:solidFill>
              </a:ln>
              <a:effectLst/>
            </c:spPr>
            <c:extLst>
              <c:ext xmlns:c16="http://schemas.microsoft.com/office/drawing/2014/chart" uri="{C3380CC4-5D6E-409C-BE32-E72D297353CC}">
                <c16:uniqueId val="{00000057-644B-40B3-9F13-DAE4EDF8C418}"/>
              </c:ext>
            </c:extLst>
          </c:dPt>
          <c:dPt>
            <c:idx val="44"/>
            <c:bubble3D val="0"/>
            <c:spPr>
              <a:solidFill>
                <a:schemeClr val="accent2"/>
              </a:solidFill>
              <a:ln w="19050">
                <a:solidFill>
                  <a:schemeClr val="lt1"/>
                </a:solidFill>
              </a:ln>
              <a:effectLst/>
            </c:spPr>
            <c:extLst>
              <c:ext xmlns:c16="http://schemas.microsoft.com/office/drawing/2014/chart" uri="{C3380CC4-5D6E-409C-BE32-E72D297353CC}">
                <c16:uniqueId val="{00000059-644B-40B3-9F13-DAE4EDF8C418}"/>
              </c:ext>
            </c:extLst>
          </c:dPt>
          <c:dPt>
            <c:idx val="45"/>
            <c:bubble3D val="0"/>
            <c:spPr>
              <a:solidFill>
                <a:schemeClr val="accent2"/>
              </a:solidFill>
              <a:ln w="19050">
                <a:solidFill>
                  <a:schemeClr val="lt1"/>
                </a:solidFill>
              </a:ln>
              <a:effectLst/>
            </c:spPr>
            <c:extLst>
              <c:ext xmlns:c16="http://schemas.microsoft.com/office/drawing/2014/chart" uri="{C3380CC4-5D6E-409C-BE32-E72D297353CC}">
                <c16:uniqueId val="{0000005B-644B-40B3-9F13-DAE4EDF8C418}"/>
              </c:ext>
            </c:extLst>
          </c:dPt>
          <c:dPt>
            <c:idx val="46"/>
            <c:bubble3D val="0"/>
            <c:spPr>
              <a:solidFill>
                <a:schemeClr val="accent2"/>
              </a:solidFill>
              <a:ln w="19050">
                <a:solidFill>
                  <a:schemeClr val="lt1"/>
                </a:solidFill>
              </a:ln>
              <a:effectLst/>
            </c:spPr>
            <c:extLst>
              <c:ext xmlns:c16="http://schemas.microsoft.com/office/drawing/2014/chart" uri="{C3380CC4-5D6E-409C-BE32-E72D297353CC}">
                <c16:uniqueId val="{0000005D-644B-40B3-9F13-DAE4EDF8C418}"/>
              </c:ext>
            </c:extLst>
          </c:dPt>
          <c:dPt>
            <c:idx val="47"/>
            <c:bubble3D val="0"/>
            <c:spPr>
              <a:solidFill>
                <a:schemeClr val="accent2"/>
              </a:solidFill>
              <a:ln w="19050">
                <a:solidFill>
                  <a:schemeClr val="lt1"/>
                </a:solidFill>
              </a:ln>
              <a:effectLst/>
            </c:spPr>
            <c:extLst>
              <c:ext xmlns:c16="http://schemas.microsoft.com/office/drawing/2014/chart" uri="{C3380CC4-5D6E-409C-BE32-E72D297353CC}">
                <c16:uniqueId val="{0000005F-644B-40B3-9F13-DAE4EDF8C418}"/>
              </c:ext>
            </c:extLst>
          </c:dPt>
          <c:dPt>
            <c:idx val="48"/>
            <c:bubble3D val="0"/>
            <c:spPr>
              <a:solidFill>
                <a:schemeClr val="accent2"/>
              </a:solidFill>
              <a:ln w="19050">
                <a:solidFill>
                  <a:schemeClr val="lt1"/>
                </a:solidFill>
              </a:ln>
              <a:effectLst/>
            </c:spPr>
            <c:extLst>
              <c:ext xmlns:c16="http://schemas.microsoft.com/office/drawing/2014/chart" uri="{C3380CC4-5D6E-409C-BE32-E72D297353CC}">
                <c16:uniqueId val="{00000061-644B-40B3-9F13-DAE4EDF8C418}"/>
              </c:ext>
            </c:extLst>
          </c:dPt>
          <c:dPt>
            <c:idx val="49"/>
            <c:bubble3D val="0"/>
            <c:spPr>
              <a:solidFill>
                <a:schemeClr val="accent2"/>
              </a:solidFill>
              <a:ln w="19050">
                <a:solidFill>
                  <a:schemeClr val="lt1"/>
                </a:solidFill>
              </a:ln>
              <a:effectLst/>
            </c:spPr>
            <c:extLst>
              <c:ext xmlns:c16="http://schemas.microsoft.com/office/drawing/2014/chart" uri="{C3380CC4-5D6E-409C-BE32-E72D297353CC}">
                <c16:uniqueId val="{00000063-644B-40B3-9F13-DAE4EDF8C418}"/>
              </c:ext>
            </c:extLst>
          </c:dPt>
          <c:dPt>
            <c:idx val="50"/>
            <c:bubble3D val="0"/>
            <c:spPr>
              <a:solidFill>
                <a:schemeClr val="accent2"/>
              </a:solidFill>
              <a:ln w="19050">
                <a:solidFill>
                  <a:schemeClr val="lt1"/>
                </a:solidFill>
              </a:ln>
              <a:effectLst/>
            </c:spPr>
            <c:extLst>
              <c:ext xmlns:c16="http://schemas.microsoft.com/office/drawing/2014/chart" uri="{C3380CC4-5D6E-409C-BE32-E72D297353CC}">
                <c16:uniqueId val="{00000065-644B-40B3-9F13-DAE4EDF8C418}"/>
              </c:ext>
            </c:extLst>
          </c:dPt>
          <c:dPt>
            <c:idx val="51"/>
            <c:bubble3D val="0"/>
            <c:spPr>
              <a:solidFill>
                <a:schemeClr val="accent2"/>
              </a:solidFill>
              <a:ln w="19050">
                <a:solidFill>
                  <a:schemeClr val="lt1"/>
                </a:solidFill>
              </a:ln>
              <a:effectLst/>
            </c:spPr>
            <c:extLst>
              <c:ext xmlns:c16="http://schemas.microsoft.com/office/drawing/2014/chart" uri="{C3380CC4-5D6E-409C-BE32-E72D297353CC}">
                <c16:uniqueId val="{00000067-644B-40B3-9F13-DAE4EDF8C418}"/>
              </c:ext>
            </c:extLst>
          </c:dPt>
          <c:dPt>
            <c:idx val="52"/>
            <c:bubble3D val="0"/>
            <c:spPr>
              <a:solidFill>
                <a:schemeClr val="accent2"/>
              </a:solidFill>
              <a:ln w="19050">
                <a:solidFill>
                  <a:schemeClr val="lt1"/>
                </a:solidFill>
              </a:ln>
              <a:effectLst/>
            </c:spPr>
            <c:extLst>
              <c:ext xmlns:c16="http://schemas.microsoft.com/office/drawing/2014/chart" uri="{C3380CC4-5D6E-409C-BE32-E72D297353CC}">
                <c16:uniqueId val="{00000069-644B-40B3-9F13-DAE4EDF8C418}"/>
              </c:ext>
            </c:extLst>
          </c:dPt>
          <c:dPt>
            <c:idx val="53"/>
            <c:bubble3D val="0"/>
            <c:spPr>
              <a:solidFill>
                <a:schemeClr val="accent2"/>
              </a:solidFill>
              <a:ln w="19050">
                <a:solidFill>
                  <a:schemeClr val="lt1"/>
                </a:solidFill>
              </a:ln>
              <a:effectLst/>
            </c:spPr>
            <c:extLst>
              <c:ext xmlns:c16="http://schemas.microsoft.com/office/drawing/2014/chart" uri="{C3380CC4-5D6E-409C-BE32-E72D297353CC}">
                <c16:uniqueId val="{0000006B-644B-40B3-9F13-DAE4EDF8C418}"/>
              </c:ext>
            </c:extLst>
          </c:dPt>
          <c:dPt>
            <c:idx val="54"/>
            <c:bubble3D val="0"/>
            <c:spPr>
              <a:solidFill>
                <a:schemeClr val="accent2"/>
              </a:solidFill>
              <a:ln w="19050">
                <a:solidFill>
                  <a:schemeClr val="lt1"/>
                </a:solidFill>
              </a:ln>
              <a:effectLst/>
            </c:spPr>
            <c:extLst>
              <c:ext xmlns:c16="http://schemas.microsoft.com/office/drawing/2014/chart" uri="{C3380CC4-5D6E-409C-BE32-E72D297353CC}">
                <c16:uniqueId val="{0000006D-644B-40B3-9F13-DAE4EDF8C418}"/>
              </c:ext>
            </c:extLst>
          </c:dPt>
          <c:dPt>
            <c:idx val="55"/>
            <c:bubble3D val="0"/>
            <c:spPr>
              <a:solidFill>
                <a:schemeClr val="accent2"/>
              </a:solidFill>
              <a:ln w="19050">
                <a:solidFill>
                  <a:schemeClr val="lt1"/>
                </a:solidFill>
              </a:ln>
              <a:effectLst/>
            </c:spPr>
            <c:extLst>
              <c:ext xmlns:c16="http://schemas.microsoft.com/office/drawing/2014/chart" uri="{C3380CC4-5D6E-409C-BE32-E72D297353CC}">
                <c16:uniqueId val="{0000006F-644B-40B3-9F13-DAE4EDF8C418}"/>
              </c:ext>
            </c:extLst>
          </c:dPt>
          <c:dPt>
            <c:idx val="56"/>
            <c:bubble3D val="0"/>
            <c:spPr>
              <a:solidFill>
                <a:schemeClr val="accent2"/>
              </a:solidFill>
              <a:ln w="19050">
                <a:solidFill>
                  <a:schemeClr val="lt1"/>
                </a:solidFill>
              </a:ln>
              <a:effectLst/>
            </c:spPr>
            <c:extLst>
              <c:ext xmlns:c16="http://schemas.microsoft.com/office/drawing/2014/chart" uri="{C3380CC4-5D6E-409C-BE32-E72D297353CC}">
                <c16:uniqueId val="{00000071-644B-40B3-9F13-DAE4EDF8C418}"/>
              </c:ext>
            </c:extLst>
          </c:dPt>
          <c:dPt>
            <c:idx val="57"/>
            <c:bubble3D val="0"/>
            <c:spPr>
              <a:solidFill>
                <a:schemeClr val="accent2"/>
              </a:solidFill>
              <a:ln w="19050">
                <a:solidFill>
                  <a:schemeClr val="lt1"/>
                </a:solidFill>
              </a:ln>
              <a:effectLst/>
            </c:spPr>
            <c:extLst>
              <c:ext xmlns:c16="http://schemas.microsoft.com/office/drawing/2014/chart" uri="{C3380CC4-5D6E-409C-BE32-E72D297353CC}">
                <c16:uniqueId val="{00000073-644B-40B3-9F13-DAE4EDF8C418}"/>
              </c:ext>
            </c:extLst>
          </c:dPt>
          <c:dPt>
            <c:idx val="58"/>
            <c:bubble3D val="0"/>
            <c:spPr>
              <a:solidFill>
                <a:schemeClr val="accent2"/>
              </a:solidFill>
              <a:ln w="19050">
                <a:solidFill>
                  <a:schemeClr val="lt1"/>
                </a:solidFill>
              </a:ln>
              <a:effectLst/>
            </c:spPr>
            <c:extLst>
              <c:ext xmlns:c16="http://schemas.microsoft.com/office/drawing/2014/chart" uri="{C3380CC4-5D6E-409C-BE32-E72D297353CC}">
                <c16:uniqueId val="{00000075-644B-40B3-9F13-DAE4EDF8C418}"/>
              </c:ext>
            </c:extLst>
          </c:dPt>
          <c:dPt>
            <c:idx val="59"/>
            <c:bubble3D val="0"/>
            <c:spPr>
              <a:solidFill>
                <a:schemeClr val="accent2"/>
              </a:solidFill>
              <a:ln w="19050">
                <a:solidFill>
                  <a:schemeClr val="lt1"/>
                </a:solidFill>
              </a:ln>
              <a:effectLst/>
            </c:spPr>
            <c:extLst>
              <c:ext xmlns:c16="http://schemas.microsoft.com/office/drawing/2014/chart" uri="{C3380CC4-5D6E-409C-BE32-E72D297353CC}">
                <c16:uniqueId val="{00000077-644B-40B3-9F13-DAE4EDF8C418}"/>
              </c:ext>
            </c:extLst>
          </c:dPt>
          <c:dPt>
            <c:idx val="60"/>
            <c:bubble3D val="0"/>
            <c:spPr>
              <a:solidFill>
                <a:schemeClr val="accent2"/>
              </a:solidFill>
              <a:ln w="19050">
                <a:solidFill>
                  <a:schemeClr val="lt1"/>
                </a:solidFill>
              </a:ln>
              <a:effectLst/>
            </c:spPr>
            <c:extLst>
              <c:ext xmlns:c16="http://schemas.microsoft.com/office/drawing/2014/chart" uri="{C3380CC4-5D6E-409C-BE32-E72D297353CC}">
                <c16:uniqueId val="{00000079-644B-40B3-9F13-DAE4EDF8C418}"/>
              </c:ext>
            </c:extLst>
          </c:dPt>
          <c:dPt>
            <c:idx val="61"/>
            <c:bubble3D val="0"/>
            <c:spPr>
              <a:solidFill>
                <a:schemeClr val="accent2"/>
              </a:solidFill>
              <a:ln w="19050">
                <a:solidFill>
                  <a:schemeClr val="lt1"/>
                </a:solidFill>
              </a:ln>
              <a:effectLst/>
            </c:spPr>
            <c:extLst>
              <c:ext xmlns:c16="http://schemas.microsoft.com/office/drawing/2014/chart" uri="{C3380CC4-5D6E-409C-BE32-E72D297353CC}">
                <c16:uniqueId val="{0000007B-644B-40B3-9F13-DAE4EDF8C418}"/>
              </c:ext>
            </c:extLst>
          </c:dPt>
          <c:dPt>
            <c:idx val="62"/>
            <c:bubble3D val="0"/>
            <c:spPr>
              <a:solidFill>
                <a:schemeClr val="accent2"/>
              </a:solidFill>
              <a:ln w="19050">
                <a:solidFill>
                  <a:schemeClr val="lt1"/>
                </a:solidFill>
              </a:ln>
              <a:effectLst/>
            </c:spPr>
            <c:extLst>
              <c:ext xmlns:c16="http://schemas.microsoft.com/office/drawing/2014/chart" uri="{C3380CC4-5D6E-409C-BE32-E72D297353CC}">
                <c16:uniqueId val="{0000007D-644B-40B3-9F13-DAE4EDF8C418}"/>
              </c:ext>
            </c:extLst>
          </c:dPt>
          <c:dPt>
            <c:idx val="63"/>
            <c:bubble3D val="0"/>
            <c:spPr>
              <a:solidFill>
                <a:schemeClr val="accent2"/>
              </a:solidFill>
              <a:ln w="19050">
                <a:solidFill>
                  <a:schemeClr val="lt1"/>
                </a:solidFill>
              </a:ln>
              <a:effectLst/>
            </c:spPr>
            <c:extLst>
              <c:ext xmlns:c16="http://schemas.microsoft.com/office/drawing/2014/chart" uri="{C3380CC4-5D6E-409C-BE32-E72D297353CC}">
                <c16:uniqueId val="{0000007F-644B-40B3-9F13-DAE4EDF8C418}"/>
              </c:ext>
            </c:extLst>
          </c:dPt>
          <c:dPt>
            <c:idx val="64"/>
            <c:bubble3D val="0"/>
            <c:spPr>
              <a:solidFill>
                <a:schemeClr val="accent2"/>
              </a:solidFill>
              <a:ln w="19050">
                <a:solidFill>
                  <a:schemeClr val="lt1"/>
                </a:solidFill>
              </a:ln>
              <a:effectLst/>
            </c:spPr>
            <c:extLst>
              <c:ext xmlns:c16="http://schemas.microsoft.com/office/drawing/2014/chart" uri="{C3380CC4-5D6E-409C-BE32-E72D297353CC}">
                <c16:uniqueId val="{00000081-644B-40B3-9F13-DAE4EDF8C418}"/>
              </c:ext>
            </c:extLst>
          </c:dPt>
          <c:dPt>
            <c:idx val="65"/>
            <c:bubble3D val="0"/>
            <c:spPr>
              <a:solidFill>
                <a:schemeClr val="accent2"/>
              </a:solidFill>
              <a:ln w="19050">
                <a:solidFill>
                  <a:schemeClr val="lt1"/>
                </a:solidFill>
              </a:ln>
              <a:effectLst/>
            </c:spPr>
            <c:extLst>
              <c:ext xmlns:c16="http://schemas.microsoft.com/office/drawing/2014/chart" uri="{C3380CC4-5D6E-409C-BE32-E72D297353CC}">
                <c16:uniqueId val="{00000083-644B-40B3-9F13-DAE4EDF8C418}"/>
              </c:ext>
            </c:extLst>
          </c:dPt>
          <c:dPt>
            <c:idx val="66"/>
            <c:bubble3D val="0"/>
            <c:spPr>
              <a:solidFill>
                <a:schemeClr val="accent2"/>
              </a:solidFill>
              <a:ln w="19050">
                <a:solidFill>
                  <a:schemeClr val="lt1"/>
                </a:solidFill>
              </a:ln>
              <a:effectLst/>
            </c:spPr>
            <c:extLst>
              <c:ext xmlns:c16="http://schemas.microsoft.com/office/drawing/2014/chart" uri="{C3380CC4-5D6E-409C-BE32-E72D297353CC}">
                <c16:uniqueId val="{00000085-644B-40B3-9F13-DAE4EDF8C418}"/>
              </c:ext>
            </c:extLst>
          </c:dPt>
          <c:dPt>
            <c:idx val="67"/>
            <c:bubble3D val="0"/>
            <c:spPr>
              <a:solidFill>
                <a:schemeClr val="accent2"/>
              </a:solidFill>
              <a:ln w="19050">
                <a:solidFill>
                  <a:schemeClr val="lt1"/>
                </a:solidFill>
              </a:ln>
              <a:effectLst/>
            </c:spPr>
            <c:extLst>
              <c:ext xmlns:c16="http://schemas.microsoft.com/office/drawing/2014/chart" uri="{C3380CC4-5D6E-409C-BE32-E72D297353CC}">
                <c16:uniqueId val="{00000087-644B-40B3-9F13-DAE4EDF8C418}"/>
              </c:ext>
            </c:extLst>
          </c:dPt>
          <c:dPt>
            <c:idx val="68"/>
            <c:bubble3D val="0"/>
            <c:spPr>
              <a:solidFill>
                <a:schemeClr val="accent2"/>
              </a:solidFill>
              <a:ln w="19050">
                <a:solidFill>
                  <a:schemeClr val="lt1"/>
                </a:solidFill>
              </a:ln>
              <a:effectLst/>
            </c:spPr>
            <c:extLst>
              <c:ext xmlns:c16="http://schemas.microsoft.com/office/drawing/2014/chart" uri="{C3380CC4-5D6E-409C-BE32-E72D297353CC}">
                <c16:uniqueId val="{00000089-644B-40B3-9F13-DAE4EDF8C418}"/>
              </c:ext>
            </c:extLst>
          </c:dPt>
          <c:dPt>
            <c:idx val="69"/>
            <c:bubble3D val="0"/>
            <c:spPr>
              <a:solidFill>
                <a:schemeClr val="accent2"/>
              </a:solidFill>
              <a:ln w="19050">
                <a:solidFill>
                  <a:schemeClr val="lt1"/>
                </a:solidFill>
              </a:ln>
              <a:effectLst/>
            </c:spPr>
            <c:extLst>
              <c:ext xmlns:c16="http://schemas.microsoft.com/office/drawing/2014/chart" uri="{C3380CC4-5D6E-409C-BE32-E72D297353CC}">
                <c16:uniqueId val="{0000008B-644B-40B3-9F13-DAE4EDF8C418}"/>
              </c:ext>
            </c:extLst>
          </c:dPt>
          <c:dPt>
            <c:idx val="70"/>
            <c:bubble3D val="0"/>
            <c:spPr>
              <a:solidFill>
                <a:schemeClr val="accent2"/>
              </a:solidFill>
              <a:ln w="19050">
                <a:solidFill>
                  <a:schemeClr val="lt1"/>
                </a:solidFill>
              </a:ln>
              <a:effectLst/>
            </c:spPr>
            <c:extLst>
              <c:ext xmlns:c16="http://schemas.microsoft.com/office/drawing/2014/chart" uri="{C3380CC4-5D6E-409C-BE32-E72D297353CC}">
                <c16:uniqueId val="{0000008D-644B-40B3-9F13-DAE4EDF8C418}"/>
              </c:ext>
            </c:extLst>
          </c:dPt>
          <c:dPt>
            <c:idx val="71"/>
            <c:bubble3D val="0"/>
            <c:spPr>
              <a:solidFill>
                <a:schemeClr val="accent2"/>
              </a:solidFill>
              <a:ln w="19050">
                <a:solidFill>
                  <a:schemeClr val="lt1"/>
                </a:solidFill>
              </a:ln>
              <a:effectLst/>
            </c:spPr>
            <c:extLst>
              <c:ext xmlns:c16="http://schemas.microsoft.com/office/drawing/2014/chart" uri="{C3380CC4-5D6E-409C-BE32-E72D297353CC}">
                <c16:uniqueId val="{0000008F-644B-40B3-9F13-DAE4EDF8C418}"/>
              </c:ext>
            </c:extLst>
          </c:dPt>
          <c:dPt>
            <c:idx val="72"/>
            <c:bubble3D val="0"/>
            <c:spPr>
              <a:solidFill>
                <a:schemeClr val="accent2"/>
              </a:solidFill>
              <a:ln w="19050">
                <a:solidFill>
                  <a:schemeClr val="lt1"/>
                </a:solidFill>
              </a:ln>
              <a:effectLst/>
            </c:spPr>
            <c:extLst>
              <c:ext xmlns:c16="http://schemas.microsoft.com/office/drawing/2014/chart" uri="{C3380CC4-5D6E-409C-BE32-E72D297353CC}">
                <c16:uniqueId val="{00000091-644B-40B3-9F13-DAE4EDF8C418}"/>
              </c:ext>
            </c:extLst>
          </c:dPt>
          <c:dPt>
            <c:idx val="73"/>
            <c:bubble3D val="0"/>
            <c:spPr>
              <a:solidFill>
                <a:schemeClr val="accent2"/>
              </a:solidFill>
              <a:ln w="19050">
                <a:solidFill>
                  <a:schemeClr val="lt1"/>
                </a:solidFill>
              </a:ln>
              <a:effectLst/>
            </c:spPr>
            <c:extLst>
              <c:ext xmlns:c16="http://schemas.microsoft.com/office/drawing/2014/chart" uri="{C3380CC4-5D6E-409C-BE32-E72D297353CC}">
                <c16:uniqueId val="{00000093-644B-40B3-9F13-DAE4EDF8C418}"/>
              </c:ext>
            </c:extLst>
          </c:dPt>
          <c:dPt>
            <c:idx val="74"/>
            <c:bubble3D val="0"/>
            <c:spPr>
              <a:solidFill>
                <a:schemeClr val="accent2"/>
              </a:solidFill>
              <a:ln w="19050">
                <a:solidFill>
                  <a:schemeClr val="lt1"/>
                </a:solidFill>
              </a:ln>
              <a:effectLst/>
            </c:spPr>
            <c:extLst>
              <c:ext xmlns:c16="http://schemas.microsoft.com/office/drawing/2014/chart" uri="{C3380CC4-5D6E-409C-BE32-E72D297353CC}">
                <c16:uniqueId val="{00000095-644B-40B3-9F13-DAE4EDF8C418}"/>
              </c:ext>
            </c:extLst>
          </c:dPt>
          <c:dPt>
            <c:idx val="75"/>
            <c:bubble3D val="0"/>
            <c:spPr>
              <a:solidFill>
                <a:schemeClr val="accent2"/>
              </a:solidFill>
              <a:ln w="19050">
                <a:solidFill>
                  <a:schemeClr val="lt1"/>
                </a:solidFill>
              </a:ln>
              <a:effectLst/>
            </c:spPr>
            <c:extLst>
              <c:ext xmlns:c16="http://schemas.microsoft.com/office/drawing/2014/chart" uri="{C3380CC4-5D6E-409C-BE32-E72D297353CC}">
                <c16:uniqueId val="{00000097-644B-40B3-9F13-DAE4EDF8C418}"/>
              </c:ext>
            </c:extLst>
          </c:dPt>
          <c:dPt>
            <c:idx val="76"/>
            <c:bubble3D val="0"/>
            <c:spPr>
              <a:solidFill>
                <a:schemeClr val="accent2"/>
              </a:solidFill>
              <a:ln w="19050">
                <a:solidFill>
                  <a:schemeClr val="lt1"/>
                </a:solidFill>
              </a:ln>
              <a:effectLst/>
            </c:spPr>
            <c:extLst>
              <c:ext xmlns:c16="http://schemas.microsoft.com/office/drawing/2014/chart" uri="{C3380CC4-5D6E-409C-BE32-E72D297353CC}">
                <c16:uniqueId val="{00000099-644B-40B3-9F13-DAE4EDF8C418}"/>
              </c:ext>
            </c:extLst>
          </c:dPt>
          <c:dPt>
            <c:idx val="77"/>
            <c:bubble3D val="0"/>
            <c:spPr>
              <a:solidFill>
                <a:schemeClr val="accent2"/>
              </a:solidFill>
              <a:ln w="19050">
                <a:solidFill>
                  <a:schemeClr val="lt1"/>
                </a:solidFill>
              </a:ln>
              <a:effectLst/>
            </c:spPr>
            <c:extLst>
              <c:ext xmlns:c16="http://schemas.microsoft.com/office/drawing/2014/chart" uri="{C3380CC4-5D6E-409C-BE32-E72D297353CC}">
                <c16:uniqueId val="{0000009B-644B-40B3-9F13-DAE4EDF8C418}"/>
              </c:ext>
            </c:extLst>
          </c:dPt>
          <c:dPt>
            <c:idx val="78"/>
            <c:bubble3D val="0"/>
            <c:spPr>
              <a:solidFill>
                <a:schemeClr val="accent2"/>
              </a:solidFill>
              <a:ln w="19050">
                <a:solidFill>
                  <a:schemeClr val="lt1"/>
                </a:solidFill>
              </a:ln>
              <a:effectLst/>
            </c:spPr>
            <c:extLst>
              <c:ext xmlns:c16="http://schemas.microsoft.com/office/drawing/2014/chart" uri="{C3380CC4-5D6E-409C-BE32-E72D297353CC}">
                <c16:uniqueId val="{0000009D-644B-40B3-9F13-DAE4EDF8C418}"/>
              </c:ext>
            </c:extLst>
          </c:dPt>
          <c:dPt>
            <c:idx val="79"/>
            <c:bubble3D val="0"/>
            <c:spPr>
              <a:solidFill>
                <a:schemeClr val="accent2"/>
              </a:solidFill>
              <a:ln w="19050">
                <a:solidFill>
                  <a:schemeClr val="lt1"/>
                </a:solidFill>
              </a:ln>
              <a:effectLst/>
            </c:spPr>
            <c:extLst>
              <c:ext xmlns:c16="http://schemas.microsoft.com/office/drawing/2014/chart" uri="{C3380CC4-5D6E-409C-BE32-E72D297353CC}">
                <c16:uniqueId val="{0000009F-644B-40B3-9F13-DAE4EDF8C418}"/>
              </c:ext>
            </c:extLst>
          </c:dPt>
          <c:dPt>
            <c:idx val="80"/>
            <c:bubble3D val="0"/>
            <c:spPr>
              <a:solidFill>
                <a:schemeClr val="accent2"/>
              </a:solidFill>
              <a:ln w="19050">
                <a:solidFill>
                  <a:schemeClr val="lt1"/>
                </a:solidFill>
              </a:ln>
              <a:effectLst/>
            </c:spPr>
            <c:extLst>
              <c:ext xmlns:c16="http://schemas.microsoft.com/office/drawing/2014/chart" uri="{C3380CC4-5D6E-409C-BE32-E72D297353CC}">
                <c16:uniqueId val="{000000A1-644B-40B3-9F13-DAE4EDF8C418}"/>
              </c:ext>
            </c:extLst>
          </c:dPt>
          <c:dPt>
            <c:idx val="81"/>
            <c:bubble3D val="0"/>
            <c:spPr>
              <a:solidFill>
                <a:schemeClr val="accent2"/>
              </a:solidFill>
              <a:ln w="19050">
                <a:solidFill>
                  <a:schemeClr val="lt1"/>
                </a:solidFill>
              </a:ln>
              <a:effectLst/>
            </c:spPr>
            <c:extLst>
              <c:ext xmlns:c16="http://schemas.microsoft.com/office/drawing/2014/chart" uri="{C3380CC4-5D6E-409C-BE32-E72D297353CC}">
                <c16:uniqueId val="{000000A3-644B-40B3-9F13-DAE4EDF8C418}"/>
              </c:ext>
            </c:extLst>
          </c:dPt>
          <c:dPt>
            <c:idx val="82"/>
            <c:bubble3D val="0"/>
            <c:spPr>
              <a:solidFill>
                <a:schemeClr val="accent2"/>
              </a:solidFill>
              <a:ln w="19050">
                <a:solidFill>
                  <a:schemeClr val="lt1"/>
                </a:solidFill>
              </a:ln>
              <a:effectLst/>
            </c:spPr>
            <c:extLst>
              <c:ext xmlns:c16="http://schemas.microsoft.com/office/drawing/2014/chart" uri="{C3380CC4-5D6E-409C-BE32-E72D297353CC}">
                <c16:uniqueId val="{000000A5-644B-40B3-9F13-DAE4EDF8C418}"/>
              </c:ext>
            </c:extLst>
          </c:dPt>
          <c:dPt>
            <c:idx val="83"/>
            <c:bubble3D val="0"/>
            <c:spPr>
              <a:solidFill>
                <a:schemeClr val="accent2"/>
              </a:solidFill>
              <a:ln w="19050">
                <a:solidFill>
                  <a:schemeClr val="lt1"/>
                </a:solidFill>
              </a:ln>
              <a:effectLst/>
            </c:spPr>
            <c:extLst>
              <c:ext xmlns:c16="http://schemas.microsoft.com/office/drawing/2014/chart" uri="{C3380CC4-5D6E-409C-BE32-E72D297353CC}">
                <c16:uniqueId val="{000000A7-644B-40B3-9F13-DAE4EDF8C418}"/>
              </c:ext>
            </c:extLst>
          </c:dPt>
          <c:dPt>
            <c:idx val="84"/>
            <c:bubble3D val="0"/>
            <c:spPr>
              <a:solidFill>
                <a:schemeClr val="accent2"/>
              </a:solidFill>
              <a:ln w="19050">
                <a:solidFill>
                  <a:schemeClr val="lt1"/>
                </a:solidFill>
              </a:ln>
              <a:effectLst/>
            </c:spPr>
            <c:extLst>
              <c:ext xmlns:c16="http://schemas.microsoft.com/office/drawing/2014/chart" uri="{C3380CC4-5D6E-409C-BE32-E72D297353CC}">
                <c16:uniqueId val="{000000A9-644B-40B3-9F13-DAE4EDF8C418}"/>
              </c:ext>
            </c:extLst>
          </c:dPt>
          <c:dPt>
            <c:idx val="85"/>
            <c:bubble3D val="0"/>
            <c:spPr>
              <a:solidFill>
                <a:schemeClr val="accent2"/>
              </a:solidFill>
              <a:ln w="19050">
                <a:solidFill>
                  <a:schemeClr val="lt1"/>
                </a:solidFill>
              </a:ln>
              <a:effectLst/>
            </c:spPr>
            <c:extLst>
              <c:ext xmlns:c16="http://schemas.microsoft.com/office/drawing/2014/chart" uri="{C3380CC4-5D6E-409C-BE32-E72D297353CC}">
                <c16:uniqueId val="{000000AB-644B-40B3-9F13-DAE4EDF8C418}"/>
              </c:ext>
            </c:extLst>
          </c:dPt>
          <c:dPt>
            <c:idx val="86"/>
            <c:bubble3D val="0"/>
            <c:spPr>
              <a:solidFill>
                <a:schemeClr val="accent2"/>
              </a:solidFill>
              <a:ln w="19050">
                <a:solidFill>
                  <a:schemeClr val="lt1"/>
                </a:solidFill>
              </a:ln>
              <a:effectLst/>
            </c:spPr>
            <c:extLst>
              <c:ext xmlns:c16="http://schemas.microsoft.com/office/drawing/2014/chart" uri="{C3380CC4-5D6E-409C-BE32-E72D297353CC}">
                <c16:uniqueId val="{000000AD-644B-40B3-9F13-DAE4EDF8C418}"/>
              </c:ext>
            </c:extLst>
          </c:dPt>
          <c:dPt>
            <c:idx val="87"/>
            <c:bubble3D val="0"/>
            <c:spPr>
              <a:solidFill>
                <a:schemeClr val="accent2"/>
              </a:solidFill>
              <a:ln w="19050">
                <a:solidFill>
                  <a:schemeClr val="lt1"/>
                </a:solidFill>
              </a:ln>
              <a:effectLst/>
            </c:spPr>
            <c:extLst>
              <c:ext xmlns:c16="http://schemas.microsoft.com/office/drawing/2014/chart" uri="{C3380CC4-5D6E-409C-BE32-E72D297353CC}">
                <c16:uniqueId val="{000000AF-644B-40B3-9F13-DAE4EDF8C418}"/>
              </c:ext>
            </c:extLst>
          </c:dPt>
          <c:dPt>
            <c:idx val="88"/>
            <c:bubble3D val="0"/>
            <c:spPr>
              <a:solidFill>
                <a:schemeClr val="accent2"/>
              </a:solidFill>
              <a:ln w="19050">
                <a:solidFill>
                  <a:schemeClr val="lt1"/>
                </a:solidFill>
              </a:ln>
              <a:effectLst/>
            </c:spPr>
            <c:extLst>
              <c:ext xmlns:c16="http://schemas.microsoft.com/office/drawing/2014/chart" uri="{C3380CC4-5D6E-409C-BE32-E72D297353CC}">
                <c16:uniqueId val="{000000B1-644B-40B3-9F13-DAE4EDF8C418}"/>
              </c:ext>
            </c:extLst>
          </c:dPt>
          <c:dPt>
            <c:idx val="89"/>
            <c:bubble3D val="0"/>
            <c:spPr>
              <a:solidFill>
                <a:schemeClr val="accent2"/>
              </a:solidFill>
              <a:ln w="19050">
                <a:solidFill>
                  <a:schemeClr val="lt1"/>
                </a:solidFill>
              </a:ln>
              <a:effectLst/>
            </c:spPr>
            <c:extLst>
              <c:ext xmlns:c16="http://schemas.microsoft.com/office/drawing/2014/chart" uri="{C3380CC4-5D6E-409C-BE32-E72D297353CC}">
                <c16:uniqueId val="{000000B3-644B-40B3-9F13-DAE4EDF8C418}"/>
              </c:ext>
            </c:extLst>
          </c:dPt>
          <c:dPt>
            <c:idx val="90"/>
            <c:bubble3D val="0"/>
            <c:spPr>
              <a:solidFill>
                <a:schemeClr val="accent2"/>
              </a:solidFill>
              <a:ln w="19050">
                <a:solidFill>
                  <a:schemeClr val="lt1"/>
                </a:solidFill>
              </a:ln>
              <a:effectLst/>
            </c:spPr>
            <c:extLst>
              <c:ext xmlns:c16="http://schemas.microsoft.com/office/drawing/2014/chart" uri="{C3380CC4-5D6E-409C-BE32-E72D297353CC}">
                <c16:uniqueId val="{000000B5-644B-40B3-9F13-DAE4EDF8C418}"/>
              </c:ext>
            </c:extLst>
          </c:dPt>
          <c:dPt>
            <c:idx val="91"/>
            <c:bubble3D val="0"/>
            <c:spPr>
              <a:solidFill>
                <a:schemeClr val="accent2"/>
              </a:solidFill>
              <a:ln w="19050">
                <a:solidFill>
                  <a:schemeClr val="lt1"/>
                </a:solidFill>
              </a:ln>
              <a:effectLst/>
            </c:spPr>
            <c:extLst>
              <c:ext xmlns:c16="http://schemas.microsoft.com/office/drawing/2014/chart" uri="{C3380CC4-5D6E-409C-BE32-E72D297353CC}">
                <c16:uniqueId val="{000000B7-644B-40B3-9F13-DAE4EDF8C418}"/>
              </c:ext>
            </c:extLst>
          </c:dPt>
          <c:dPt>
            <c:idx val="92"/>
            <c:bubble3D val="0"/>
            <c:spPr>
              <a:solidFill>
                <a:schemeClr val="accent2"/>
              </a:solidFill>
              <a:ln w="19050">
                <a:solidFill>
                  <a:schemeClr val="lt1"/>
                </a:solidFill>
              </a:ln>
              <a:effectLst/>
            </c:spPr>
            <c:extLst>
              <c:ext xmlns:c16="http://schemas.microsoft.com/office/drawing/2014/chart" uri="{C3380CC4-5D6E-409C-BE32-E72D297353CC}">
                <c16:uniqueId val="{000000B9-644B-40B3-9F13-DAE4EDF8C418}"/>
              </c:ext>
            </c:extLst>
          </c:dPt>
          <c:dPt>
            <c:idx val="93"/>
            <c:bubble3D val="0"/>
            <c:spPr>
              <a:solidFill>
                <a:schemeClr val="accent2"/>
              </a:solidFill>
              <a:ln w="19050">
                <a:solidFill>
                  <a:schemeClr val="lt1"/>
                </a:solidFill>
              </a:ln>
              <a:effectLst/>
            </c:spPr>
            <c:extLst>
              <c:ext xmlns:c16="http://schemas.microsoft.com/office/drawing/2014/chart" uri="{C3380CC4-5D6E-409C-BE32-E72D297353CC}">
                <c16:uniqueId val="{000000BB-644B-40B3-9F13-DAE4EDF8C418}"/>
              </c:ext>
            </c:extLst>
          </c:dPt>
          <c:dPt>
            <c:idx val="94"/>
            <c:bubble3D val="0"/>
            <c:spPr>
              <a:solidFill>
                <a:schemeClr val="accent2"/>
              </a:solidFill>
              <a:ln w="19050">
                <a:solidFill>
                  <a:schemeClr val="lt1"/>
                </a:solidFill>
              </a:ln>
              <a:effectLst/>
            </c:spPr>
            <c:extLst>
              <c:ext xmlns:c16="http://schemas.microsoft.com/office/drawing/2014/chart" uri="{C3380CC4-5D6E-409C-BE32-E72D297353CC}">
                <c16:uniqueId val="{000000BD-644B-40B3-9F13-DAE4EDF8C418}"/>
              </c:ext>
            </c:extLst>
          </c:dPt>
          <c:dPt>
            <c:idx val="95"/>
            <c:bubble3D val="0"/>
            <c:spPr>
              <a:solidFill>
                <a:schemeClr val="accent2"/>
              </a:solidFill>
              <a:ln w="19050">
                <a:solidFill>
                  <a:schemeClr val="lt1"/>
                </a:solidFill>
              </a:ln>
              <a:effectLst/>
            </c:spPr>
            <c:extLst>
              <c:ext xmlns:c16="http://schemas.microsoft.com/office/drawing/2014/chart" uri="{C3380CC4-5D6E-409C-BE32-E72D297353CC}">
                <c16:uniqueId val="{000000BF-644B-40B3-9F13-DAE4EDF8C418}"/>
              </c:ext>
            </c:extLst>
          </c:dPt>
          <c:dPt>
            <c:idx val="96"/>
            <c:bubble3D val="0"/>
            <c:spPr>
              <a:solidFill>
                <a:schemeClr val="accent2"/>
              </a:solidFill>
              <a:ln w="19050">
                <a:solidFill>
                  <a:schemeClr val="lt1"/>
                </a:solidFill>
              </a:ln>
              <a:effectLst/>
            </c:spPr>
            <c:extLst>
              <c:ext xmlns:c16="http://schemas.microsoft.com/office/drawing/2014/chart" uri="{C3380CC4-5D6E-409C-BE32-E72D297353CC}">
                <c16:uniqueId val="{000000C1-644B-40B3-9F13-DAE4EDF8C418}"/>
              </c:ext>
            </c:extLst>
          </c:dPt>
          <c:dPt>
            <c:idx val="97"/>
            <c:bubble3D val="0"/>
            <c:spPr>
              <a:solidFill>
                <a:schemeClr val="accent2"/>
              </a:solidFill>
              <a:ln w="19050">
                <a:solidFill>
                  <a:schemeClr val="lt1"/>
                </a:solidFill>
              </a:ln>
              <a:effectLst/>
            </c:spPr>
            <c:extLst>
              <c:ext xmlns:c16="http://schemas.microsoft.com/office/drawing/2014/chart" uri="{C3380CC4-5D6E-409C-BE32-E72D297353CC}">
                <c16:uniqueId val="{000000C3-644B-40B3-9F13-DAE4EDF8C418}"/>
              </c:ext>
            </c:extLst>
          </c:dPt>
          <c:dPt>
            <c:idx val="98"/>
            <c:bubble3D val="0"/>
            <c:spPr>
              <a:solidFill>
                <a:schemeClr val="accent2"/>
              </a:solidFill>
              <a:ln w="19050">
                <a:solidFill>
                  <a:schemeClr val="lt1"/>
                </a:solidFill>
              </a:ln>
              <a:effectLst/>
            </c:spPr>
            <c:extLst>
              <c:ext xmlns:c16="http://schemas.microsoft.com/office/drawing/2014/chart" uri="{C3380CC4-5D6E-409C-BE32-E72D297353CC}">
                <c16:uniqueId val="{000000C5-644B-40B3-9F13-DAE4EDF8C418}"/>
              </c:ext>
            </c:extLst>
          </c:dPt>
          <c:dPt>
            <c:idx val="99"/>
            <c:bubble3D val="0"/>
            <c:spPr>
              <a:solidFill>
                <a:schemeClr val="accent2"/>
              </a:solidFill>
              <a:ln w="19050">
                <a:solidFill>
                  <a:schemeClr val="lt1"/>
                </a:solidFill>
              </a:ln>
              <a:effectLst/>
            </c:spPr>
            <c:extLst>
              <c:ext xmlns:c16="http://schemas.microsoft.com/office/drawing/2014/chart" uri="{C3380CC4-5D6E-409C-BE32-E72D297353CC}">
                <c16:uniqueId val="{000000C7-644B-40B3-9F13-DAE4EDF8C418}"/>
              </c:ext>
            </c:extLst>
          </c:dPt>
          <c:val>
            <c:numLit>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Lit>
          </c:val>
          <c:extLst>
            <c:ext xmlns:c16="http://schemas.microsoft.com/office/drawing/2014/chart" uri="{C3380CC4-5D6E-409C-BE32-E72D297353CC}">
              <c16:uniqueId val="{000000C8-644B-40B3-9F13-DAE4EDF8C418}"/>
            </c:ext>
          </c:extLst>
        </c:ser>
        <c:dLbls>
          <c:showLegendKey val="0"/>
          <c:showVal val="0"/>
          <c:showCatName val="0"/>
          <c:showSerName val="0"/>
          <c:showPercent val="0"/>
          <c:showBubbleSize val="0"/>
          <c:showLeaderLines val="1"/>
        </c:dLbls>
        <c:firstSliceAng val="0"/>
        <c:holeSize val="65"/>
      </c:doughnutChart>
      <c:doughnutChart>
        <c:varyColors val="1"/>
        <c:ser>
          <c:idx val="1"/>
          <c:order val="1"/>
          <c:tx>
            <c:strRef>
              <c:f>'Gráficos 2'!$V$5</c:f>
              <c:strCache>
                <c:ptCount val="1"/>
                <c:pt idx="0">
                  <c:v>Comportamental</c:v>
                </c:pt>
              </c:strCache>
            </c:strRef>
          </c:tx>
          <c:spPr>
            <a:noFill/>
          </c:spPr>
          <c:dPt>
            <c:idx val="0"/>
            <c:bubble3D val="0"/>
            <c:spPr>
              <a:noFill/>
              <a:ln w="19050">
                <a:solidFill>
                  <a:schemeClr val="lt1"/>
                </a:solidFill>
              </a:ln>
              <a:effectLst/>
            </c:spPr>
            <c:extLst>
              <c:ext xmlns:c16="http://schemas.microsoft.com/office/drawing/2014/chart" uri="{C3380CC4-5D6E-409C-BE32-E72D297353CC}">
                <c16:uniqueId val="{000000CA-644B-40B3-9F13-DAE4EDF8C418}"/>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CC-644B-40B3-9F13-DAE4EDF8C418}"/>
              </c:ext>
            </c:extLst>
          </c:dPt>
          <c:val>
            <c:numRef>
              <c:f>'Gráficos 2'!$W$5:$X$5</c:f>
              <c:numCache>
                <c:formatCode>General</c:formatCode>
                <c:ptCount val="2"/>
                <c:pt idx="0" formatCode="0">
                  <c:v>0</c:v>
                </c:pt>
                <c:pt idx="1">
                  <c:v>100</c:v>
                </c:pt>
              </c:numCache>
            </c:numRef>
          </c:val>
          <c:extLst>
            <c:ext xmlns:c16="http://schemas.microsoft.com/office/drawing/2014/chart" uri="{C3380CC4-5D6E-409C-BE32-E72D297353CC}">
              <c16:uniqueId val="{000000CD-644B-40B3-9F13-DAE4EDF8C418}"/>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chemeClr val="accent6"/>
            </a:solidFill>
          </c:spPr>
          <c:dPt>
            <c:idx val="0"/>
            <c:bubble3D val="0"/>
            <c:spPr>
              <a:solidFill>
                <a:schemeClr val="accent6"/>
              </a:solidFill>
              <a:ln w="19050">
                <a:solidFill>
                  <a:schemeClr val="lt1"/>
                </a:solidFill>
              </a:ln>
              <a:effectLst/>
            </c:spPr>
            <c:extLst>
              <c:ext xmlns:c16="http://schemas.microsoft.com/office/drawing/2014/chart" uri="{C3380CC4-5D6E-409C-BE32-E72D297353CC}">
                <c16:uniqueId val="{00000001-0E28-4FCC-BF01-55725DBFDA85}"/>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0E28-4FCC-BF01-55725DBFDA85}"/>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0E28-4FCC-BF01-55725DBFDA85}"/>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0E28-4FCC-BF01-55725DBFDA85}"/>
              </c:ext>
            </c:extLst>
          </c:dPt>
          <c:dPt>
            <c:idx val="4"/>
            <c:bubble3D val="0"/>
            <c:spPr>
              <a:solidFill>
                <a:schemeClr val="accent6"/>
              </a:solidFill>
              <a:ln w="19050">
                <a:solidFill>
                  <a:schemeClr val="lt1"/>
                </a:solidFill>
              </a:ln>
              <a:effectLst/>
            </c:spPr>
            <c:extLst>
              <c:ext xmlns:c16="http://schemas.microsoft.com/office/drawing/2014/chart" uri="{C3380CC4-5D6E-409C-BE32-E72D297353CC}">
                <c16:uniqueId val="{00000009-0E28-4FCC-BF01-55725DBFDA8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E28-4FCC-BF01-55725DBFDA85}"/>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0E28-4FCC-BF01-55725DBFDA85}"/>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0E28-4FCC-BF01-55725DBFDA85}"/>
              </c:ext>
            </c:extLst>
          </c:dPt>
          <c:dPt>
            <c:idx val="8"/>
            <c:bubble3D val="0"/>
            <c:spPr>
              <a:solidFill>
                <a:schemeClr val="accent6"/>
              </a:solidFill>
              <a:ln w="19050">
                <a:solidFill>
                  <a:schemeClr val="lt1"/>
                </a:solidFill>
              </a:ln>
              <a:effectLst/>
            </c:spPr>
            <c:extLst>
              <c:ext xmlns:c16="http://schemas.microsoft.com/office/drawing/2014/chart" uri="{C3380CC4-5D6E-409C-BE32-E72D297353CC}">
                <c16:uniqueId val="{00000011-0E28-4FCC-BF01-55725DBFDA85}"/>
              </c:ext>
            </c:extLst>
          </c:dPt>
          <c:dPt>
            <c:idx val="9"/>
            <c:bubble3D val="0"/>
            <c:spPr>
              <a:solidFill>
                <a:schemeClr val="accent6"/>
              </a:solidFill>
              <a:ln w="19050">
                <a:solidFill>
                  <a:schemeClr val="lt1"/>
                </a:solidFill>
              </a:ln>
              <a:effectLst/>
            </c:spPr>
            <c:extLst>
              <c:ext xmlns:c16="http://schemas.microsoft.com/office/drawing/2014/chart" uri="{C3380CC4-5D6E-409C-BE32-E72D297353CC}">
                <c16:uniqueId val="{00000013-0E28-4FCC-BF01-55725DBFDA85}"/>
              </c:ext>
            </c:extLst>
          </c:dPt>
          <c:dPt>
            <c:idx val="10"/>
            <c:bubble3D val="0"/>
            <c:spPr>
              <a:solidFill>
                <a:schemeClr val="accent6"/>
              </a:solidFill>
              <a:ln w="19050">
                <a:solidFill>
                  <a:schemeClr val="lt1"/>
                </a:solidFill>
              </a:ln>
              <a:effectLst/>
            </c:spPr>
            <c:extLst>
              <c:ext xmlns:c16="http://schemas.microsoft.com/office/drawing/2014/chart" uri="{C3380CC4-5D6E-409C-BE32-E72D297353CC}">
                <c16:uniqueId val="{00000015-0E28-4FCC-BF01-55725DBFDA85}"/>
              </c:ext>
            </c:extLst>
          </c:dPt>
          <c:dPt>
            <c:idx val="11"/>
            <c:bubble3D val="0"/>
            <c:spPr>
              <a:solidFill>
                <a:schemeClr val="accent6"/>
              </a:solidFill>
              <a:ln w="19050">
                <a:solidFill>
                  <a:schemeClr val="lt1"/>
                </a:solidFill>
              </a:ln>
              <a:effectLst/>
            </c:spPr>
            <c:extLst>
              <c:ext xmlns:c16="http://schemas.microsoft.com/office/drawing/2014/chart" uri="{C3380CC4-5D6E-409C-BE32-E72D297353CC}">
                <c16:uniqueId val="{00000017-0E28-4FCC-BF01-55725DBFDA85}"/>
              </c:ext>
            </c:extLst>
          </c:dPt>
          <c:dPt>
            <c:idx val="12"/>
            <c:bubble3D val="0"/>
            <c:spPr>
              <a:solidFill>
                <a:schemeClr val="accent6"/>
              </a:solidFill>
              <a:ln w="19050">
                <a:solidFill>
                  <a:schemeClr val="lt1"/>
                </a:solidFill>
              </a:ln>
              <a:effectLst/>
            </c:spPr>
            <c:extLst>
              <c:ext xmlns:c16="http://schemas.microsoft.com/office/drawing/2014/chart" uri="{C3380CC4-5D6E-409C-BE32-E72D297353CC}">
                <c16:uniqueId val="{00000019-0E28-4FCC-BF01-55725DBFDA85}"/>
              </c:ext>
            </c:extLst>
          </c:dPt>
          <c:dPt>
            <c:idx val="13"/>
            <c:bubble3D val="0"/>
            <c:spPr>
              <a:solidFill>
                <a:schemeClr val="accent6"/>
              </a:solidFill>
              <a:ln w="19050">
                <a:solidFill>
                  <a:schemeClr val="lt1"/>
                </a:solidFill>
              </a:ln>
              <a:effectLst/>
            </c:spPr>
            <c:extLst>
              <c:ext xmlns:c16="http://schemas.microsoft.com/office/drawing/2014/chart" uri="{C3380CC4-5D6E-409C-BE32-E72D297353CC}">
                <c16:uniqueId val="{0000001B-0E28-4FCC-BF01-55725DBFDA85}"/>
              </c:ext>
            </c:extLst>
          </c:dPt>
          <c:dPt>
            <c:idx val="14"/>
            <c:bubble3D val="0"/>
            <c:spPr>
              <a:solidFill>
                <a:schemeClr val="accent6"/>
              </a:solidFill>
              <a:ln w="19050">
                <a:solidFill>
                  <a:schemeClr val="lt1"/>
                </a:solidFill>
              </a:ln>
              <a:effectLst/>
            </c:spPr>
            <c:extLst>
              <c:ext xmlns:c16="http://schemas.microsoft.com/office/drawing/2014/chart" uri="{C3380CC4-5D6E-409C-BE32-E72D297353CC}">
                <c16:uniqueId val="{0000001D-0E28-4FCC-BF01-55725DBFDA85}"/>
              </c:ext>
            </c:extLst>
          </c:dPt>
          <c:dPt>
            <c:idx val="15"/>
            <c:bubble3D val="0"/>
            <c:spPr>
              <a:solidFill>
                <a:schemeClr val="accent6"/>
              </a:solidFill>
              <a:ln w="19050">
                <a:solidFill>
                  <a:schemeClr val="lt1"/>
                </a:solidFill>
              </a:ln>
              <a:effectLst/>
            </c:spPr>
            <c:extLst>
              <c:ext xmlns:c16="http://schemas.microsoft.com/office/drawing/2014/chart" uri="{C3380CC4-5D6E-409C-BE32-E72D297353CC}">
                <c16:uniqueId val="{0000001F-0E28-4FCC-BF01-55725DBFDA85}"/>
              </c:ext>
            </c:extLst>
          </c:dPt>
          <c:dPt>
            <c:idx val="16"/>
            <c:bubble3D val="0"/>
            <c:spPr>
              <a:solidFill>
                <a:schemeClr val="accent6"/>
              </a:solidFill>
              <a:ln w="19050">
                <a:solidFill>
                  <a:schemeClr val="lt1"/>
                </a:solidFill>
              </a:ln>
              <a:effectLst/>
            </c:spPr>
            <c:extLst>
              <c:ext xmlns:c16="http://schemas.microsoft.com/office/drawing/2014/chart" uri="{C3380CC4-5D6E-409C-BE32-E72D297353CC}">
                <c16:uniqueId val="{00000021-0E28-4FCC-BF01-55725DBFDA85}"/>
              </c:ext>
            </c:extLst>
          </c:dPt>
          <c:dPt>
            <c:idx val="17"/>
            <c:bubble3D val="0"/>
            <c:spPr>
              <a:solidFill>
                <a:schemeClr val="accent6"/>
              </a:solidFill>
              <a:ln w="19050">
                <a:solidFill>
                  <a:schemeClr val="lt1"/>
                </a:solidFill>
              </a:ln>
              <a:effectLst/>
            </c:spPr>
            <c:extLst>
              <c:ext xmlns:c16="http://schemas.microsoft.com/office/drawing/2014/chart" uri="{C3380CC4-5D6E-409C-BE32-E72D297353CC}">
                <c16:uniqueId val="{00000023-0E28-4FCC-BF01-55725DBFDA85}"/>
              </c:ext>
            </c:extLst>
          </c:dPt>
          <c:dPt>
            <c:idx val="18"/>
            <c:bubble3D val="0"/>
            <c:spPr>
              <a:solidFill>
                <a:schemeClr val="accent6"/>
              </a:solidFill>
              <a:ln w="19050">
                <a:solidFill>
                  <a:schemeClr val="lt1"/>
                </a:solidFill>
              </a:ln>
              <a:effectLst/>
            </c:spPr>
            <c:extLst>
              <c:ext xmlns:c16="http://schemas.microsoft.com/office/drawing/2014/chart" uri="{C3380CC4-5D6E-409C-BE32-E72D297353CC}">
                <c16:uniqueId val="{00000025-0E28-4FCC-BF01-55725DBFDA85}"/>
              </c:ext>
            </c:extLst>
          </c:dPt>
          <c:dPt>
            <c:idx val="19"/>
            <c:bubble3D val="0"/>
            <c:spPr>
              <a:solidFill>
                <a:schemeClr val="accent6"/>
              </a:solidFill>
              <a:ln w="19050">
                <a:solidFill>
                  <a:schemeClr val="lt1"/>
                </a:solidFill>
              </a:ln>
              <a:effectLst/>
            </c:spPr>
            <c:extLst>
              <c:ext xmlns:c16="http://schemas.microsoft.com/office/drawing/2014/chart" uri="{C3380CC4-5D6E-409C-BE32-E72D297353CC}">
                <c16:uniqueId val="{00000027-0E28-4FCC-BF01-55725DBFDA85}"/>
              </c:ext>
            </c:extLst>
          </c:dPt>
          <c:dPt>
            <c:idx val="20"/>
            <c:bubble3D val="0"/>
            <c:spPr>
              <a:solidFill>
                <a:schemeClr val="accent6"/>
              </a:solidFill>
              <a:ln w="19050">
                <a:solidFill>
                  <a:schemeClr val="lt1"/>
                </a:solidFill>
              </a:ln>
              <a:effectLst/>
            </c:spPr>
            <c:extLst>
              <c:ext xmlns:c16="http://schemas.microsoft.com/office/drawing/2014/chart" uri="{C3380CC4-5D6E-409C-BE32-E72D297353CC}">
                <c16:uniqueId val="{00000029-0E28-4FCC-BF01-55725DBFDA85}"/>
              </c:ext>
            </c:extLst>
          </c:dPt>
          <c:dPt>
            <c:idx val="21"/>
            <c:bubble3D val="0"/>
            <c:spPr>
              <a:solidFill>
                <a:schemeClr val="accent6"/>
              </a:solidFill>
              <a:ln w="19050">
                <a:solidFill>
                  <a:schemeClr val="lt1"/>
                </a:solidFill>
              </a:ln>
              <a:effectLst/>
            </c:spPr>
            <c:extLst>
              <c:ext xmlns:c16="http://schemas.microsoft.com/office/drawing/2014/chart" uri="{C3380CC4-5D6E-409C-BE32-E72D297353CC}">
                <c16:uniqueId val="{0000002B-0E28-4FCC-BF01-55725DBFDA85}"/>
              </c:ext>
            </c:extLst>
          </c:dPt>
          <c:dPt>
            <c:idx val="22"/>
            <c:bubble3D val="0"/>
            <c:spPr>
              <a:solidFill>
                <a:schemeClr val="accent6"/>
              </a:solidFill>
              <a:ln w="19050">
                <a:solidFill>
                  <a:schemeClr val="lt1"/>
                </a:solidFill>
              </a:ln>
              <a:effectLst/>
            </c:spPr>
            <c:extLst>
              <c:ext xmlns:c16="http://schemas.microsoft.com/office/drawing/2014/chart" uri="{C3380CC4-5D6E-409C-BE32-E72D297353CC}">
                <c16:uniqueId val="{0000002D-0E28-4FCC-BF01-55725DBFDA85}"/>
              </c:ext>
            </c:extLst>
          </c:dPt>
          <c:dPt>
            <c:idx val="23"/>
            <c:bubble3D val="0"/>
            <c:spPr>
              <a:solidFill>
                <a:schemeClr val="accent6"/>
              </a:solidFill>
              <a:ln w="19050">
                <a:solidFill>
                  <a:schemeClr val="lt1"/>
                </a:solidFill>
              </a:ln>
              <a:effectLst/>
            </c:spPr>
            <c:extLst>
              <c:ext xmlns:c16="http://schemas.microsoft.com/office/drawing/2014/chart" uri="{C3380CC4-5D6E-409C-BE32-E72D297353CC}">
                <c16:uniqueId val="{0000002F-0E28-4FCC-BF01-55725DBFDA85}"/>
              </c:ext>
            </c:extLst>
          </c:dPt>
          <c:dPt>
            <c:idx val="24"/>
            <c:bubble3D val="0"/>
            <c:spPr>
              <a:solidFill>
                <a:schemeClr val="accent6"/>
              </a:solidFill>
              <a:ln w="19050">
                <a:solidFill>
                  <a:schemeClr val="lt1"/>
                </a:solidFill>
              </a:ln>
              <a:effectLst/>
            </c:spPr>
            <c:extLst>
              <c:ext xmlns:c16="http://schemas.microsoft.com/office/drawing/2014/chart" uri="{C3380CC4-5D6E-409C-BE32-E72D297353CC}">
                <c16:uniqueId val="{00000031-0E28-4FCC-BF01-55725DBFDA85}"/>
              </c:ext>
            </c:extLst>
          </c:dPt>
          <c:dPt>
            <c:idx val="25"/>
            <c:bubble3D val="0"/>
            <c:spPr>
              <a:solidFill>
                <a:schemeClr val="accent6"/>
              </a:solidFill>
              <a:ln w="19050">
                <a:solidFill>
                  <a:schemeClr val="lt1"/>
                </a:solidFill>
              </a:ln>
              <a:effectLst/>
            </c:spPr>
            <c:extLst>
              <c:ext xmlns:c16="http://schemas.microsoft.com/office/drawing/2014/chart" uri="{C3380CC4-5D6E-409C-BE32-E72D297353CC}">
                <c16:uniqueId val="{00000033-0E28-4FCC-BF01-55725DBFDA85}"/>
              </c:ext>
            </c:extLst>
          </c:dPt>
          <c:dPt>
            <c:idx val="26"/>
            <c:bubble3D val="0"/>
            <c:spPr>
              <a:solidFill>
                <a:schemeClr val="accent6"/>
              </a:solidFill>
              <a:ln w="19050">
                <a:solidFill>
                  <a:schemeClr val="lt1"/>
                </a:solidFill>
              </a:ln>
              <a:effectLst/>
            </c:spPr>
            <c:extLst>
              <c:ext xmlns:c16="http://schemas.microsoft.com/office/drawing/2014/chart" uri="{C3380CC4-5D6E-409C-BE32-E72D297353CC}">
                <c16:uniqueId val="{00000035-0E28-4FCC-BF01-55725DBFDA85}"/>
              </c:ext>
            </c:extLst>
          </c:dPt>
          <c:dPt>
            <c:idx val="27"/>
            <c:bubble3D val="0"/>
            <c:spPr>
              <a:solidFill>
                <a:schemeClr val="accent6"/>
              </a:solidFill>
              <a:ln w="19050">
                <a:solidFill>
                  <a:schemeClr val="lt1"/>
                </a:solidFill>
              </a:ln>
              <a:effectLst/>
            </c:spPr>
            <c:extLst>
              <c:ext xmlns:c16="http://schemas.microsoft.com/office/drawing/2014/chart" uri="{C3380CC4-5D6E-409C-BE32-E72D297353CC}">
                <c16:uniqueId val="{00000037-0E28-4FCC-BF01-55725DBFDA85}"/>
              </c:ext>
            </c:extLst>
          </c:dPt>
          <c:dPt>
            <c:idx val="28"/>
            <c:bubble3D val="0"/>
            <c:spPr>
              <a:solidFill>
                <a:schemeClr val="accent6"/>
              </a:solidFill>
              <a:ln w="19050">
                <a:solidFill>
                  <a:schemeClr val="lt1"/>
                </a:solidFill>
              </a:ln>
              <a:effectLst/>
            </c:spPr>
            <c:extLst>
              <c:ext xmlns:c16="http://schemas.microsoft.com/office/drawing/2014/chart" uri="{C3380CC4-5D6E-409C-BE32-E72D297353CC}">
                <c16:uniqueId val="{00000039-0E28-4FCC-BF01-55725DBFDA85}"/>
              </c:ext>
            </c:extLst>
          </c:dPt>
          <c:dPt>
            <c:idx val="29"/>
            <c:bubble3D val="0"/>
            <c:spPr>
              <a:solidFill>
                <a:schemeClr val="accent6"/>
              </a:solidFill>
              <a:ln w="19050">
                <a:solidFill>
                  <a:schemeClr val="lt1"/>
                </a:solidFill>
              </a:ln>
              <a:effectLst/>
            </c:spPr>
            <c:extLst>
              <c:ext xmlns:c16="http://schemas.microsoft.com/office/drawing/2014/chart" uri="{C3380CC4-5D6E-409C-BE32-E72D297353CC}">
                <c16:uniqueId val="{0000003B-0E28-4FCC-BF01-55725DBFDA85}"/>
              </c:ext>
            </c:extLst>
          </c:dPt>
          <c:dPt>
            <c:idx val="30"/>
            <c:bubble3D val="0"/>
            <c:spPr>
              <a:solidFill>
                <a:schemeClr val="accent6"/>
              </a:solidFill>
              <a:ln w="19050">
                <a:solidFill>
                  <a:schemeClr val="lt1"/>
                </a:solidFill>
              </a:ln>
              <a:effectLst/>
            </c:spPr>
            <c:extLst>
              <c:ext xmlns:c16="http://schemas.microsoft.com/office/drawing/2014/chart" uri="{C3380CC4-5D6E-409C-BE32-E72D297353CC}">
                <c16:uniqueId val="{0000003D-0E28-4FCC-BF01-55725DBFDA85}"/>
              </c:ext>
            </c:extLst>
          </c:dPt>
          <c:dPt>
            <c:idx val="31"/>
            <c:bubble3D val="0"/>
            <c:spPr>
              <a:solidFill>
                <a:schemeClr val="accent6"/>
              </a:solidFill>
              <a:ln w="19050">
                <a:solidFill>
                  <a:schemeClr val="lt1"/>
                </a:solidFill>
              </a:ln>
              <a:effectLst/>
            </c:spPr>
            <c:extLst>
              <c:ext xmlns:c16="http://schemas.microsoft.com/office/drawing/2014/chart" uri="{C3380CC4-5D6E-409C-BE32-E72D297353CC}">
                <c16:uniqueId val="{0000003F-0E28-4FCC-BF01-55725DBFDA85}"/>
              </c:ext>
            </c:extLst>
          </c:dPt>
          <c:dPt>
            <c:idx val="32"/>
            <c:bubble3D val="0"/>
            <c:spPr>
              <a:solidFill>
                <a:schemeClr val="accent6"/>
              </a:solidFill>
              <a:ln w="19050">
                <a:solidFill>
                  <a:schemeClr val="lt1"/>
                </a:solidFill>
              </a:ln>
              <a:effectLst/>
            </c:spPr>
            <c:extLst>
              <c:ext xmlns:c16="http://schemas.microsoft.com/office/drawing/2014/chart" uri="{C3380CC4-5D6E-409C-BE32-E72D297353CC}">
                <c16:uniqueId val="{00000041-0E28-4FCC-BF01-55725DBFDA85}"/>
              </c:ext>
            </c:extLst>
          </c:dPt>
          <c:dPt>
            <c:idx val="33"/>
            <c:bubble3D val="0"/>
            <c:spPr>
              <a:solidFill>
                <a:schemeClr val="accent6"/>
              </a:solidFill>
              <a:ln w="19050">
                <a:solidFill>
                  <a:schemeClr val="lt1"/>
                </a:solidFill>
              </a:ln>
              <a:effectLst/>
            </c:spPr>
            <c:extLst>
              <c:ext xmlns:c16="http://schemas.microsoft.com/office/drawing/2014/chart" uri="{C3380CC4-5D6E-409C-BE32-E72D297353CC}">
                <c16:uniqueId val="{00000043-0E28-4FCC-BF01-55725DBFDA85}"/>
              </c:ext>
            </c:extLst>
          </c:dPt>
          <c:dPt>
            <c:idx val="34"/>
            <c:bubble3D val="0"/>
            <c:spPr>
              <a:solidFill>
                <a:schemeClr val="accent6"/>
              </a:solidFill>
              <a:ln w="19050">
                <a:solidFill>
                  <a:schemeClr val="lt1"/>
                </a:solidFill>
              </a:ln>
              <a:effectLst/>
            </c:spPr>
            <c:extLst>
              <c:ext xmlns:c16="http://schemas.microsoft.com/office/drawing/2014/chart" uri="{C3380CC4-5D6E-409C-BE32-E72D297353CC}">
                <c16:uniqueId val="{00000045-0E28-4FCC-BF01-55725DBFDA85}"/>
              </c:ext>
            </c:extLst>
          </c:dPt>
          <c:dPt>
            <c:idx val="35"/>
            <c:bubble3D val="0"/>
            <c:spPr>
              <a:solidFill>
                <a:schemeClr val="accent6"/>
              </a:solidFill>
              <a:ln w="19050">
                <a:solidFill>
                  <a:schemeClr val="lt1"/>
                </a:solidFill>
              </a:ln>
              <a:effectLst/>
            </c:spPr>
            <c:extLst>
              <c:ext xmlns:c16="http://schemas.microsoft.com/office/drawing/2014/chart" uri="{C3380CC4-5D6E-409C-BE32-E72D297353CC}">
                <c16:uniqueId val="{00000047-0E28-4FCC-BF01-55725DBFDA85}"/>
              </c:ext>
            </c:extLst>
          </c:dPt>
          <c:dPt>
            <c:idx val="36"/>
            <c:bubble3D val="0"/>
            <c:spPr>
              <a:solidFill>
                <a:schemeClr val="accent6"/>
              </a:solidFill>
              <a:ln w="19050">
                <a:solidFill>
                  <a:schemeClr val="lt1"/>
                </a:solidFill>
              </a:ln>
              <a:effectLst/>
            </c:spPr>
            <c:extLst>
              <c:ext xmlns:c16="http://schemas.microsoft.com/office/drawing/2014/chart" uri="{C3380CC4-5D6E-409C-BE32-E72D297353CC}">
                <c16:uniqueId val="{00000049-0E28-4FCC-BF01-55725DBFDA85}"/>
              </c:ext>
            </c:extLst>
          </c:dPt>
          <c:dPt>
            <c:idx val="37"/>
            <c:bubble3D val="0"/>
            <c:spPr>
              <a:solidFill>
                <a:schemeClr val="accent6"/>
              </a:solidFill>
              <a:ln w="19050">
                <a:solidFill>
                  <a:schemeClr val="lt1"/>
                </a:solidFill>
              </a:ln>
              <a:effectLst/>
            </c:spPr>
            <c:extLst>
              <c:ext xmlns:c16="http://schemas.microsoft.com/office/drawing/2014/chart" uri="{C3380CC4-5D6E-409C-BE32-E72D297353CC}">
                <c16:uniqueId val="{0000004B-0E28-4FCC-BF01-55725DBFDA85}"/>
              </c:ext>
            </c:extLst>
          </c:dPt>
          <c:dPt>
            <c:idx val="38"/>
            <c:bubble3D val="0"/>
            <c:spPr>
              <a:solidFill>
                <a:schemeClr val="accent6"/>
              </a:solidFill>
              <a:ln w="19050">
                <a:solidFill>
                  <a:schemeClr val="lt1"/>
                </a:solidFill>
              </a:ln>
              <a:effectLst/>
            </c:spPr>
            <c:extLst>
              <c:ext xmlns:c16="http://schemas.microsoft.com/office/drawing/2014/chart" uri="{C3380CC4-5D6E-409C-BE32-E72D297353CC}">
                <c16:uniqueId val="{0000004D-0E28-4FCC-BF01-55725DBFDA85}"/>
              </c:ext>
            </c:extLst>
          </c:dPt>
          <c:dPt>
            <c:idx val="39"/>
            <c:bubble3D val="0"/>
            <c:spPr>
              <a:solidFill>
                <a:schemeClr val="accent6"/>
              </a:solidFill>
              <a:ln w="19050">
                <a:solidFill>
                  <a:schemeClr val="lt1"/>
                </a:solidFill>
              </a:ln>
              <a:effectLst/>
            </c:spPr>
            <c:extLst>
              <c:ext xmlns:c16="http://schemas.microsoft.com/office/drawing/2014/chart" uri="{C3380CC4-5D6E-409C-BE32-E72D297353CC}">
                <c16:uniqueId val="{0000004F-0E28-4FCC-BF01-55725DBFDA85}"/>
              </c:ext>
            </c:extLst>
          </c:dPt>
          <c:dPt>
            <c:idx val="40"/>
            <c:bubble3D val="0"/>
            <c:spPr>
              <a:solidFill>
                <a:schemeClr val="accent6"/>
              </a:solidFill>
              <a:ln w="19050">
                <a:solidFill>
                  <a:schemeClr val="lt1"/>
                </a:solidFill>
              </a:ln>
              <a:effectLst/>
            </c:spPr>
            <c:extLst>
              <c:ext xmlns:c16="http://schemas.microsoft.com/office/drawing/2014/chart" uri="{C3380CC4-5D6E-409C-BE32-E72D297353CC}">
                <c16:uniqueId val="{00000051-0E28-4FCC-BF01-55725DBFDA85}"/>
              </c:ext>
            </c:extLst>
          </c:dPt>
          <c:dPt>
            <c:idx val="41"/>
            <c:bubble3D val="0"/>
            <c:spPr>
              <a:solidFill>
                <a:schemeClr val="accent6"/>
              </a:solidFill>
              <a:ln w="19050">
                <a:solidFill>
                  <a:schemeClr val="lt1"/>
                </a:solidFill>
              </a:ln>
              <a:effectLst/>
            </c:spPr>
            <c:extLst>
              <c:ext xmlns:c16="http://schemas.microsoft.com/office/drawing/2014/chart" uri="{C3380CC4-5D6E-409C-BE32-E72D297353CC}">
                <c16:uniqueId val="{00000053-0E28-4FCC-BF01-55725DBFDA85}"/>
              </c:ext>
            </c:extLst>
          </c:dPt>
          <c:dPt>
            <c:idx val="42"/>
            <c:bubble3D val="0"/>
            <c:spPr>
              <a:solidFill>
                <a:schemeClr val="accent6"/>
              </a:solidFill>
              <a:ln w="19050">
                <a:solidFill>
                  <a:schemeClr val="lt1"/>
                </a:solidFill>
              </a:ln>
              <a:effectLst/>
            </c:spPr>
            <c:extLst>
              <c:ext xmlns:c16="http://schemas.microsoft.com/office/drawing/2014/chart" uri="{C3380CC4-5D6E-409C-BE32-E72D297353CC}">
                <c16:uniqueId val="{00000055-0E28-4FCC-BF01-55725DBFDA85}"/>
              </c:ext>
            </c:extLst>
          </c:dPt>
          <c:dPt>
            <c:idx val="43"/>
            <c:bubble3D val="0"/>
            <c:spPr>
              <a:solidFill>
                <a:schemeClr val="accent6"/>
              </a:solidFill>
              <a:ln w="19050">
                <a:solidFill>
                  <a:schemeClr val="lt1"/>
                </a:solidFill>
              </a:ln>
              <a:effectLst/>
            </c:spPr>
            <c:extLst>
              <c:ext xmlns:c16="http://schemas.microsoft.com/office/drawing/2014/chart" uri="{C3380CC4-5D6E-409C-BE32-E72D297353CC}">
                <c16:uniqueId val="{00000057-0E28-4FCC-BF01-55725DBFDA85}"/>
              </c:ext>
            </c:extLst>
          </c:dPt>
          <c:dPt>
            <c:idx val="44"/>
            <c:bubble3D val="0"/>
            <c:spPr>
              <a:solidFill>
                <a:schemeClr val="accent6"/>
              </a:solidFill>
              <a:ln w="19050">
                <a:solidFill>
                  <a:schemeClr val="lt1"/>
                </a:solidFill>
              </a:ln>
              <a:effectLst/>
            </c:spPr>
            <c:extLst>
              <c:ext xmlns:c16="http://schemas.microsoft.com/office/drawing/2014/chart" uri="{C3380CC4-5D6E-409C-BE32-E72D297353CC}">
                <c16:uniqueId val="{00000059-0E28-4FCC-BF01-55725DBFDA85}"/>
              </c:ext>
            </c:extLst>
          </c:dPt>
          <c:dPt>
            <c:idx val="45"/>
            <c:bubble3D val="0"/>
            <c:spPr>
              <a:solidFill>
                <a:schemeClr val="accent6"/>
              </a:solidFill>
              <a:ln w="19050">
                <a:solidFill>
                  <a:schemeClr val="lt1"/>
                </a:solidFill>
              </a:ln>
              <a:effectLst/>
            </c:spPr>
            <c:extLst>
              <c:ext xmlns:c16="http://schemas.microsoft.com/office/drawing/2014/chart" uri="{C3380CC4-5D6E-409C-BE32-E72D297353CC}">
                <c16:uniqueId val="{0000005B-0E28-4FCC-BF01-55725DBFDA85}"/>
              </c:ext>
            </c:extLst>
          </c:dPt>
          <c:dPt>
            <c:idx val="46"/>
            <c:bubble3D val="0"/>
            <c:spPr>
              <a:solidFill>
                <a:schemeClr val="accent6"/>
              </a:solidFill>
              <a:ln w="19050">
                <a:solidFill>
                  <a:schemeClr val="lt1"/>
                </a:solidFill>
              </a:ln>
              <a:effectLst/>
            </c:spPr>
            <c:extLst>
              <c:ext xmlns:c16="http://schemas.microsoft.com/office/drawing/2014/chart" uri="{C3380CC4-5D6E-409C-BE32-E72D297353CC}">
                <c16:uniqueId val="{0000005D-0E28-4FCC-BF01-55725DBFDA85}"/>
              </c:ext>
            </c:extLst>
          </c:dPt>
          <c:dPt>
            <c:idx val="47"/>
            <c:bubble3D val="0"/>
            <c:spPr>
              <a:solidFill>
                <a:schemeClr val="accent6"/>
              </a:solidFill>
              <a:ln w="19050">
                <a:solidFill>
                  <a:schemeClr val="lt1"/>
                </a:solidFill>
              </a:ln>
              <a:effectLst/>
            </c:spPr>
            <c:extLst>
              <c:ext xmlns:c16="http://schemas.microsoft.com/office/drawing/2014/chart" uri="{C3380CC4-5D6E-409C-BE32-E72D297353CC}">
                <c16:uniqueId val="{0000005F-0E28-4FCC-BF01-55725DBFDA85}"/>
              </c:ext>
            </c:extLst>
          </c:dPt>
          <c:dPt>
            <c:idx val="48"/>
            <c:bubble3D val="0"/>
            <c:spPr>
              <a:solidFill>
                <a:schemeClr val="accent6"/>
              </a:solidFill>
              <a:ln w="19050">
                <a:solidFill>
                  <a:schemeClr val="lt1"/>
                </a:solidFill>
              </a:ln>
              <a:effectLst/>
            </c:spPr>
            <c:extLst>
              <c:ext xmlns:c16="http://schemas.microsoft.com/office/drawing/2014/chart" uri="{C3380CC4-5D6E-409C-BE32-E72D297353CC}">
                <c16:uniqueId val="{00000061-0E28-4FCC-BF01-55725DBFDA85}"/>
              </c:ext>
            </c:extLst>
          </c:dPt>
          <c:dPt>
            <c:idx val="49"/>
            <c:bubble3D val="0"/>
            <c:spPr>
              <a:solidFill>
                <a:schemeClr val="accent6"/>
              </a:solidFill>
              <a:ln w="19050">
                <a:solidFill>
                  <a:schemeClr val="lt1"/>
                </a:solidFill>
              </a:ln>
              <a:effectLst/>
            </c:spPr>
            <c:extLst>
              <c:ext xmlns:c16="http://schemas.microsoft.com/office/drawing/2014/chart" uri="{C3380CC4-5D6E-409C-BE32-E72D297353CC}">
                <c16:uniqueId val="{00000063-0E28-4FCC-BF01-55725DBFDA85}"/>
              </c:ext>
            </c:extLst>
          </c:dPt>
          <c:dPt>
            <c:idx val="50"/>
            <c:bubble3D val="0"/>
            <c:spPr>
              <a:solidFill>
                <a:schemeClr val="accent6"/>
              </a:solidFill>
              <a:ln w="19050">
                <a:solidFill>
                  <a:schemeClr val="lt1"/>
                </a:solidFill>
              </a:ln>
              <a:effectLst/>
            </c:spPr>
            <c:extLst>
              <c:ext xmlns:c16="http://schemas.microsoft.com/office/drawing/2014/chart" uri="{C3380CC4-5D6E-409C-BE32-E72D297353CC}">
                <c16:uniqueId val="{00000065-0E28-4FCC-BF01-55725DBFDA85}"/>
              </c:ext>
            </c:extLst>
          </c:dPt>
          <c:dPt>
            <c:idx val="51"/>
            <c:bubble3D val="0"/>
            <c:spPr>
              <a:solidFill>
                <a:schemeClr val="accent6"/>
              </a:solidFill>
              <a:ln w="19050">
                <a:solidFill>
                  <a:schemeClr val="lt1"/>
                </a:solidFill>
              </a:ln>
              <a:effectLst/>
            </c:spPr>
            <c:extLst>
              <c:ext xmlns:c16="http://schemas.microsoft.com/office/drawing/2014/chart" uri="{C3380CC4-5D6E-409C-BE32-E72D297353CC}">
                <c16:uniqueId val="{00000067-0E28-4FCC-BF01-55725DBFDA85}"/>
              </c:ext>
            </c:extLst>
          </c:dPt>
          <c:dPt>
            <c:idx val="52"/>
            <c:bubble3D val="0"/>
            <c:spPr>
              <a:solidFill>
                <a:schemeClr val="accent6"/>
              </a:solidFill>
              <a:ln w="19050">
                <a:solidFill>
                  <a:schemeClr val="lt1"/>
                </a:solidFill>
              </a:ln>
              <a:effectLst/>
            </c:spPr>
            <c:extLst>
              <c:ext xmlns:c16="http://schemas.microsoft.com/office/drawing/2014/chart" uri="{C3380CC4-5D6E-409C-BE32-E72D297353CC}">
                <c16:uniqueId val="{00000069-0E28-4FCC-BF01-55725DBFDA85}"/>
              </c:ext>
            </c:extLst>
          </c:dPt>
          <c:dPt>
            <c:idx val="53"/>
            <c:bubble3D val="0"/>
            <c:spPr>
              <a:solidFill>
                <a:schemeClr val="accent6"/>
              </a:solidFill>
              <a:ln w="19050">
                <a:solidFill>
                  <a:schemeClr val="lt1"/>
                </a:solidFill>
              </a:ln>
              <a:effectLst/>
            </c:spPr>
            <c:extLst>
              <c:ext xmlns:c16="http://schemas.microsoft.com/office/drawing/2014/chart" uri="{C3380CC4-5D6E-409C-BE32-E72D297353CC}">
                <c16:uniqueId val="{0000006B-0E28-4FCC-BF01-55725DBFDA85}"/>
              </c:ext>
            </c:extLst>
          </c:dPt>
          <c:dPt>
            <c:idx val="54"/>
            <c:bubble3D val="0"/>
            <c:spPr>
              <a:solidFill>
                <a:schemeClr val="accent6"/>
              </a:solidFill>
              <a:ln w="19050">
                <a:solidFill>
                  <a:schemeClr val="lt1"/>
                </a:solidFill>
              </a:ln>
              <a:effectLst/>
            </c:spPr>
            <c:extLst>
              <c:ext xmlns:c16="http://schemas.microsoft.com/office/drawing/2014/chart" uri="{C3380CC4-5D6E-409C-BE32-E72D297353CC}">
                <c16:uniqueId val="{0000006D-0E28-4FCC-BF01-55725DBFDA85}"/>
              </c:ext>
            </c:extLst>
          </c:dPt>
          <c:dPt>
            <c:idx val="55"/>
            <c:bubble3D val="0"/>
            <c:spPr>
              <a:solidFill>
                <a:schemeClr val="accent6"/>
              </a:solidFill>
              <a:ln w="19050">
                <a:solidFill>
                  <a:schemeClr val="lt1"/>
                </a:solidFill>
              </a:ln>
              <a:effectLst/>
            </c:spPr>
            <c:extLst>
              <c:ext xmlns:c16="http://schemas.microsoft.com/office/drawing/2014/chart" uri="{C3380CC4-5D6E-409C-BE32-E72D297353CC}">
                <c16:uniqueId val="{0000006F-0E28-4FCC-BF01-55725DBFDA85}"/>
              </c:ext>
            </c:extLst>
          </c:dPt>
          <c:dPt>
            <c:idx val="56"/>
            <c:bubble3D val="0"/>
            <c:spPr>
              <a:solidFill>
                <a:schemeClr val="accent6"/>
              </a:solidFill>
              <a:ln w="19050">
                <a:solidFill>
                  <a:schemeClr val="lt1"/>
                </a:solidFill>
              </a:ln>
              <a:effectLst/>
            </c:spPr>
            <c:extLst>
              <c:ext xmlns:c16="http://schemas.microsoft.com/office/drawing/2014/chart" uri="{C3380CC4-5D6E-409C-BE32-E72D297353CC}">
                <c16:uniqueId val="{00000071-0E28-4FCC-BF01-55725DBFDA85}"/>
              </c:ext>
            </c:extLst>
          </c:dPt>
          <c:dPt>
            <c:idx val="57"/>
            <c:bubble3D val="0"/>
            <c:spPr>
              <a:solidFill>
                <a:schemeClr val="accent6"/>
              </a:solidFill>
              <a:ln w="19050">
                <a:solidFill>
                  <a:schemeClr val="lt1"/>
                </a:solidFill>
              </a:ln>
              <a:effectLst/>
            </c:spPr>
            <c:extLst>
              <c:ext xmlns:c16="http://schemas.microsoft.com/office/drawing/2014/chart" uri="{C3380CC4-5D6E-409C-BE32-E72D297353CC}">
                <c16:uniqueId val="{00000073-0E28-4FCC-BF01-55725DBFDA85}"/>
              </c:ext>
            </c:extLst>
          </c:dPt>
          <c:dPt>
            <c:idx val="58"/>
            <c:bubble3D val="0"/>
            <c:spPr>
              <a:solidFill>
                <a:schemeClr val="accent6"/>
              </a:solidFill>
              <a:ln w="19050">
                <a:solidFill>
                  <a:schemeClr val="lt1"/>
                </a:solidFill>
              </a:ln>
              <a:effectLst/>
            </c:spPr>
            <c:extLst>
              <c:ext xmlns:c16="http://schemas.microsoft.com/office/drawing/2014/chart" uri="{C3380CC4-5D6E-409C-BE32-E72D297353CC}">
                <c16:uniqueId val="{00000075-0E28-4FCC-BF01-55725DBFDA85}"/>
              </c:ext>
            </c:extLst>
          </c:dPt>
          <c:dPt>
            <c:idx val="59"/>
            <c:bubble3D val="0"/>
            <c:spPr>
              <a:solidFill>
                <a:schemeClr val="accent6"/>
              </a:solidFill>
              <a:ln w="19050">
                <a:solidFill>
                  <a:schemeClr val="lt1"/>
                </a:solidFill>
              </a:ln>
              <a:effectLst/>
            </c:spPr>
            <c:extLst>
              <c:ext xmlns:c16="http://schemas.microsoft.com/office/drawing/2014/chart" uri="{C3380CC4-5D6E-409C-BE32-E72D297353CC}">
                <c16:uniqueId val="{00000077-0E28-4FCC-BF01-55725DBFDA85}"/>
              </c:ext>
            </c:extLst>
          </c:dPt>
          <c:dPt>
            <c:idx val="60"/>
            <c:bubble3D val="0"/>
            <c:spPr>
              <a:solidFill>
                <a:schemeClr val="accent6"/>
              </a:solidFill>
              <a:ln w="19050">
                <a:solidFill>
                  <a:schemeClr val="lt1"/>
                </a:solidFill>
              </a:ln>
              <a:effectLst/>
            </c:spPr>
            <c:extLst>
              <c:ext xmlns:c16="http://schemas.microsoft.com/office/drawing/2014/chart" uri="{C3380CC4-5D6E-409C-BE32-E72D297353CC}">
                <c16:uniqueId val="{00000079-0E28-4FCC-BF01-55725DBFDA85}"/>
              </c:ext>
            </c:extLst>
          </c:dPt>
          <c:dPt>
            <c:idx val="61"/>
            <c:bubble3D val="0"/>
            <c:spPr>
              <a:solidFill>
                <a:schemeClr val="accent6"/>
              </a:solidFill>
              <a:ln w="19050">
                <a:solidFill>
                  <a:schemeClr val="lt1"/>
                </a:solidFill>
              </a:ln>
              <a:effectLst/>
            </c:spPr>
            <c:extLst>
              <c:ext xmlns:c16="http://schemas.microsoft.com/office/drawing/2014/chart" uri="{C3380CC4-5D6E-409C-BE32-E72D297353CC}">
                <c16:uniqueId val="{0000007B-0E28-4FCC-BF01-55725DBFDA85}"/>
              </c:ext>
            </c:extLst>
          </c:dPt>
          <c:dPt>
            <c:idx val="62"/>
            <c:bubble3D val="0"/>
            <c:spPr>
              <a:solidFill>
                <a:schemeClr val="accent6"/>
              </a:solidFill>
              <a:ln w="19050">
                <a:solidFill>
                  <a:schemeClr val="lt1"/>
                </a:solidFill>
              </a:ln>
              <a:effectLst/>
            </c:spPr>
            <c:extLst>
              <c:ext xmlns:c16="http://schemas.microsoft.com/office/drawing/2014/chart" uri="{C3380CC4-5D6E-409C-BE32-E72D297353CC}">
                <c16:uniqueId val="{0000007D-0E28-4FCC-BF01-55725DBFDA85}"/>
              </c:ext>
            </c:extLst>
          </c:dPt>
          <c:dPt>
            <c:idx val="63"/>
            <c:bubble3D val="0"/>
            <c:spPr>
              <a:solidFill>
                <a:schemeClr val="accent6"/>
              </a:solidFill>
              <a:ln w="19050">
                <a:solidFill>
                  <a:schemeClr val="lt1"/>
                </a:solidFill>
              </a:ln>
              <a:effectLst/>
            </c:spPr>
            <c:extLst>
              <c:ext xmlns:c16="http://schemas.microsoft.com/office/drawing/2014/chart" uri="{C3380CC4-5D6E-409C-BE32-E72D297353CC}">
                <c16:uniqueId val="{0000007F-0E28-4FCC-BF01-55725DBFDA85}"/>
              </c:ext>
            </c:extLst>
          </c:dPt>
          <c:dPt>
            <c:idx val="64"/>
            <c:bubble3D val="0"/>
            <c:spPr>
              <a:solidFill>
                <a:schemeClr val="accent6"/>
              </a:solidFill>
              <a:ln w="19050">
                <a:solidFill>
                  <a:schemeClr val="lt1"/>
                </a:solidFill>
              </a:ln>
              <a:effectLst/>
            </c:spPr>
            <c:extLst>
              <c:ext xmlns:c16="http://schemas.microsoft.com/office/drawing/2014/chart" uri="{C3380CC4-5D6E-409C-BE32-E72D297353CC}">
                <c16:uniqueId val="{00000081-0E28-4FCC-BF01-55725DBFDA85}"/>
              </c:ext>
            </c:extLst>
          </c:dPt>
          <c:dPt>
            <c:idx val="65"/>
            <c:bubble3D val="0"/>
            <c:spPr>
              <a:solidFill>
                <a:schemeClr val="accent6"/>
              </a:solidFill>
              <a:ln w="19050">
                <a:solidFill>
                  <a:schemeClr val="lt1"/>
                </a:solidFill>
              </a:ln>
              <a:effectLst/>
            </c:spPr>
            <c:extLst>
              <c:ext xmlns:c16="http://schemas.microsoft.com/office/drawing/2014/chart" uri="{C3380CC4-5D6E-409C-BE32-E72D297353CC}">
                <c16:uniqueId val="{00000083-0E28-4FCC-BF01-55725DBFDA85}"/>
              </c:ext>
            </c:extLst>
          </c:dPt>
          <c:dPt>
            <c:idx val="66"/>
            <c:bubble3D val="0"/>
            <c:spPr>
              <a:solidFill>
                <a:schemeClr val="accent6"/>
              </a:solidFill>
              <a:ln w="19050">
                <a:solidFill>
                  <a:schemeClr val="lt1"/>
                </a:solidFill>
              </a:ln>
              <a:effectLst/>
            </c:spPr>
            <c:extLst>
              <c:ext xmlns:c16="http://schemas.microsoft.com/office/drawing/2014/chart" uri="{C3380CC4-5D6E-409C-BE32-E72D297353CC}">
                <c16:uniqueId val="{00000085-0E28-4FCC-BF01-55725DBFDA85}"/>
              </c:ext>
            </c:extLst>
          </c:dPt>
          <c:dPt>
            <c:idx val="67"/>
            <c:bubble3D val="0"/>
            <c:spPr>
              <a:solidFill>
                <a:schemeClr val="accent6"/>
              </a:solidFill>
              <a:ln w="19050">
                <a:solidFill>
                  <a:schemeClr val="lt1"/>
                </a:solidFill>
              </a:ln>
              <a:effectLst/>
            </c:spPr>
            <c:extLst>
              <c:ext xmlns:c16="http://schemas.microsoft.com/office/drawing/2014/chart" uri="{C3380CC4-5D6E-409C-BE32-E72D297353CC}">
                <c16:uniqueId val="{00000087-0E28-4FCC-BF01-55725DBFDA85}"/>
              </c:ext>
            </c:extLst>
          </c:dPt>
          <c:dPt>
            <c:idx val="68"/>
            <c:bubble3D val="0"/>
            <c:spPr>
              <a:solidFill>
                <a:schemeClr val="accent6"/>
              </a:solidFill>
              <a:ln w="19050">
                <a:solidFill>
                  <a:schemeClr val="lt1"/>
                </a:solidFill>
              </a:ln>
              <a:effectLst/>
            </c:spPr>
            <c:extLst>
              <c:ext xmlns:c16="http://schemas.microsoft.com/office/drawing/2014/chart" uri="{C3380CC4-5D6E-409C-BE32-E72D297353CC}">
                <c16:uniqueId val="{00000089-0E28-4FCC-BF01-55725DBFDA85}"/>
              </c:ext>
            </c:extLst>
          </c:dPt>
          <c:dPt>
            <c:idx val="69"/>
            <c:bubble3D val="0"/>
            <c:spPr>
              <a:solidFill>
                <a:schemeClr val="accent6"/>
              </a:solidFill>
              <a:ln w="19050">
                <a:solidFill>
                  <a:schemeClr val="lt1"/>
                </a:solidFill>
              </a:ln>
              <a:effectLst/>
            </c:spPr>
            <c:extLst>
              <c:ext xmlns:c16="http://schemas.microsoft.com/office/drawing/2014/chart" uri="{C3380CC4-5D6E-409C-BE32-E72D297353CC}">
                <c16:uniqueId val="{0000008B-0E28-4FCC-BF01-55725DBFDA85}"/>
              </c:ext>
            </c:extLst>
          </c:dPt>
          <c:dPt>
            <c:idx val="70"/>
            <c:bubble3D val="0"/>
            <c:spPr>
              <a:solidFill>
                <a:schemeClr val="accent6"/>
              </a:solidFill>
              <a:ln w="19050">
                <a:solidFill>
                  <a:schemeClr val="lt1"/>
                </a:solidFill>
              </a:ln>
              <a:effectLst/>
            </c:spPr>
            <c:extLst>
              <c:ext xmlns:c16="http://schemas.microsoft.com/office/drawing/2014/chart" uri="{C3380CC4-5D6E-409C-BE32-E72D297353CC}">
                <c16:uniqueId val="{0000008D-0E28-4FCC-BF01-55725DBFDA85}"/>
              </c:ext>
            </c:extLst>
          </c:dPt>
          <c:dPt>
            <c:idx val="71"/>
            <c:bubble3D val="0"/>
            <c:spPr>
              <a:solidFill>
                <a:schemeClr val="accent6"/>
              </a:solidFill>
              <a:ln w="19050">
                <a:solidFill>
                  <a:schemeClr val="lt1"/>
                </a:solidFill>
              </a:ln>
              <a:effectLst/>
            </c:spPr>
            <c:extLst>
              <c:ext xmlns:c16="http://schemas.microsoft.com/office/drawing/2014/chart" uri="{C3380CC4-5D6E-409C-BE32-E72D297353CC}">
                <c16:uniqueId val="{0000008F-0E28-4FCC-BF01-55725DBFDA85}"/>
              </c:ext>
            </c:extLst>
          </c:dPt>
          <c:dPt>
            <c:idx val="72"/>
            <c:bubble3D val="0"/>
            <c:spPr>
              <a:solidFill>
                <a:schemeClr val="accent6"/>
              </a:solidFill>
              <a:ln w="19050">
                <a:solidFill>
                  <a:schemeClr val="lt1"/>
                </a:solidFill>
              </a:ln>
              <a:effectLst/>
            </c:spPr>
            <c:extLst>
              <c:ext xmlns:c16="http://schemas.microsoft.com/office/drawing/2014/chart" uri="{C3380CC4-5D6E-409C-BE32-E72D297353CC}">
                <c16:uniqueId val="{00000091-0E28-4FCC-BF01-55725DBFDA85}"/>
              </c:ext>
            </c:extLst>
          </c:dPt>
          <c:dPt>
            <c:idx val="73"/>
            <c:bubble3D val="0"/>
            <c:spPr>
              <a:solidFill>
                <a:schemeClr val="accent6"/>
              </a:solidFill>
              <a:ln w="19050">
                <a:solidFill>
                  <a:schemeClr val="lt1"/>
                </a:solidFill>
              </a:ln>
              <a:effectLst/>
            </c:spPr>
            <c:extLst>
              <c:ext xmlns:c16="http://schemas.microsoft.com/office/drawing/2014/chart" uri="{C3380CC4-5D6E-409C-BE32-E72D297353CC}">
                <c16:uniqueId val="{00000093-0E28-4FCC-BF01-55725DBFDA85}"/>
              </c:ext>
            </c:extLst>
          </c:dPt>
          <c:dPt>
            <c:idx val="74"/>
            <c:bubble3D val="0"/>
            <c:spPr>
              <a:solidFill>
                <a:schemeClr val="accent6"/>
              </a:solidFill>
              <a:ln w="19050">
                <a:solidFill>
                  <a:schemeClr val="lt1"/>
                </a:solidFill>
              </a:ln>
              <a:effectLst/>
            </c:spPr>
            <c:extLst>
              <c:ext xmlns:c16="http://schemas.microsoft.com/office/drawing/2014/chart" uri="{C3380CC4-5D6E-409C-BE32-E72D297353CC}">
                <c16:uniqueId val="{00000095-0E28-4FCC-BF01-55725DBFDA85}"/>
              </c:ext>
            </c:extLst>
          </c:dPt>
          <c:dPt>
            <c:idx val="75"/>
            <c:bubble3D val="0"/>
            <c:spPr>
              <a:solidFill>
                <a:schemeClr val="accent6"/>
              </a:solidFill>
              <a:ln w="19050">
                <a:solidFill>
                  <a:schemeClr val="lt1"/>
                </a:solidFill>
              </a:ln>
              <a:effectLst/>
            </c:spPr>
            <c:extLst>
              <c:ext xmlns:c16="http://schemas.microsoft.com/office/drawing/2014/chart" uri="{C3380CC4-5D6E-409C-BE32-E72D297353CC}">
                <c16:uniqueId val="{00000097-0E28-4FCC-BF01-55725DBFDA85}"/>
              </c:ext>
            </c:extLst>
          </c:dPt>
          <c:dPt>
            <c:idx val="76"/>
            <c:bubble3D val="0"/>
            <c:spPr>
              <a:solidFill>
                <a:schemeClr val="accent6"/>
              </a:solidFill>
              <a:ln w="19050">
                <a:solidFill>
                  <a:schemeClr val="lt1"/>
                </a:solidFill>
              </a:ln>
              <a:effectLst/>
            </c:spPr>
            <c:extLst>
              <c:ext xmlns:c16="http://schemas.microsoft.com/office/drawing/2014/chart" uri="{C3380CC4-5D6E-409C-BE32-E72D297353CC}">
                <c16:uniqueId val="{00000099-0E28-4FCC-BF01-55725DBFDA85}"/>
              </c:ext>
            </c:extLst>
          </c:dPt>
          <c:dPt>
            <c:idx val="77"/>
            <c:bubble3D val="0"/>
            <c:spPr>
              <a:solidFill>
                <a:schemeClr val="accent6"/>
              </a:solidFill>
              <a:ln w="19050">
                <a:solidFill>
                  <a:schemeClr val="lt1"/>
                </a:solidFill>
              </a:ln>
              <a:effectLst/>
            </c:spPr>
            <c:extLst>
              <c:ext xmlns:c16="http://schemas.microsoft.com/office/drawing/2014/chart" uri="{C3380CC4-5D6E-409C-BE32-E72D297353CC}">
                <c16:uniqueId val="{0000009B-0E28-4FCC-BF01-55725DBFDA85}"/>
              </c:ext>
            </c:extLst>
          </c:dPt>
          <c:dPt>
            <c:idx val="78"/>
            <c:bubble3D val="0"/>
            <c:spPr>
              <a:solidFill>
                <a:schemeClr val="accent6"/>
              </a:solidFill>
              <a:ln w="19050">
                <a:solidFill>
                  <a:schemeClr val="lt1"/>
                </a:solidFill>
              </a:ln>
              <a:effectLst/>
            </c:spPr>
            <c:extLst>
              <c:ext xmlns:c16="http://schemas.microsoft.com/office/drawing/2014/chart" uri="{C3380CC4-5D6E-409C-BE32-E72D297353CC}">
                <c16:uniqueId val="{0000009D-0E28-4FCC-BF01-55725DBFDA85}"/>
              </c:ext>
            </c:extLst>
          </c:dPt>
          <c:dPt>
            <c:idx val="79"/>
            <c:bubble3D val="0"/>
            <c:spPr>
              <a:solidFill>
                <a:schemeClr val="accent6"/>
              </a:solidFill>
              <a:ln w="19050">
                <a:solidFill>
                  <a:schemeClr val="lt1"/>
                </a:solidFill>
              </a:ln>
              <a:effectLst/>
            </c:spPr>
            <c:extLst>
              <c:ext xmlns:c16="http://schemas.microsoft.com/office/drawing/2014/chart" uri="{C3380CC4-5D6E-409C-BE32-E72D297353CC}">
                <c16:uniqueId val="{0000009F-0E28-4FCC-BF01-55725DBFDA85}"/>
              </c:ext>
            </c:extLst>
          </c:dPt>
          <c:dPt>
            <c:idx val="80"/>
            <c:bubble3D val="0"/>
            <c:spPr>
              <a:solidFill>
                <a:schemeClr val="accent6"/>
              </a:solidFill>
              <a:ln w="19050">
                <a:solidFill>
                  <a:schemeClr val="lt1"/>
                </a:solidFill>
              </a:ln>
              <a:effectLst/>
            </c:spPr>
            <c:extLst>
              <c:ext xmlns:c16="http://schemas.microsoft.com/office/drawing/2014/chart" uri="{C3380CC4-5D6E-409C-BE32-E72D297353CC}">
                <c16:uniqueId val="{000000A1-0E28-4FCC-BF01-55725DBFDA85}"/>
              </c:ext>
            </c:extLst>
          </c:dPt>
          <c:dPt>
            <c:idx val="81"/>
            <c:bubble3D val="0"/>
            <c:spPr>
              <a:solidFill>
                <a:schemeClr val="accent6"/>
              </a:solidFill>
              <a:ln w="19050">
                <a:solidFill>
                  <a:schemeClr val="lt1"/>
                </a:solidFill>
              </a:ln>
              <a:effectLst/>
            </c:spPr>
            <c:extLst>
              <c:ext xmlns:c16="http://schemas.microsoft.com/office/drawing/2014/chart" uri="{C3380CC4-5D6E-409C-BE32-E72D297353CC}">
                <c16:uniqueId val="{000000A3-0E28-4FCC-BF01-55725DBFDA85}"/>
              </c:ext>
            </c:extLst>
          </c:dPt>
          <c:dPt>
            <c:idx val="82"/>
            <c:bubble3D val="0"/>
            <c:spPr>
              <a:solidFill>
                <a:schemeClr val="accent6"/>
              </a:solidFill>
              <a:ln w="19050">
                <a:solidFill>
                  <a:schemeClr val="lt1"/>
                </a:solidFill>
              </a:ln>
              <a:effectLst/>
            </c:spPr>
            <c:extLst>
              <c:ext xmlns:c16="http://schemas.microsoft.com/office/drawing/2014/chart" uri="{C3380CC4-5D6E-409C-BE32-E72D297353CC}">
                <c16:uniqueId val="{000000A5-0E28-4FCC-BF01-55725DBFDA85}"/>
              </c:ext>
            </c:extLst>
          </c:dPt>
          <c:dPt>
            <c:idx val="83"/>
            <c:bubble3D val="0"/>
            <c:spPr>
              <a:solidFill>
                <a:schemeClr val="accent6"/>
              </a:solidFill>
              <a:ln w="19050">
                <a:solidFill>
                  <a:schemeClr val="lt1"/>
                </a:solidFill>
              </a:ln>
              <a:effectLst/>
            </c:spPr>
            <c:extLst>
              <c:ext xmlns:c16="http://schemas.microsoft.com/office/drawing/2014/chart" uri="{C3380CC4-5D6E-409C-BE32-E72D297353CC}">
                <c16:uniqueId val="{000000A7-0E28-4FCC-BF01-55725DBFDA85}"/>
              </c:ext>
            </c:extLst>
          </c:dPt>
          <c:dPt>
            <c:idx val="84"/>
            <c:bubble3D val="0"/>
            <c:spPr>
              <a:solidFill>
                <a:schemeClr val="accent6"/>
              </a:solidFill>
              <a:ln w="19050">
                <a:solidFill>
                  <a:schemeClr val="lt1"/>
                </a:solidFill>
              </a:ln>
              <a:effectLst/>
            </c:spPr>
            <c:extLst>
              <c:ext xmlns:c16="http://schemas.microsoft.com/office/drawing/2014/chart" uri="{C3380CC4-5D6E-409C-BE32-E72D297353CC}">
                <c16:uniqueId val="{000000A9-0E28-4FCC-BF01-55725DBFDA85}"/>
              </c:ext>
            </c:extLst>
          </c:dPt>
          <c:dPt>
            <c:idx val="85"/>
            <c:bubble3D val="0"/>
            <c:spPr>
              <a:solidFill>
                <a:schemeClr val="accent6"/>
              </a:solidFill>
              <a:ln w="19050">
                <a:solidFill>
                  <a:schemeClr val="lt1"/>
                </a:solidFill>
              </a:ln>
              <a:effectLst/>
            </c:spPr>
            <c:extLst>
              <c:ext xmlns:c16="http://schemas.microsoft.com/office/drawing/2014/chart" uri="{C3380CC4-5D6E-409C-BE32-E72D297353CC}">
                <c16:uniqueId val="{000000AB-0E28-4FCC-BF01-55725DBFDA85}"/>
              </c:ext>
            </c:extLst>
          </c:dPt>
          <c:dPt>
            <c:idx val="86"/>
            <c:bubble3D val="0"/>
            <c:spPr>
              <a:solidFill>
                <a:schemeClr val="accent6"/>
              </a:solidFill>
              <a:ln w="19050">
                <a:solidFill>
                  <a:schemeClr val="lt1"/>
                </a:solidFill>
              </a:ln>
              <a:effectLst/>
            </c:spPr>
            <c:extLst>
              <c:ext xmlns:c16="http://schemas.microsoft.com/office/drawing/2014/chart" uri="{C3380CC4-5D6E-409C-BE32-E72D297353CC}">
                <c16:uniqueId val="{000000AD-0E28-4FCC-BF01-55725DBFDA85}"/>
              </c:ext>
            </c:extLst>
          </c:dPt>
          <c:dPt>
            <c:idx val="87"/>
            <c:bubble3D val="0"/>
            <c:spPr>
              <a:solidFill>
                <a:schemeClr val="accent6"/>
              </a:solidFill>
              <a:ln w="19050">
                <a:solidFill>
                  <a:schemeClr val="lt1"/>
                </a:solidFill>
              </a:ln>
              <a:effectLst/>
            </c:spPr>
            <c:extLst>
              <c:ext xmlns:c16="http://schemas.microsoft.com/office/drawing/2014/chart" uri="{C3380CC4-5D6E-409C-BE32-E72D297353CC}">
                <c16:uniqueId val="{000000AF-0E28-4FCC-BF01-55725DBFDA85}"/>
              </c:ext>
            </c:extLst>
          </c:dPt>
          <c:dPt>
            <c:idx val="88"/>
            <c:bubble3D val="0"/>
            <c:spPr>
              <a:solidFill>
                <a:schemeClr val="accent6"/>
              </a:solidFill>
              <a:ln w="19050">
                <a:solidFill>
                  <a:schemeClr val="lt1"/>
                </a:solidFill>
              </a:ln>
              <a:effectLst/>
            </c:spPr>
            <c:extLst>
              <c:ext xmlns:c16="http://schemas.microsoft.com/office/drawing/2014/chart" uri="{C3380CC4-5D6E-409C-BE32-E72D297353CC}">
                <c16:uniqueId val="{000000B1-0E28-4FCC-BF01-55725DBFDA85}"/>
              </c:ext>
            </c:extLst>
          </c:dPt>
          <c:dPt>
            <c:idx val="89"/>
            <c:bubble3D val="0"/>
            <c:spPr>
              <a:solidFill>
                <a:schemeClr val="accent6"/>
              </a:solidFill>
              <a:ln w="19050">
                <a:solidFill>
                  <a:schemeClr val="lt1"/>
                </a:solidFill>
              </a:ln>
              <a:effectLst/>
            </c:spPr>
            <c:extLst>
              <c:ext xmlns:c16="http://schemas.microsoft.com/office/drawing/2014/chart" uri="{C3380CC4-5D6E-409C-BE32-E72D297353CC}">
                <c16:uniqueId val="{000000B3-0E28-4FCC-BF01-55725DBFDA85}"/>
              </c:ext>
            </c:extLst>
          </c:dPt>
          <c:dPt>
            <c:idx val="90"/>
            <c:bubble3D val="0"/>
            <c:spPr>
              <a:solidFill>
                <a:schemeClr val="accent6"/>
              </a:solidFill>
              <a:ln w="19050">
                <a:solidFill>
                  <a:schemeClr val="lt1"/>
                </a:solidFill>
              </a:ln>
              <a:effectLst/>
            </c:spPr>
            <c:extLst>
              <c:ext xmlns:c16="http://schemas.microsoft.com/office/drawing/2014/chart" uri="{C3380CC4-5D6E-409C-BE32-E72D297353CC}">
                <c16:uniqueId val="{000000B5-0E28-4FCC-BF01-55725DBFDA85}"/>
              </c:ext>
            </c:extLst>
          </c:dPt>
          <c:dPt>
            <c:idx val="91"/>
            <c:bubble3D val="0"/>
            <c:spPr>
              <a:solidFill>
                <a:schemeClr val="accent6"/>
              </a:solidFill>
              <a:ln w="19050">
                <a:solidFill>
                  <a:schemeClr val="lt1"/>
                </a:solidFill>
              </a:ln>
              <a:effectLst/>
            </c:spPr>
            <c:extLst>
              <c:ext xmlns:c16="http://schemas.microsoft.com/office/drawing/2014/chart" uri="{C3380CC4-5D6E-409C-BE32-E72D297353CC}">
                <c16:uniqueId val="{000000B7-0E28-4FCC-BF01-55725DBFDA85}"/>
              </c:ext>
            </c:extLst>
          </c:dPt>
          <c:dPt>
            <c:idx val="92"/>
            <c:bubble3D val="0"/>
            <c:spPr>
              <a:solidFill>
                <a:schemeClr val="accent6"/>
              </a:solidFill>
              <a:ln w="19050">
                <a:solidFill>
                  <a:schemeClr val="lt1"/>
                </a:solidFill>
              </a:ln>
              <a:effectLst/>
            </c:spPr>
            <c:extLst>
              <c:ext xmlns:c16="http://schemas.microsoft.com/office/drawing/2014/chart" uri="{C3380CC4-5D6E-409C-BE32-E72D297353CC}">
                <c16:uniqueId val="{000000B9-0E28-4FCC-BF01-55725DBFDA85}"/>
              </c:ext>
            </c:extLst>
          </c:dPt>
          <c:dPt>
            <c:idx val="93"/>
            <c:bubble3D val="0"/>
            <c:spPr>
              <a:solidFill>
                <a:schemeClr val="accent6"/>
              </a:solidFill>
              <a:ln w="19050">
                <a:solidFill>
                  <a:schemeClr val="lt1"/>
                </a:solidFill>
              </a:ln>
              <a:effectLst/>
            </c:spPr>
            <c:extLst>
              <c:ext xmlns:c16="http://schemas.microsoft.com/office/drawing/2014/chart" uri="{C3380CC4-5D6E-409C-BE32-E72D297353CC}">
                <c16:uniqueId val="{000000BB-0E28-4FCC-BF01-55725DBFDA85}"/>
              </c:ext>
            </c:extLst>
          </c:dPt>
          <c:dPt>
            <c:idx val="94"/>
            <c:bubble3D val="0"/>
            <c:spPr>
              <a:solidFill>
                <a:schemeClr val="accent6"/>
              </a:solidFill>
              <a:ln w="19050">
                <a:solidFill>
                  <a:schemeClr val="lt1"/>
                </a:solidFill>
              </a:ln>
              <a:effectLst/>
            </c:spPr>
            <c:extLst>
              <c:ext xmlns:c16="http://schemas.microsoft.com/office/drawing/2014/chart" uri="{C3380CC4-5D6E-409C-BE32-E72D297353CC}">
                <c16:uniqueId val="{000000BD-0E28-4FCC-BF01-55725DBFDA85}"/>
              </c:ext>
            </c:extLst>
          </c:dPt>
          <c:dPt>
            <c:idx val="95"/>
            <c:bubble3D val="0"/>
            <c:spPr>
              <a:solidFill>
                <a:schemeClr val="accent6"/>
              </a:solidFill>
              <a:ln w="19050">
                <a:solidFill>
                  <a:schemeClr val="lt1"/>
                </a:solidFill>
              </a:ln>
              <a:effectLst/>
            </c:spPr>
            <c:extLst>
              <c:ext xmlns:c16="http://schemas.microsoft.com/office/drawing/2014/chart" uri="{C3380CC4-5D6E-409C-BE32-E72D297353CC}">
                <c16:uniqueId val="{000000BF-0E28-4FCC-BF01-55725DBFDA85}"/>
              </c:ext>
            </c:extLst>
          </c:dPt>
          <c:dPt>
            <c:idx val="96"/>
            <c:bubble3D val="0"/>
            <c:spPr>
              <a:solidFill>
                <a:schemeClr val="accent6"/>
              </a:solidFill>
              <a:ln w="19050">
                <a:solidFill>
                  <a:schemeClr val="lt1"/>
                </a:solidFill>
              </a:ln>
              <a:effectLst/>
            </c:spPr>
            <c:extLst>
              <c:ext xmlns:c16="http://schemas.microsoft.com/office/drawing/2014/chart" uri="{C3380CC4-5D6E-409C-BE32-E72D297353CC}">
                <c16:uniqueId val="{000000C1-0E28-4FCC-BF01-55725DBFDA85}"/>
              </c:ext>
            </c:extLst>
          </c:dPt>
          <c:dPt>
            <c:idx val="97"/>
            <c:bubble3D val="0"/>
            <c:spPr>
              <a:solidFill>
                <a:schemeClr val="accent6"/>
              </a:solidFill>
              <a:ln w="19050">
                <a:solidFill>
                  <a:schemeClr val="lt1"/>
                </a:solidFill>
              </a:ln>
              <a:effectLst/>
            </c:spPr>
            <c:extLst>
              <c:ext xmlns:c16="http://schemas.microsoft.com/office/drawing/2014/chart" uri="{C3380CC4-5D6E-409C-BE32-E72D297353CC}">
                <c16:uniqueId val="{000000C3-0E28-4FCC-BF01-55725DBFDA85}"/>
              </c:ext>
            </c:extLst>
          </c:dPt>
          <c:dPt>
            <c:idx val="98"/>
            <c:bubble3D val="0"/>
            <c:spPr>
              <a:solidFill>
                <a:schemeClr val="accent6"/>
              </a:solidFill>
              <a:ln w="19050">
                <a:solidFill>
                  <a:schemeClr val="lt1"/>
                </a:solidFill>
              </a:ln>
              <a:effectLst/>
            </c:spPr>
            <c:extLst>
              <c:ext xmlns:c16="http://schemas.microsoft.com/office/drawing/2014/chart" uri="{C3380CC4-5D6E-409C-BE32-E72D297353CC}">
                <c16:uniqueId val="{000000C5-0E28-4FCC-BF01-55725DBFDA85}"/>
              </c:ext>
            </c:extLst>
          </c:dPt>
          <c:dPt>
            <c:idx val="99"/>
            <c:bubble3D val="0"/>
            <c:spPr>
              <a:solidFill>
                <a:schemeClr val="accent6"/>
              </a:solidFill>
              <a:ln w="19050">
                <a:solidFill>
                  <a:schemeClr val="lt1"/>
                </a:solidFill>
              </a:ln>
              <a:effectLst/>
            </c:spPr>
            <c:extLst>
              <c:ext xmlns:c16="http://schemas.microsoft.com/office/drawing/2014/chart" uri="{C3380CC4-5D6E-409C-BE32-E72D297353CC}">
                <c16:uniqueId val="{000000C7-0E28-4FCC-BF01-55725DBFDA85}"/>
              </c:ext>
            </c:extLst>
          </c:dPt>
          <c:val>
            <c:numLit>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Lit>
          </c:val>
          <c:extLst>
            <c:ext xmlns:c16="http://schemas.microsoft.com/office/drawing/2014/chart" uri="{C3380CC4-5D6E-409C-BE32-E72D297353CC}">
              <c16:uniqueId val="{000000C8-0E28-4FCC-BF01-55725DBFDA85}"/>
            </c:ext>
          </c:extLst>
        </c:ser>
        <c:dLbls>
          <c:showLegendKey val="0"/>
          <c:showVal val="0"/>
          <c:showCatName val="0"/>
          <c:showSerName val="0"/>
          <c:showPercent val="0"/>
          <c:showBubbleSize val="0"/>
          <c:showLeaderLines val="1"/>
        </c:dLbls>
        <c:firstSliceAng val="0"/>
        <c:holeSize val="65"/>
      </c:doughnutChart>
      <c:doughnutChart>
        <c:varyColors val="1"/>
        <c:ser>
          <c:idx val="1"/>
          <c:order val="1"/>
          <c:tx>
            <c:strRef>
              <c:f>'Gráficos 2'!$V$6</c:f>
              <c:strCache>
                <c:ptCount val="1"/>
                <c:pt idx="0">
                  <c:v>Total</c:v>
                </c:pt>
              </c:strCache>
            </c:strRef>
          </c:tx>
          <c:spPr>
            <a:noFill/>
          </c:spPr>
          <c:dPt>
            <c:idx val="0"/>
            <c:bubble3D val="0"/>
            <c:spPr>
              <a:noFill/>
              <a:ln w="19050">
                <a:solidFill>
                  <a:schemeClr val="lt1"/>
                </a:solidFill>
              </a:ln>
              <a:effectLst/>
            </c:spPr>
            <c:extLst>
              <c:ext xmlns:c16="http://schemas.microsoft.com/office/drawing/2014/chart" uri="{C3380CC4-5D6E-409C-BE32-E72D297353CC}">
                <c16:uniqueId val="{000000CA-0E28-4FCC-BF01-55725DBFDA85}"/>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CC-0E28-4FCC-BF01-55725DBFDA85}"/>
              </c:ext>
            </c:extLst>
          </c:dPt>
          <c:val>
            <c:numRef>
              <c:f>'Gráficos 2'!$W$6:$X$6</c:f>
              <c:numCache>
                <c:formatCode>0</c:formatCode>
                <c:ptCount val="2"/>
                <c:pt idx="0">
                  <c:v>0</c:v>
                </c:pt>
                <c:pt idx="1">
                  <c:v>100</c:v>
                </c:pt>
              </c:numCache>
            </c:numRef>
          </c:val>
          <c:extLst>
            <c:ext xmlns:c16="http://schemas.microsoft.com/office/drawing/2014/chart" uri="{C3380CC4-5D6E-409C-BE32-E72D297353CC}">
              <c16:uniqueId val="{000000CD-0E28-4FCC-BF01-55725DBFDA85}"/>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rgbClr val="0070C0"/>
            </a:solidFill>
          </c:spPr>
          <c:dPt>
            <c:idx val="0"/>
            <c:bubble3D val="0"/>
            <c:spPr>
              <a:solidFill>
                <a:srgbClr val="0070C0"/>
              </a:solidFill>
              <a:ln w="19050">
                <a:solidFill>
                  <a:schemeClr val="lt1"/>
                </a:solidFill>
              </a:ln>
              <a:effectLst/>
            </c:spPr>
            <c:extLst>
              <c:ext xmlns:c16="http://schemas.microsoft.com/office/drawing/2014/chart" uri="{C3380CC4-5D6E-409C-BE32-E72D297353CC}">
                <c16:uniqueId val="{00000001-761F-4854-9797-58B76F931EF3}"/>
              </c:ext>
            </c:extLst>
          </c:dPt>
          <c:dPt>
            <c:idx val="1"/>
            <c:bubble3D val="0"/>
            <c:spPr>
              <a:solidFill>
                <a:srgbClr val="0070C0"/>
              </a:solidFill>
              <a:ln w="19050">
                <a:solidFill>
                  <a:schemeClr val="lt1"/>
                </a:solidFill>
              </a:ln>
              <a:effectLst/>
            </c:spPr>
            <c:extLst>
              <c:ext xmlns:c16="http://schemas.microsoft.com/office/drawing/2014/chart" uri="{C3380CC4-5D6E-409C-BE32-E72D297353CC}">
                <c16:uniqueId val="{00000003-761F-4854-9797-58B76F931EF3}"/>
              </c:ext>
            </c:extLst>
          </c:dPt>
          <c:dPt>
            <c:idx val="2"/>
            <c:bubble3D val="0"/>
            <c:spPr>
              <a:solidFill>
                <a:srgbClr val="0070C0"/>
              </a:solidFill>
              <a:ln w="19050">
                <a:solidFill>
                  <a:schemeClr val="lt1"/>
                </a:solidFill>
              </a:ln>
              <a:effectLst/>
            </c:spPr>
            <c:extLst>
              <c:ext xmlns:c16="http://schemas.microsoft.com/office/drawing/2014/chart" uri="{C3380CC4-5D6E-409C-BE32-E72D297353CC}">
                <c16:uniqueId val="{00000005-761F-4854-9797-58B76F931EF3}"/>
              </c:ext>
            </c:extLst>
          </c:dPt>
          <c:dPt>
            <c:idx val="3"/>
            <c:bubble3D val="0"/>
            <c:spPr>
              <a:solidFill>
                <a:srgbClr val="0070C0"/>
              </a:solidFill>
              <a:ln w="19050">
                <a:solidFill>
                  <a:schemeClr val="lt1"/>
                </a:solidFill>
              </a:ln>
              <a:effectLst/>
            </c:spPr>
            <c:extLst>
              <c:ext xmlns:c16="http://schemas.microsoft.com/office/drawing/2014/chart" uri="{C3380CC4-5D6E-409C-BE32-E72D297353CC}">
                <c16:uniqueId val="{00000007-761F-4854-9797-58B76F931EF3}"/>
              </c:ext>
            </c:extLst>
          </c:dPt>
          <c:dPt>
            <c:idx val="4"/>
            <c:bubble3D val="0"/>
            <c:spPr>
              <a:solidFill>
                <a:srgbClr val="0070C0"/>
              </a:solidFill>
              <a:ln w="19050">
                <a:solidFill>
                  <a:schemeClr val="lt1"/>
                </a:solidFill>
              </a:ln>
              <a:effectLst/>
            </c:spPr>
            <c:extLst>
              <c:ext xmlns:c16="http://schemas.microsoft.com/office/drawing/2014/chart" uri="{C3380CC4-5D6E-409C-BE32-E72D297353CC}">
                <c16:uniqueId val="{00000009-761F-4854-9797-58B76F931EF3}"/>
              </c:ext>
            </c:extLst>
          </c:dPt>
          <c:dPt>
            <c:idx val="5"/>
            <c:bubble3D val="0"/>
            <c:spPr>
              <a:solidFill>
                <a:srgbClr val="0070C0"/>
              </a:solidFill>
              <a:ln w="19050">
                <a:solidFill>
                  <a:schemeClr val="lt1"/>
                </a:solidFill>
              </a:ln>
              <a:effectLst/>
            </c:spPr>
            <c:extLst>
              <c:ext xmlns:c16="http://schemas.microsoft.com/office/drawing/2014/chart" uri="{C3380CC4-5D6E-409C-BE32-E72D297353CC}">
                <c16:uniqueId val="{0000000B-761F-4854-9797-58B76F931EF3}"/>
              </c:ext>
            </c:extLst>
          </c:dPt>
          <c:dPt>
            <c:idx val="6"/>
            <c:bubble3D val="0"/>
            <c:spPr>
              <a:solidFill>
                <a:srgbClr val="0070C0"/>
              </a:solidFill>
              <a:ln w="19050">
                <a:solidFill>
                  <a:schemeClr val="lt1"/>
                </a:solidFill>
              </a:ln>
              <a:effectLst/>
            </c:spPr>
            <c:extLst>
              <c:ext xmlns:c16="http://schemas.microsoft.com/office/drawing/2014/chart" uri="{C3380CC4-5D6E-409C-BE32-E72D297353CC}">
                <c16:uniqueId val="{0000000D-761F-4854-9797-58B76F931EF3}"/>
              </c:ext>
            </c:extLst>
          </c:dPt>
          <c:dPt>
            <c:idx val="7"/>
            <c:bubble3D val="0"/>
            <c:spPr>
              <a:solidFill>
                <a:srgbClr val="0070C0"/>
              </a:solidFill>
              <a:ln w="19050">
                <a:solidFill>
                  <a:schemeClr val="lt1"/>
                </a:solidFill>
              </a:ln>
              <a:effectLst/>
            </c:spPr>
            <c:extLst>
              <c:ext xmlns:c16="http://schemas.microsoft.com/office/drawing/2014/chart" uri="{C3380CC4-5D6E-409C-BE32-E72D297353CC}">
                <c16:uniqueId val="{0000000F-761F-4854-9797-58B76F931EF3}"/>
              </c:ext>
            </c:extLst>
          </c:dPt>
          <c:dPt>
            <c:idx val="8"/>
            <c:bubble3D val="0"/>
            <c:spPr>
              <a:solidFill>
                <a:srgbClr val="0070C0"/>
              </a:solidFill>
              <a:ln w="19050">
                <a:solidFill>
                  <a:schemeClr val="lt1"/>
                </a:solidFill>
              </a:ln>
              <a:effectLst/>
            </c:spPr>
            <c:extLst>
              <c:ext xmlns:c16="http://schemas.microsoft.com/office/drawing/2014/chart" uri="{C3380CC4-5D6E-409C-BE32-E72D297353CC}">
                <c16:uniqueId val="{00000011-761F-4854-9797-58B76F931EF3}"/>
              </c:ext>
            </c:extLst>
          </c:dPt>
          <c:dPt>
            <c:idx val="9"/>
            <c:bubble3D val="0"/>
            <c:spPr>
              <a:solidFill>
                <a:srgbClr val="0070C0"/>
              </a:solidFill>
              <a:ln w="19050">
                <a:solidFill>
                  <a:schemeClr val="lt1"/>
                </a:solidFill>
              </a:ln>
              <a:effectLst/>
            </c:spPr>
            <c:extLst>
              <c:ext xmlns:c16="http://schemas.microsoft.com/office/drawing/2014/chart" uri="{C3380CC4-5D6E-409C-BE32-E72D297353CC}">
                <c16:uniqueId val="{00000013-761F-4854-9797-58B76F931EF3}"/>
              </c:ext>
            </c:extLst>
          </c:dPt>
          <c:dPt>
            <c:idx val="10"/>
            <c:bubble3D val="0"/>
            <c:spPr>
              <a:solidFill>
                <a:srgbClr val="0070C0"/>
              </a:solidFill>
              <a:ln w="19050">
                <a:solidFill>
                  <a:schemeClr val="lt1"/>
                </a:solidFill>
              </a:ln>
              <a:effectLst/>
            </c:spPr>
            <c:extLst>
              <c:ext xmlns:c16="http://schemas.microsoft.com/office/drawing/2014/chart" uri="{C3380CC4-5D6E-409C-BE32-E72D297353CC}">
                <c16:uniqueId val="{00000015-761F-4854-9797-58B76F931EF3}"/>
              </c:ext>
            </c:extLst>
          </c:dPt>
          <c:dPt>
            <c:idx val="11"/>
            <c:bubble3D val="0"/>
            <c:spPr>
              <a:solidFill>
                <a:srgbClr val="0070C0"/>
              </a:solidFill>
              <a:ln w="19050">
                <a:solidFill>
                  <a:schemeClr val="lt1"/>
                </a:solidFill>
              </a:ln>
              <a:effectLst/>
            </c:spPr>
            <c:extLst>
              <c:ext xmlns:c16="http://schemas.microsoft.com/office/drawing/2014/chart" uri="{C3380CC4-5D6E-409C-BE32-E72D297353CC}">
                <c16:uniqueId val="{00000017-761F-4854-9797-58B76F931EF3}"/>
              </c:ext>
            </c:extLst>
          </c:dPt>
          <c:dPt>
            <c:idx val="12"/>
            <c:bubble3D val="0"/>
            <c:spPr>
              <a:solidFill>
                <a:srgbClr val="0070C0"/>
              </a:solidFill>
              <a:ln w="19050">
                <a:solidFill>
                  <a:schemeClr val="lt1"/>
                </a:solidFill>
              </a:ln>
              <a:effectLst/>
            </c:spPr>
            <c:extLst>
              <c:ext xmlns:c16="http://schemas.microsoft.com/office/drawing/2014/chart" uri="{C3380CC4-5D6E-409C-BE32-E72D297353CC}">
                <c16:uniqueId val="{00000019-761F-4854-9797-58B76F931EF3}"/>
              </c:ext>
            </c:extLst>
          </c:dPt>
          <c:dPt>
            <c:idx val="13"/>
            <c:bubble3D val="0"/>
            <c:spPr>
              <a:solidFill>
                <a:srgbClr val="0070C0"/>
              </a:solidFill>
              <a:ln w="19050">
                <a:solidFill>
                  <a:schemeClr val="lt1"/>
                </a:solidFill>
              </a:ln>
              <a:effectLst/>
            </c:spPr>
            <c:extLst>
              <c:ext xmlns:c16="http://schemas.microsoft.com/office/drawing/2014/chart" uri="{C3380CC4-5D6E-409C-BE32-E72D297353CC}">
                <c16:uniqueId val="{0000001B-761F-4854-9797-58B76F931EF3}"/>
              </c:ext>
            </c:extLst>
          </c:dPt>
          <c:dPt>
            <c:idx val="14"/>
            <c:bubble3D val="0"/>
            <c:spPr>
              <a:solidFill>
                <a:srgbClr val="0070C0"/>
              </a:solidFill>
              <a:ln w="19050">
                <a:solidFill>
                  <a:schemeClr val="lt1"/>
                </a:solidFill>
              </a:ln>
              <a:effectLst/>
            </c:spPr>
            <c:extLst>
              <c:ext xmlns:c16="http://schemas.microsoft.com/office/drawing/2014/chart" uri="{C3380CC4-5D6E-409C-BE32-E72D297353CC}">
                <c16:uniqueId val="{0000001D-761F-4854-9797-58B76F931EF3}"/>
              </c:ext>
            </c:extLst>
          </c:dPt>
          <c:dPt>
            <c:idx val="15"/>
            <c:bubble3D val="0"/>
            <c:spPr>
              <a:solidFill>
                <a:srgbClr val="0070C0"/>
              </a:solidFill>
              <a:ln w="19050">
                <a:solidFill>
                  <a:schemeClr val="lt1"/>
                </a:solidFill>
              </a:ln>
              <a:effectLst/>
            </c:spPr>
            <c:extLst>
              <c:ext xmlns:c16="http://schemas.microsoft.com/office/drawing/2014/chart" uri="{C3380CC4-5D6E-409C-BE32-E72D297353CC}">
                <c16:uniqueId val="{0000001F-761F-4854-9797-58B76F931EF3}"/>
              </c:ext>
            </c:extLst>
          </c:dPt>
          <c:dPt>
            <c:idx val="16"/>
            <c:bubble3D val="0"/>
            <c:spPr>
              <a:solidFill>
                <a:srgbClr val="0070C0"/>
              </a:solidFill>
              <a:ln w="19050">
                <a:solidFill>
                  <a:schemeClr val="lt1"/>
                </a:solidFill>
              </a:ln>
              <a:effectLst/>
            </c:spPr>
            <c:extLst>
              <c:ext xmlns:c16="http://schemas.microsoft.com/office/drawing/2014/chart" uri="{C3380CC4-5D6E-409C-BE32-E72D297353CC}">
                <c16:uniqueId val="{00000021-761F-4854-9797-58B76F931EF3}"/>
              </c:ext>
            </c:extLst>
          </c:dPt>
          <c:dPt>
            <c:idx val="17"/>
            <c:bubble3D val="0"/>
            <c:spPr>
              <a:solidFill>
                <a:srgbClr val="0070C0"/>
              </a:solidFill>
              <a:ln w="19050">
                <a:solidFill>
                  <a:schemeClr val="lt1"/>
                </a:solidFill>
              </a:ln>
              <a:effectLst/>
            </c:spPr>
            <c:extLst>
              <c:ext xmlns:c16="http://schemas.microsoft.com/office/drawing/2014/chart" uri="{C3380CC4-5D6E-409C-BE32-E72D297353CC}">
                <c16:uniqueId val="{00000023-761F-4854-9797-58B76F931EF3}"/>
              </c:ext>
            </c:extLst>
          </c:dPt>
          <c:dPt>
            <c:idx val="18"/>
            <c:bubble3D val="0"/>
            <c:spPr>
              <a:solidFill>
                <a:srgbClr val="0070C0"/>
              </a:solidFill>
              <a:ln w="19050">
                <a:solidFill>
                  <a:schemeClr val="lt1"/>
                </a:solidFill>
              </a:ln>
              <a:effectLst/>
            </c:spPr>
            <c:extLst>
              <c:ext xmlns:c16="http://schemas.microsoft.com/office/drawing/2014/chart" uri="{C3380CC4-5D6E-409C-BE32-E72D297353CC}">
                <c16:uniqueId val="{00000025-761F-4854-9797-58B76F931EF3}"/>
              </c:ext>
            </c:extLst>
          </c:dPt>
          <c:dPt>
            <c:idx val="19"/>
            <c:bubble3D val="0"/>
            <c:spPr>
              <a:solidFill>
                <a:srgbClr val="0070C0"/>
              </a:solidFill>
              <a:ln w="19050">
                <a:solidFill>
                  <a:schemeClr val="lt1"/>
                </a:solidFill>
              </a:ln>
              <a:effectLst/>
            </c:spPr>
            <c:extLst>
              <c:ext xmlns:c16="http://schemas.microsoft.com/office/drawing/2014/chart" uri="{C3380CC4-5D6E-409C-BE32-E72D297353CC}">
                <c16:uniqueId val="{00000027-761F-4854-9797-58B76F931EF3}"/>
              </c:ext>
            </c:extLst>
          </c:dPt>
          <c:dPt>
            <c:idx val="20"/>
            <c:bubble3D val="0"/>
            <c:spPr>
              <a:solidFill>
                <a:srgbClr val="0070C0"/>
              </a:solidFill>
              <a:ln w="19050">
                <a:solidFill>
                  <a:schemeClr val="lt1"/>
                </a:solidFill>
              </a:ln>
              <a:effectLst/>
            </c:spPr>
            <c:extLst>
              <c:ext xmlns:c16="http://schemas.microsoft.com/office/drawing/2014/chart" uri="{C3380CC4-5D6E-409C-BE32-E72D297353CC}">
                <c16:uniqueId val="{00000029-761F-4854-9797-58B76F931EF3}"/>
              </c:ext>
            </c:extLst>
          </c:dPt>
          <c:dPt>
            <c:idx val="21"/>
            <c:bubble3D val="0"/>
            <c:spPr>
              <a:solidFill>
                <a:srgbClr val="0070C0"/>
              </a:solidFill>
              <a:ln w="19050">
                <a:solidFill>
                  <a:schemeClr val="lt1"/>
                </a:solidFill>
              </a:ln>
              <a:effectLst/>
            </c:spPr>
            <c:extLst>
              <c:ext xmlns:c16="http://schemas.microsoft.com/office/drawing/2014/chart" uri="{C3380CC4-5D6E-409C-BE32-E72D297353CC}">
                <c16:uniqueId val="{0000002B-761F-4854-9797-58B76F931EF3}"/>
              </c:ext>
            </c:extLst>
          </c:dPt>
          <c:dPt>
            <c:idx val="22"/>
            <c:bubble3D val="0"/>
            <c:spPr>
              <a:solidFill>
                <a:srgbClr val="0070C0"/>
              </a:solidFill>
              <a:ln w="19050">
                <a:solidFill>
                  <a:schemeClr val="lt1"/>
                </a:solidFill>
              </a:ln>
              <a:effectLst/>
            </c:spPr>
            <c:extLst>
              <c:ext xmlns:c16="http://schemas.microsoft.com/office/drawing/2014/chart" uri="{C3380CC4-5D6E-409C-BE32-E72D297353CC}">
                <c16:uniqueId val="{0000002D-761F-4854-9797-58B76F931EF3}"/>
              </c:ext>
            </c:extLst>
          </c:dPt>
          <c:dPt>
            <c:idx val="23"/>
            <c:bubble3D val="0"/>
            <c:spPr>
              <a:solidFill>
                <a:srgbClr val="0070C0"/>
              </a:solidFill>
              <a:ln w="19050">
                <a:solidFill>
                  <a:schemeClr val="lt1"/>
                </a:solidFill>
              </a:ln>
              <a:effectLst/>
            </c:spPr>
            <c:extLst>
              <c:ext xmlns:c16="http://schemas.microsoft.com/office/drawing/2014/chart" uri="{C3380CC4-5D6E-409C-BE32-E72D297353CC}">
                <c16:uniqueId val="{0000002F-761F-4854-9797-58B76F931EF3}"/>
              </c:ext>
            </c:extLst>
          </c:dPt>
          <c:dPt>
            <c:idx val="24"/>
            <c:bubble3D val="0"/>
            <c:spPr>
              <a:solidFill>
                <a:srgbClr val="0070C0"/>
              </a:solidFill>
              <a:ln w="19050">
                <a:solidFill>
                  <a:schemeClr val="lt1"/>
                </a:solidFill>
              </a:ln>
              <a:effectLst/>
            </c:spPr>
            <c:extLst>
              <c:ext xmlns:c16="http://schemas.microsoft.com/office/drawing/2014/chart" uri="{C3380CC4-5D6E-409C-BE32-E72D297353CC}">
                <c16:uniqueId val="{00000031-761F-4854-9797-58B76F931EF3}"/>
              </c:ext>
            </c:extLst>
          </c:dPt>
          <c:dPt>
            <c:idx val="25"/>
            <c:bubble3D val="0"/>
            <c:spPr>
              <a:solidFill>
                <a:srgbClr val="0070C0"/>
              </a:solidFill>
              <a:ln w="19050">
                <a:solidFill>
                  <a:schemeClr val="lt1"/>
                </a:solidFill>
              </a:ln>
              <a:effectLst/>
            </c:spPr>
            <c:extLst>
              <c:ext xmlns:c16="http://schemas.microsoft.com/office/drawing/2014/chart" uri="{C3380CC4-5D6E-409C-BE32-E72D297353CC}">
                <c16:uniqueId val="{00000033-761F-4854-9797-58B76F931EF3}"/>
              </c:ext>
            </c:extLst>
          </c:dPt>
          <c:dPt>
            <c:idx val="26"/>
            <c:bubble3D val="0"/>
            <c:spPr>
              <a:solidFill>
                <a:srgbClr val="0070C0"/>
              </a:solidFill>
              <a:ln w="19050">
                <a:solidFill>
                  <a:schemeClr val="lt1"/>
                </a:solidFill>
              </a:ln>
              <a:effectLst/>
            </c:spPr>
            <c:extLst>
              <c:ext xmlns:c16="http://schemas.microsoft.com/office/drawing/2014/chart" uri="{C3380CC4-5D6E-409C-BE32-E72D297353CC}">
                <c16:uniqueId val="{00000035-761F-4854-9797-58B76F931EF3}"/>
              </c:ext>
            </c:extLst>
          </c:dPt>
          <c:dPt>
            <c:idx val="27"/>
            <c:bubble3D val="0"/>
            <c:spPr>
              <a:solidFill>
                <a:srgbClr val="0070C0"/>
              </a:solidFill>
              <a:ln w="19050">
                <a:solidFill>
                  <a:schemeClr val="lt1"/>
                </a:solidFill>
              </a:ln>
              <a:effectLst/>
            </c:spPr>
            <c:extLst>
              <c:ext xmlns:c16="http://schemas.microsoft.com/office/drawing/2014/chart" uri="{C3380CC4-5D6E-409C-BE32-E72D297353CC}">
                <c16:uniqueId val="{00000037-761F-4854-9797-58B76F931EF3}"/>
              </c:ext>
            </c:extLst>
          </c:dPt>
          <c:dPt>
            <c:idx val="28"/>
            <c:bubble3D val="0"/>
            <c:spPr>
              <a:solidFill>
                <a:srgbClr val="0070C0"/>
              </a:solidFill>
              <a:ln w="19050">
                <a:solidFill>
                  <a:schemeClr val="lt1"/>
                </a:solidFill>
              </a:ln>
              <a:effectLst/>
            </c:spPr>
            <c:extLst>
              <c:ext xmlns:c16="http://schemas.microsoft.com/office/drawing/2014/chart" uri="{C3380CC4-5D6E-409C-BE32-E72D297353CC}">
                <c16:uniqueId val="{00000039-761F-4854-9797-58B76F931EF3}"/>
              </c:ext>
            </c:extLst>
          </c:dPt>
          <c:dPt>
            <c:idx val="29"/>
            <c:bubble3D val="0"/>
            <c:spPr>
              <a:solidFill>
                <a:srgbClr val="0070C0"/>
              </a:solidFill>
              <a:ln w="19050">
                <a:solidFill>
                  <a:schemeClr val="lt1"/>
                </a:solidFill>
              </a:ln>
              <a:effectLst/>
            </c:spPr>
            <c:extLst>
              <c:ext xmlns:c16="http://schemas.microsoft.com/office/drawing/2014/chart" uri="{C3380CC4-5D6E-409C-BE32-E72D297353CC}">
                <c16:uniqueId val="{0000003B-761F-4854-9797-58B76F931EF3}"/>
              </c:ext>
            </c:extLst>
          </c:dPt>
          <c:dPt>
            <c:idx val="30"/>
            <c:bubble3D val="0"/>
            <c:spPr>
              <a:solidFill>
                <a:srgbClr val="0070C0"/>
              </a:solidFill>
              <a:ln w="19050">
                <a:solidFill>
                  <a:schemeClr val="lt1"/>
                </a:solidFill>
              </a:ln>
              <a:effectLst/>
            </c:spPr>
            <c:extLst>
              <c:ext xmlns:c16="http://schemas.microsoft.com/office/drawing/2014/chart" uri="{C3380CC4-5D6E-409C-BE32-E72D297353CC}">
                <c16:uniqueId val="{0000003D-761F-4854-9797-58B76F931EF3}"/>
              </c:ext>
            </c:extLst>
          </c:dPt>
          <c:dPt>
            <c:idx val="31"/>
            <c:bubble3D val="0"/>
            <c:spPr>
              <a:solidFill>
                <a:srgbClr val="0070C0"/>
              </a:solidFill>
              <a:ln w="19050">
                <a:solidFill>
                  <a:schemeClr val="lt1"/>
                </a:solidFill>
              </a:ln>
              <a:effectLst/>
            </c:spPr>
            <c:extLst>
              <c:ext xmlns:c16="http://schemas.microsoft.com/office/drawing/2014/chart" uri="{C3380CC4-5D6E-409C-BE32-E72D297353CC}">
                <c16:uniqueId val="{0000003F-761F-4854-9797-58B76F931EF3}"/>
              </c:ext>
            </c:extLst>
          </c:dPt>
          <c:dPt>
            <c:idx val="32"/>
            <c:bubble3D val="0"/>
            <c:spPr>
              <a:solidFill>
                <a:srgbClr val="0070C0"/>
              </a:solidFill>
              <a:ln w="19050">
                <a:solidFill>
                  <a:schemeClr val="lt1"/>
                </a:solidFill>
              </a:ln>
              <a:effectLst/>
            </c:spPr>
            <c:extLst>
              <c:ext xmlns:c16="http://schemas.microsoft.com/office/drawing/2014/chart" uri="{C3380CC4-5D6E-409C-BE32-E72D297353CC}">
                <c16:uniqueId val="{00000041-761F-4854-9797-58B76F931EF3}"/>
              </c:ext>
            </c:extLst>
          </c:dPt>
          <c:dPt>
            <c:idx val="33"/>
            <c:bubble3D val="0"/>
            <c:spPr>
              <a:solidFill>
                <a:srgbClr val="0070C0"/>
              </a:solidFill>
              <a:ln w="19050">
                <a:solidFill>
                  <a:schemeClr val="lt1"/>
                </a:solidFill>
              </a:ln>
              <a:effectLst/>
            </c:spPr>
            <c:extLst>
              <c:ext xmlns:c16="http://schemas.microsoft.com/office/drawing/2014/chart" uri="{C3380CC4-5D6E-409C-BE32-E72D297353CC}">
                <c16:uniqueId val="{00000043-761F-4854-9797-58B76F931EF3}"/>
              </c:ext>
            </c:extLst>
          </c:dPt>
          <c:dPt>
            <c:idx val="34"/>
            <c:bubble3D val="0"/>
            <c:spPr>
              <a:solidFill>
                <a:srgbClr val="0070C0"/>
              </a:solidFill>
              <a:ln w="19050">
                <a:solidFill>
                  <a:schemeClr val="lt1"/>
                </a:solidFill>
              </a:ln>
              <a:effectLst/>
            </c:spPr>
            <c:extLst>
              <c:ext xmlns:c16="http://schemas.microsoft.com/office/drawing/2014/chart" uri="{C3380CC4-5D6E-409C-BE32-E72D297353CC}">
                <c16:uniqueId val="{00000045-761F-4854-9797-58B76F931EF3}"/>
              </c:ext>
            </c:extLst>
          </c:dPt>
          <c:dPt>
            <c:idx val="35"/>
            <c:bubble3D val="0"/>
            <c:spPr>
              <a:solidFill>
                <a:srgbClr val="0070C0"/>
              </a:solidFill>
              <a:ln w="19050">
                <a:solidFill>
                  <a:schemeClr val="lt1"/>
                </a:solidFill>
              </a:ln>
              <a:effectLst/>
            </c:spPr>
            <c:extLst>
              <c:ext xmlns:c16="http://schemas.microsoft.com/office/drawing/2014/chart" uri="{C3380CC4-5D6E-409C-BE32-E72D297353CC}">
                <c16:uniqueId val="{00000047-761F-4854-9797-58B76F931EF3}"/>
              </c:ext>
            </c:extLst>
          </c:dPt>
          <c:dPt>
            <c:idx val="36"/>
            <c:bubble3D val="0"/>
            <c:spPr>
              <a:solidFill>
                <a:srgbClr val="0070C0"/>
              </a:solidFill>
              <a:ln w="19050">
                <a:solidFill>
                  <a:schemeClr val="lt1"/>
                </a:solidFill>
              </a:ln>
              <a:effectLst/>
            </c:spPr>
            <c:extLst>
              <c:ext xmlns:c16="http://schemas.microsoft.com/office/drawing/2014/chart" uri="{C3380CC4-5D6E-409C-BE32-E72D297353CC}">
                <c16:uniqueId val="{00000049-761F-4854-9797-58B76F931EF3}"/>
              </c:ext>
            </c:extLst>
          </c:dPt>
          <c:dPt>
            <c:idx val="37"/>
            <c:bubble3D val="0"/>
            <c:spPr>
              <a:solidFill>
                <a:srgbClr val="0070C0"/>
              </a:solidFill>
              <a:ln w="19050">
                <a:solidFill>
                  <a:schemeClr val="lt1"/>
                </a:solidFill>
              </a:ln>
              <a:effectLst/>
            </c:spPr>
            <c:extLst>
              <c:ext xmlns:c16="http://schemas.microsoft.com/office/drawing/2014/chart" uri="{C3380CC4-5D6E-409C-BE32-E72D297353CC}">
                <c16:uniqueId val="{0000004B-761F-4854-9797-58B76F931EF3}"/>
              </c:ext>
            </c:extLst>
          </c:dPt>
          <c:dPt>
            <c:idx val="38"/>
            <c:bubble3D val="0"/>
            <c:spPr>
              <a:solidFill>
                <a:srgbClr val="0070C0"/>
              </a:solidFill>
              <a:ln w="19050">
                <a:solidFill>
                  <a:schemeClr val="lt1"/>
                </a:solidFill>
              </a:ln>
              <a:effectLst/>
            </c:spPr>
            <c:extLst>
              <c:ext xmlns:c16="http://schemas.microsoft.com/office/drawing/2014/chart" uri="{C3380CC4-5D6E-409C-BE32-E72D297353CC}">
                <c16:uniqueId val="{0000004D-761F-4854-9797-58B76F931EF3}"/>
              </c:ext>
            </c:extLst>
          </c:dPt>
          <c:dPt>
            <c:idx val="39"/>
            <c:bubble3D val="0"/>
            <c:spPr>
              <a:solidFill>
                <a:srgbClr val="0070C0"/>
              </a:solidFill>
              <a:ln w="19050">
                <a:solidFill>
                  <a:schemeClr val="lt1"/>
                </a:solidFill>
              </a:ln>
              <a:effectLst/>
            </c:spPr>
            <c:extLst>
              <c:ext xmlns:c16="http://schemas.microsoft.com/office/drawing/2014/chart" uri="{C3380CC4-5D6E-409C-BE32-E72D297353CC}">
                <c16:uniqueId val="{0000004F-761F-4854-9797-58B76F931EF3}"/>
              </c:ext>
            </c:extLst>
          </c:dPt>
          <c:dPt>
            <c:idx val="40"/>
            <c:bubble3D val="0"/>
            <c:spPr>
              <a:solidFill>
                <a:srgbClr val="0070C0"/>
              </a:solidFill>
              <a:ln w="19050">
                <a:solidFill>
                  <a:schemeClr val="lt1"/>
                </a:solidFill>
              </a:ln>
              <a:effectLst/>
            </c:spPr>
            <c:extLst>
              <c:ext xmlns:c16="http://schemas.microsoft.com/office/drawing/2014/chart" uri="{C3380CC4-5D6E-409C-BE32-E72D297353CC}">
                <c16:uniqueId val="{00000051-761F-4854-9797-58B76F931EF3}"/>
              </c:ext>
            </c:extLst>
          </c:dPt>
          <c:dPt>
            <c:idx val="41"/>
            <c:bubble3D val="0"/>
            <c:spPr>
              <a:solidFill>
                <a:srgbClr val="0070C0"/>
              </a:solidFill>
              <a:ln w="19050">
                <a:solidFill>
                  <a:schemeClr val="lt1"/>
                </a:solidFill>
              </a:ln>
              <a:effectLst/>
            </c:spPr>
            <c:extLst>
              <c:ext xmlns:c16="http://schemas.microsoft.com/office/drawing/2014/chart" uri="{C3380CC4-5D6E-409C-BE32-E72D297353CC}">
                <c16:uniqueId val="{00000053-761F-4854-9797-58B76F931EF3}"/>
              </c:ext>
            </c:extLst>
          </c:dPt>
          <c:dPt>
            <c:idx val="42"/>
            <c:bubble3D val="0"/>
            <c:spPr>
              <a:solidFill>
                <a:srgbClr val="0070C0"/>
              </a:solidFill>
              <a:ln w="19050">
                <a:solidFill>
                  <a:schemeClr val="lt1"/>
                </a:solidFill>
              </a:ln>
              <a:effectLst/>
            </c:spPr>
            <c:extLst>
              <c:ext xmlns:c16="http://schemas.microsoft.com/office/drawing/2014/chart" uri="{C3380CC4-5D6E-409C-BE32-E72D297353CC}">
                <c16:uniqueId val="{00000055-761F-4854-9797-58B76F931EF3}"/>
              </c:ext>
            </c:extLst>
          </c:dPt>
          <c:dPt>
            <c:idx val="43"/>
            <c:bubble3D val="0"/>
            <c:spPr>
              <a:solidFill>
                <a:srgbClr val="0070C0"/>
              </a:solidFill>
              <a:ln w="19050">
                <a:solidFill>
                  <a:schemeClr val="lt1"/>
                </a:solidFill>
              </a:ln>
              <a:effectLst/>
            </c:spPr>
            <c:extLst>
              <c:ext xmlns:c16="http://schemas.microsoft.com/office/drawing/2014/chart" uri="{C3380CC4-5D6E-409C-BE32-E72D297353CC}">
                <c16:uniqueId val="{00000057-761F-4854-9797-58B76F931EF3}"/>
              </c:ext>
            </c:extLst>
          </c:dPt>
          <c:dPt>
            <c:idx val="44"/>
            <c:bubble3D val="0"/>
            <c:spPr>
              <a:solidFill>
                <a:srgbClr val="0070C0"/>
              </a:solidFill>
              <a:ln w="19050">
                <a:solidFill>
                  <a:schemeClr val="lt1"/>
                </a:solidFill>
              </a:ln>
              <a:effectLst/>
            </c:spPr>
            <c:extLst>
              <c:ext xmlns:c16="http://schemas.microsoft.com/office/drawing/2014/chart" uri="{C3380CC4-5D6E-409C-BE32-E72D297353CC}">
                <c16:uniqueId val="{00000059-761F-4854-9797-58B76F931EF3}"/>
              </c:ext>
            </c:extLst>
          </c:dPt>
          <c:dPt>
            <c:idx val="45"/>
            <c:bubble3D val="0"/>
            <c:spPr>
              <a:solidFill>
                <a:srgbClr val="0070C0"/>
              </a:solidFill>
              <a:ln w="19050">
                <a:solidFill>
                  <a:schemeClr val="lt1"/>
                </a:solidFill>
              </a:ln>
              <a:effectLst/>
            </c:spPr>
            <c:extLst>
              <c:ext xmlns:c16="http://schemas.microsoft.com/office/drawing/2014/chart" uri="{C3380CC4-5D6E-409C-BE32-E72D297353CC}">
                <c16:uniqueId val="{0000005B-761F-4854-9797-58B76F931EF3}"/>
              </c:ext>
            </c:extLst>
          </c:dPt>
          <c:dPt>
            <c:idx val="46"/>
            <c:bubble3D val="0"/>
            <c:spPr>
              <a:solidFill>
                <a:srgbClr val="0070C0"/>
              </a:solidFill>
              <a:ln w="19050">
                <a:solidFill>
                  <a:schemeClr val="lt1"/>
                </a:solidFill>
              </a:ln>
              <a:effectLst/>
            </c:spPr>
            <c:extLst>
              <c:ext xmlns:c16="http://schemas.microsoft.com/office/drawing/2014/chart" uri="{C3380CC4-5D6E-409C-BE32-E72D297353CC}">
                <c16:uniqueId val="{0000005D-761F-4854-9797-58B76F931EF3}"/>
              </c:ext>
            </c:extLst>
          </c:dPt>
          <c:dPt>
            <c:idx val="47"/>
            <c:bubble3D val="0"/>
            <c:spPr>
              <a:solidFill>
                <a:srgbClr val="0070C0"/>
              </a:solidFill>
              <a:ln w="19050">
                <a:solidFill>
                  <a:schemeClr val="lt1"/>
                </a:solidFill>
              </a:ln>
              <a:effectLst/>
            </c:spPr>
            <c:extLst>
              <c:ext xmlns:c16="http://schemas.microsoft.com/office/drawing/2014/chart" uri="{C3380CC4-5D6E-409C-BE32-E72D297353CC}">
                <c16:uniqueId val="{0000005F-761F-4854-9797-58B76F931EF3}"/>
              </c:ext>
            </c:extLst>
          </c:dPt>
          <c:dPt>
            <c:idx val="48"/>
            <c:bubble3D val="0"/>
            <c:spPr>
              <a:solidFill>
                <a:srgbClr val="0070C0"/>
              </a:solidFill>
              <a:ln w="19050">
                <a:solidFill>
                  <a:schemeClr val="lt1"/>
                </a:solidFill>
              </a:ln>
              <a:effectLst/>
            </c:spPr>
            <c:extLst>
              <c:ext xmlns:c16="http://schemas.microsoft.com/office/drawing/2014/chart" uri="{C3380CC4-5D6E-409C-BE32-E72D297353CC}">
                <c16:uniqueId val="{00000061-761F-4854-9797-58B76F931EF3}"/>
              </c:ext>
            </c:extLst>
          </c:dPt>
          <c:dPt>
            <c:idx val="49"/>
            <c:bubble3D val="0"/>
            <c:spPr>
              <a:solidFill>
                <a:srgbClr val="0070C0"/>
              </a:solidFill>
              <a:ln w="19050">
                <a:solidFill>
                  <a:schemeClr val="lt1"/>
                </a:solidFill>
              </a:ln>
              <a:effectLst/>
            </c:spPr>
            <c:extLst>
              <c:ext xmlns:c16="http://schemas.microsoft.com/office/drawing/2014/chart" uri="{C3380CC4-5D6E-409C-BE32-E72D297353CC}">
                <c16:uniqueId val="{00000063-761F-4854-9797-58B76F931EF3}"/>
              </c:ext>
            </c:extLst>
          </c:dPt>
          <c:dPt>
            <c:idx val="50"/>
            <c:bubble3D val="0"/>
            <c:spPr>
              <a:solidFill>
                <a:srgbClr val="0070C0"/>
              </a:solidFill>
              <a:ln w="19050">
                <a:solidFill>
                  <a:schemeClr val="lt1"/>
                </a:solidFill>
              </a:ln>
              <a:effectLst/>
            </c:spPr>
            <c:extLst>
              <c:ext xmlns:c16="http://schemas.microsoft.com/office/drawing/2014/chart" uri="{C3380CC4-5D6E-409C-BE32-E72D297353CC}">
                <c16:uniqueId val="{00000065-761F-4854-9797-58B76F931EF3}"/>
              </c:ext>
            </c:extLst>
          </c:dPt>
          <c:dPt>
            <c:idx val="51"/>
            <c:bubble3D val="0"/>
            <c:spPr>
              <a:solidFill>
                <a:srgbClr val="0070C0"/>
              </a:solidFill>
              <a:ln w="19050">
                <a:solidFill>
                  <a:schemeClr val="lt1"/>
                </a:solidFill>
              </a:ln>
              <a:effectLst/>
            </c:spPr>
            <c:extLst>
              <c:ext xmlns:c16="http://schemas.microsoft.com/office/drawing/2014/chart" uri="{C3380CC4-5D6E-409C-BE32-E72D297353CC}">
                <c16:uniqueId val="{00000067-761F-4854-9797-58B76F931EF3}"/>
              </c:ext>
            </c:extLst>
          </c:dPt>
          <c:dPt>
            <c:idx val="52"/>
            <c:bubble3D val="0"/>
            <c:spPr>
              <a:solidFill>
                <a:srgbClr val="0070C0"/>
              </a:solidFill>
              <a:ln w="19050">
                <a:solidFill>
                  <a:schemeClr val="lt1"/>
                </a:solidFill>
              </a:ln>
              <a:effectLst/>
            </c:spPr>
            <c:extLst>
              <c:ext xmlns:c16="http://schemas.microsoft.com/office/drawing/2014/chart" uri="{C3380CC4-5D6E-409C-BE32-E72D297353CC}">
                <c16:uniqueId val="{00000069-761F-4854-9797-58B76F931EF3}"/>
              </c:ext>
            </c:extLst>
          </c:dPt>
          <c:dPt>
            <c:idx val="53"/>
            <c:bubble3D val="0"/>
            <c:spPr>
              <a:solidFill>
                <a:srgbClr val="0070C0"/>
              </a:solidFill>
              <a:ln w="19050">
                <a:solidFill>
                  <a:schemeClr val="lt1"/>
                </a:solidFill>
              </a:ln>
              <a:effectLst/>
            </c:spPr>
            <c:extLst>
              <c:ext xmlns:c16="http://schemas.microsoft.com/office/drawing/2014/chart" uri="{C3380CC4-5D6E-409C-BE32-E72D297353CC}">
                <c16:uniqueId val="{0000006B-761F-4854-9797-58B76F931EF3}"/>
              </c:ext>
            </c:extLst>
          </c:dPt>
          <c:dPt>
            <c:idx val="54"/>
            <c:bubble3D val="0"/>
            <c:spPr>
              <a:solidFill>
                <a:srgbClr val="0070C0"/>
              </a:solidFill>
              <a:ln w="19050">
                <a:solidFill>
                  <a:schemeClr val="lt1"/>
                </a:solidFill>
              </a:ln>
              <a:effectLst/>
            </c:spPr>
            <c:extLst>
              <c:ext xmlns:c16="http://schemas.microsoft.com/office/drawing/2014/chart" uri="{C3380CC4-5D6E-409C-BE32-E72D297353CC}">
                <c16:uniqueId val="{0000006D-761F-4854-9797-58B76F931EF3}"/>
              </c:ext>
            </c:extLst>
          </c:dPt>
          <c:dPt>
            <c:idx val="55"/>
            <c:bubble3D val="0"/>
            <c:spPr>
              <a:solidFill>
                <a:srgbClr val="0070C0"/>
              </a:solidFill>
              <a:ln w="19050">
                <a:solidFill>
                  <a:schemeClr val="lt1"/>
                </a:solidFill>
              </a:ln>
              <a:effectLst/>
            </c:spPr>
            <c:extLst>
              <c:ext xmlns:c16="http://schemas.microsoft.com/office/drawing/2014/chart" uri="{C3380CC4-5D6E-409C-BE32-E72D297353CC}">
                <c16:uniqueId val="{0000006F-761F-4854-9797-58B76F931EF3}"/>
              </c:ext>
            </c:extLst>
          </c:dPt>
          <c:dPt>
            <c:idx val="56"/>
            <c:bubble3D val="0"/>
            <c:spPr>
              <a:solidFill>
                <a:srgbClr val="0070C0"/>
              </a:solidFill>
              <a:ln w="19050">
                <a:solidFill>
                  <a:schemeClr val="lt1"/>
                </a:solidFill>
              </a:ln>
              <a:effectLst/>
            </c:spPr>
            <c:extLst>
              <c:ext xmlns:c16="http://schemas.microsoft.com/office/drawing/2014/chart" uri="{C3380CC4-5D6E-409C-BE32-E72D297353CC}">
                <c16:uniqueId val="{00000071-761F-4854-9797-58B76F931EF3}"/>
              </c:ext>
            </c:extLst>
          </c:dPt>
          <c:dPt>
            <c:idx val="57"/>
            <c:bubble3D val="0"/>
            <c:spPr>
              <a:solidFill>
                <a:srgbClr val="0070C0"/>
              </a:solidFill>
              <a:ln w="19050">
                <a:solidFill>
                  <a:schemeClr val="lt1"/>
                </a:solidFill>
              </a:ln>
              <a:effectLst/>
            </c:spPr>
            <c:extLst>
              <c:ext xmlns:c16="http://schemas.microsoft.com/office/drawing/2014/chart" uri="{C3380CC4-5D6E-409C-BE32-E72D297353CC}">
                <c16:uniqueId val="{00000073-761F-4854-9797-58B76F931EF3}"/>
              </c:ext>
            </c:extLst>
          </c:dPt>
          <c:dPt>
            <c:idx val="58"/>
            <c:bubble3D val="0"/>
            <c:spPr>
              <a:solidFill>
                <a:srgbClr val="0070C0"/>
              </a:solidFill>
              <a:ln w="19050">
                <a:solidFill>
                  <a:schemeClr val="lt1"/>
                </a:solidFill>
              </a:ln>
              <a:effectLst/>
            </c:spPr>
            <c:extLst>
              <c:ext xmlns:c16="http://schemas.microsoft.com/office/drawing/2014/chart" uri="{C3380CC4-5D6E-409C-BE32-E72D297353CC}">
                <c16:uniqueId val="{00000075-761F-4854-9797-58B76F931EF3}"/>
              </c:ext>
            </c:extLst>
          </c:dPt>
          <c:dPt>
            <c:idx val="59"/>
            <c:bubble3D val="0"/>
            <c:spPr>
              <a:solidFill>
                <a:srgbClr val="0070C0"/>
              </a:solidFill>
              <a:ln w="19050">
                <a:solidFill>
                  <a:schemeClr val="lt1"/>
                </a:solidFill>
              </a:ln>
              <a:effectLst/>
            </c:spPr>
            <c:extLst>
              <c:ext xmlns:c16="http://schemas.microsoft.com/office/drawing/2014/chart" uri="{C3380CC4-5D6E-409C-BE32-E72D297353CC}">
                <c16:uniqueId val="{00000077-761F-4854-9797-58B76F931EF3}"/>
              </c:ext>
            </c:extLst>
          </c:dPt>
          <c:dPt>
            <c:idx val="60"/>
            <c:bubble3D val="0"/>
            <c:spPr>
              <a:solidFill>
                <a:srgbClr val="0070C0"/>
              </a:solidFill>
              <a:ln w="19050">
                <a:solidFill>
                  <a:schemeClr val="lt1"/>
                </a:solidFill>
              </a:ln>
              <a:effectLst/>
            </c:spPr>
            <c:extLst>
              <c:ext xmlns:c16="http://schemas.microsoft.com/office/drawing/2014/chart" uri="{C3380CC4-5D6E-409C-BE32-E72D297353CC}">
                <c16:uniqueId val="{00000079-761F-4854-9797-58B76F931EF3}"/>
              </c:ext>
            </c:extLst>
          </c:dPt>
          <c:dPt>
            <c:idx val="61"/>
            <c:bubble3D val="0"/>
            <c:spPr>
              <a:solidFill>
                <a:srgbClr val="0070C0"/>
              </a:solidFill>
              <a:ln w="19050">
                <a:solidFill>
                  <a:schemeClr val="lt1"/>
                </a:solidFill>
              </a:ln>
              <a:effectLst/>
            </c:spPr>
            <c:extLst>
              <c:ext xmlns:c16="http://schemas.microsoft.com/office/drawing/2014/chart" uri="{C3380CC4-5D6E-409C-BE32-E72D297353CC}">
                <c16:uniqueId val="{0000007B-761F-4854-9797-58B76F931EF3}"/>
              </c:ext>
            </c:extLst>
          </c:dPt>
          <c:dPt>
            <c:idx val="62"/>
            <c:bubble3D val="0"/>
            <c:spPr>
              <a:solidFill>
                <a:srgbClr val="0070C0"/>
              </a:solidFill>
              <a:ln w="19050">
                <a:solidFill>
                  <a:schemeClr val="lt1"/>
                </a:solidFill>
              </a:ln>
              <a:effectLst/>
            </c:spPr>
            <c:extLst>
              <c:ext xmlns:c16="http://schemas.microsoft.com/office/drawing/2014/chart" uri="{C3380CC4-5D6E-409C-BE32-E72D297353CC}">
                <c16:uniqueId val="{0000007D-761F-4854-9797-58B76F931EF3}"/>
              </c:ext>
            </c:extLst>
          </c:dPt>
          <c:dPt>
            <c:idx val="63"/>
            <c:bubble3D val="0"/>
            <c:spPr>
              <a:solidFill>
                <a:srgbClr val="0070C0"/>
              </a:solidFill>
              <a:ln w="19050">
                <a:solidFill>
                  <a:schemeClr val="lt1"/>
                </a:solidFill>
              </a:ln>
              <a:effectLst/>
            </c:spPr>
            <c:extLst>
              <c:ext xmlns:c16="http://schemas.microsoft.com/office/drawing/2014/chart" uri="{C3380CC4-5D6E-409C-BE32-E72D297353CC}">
                <c16:uniqueId val="{0000007F-761F-4854-9797-58B76F931EF3}"/>
              </c:ext>
            </c:extLst>
          </c:dPt>
          <c:dPt>
            <c:idx val="64"/>
            <c:bubble3D val="0"/>
            <c:spPr>
              <a:solidFill>
                <a:srgbClr val="0070C0"/>
              </a:solidFill>
              <a:ln w="19050">
                <a:solidFill>
                  <a:schemeClr val="lt1"/>
                </a:solidFill>
              </a:ln>
              <a:effectLst/>
            </c:spPr>
            <c:extLst>
              <c:ext xmlns:c16="http://schemas.microsoft.com/office/drawing/2014/chart" uri="{C3380CC4-5D6E-409C-BE32-E72D297353CC}">
                <c16:uniqueId val="{00000081-761F-4854-9797-58B76F931EF3}"/>
              </c:ext>
            </c:extLst>
          </c:dPt>
          <c:dPt>
            <c:idx val="65"/>
            <c:bubble3D val="0"/>
            <c:spPr>
              <a:solidFill>
                <a:srgbClr val="0070C0"/>
              </a:solidFill>
              <a:ln w="19050">
                <a:solidFill>
                  <a:schemeClr val="lt1"/>
                </a:solidFill>
              </a:ln>
              <a:effectLst/>
            </c:spPr>
            <c:extLst>
              <c:ext xmlns:c16="http://schemas.microsoft.com/office/drawing/2014/chart" uri="{C3380CC4-5D6E-409C-BE32-E72D297353CC}">
                <c16:uniqueId val="{00000083-761F-4854-9797-58B76F931EF3}"/>
              </c:ext>
            </c:extLst>
          </c:dPt>
          <c:dPt>
            <c:idx val="66"/>
            <c:bubble3D val="0"/>
            <c:spPr>
              <a:solidFill>
                <a:srgbClr val="0070C0"/>
              </a:solidFill>
              <a:ln w="19050">
                <a:solidFill>
                  <a:schemeClr val="lt1"/>
                </a:solidFill>
              </a:ln>
              <a:effectLst/>
            </c:spPr>
            <c:extLst>
              <c:ext xmlns:c16="http://schemas.microsoft.com/office/drawing/2014/chart" uri="{C3380CC4-5D6E-409C-BE32-E72D297353CC}">
                <c16:uniqueId val="{00000085-761F-4854-9797-58B76F931EF3}"/>
              </c:ext>
            </c:extLst>
          </c:dPt>
          <c:dPt>
            <c:idx val="67"/>
            <c:bubble3D val="0"/>
            <c:spPr>
              <a:solidFill>
                <a:srgbClr val="0070C0"/>
              </a:solidFill>
              <a:ln w="19050">
                <a:solidFill>
                  <a:schemeClr val="lt1"/>
                </a:solidFill>
              </a:ln>
              <a:effectLst/>
            </c:spPr>
            <c:extLst>
              <c:ext xmlns:c16="http://schemas.microsoft.com/office/drawing/2014/chart" uri="{C3380CC4-5D6E-409C-BE32-E72D297353CC}">
                <c16:uniqueId val="{00000087-761F-4854-9797-58B76F931EF3}"/>
              </c:ext>
            </c:extLst>
          </c:dPt>
          <c:dPt>
            <c:idx val="68"/>
            <c:bubble3D val="0"/>
            <c:spPr>
              <a:solidFill>
                <a:srgbClr val="0070C0"/>
              </a:solidFill>
              <a:ln w="19050">
                <a:solidFill>
                  <a:schemeClr val="lt1"/>
                </a:solidFill>
              </a:ln>
              <a:effectLst/>
            </c:spPr>
            <c:extLst>
              <c:ext xmlns:c16="http://schemas.microsoft.com/office/drawing/2014/chart" uri="{C3380CC4-5D6E-409C-BE32-E72D297353CC}">
                <c16:uniqueId val="{00000089-761F-4854-9797-58B76F931EF3}"/>
              </c:ext>
            </c:extLst>
          </c:dPt>
          <c:dPt>
            <c:idx val="69"/>
            <c:bubble3D val="0"/>
            <c:spPr>
              <a:solidFill>
                <a:srgbClr val="0070C0"/>
              </a:solidFill>
              <a:ln w="19050">
                <a:solidFill>
                  <a:schemeClr val="lt1"/>
                </a:solidFill>
              </a:ln>
              <a:effectLst/>
            </c:spPr>
            <c:extLst>
              <c:ext xmlns:c16="http://schemas.microsoft.com/office/drawing/2014/chart" uri="{C3380CC4-5D6E-409C-BE32-E72D297353CC}">
                <c16:uniqueId val="{0000008B-761F-4854-9797-58B76F931EF3}"/>
              </c:ext>
            </c:extLst>
          </c:dPt>
          <c:dPt>
            <c:idx val="70"/>
            <c:bubble3D val="0"/>
            <c:spPr>
              <a:solidFill>
                <a:srgbClr val="0070C0"/>
              </a:solidFill>
              <a:ln w="19050">
                <a:solidFill>
                  <a:schemeClr val="lt1"/>
                </a:solidFill>
              </a:ln>
              <a:effectLst/>
            </c:spPr>
            <c:extLst>
              <c:ext xmlns:c16="http://schemas.microsoft.com/office/drawing/2014/chart" uri="{C3380CC4-5D6E-409C-BE32-E72D297353CC}">
                <c16:uniqueId val="{0000008D-761F-4854-9797-58B76F931EF3}"/>
              </c:ext>
            </c:extLst>
          </c:dPt>
          <c:dPt>
            <c:idx val="71"/>
            <c:bubble3D val="0"/>
            <c:spPr>
              <a:solidFill>
                <a:srgbClr val="0070C0"/>
              </a:solidFill>
              <a:ln w="19050">
                <a:solidFill>
                  <a:schemeClr val="lt1"/>
                </a:solidFill>
              </a:ln>
              <a:effectLst/>
            </c:spPr>
            <c:extLst>
              <c:ext xmlns:c16="http://schemas.microsoft.com/office/drawing/2014/chart" uri="{C3380CC4-5D6E-409C-BE32-E72D297353CC}">
                <c16:uniqueId val="{0000008F-761F-4854-9797-58B76F931EF3}"/>
              </c:ext>
            </c:extLst>
          </c:dPt>
          <c:dPt>
            <c:idx val="72"/>
            <c:bubble3D val="0"/>
            <c:spPr>
              <a:solidFill>
                <a:srgbClr val="0070C0"/>
              </a:solidFill>
              <a:ln w="19050">
                <a:solidFill>
                  <a:schemeClr val="lt1"/>
                </a:solidFill>
              </a:ln>
              <a:effectLst/>
            </c:spPr>
            <c:extLst>
              <c:ext xmlns:c16="http://schemas.microsoft.com/office/drawing/2014/chart" uri="{C3380CC4-5D6E-409C-BE32-E72D297353CC}">
                <c16:uniqueId val="{00000091-761F-4854-9797-58B76F931EF3}"/>
              </c:ext>
            </c:extLst>
          </c:dPt>
          <c:dPt>
            <c:idx val="73"/>
            <c:bubble3D val="0"/>
            <c:spPr>
              <a:solidFill>
                <a:srgbClr val="0070C0"/>
              </a:solidFill>
              <a:ln w="19050">
                <a:solidFill>
                  <a:schemeClr val="lt1"/>
                </a:solidFill>
              </a:ln>
              <a:effectLst/>
            </c:spPr>
            <c:extLst>
              <c:ext xmlns:c16="http://schemas.microsoft.com/office/drawing/2014/chart" uri="{C3380CC4-5D6E-409C-BE32-E72D297353CC}">
                <c16:uniqueId val="{00000093-761F-4854-9797-58B76F931EF3}"/>
              </c:ext>
            </c:extLst>
          </c:dPt>
          <c:dPt>
            <c:idx val="74"/>
            <c:bubble3D val="0"/>
            <c:spPr>
              <a:solidFill>
                <a:srgbClr val="0070C0"/>
              </a:solidFill>
              <a:ln w="19050">
                <a:solidFill>
                  <a:schemeClr val="lt1"/>
                </a:solidFill>
              </a:ln>
              <a:effectLst/>
            </c:spPr>
            <c:extLst>
              <c:ext xmlns:c16="http://schemas.microsoft.com/office/drawing/2014/chart" uri="{C3380CC4-5D6E-409C-BE32-E72D297353CC}">
                <c16:uniqueId val="{00000095-761F-4854-9797-58B76F931EF3}"/>
              </c:ext>
            </c:extLst>
          </c:dPt>
          <c:dPt>
            <c:idx val="75"/>
            <c:bubble3D val="0"/>
            <c:spPr>
              <a:solidFill>
                <a:srgbClr val="0070C0"/>
              </a:solidFill>
              <a:ln w="19050">
                <a:solidFill>
                  <a:schemeClr val="lt1"/>
                </a:solidFill>
              </a:ln>
              <a:effectLst/>
            </c:spPr>
            <c:extLst>
              <c:ext xmlns:c16="http://schemas.microsoft.com/office/drawing/2014/chart" uri="{C3380CC4-5D6E-409C-BE32-E72D297353CC}">
                <c16:uniqueId val="{00000097-761F-4854-9797-58B76F931EF3}"/>
              </c:ext>
            </c:extLst>
          </c:dPt>
          <c:dPt>
            <c:idx val="76"/>
            <c:bubble3D val="0"/>
            <c:spPr>
              <a:solidFill>
                <a:srgbClr val="0070C0"/>
              </a:solidFill>
              <a:ln w="19050">
                <a:solidFill>
                  <a:schemeClr val="lt1"/>
                </a:solidFill>
              </a:ln>
              <a:effectLst/>
            </c:spPr>
            <c:extLst>
              <c:ext xmlns:c16="http://schemas.microsoft.com/office/drawing/2014/chart" uri="{C3380CC4-5D6E-409C-BE32-E72D297353CC}">
                <c16:uniqueId val="{00000099-761F-4854-9797-58B76F931EF3}"/>
              </c:ext>
            </c:extLst>
          </c:dPt>
          <c:dPt>
            <c:idx val="77"/>
            <c:bubble3D val="0"/>
            <c:spPr>
              <a:solidFill>
                <a:srgbClr val="0070C0"/>
              </a:solidFill>
              <a:ln w="19050">
                <a:solidFill>
                  <a:schemeClr val="lt1"/>
                </a:solidFill>
              </a:ln>
              <a:effectLst/>
            </c:spPr>
            <c:extLst>
              <c:ext xmlns:c16="http://schemas.microsoft.com/office/drawing/2014/chart" uri="{C3380CC4-5D6E-409C-BE32-E72D297353CC}">
                <c16:uniqueId val="{0000009B-761F-4854-9797-58B76F931EF3}"/>
              </c:ext>
            </c:extLst>
          </c:dPt>
          <c:dPt>
            <c:idx val="78"/>
            <c:bubble3D val="0"/>
            <c:spPr>
              <a:solidFill>
                <a:srgbClr val="0070C0"/>
              </a:solidFill>
              <a:ln w="19050">
                <a:solidFill>
                  <a:schemeClr val="lt1"/>
                </a:solidFill>
              </a:ln>
              <a:effectLst/>
            </c:spPr>
            <c:extLst>
              <c:ext xmlns:c16="http://schemas.microsoft.com/office/drawing/2014/chart" uri="{C3380CC4-5D6E-409C-BE32-E72D297353CC}">
                <c16:uniqueId val="{0000009D-761F-4854-9797-58B76F931EF3}"/>
              </c:ext>
            </c:extLst>
          </c:dPt>
          <c:dPt>
            <c:idx val="79"/>
            <c:bubble3D val="0"/>
            <c:spPr>
              <a:solidFill>
                <a:srgbClr val="0070C0"/>
              </a:solidFill>
              <a:ln w="19050">
                <a:solidFill>
                  <a:schemeClr val="lt1"/>
                </a:solidFill>
              </a:ln>
              <a:effectLst/>
            </c:spPr>
            <c:extLst>
              <c:ext xmlns:c16="http://schemas.microsoft.com/office/drawing/2014/chart" uri="{C3380CC4-5D6E-409C-BE32-E72D297353CC}">
                <c16:uniqueId val="{0000009F-761F-4854-9797-58B76F931EF3}"/>
              </c:ext>
            </c:extLst>
          </c:dPt>
          <c:dPt>
            <c:idx val="80"/>
            <c:bubble3D val="0"/>
            <c:spPr>
              <a:solidFill>
                <a:srgbClr val="0070C0"/>
              </a:solidFill>
              <a:ln w="19050">
                <a:solidFill>
                  <a:schemeClr val="lt1"/>
                </a:solidFill>
              </a:ln>
              <a:effectLst/>
            </c:spPr>
            <c:extLst>
              <c:ext xmlns:c16="http://schemas.microsoft.com/office/drawing/2014/chart" uri="{C3380CC4-5D6E-409C-BE32-E72D297353CC}">
                <c16:uniqueId val="{000000A1-761F-4854-9797-58B76F931EF3}"/>
              </c:ext>
            </c:extLst>
          </c:dPt>
          <c:dPt>
            <c:idx val="81"/>
            <c:bubble3D val="0"/>
            <c:spPr>
              <a:solidFill>
                <a:srgbClr val="0070C0"/>
              </a:solidFill>
              <a:ln w="19050">
                <a:solidFill>
                  <a:schemeClr val="lt1"/>
                </a:solidFill>
              </a:ln>
              <a:effectLst/>
            </c:spPr>
            <c:extLst>
              <c:ext xmlns:c16="http://schemas.microsoft.com/office/drawing/2014/chart" uri="{C3380CC4-5D6E-409C-BE32-E72D297353CC}">
                <c16:uniqueId val="{000000A3-761F-4854-9797-58B76F931EF3}"/>
              </c:ext>
            </c:extLst>
          </c:dPt>
          <c:dPt>
            <c:idx val="82"/>
            <c:bubble3D val="0"/>
            <c:spPr>
              <a:solidFill>
                <a:srgbClr val="0070C0"/>
              </a:solidFill>
              <a:ln w="19050">
                <a:solidFill>
                  <a:schemeClr val="lt1"/>
                </a:solidFill>
              </a:ln>
              <a:effectLst/>
            </c:spPr>
            <c:extLst>
              <c:ext xmlns:c16="http://schemas.microsoft.com/office/drawing/2014/chart" uri="{C3380CC4-5D6E-409C-BE32-E72D297353CC}">
                <c16:uniqueId val="{000000A5-761F-4854-9797-58B76F931EF3}"/>
              </c:ext>
            </c:extLst>
          </c:dPt>
          <c:dPt>
            <c:idx val="83"/>
            <c:bubble3D val="0"/>
            <c:spPr>
              <a:solidFill>
                <a:srgbClr val="0070C0"/>
              </a:solidFill>
              <a:ln w="19050">
                <a:solidFill>
                  <a:schemeClr val="lt1"/>
                </a:solidFill>
              </a:ln>
              <a:effectLst/>
            </c:spPr>
            <c:extLst>
              <c:ext xmlns:c16="http://schemas.microsoft.com/office/drawing/2014/chart" uri="{C3380CC4-5D6E-409C-BE32-E72D297353CC}">
                <c16:uniqueId val="{000000A7-761F-4854-9797-58B76F931EF3}"/>
              </c:ext>
            </c:extLst>
          </c:dPt>
          <c:dPt>
            <c:idx val="84"/>
            <c:bubble3D val="0"/>
            <c:spPr>
              <a:solidFill>
                <a:srgbClr val="0070C0"/>
              </a:solidFill>
              <a:ln w="19050">
                <a:solidFill>
                  <a:schemeClr val="lt1"/>
                </a:solidFill>
              </a:ln>
              <a:effectLst/>
            </c:spPr>
            <c:extLst>
              <c:ext xmlns:c16="http://schemas.microsoft.com/office/drawing/2014/chart" uri="{C3380CC4-5D6E-409C-BE32-E72D297353CC}">
                <c16:uniqueId val="{000000A9-761F-4854-9797-58B76F931EF3}"/>
              </c:ext>
            </c:extLst>
          </c:dPt>
          <c:dPt>
            <c:idx val="85"/>
            <c:bubble3D val="0"/>
            <c:spPr>
              <a:solidFill>
                <a:srgbClr val="0070C0"/>
              </a:solidFill>
              <a:ln w="19050">
                <a:solidFill>
                  <a:schemeClr val="lt1"/>
                </a:solidFill>
              </a:ln>
              <a:effectLst/>
            </c:spPr>
            <c:extLst>
              <c:ext xmlns:c16="http://schemas.microsoft.com/office/drawing/2014/chart" uri="{C3380CC4-5D6E-409C-BE32-E72D297353CC}">
                <c16:uniqueId val="{000000AB-761F-4854-9797-58B76F931EF3}"/>
              </c:ext>
            </c:extLst>
          </c:dPt>
          <c:dPt>
            <c:idx val="86"/>
            <c:bubble3D val="0"/>
            <c:spPr>
              <a:solidFill>
                <a:srgbClr val="0070C0"/>
              </a:solidFill>
              <a:ln w="19050">
                <a:solidFill>
                  <a:schemeClr val="lt1"/>
                </a:solidFill>
              </a:ln>
              <a:effectLst/>
            </c:spPr>
            <c:extLst>
              <c:ext xmlns:c16="http://schemas.microsoft.com/office/drawing/2014/chart" uri="{C3380CC4-5D6E-409C-BE32-E72D297353CC}">
                <c16:uniqueId val="{000000AD-761F-4854-9797-58B76F931EF3}"/>
              </c:ext>
            </c:extLst>
          </c:dPt>
          <c:dPt>
            <c:idx val="87"/>
            <c:bubble3D val="0"/>
            <c:spPr>
              <a:solidFill>
                <a:srgbClr val="0070C0"/>
              </a:solidFill>
              <a:ln w="19050">
                <a:solidFill>
                  <a:schemeClr val="lt1"/>
                </a:solidFill>
              </a:ln>
              <a:effectLst/>
            </c:spPr>
            <c:extLst>
              <c:ext xmlns:c16="http://schemas.microsoft.com/office/drawing/2014/chart" uri="{C3380CC4-5D6E-409C-BE32-E72D297353CC}">
                <c16:uniqueId val="{000000AF-761F-4854-9797-58B76F931EF3}"/>
              </c:ext>
            </c:extLst>
          </c:dPt>
          <c:dPt>
            <c:idx val="88"/>
            <c:bubble3D val="0"/>
            <c:spPr>
              <a:solidFill>
                <a:srgbClr val="0070C0"/>
              </a:solidFill>
              <a:ln w="19050">
                <a:solidFill>
                  <a:schemeClr val="lt1"/>
                </a:solidFill>
              </a:ln>
              <a:effectLst/>
            </c:spPr>
            <c:extLst>
              <c:ext xmlns:c16="http://schemas.microsoft.com/office/drawing/2014/chart" uri="{C3380CC4-5D6E-409C-BE32-E72D297353CC}">
                <c16:uniqueId val="{000000B1-761F-4854-9797-58B76F931EF3}"/>
              </c:ext>
            </c:extLst>
          </c:dPt>
          <c:dPt>
            <c:idx val="89"/>
            <c:bubble3D val="0"/>
            <c:spPr>
              <a:solidFill>
                <a:srgbClr val="0070C0"/>
              </a:solidFill>
              <a:ln w="19050">
                <a:solidFill>
                  <a:schemeClr val="lt1"/>
                </a:solidFill>
              </a:ln>
              <a:effectLst/>
            </c:spPr>
            <c:extLst>
              <c:ext xmlns:c16="http://schemas.microsoft.com/office/drawing/2014/chart" uri="{C3380CC4-5D6E-409C-BE32-E72D297353CC}">
                <c16:uniqueId val="{000000B3-761F-4854-9797-58B76F931EF3}"/>
              </c:ext>
            </c:extLst>
          </c:dPt>
          <c:dPt>
            <c:idx val="90"/>
            <c:bubble3D val="0"/>
            <c:spPr>
              <a:solidFill>
                <a:srgbClr val="0070C0"/>
              </a:solidFill>
              <a:ln w="19050">
                <a:solidFill>
                  <a:schemeClr val="lt1"/>
                </a:solidFill>
              </a:ln>
              <a:effectLst/>
            </c:spPr>
            <c:extLst>
              <c:ext xmlns:c16="http://schemas.microsoft.com/office/drawing/2014/chart" uri="{C3380CC4-5D6E-409C-BE32-E72D297353CC}">
                <c16:uniqueId val="{000000B5-761F-4854-9797-58B76F931EF3}"/>
              </c:ext>
            </c:extLst>
          </c:dPt>
          <c:dPt>
            <c:idx val="91"/>
            <c:bubble3D val="0"/>
            <c:spPr>
              <a:solidFill>
                <a:srgbClr val="0070C0"/>
              </a:solidFill>
              <a:ln w="19050">
                <a:solidFill>
                  <a:schemeClr val="lt1"/>
                </a:solidFill>
              </a:ln>
              <a:effectLst/>
            </c:spPr>
            <c:extLst>
              <c:ext xmlns:c16="http://schemas.microsoft.com/office/drawing/2014/chart" uri="{C3380CC4-5D6E-409C-BE32-E72D297353CC}">
                <c16:uniqueId val="{000000B7-761F-4854-9797-58B76F931EF3}"/>
              </c:ext>
            </c:extLst>
          </c:dPt>
          <c:dPt>
            <c:idx val="92"/>
            <c:bubble3D val="0"/>
            <c:spPr>
              <a:solidFill>
                <a:srgbClr val="0070C0"/>
              </a:solidFill>
              <a:ln w="19050">
                <a:solidFill>
                  <a:schemeClr val="lt1"/>
                </a:solidFill>
              </a:ln>
              <a:effectLst/>
            </c:spPr>
            <c:extLst>
              <c:ext xmlns:c16="http://schemas.microsoft.com/office/drawing/2014/chart" uri="{C3380CC4-5D6E-409C-BE32-E72D297353CC}">
                <c16:uniqueId val="{000000B9-761F-4854-9797-58B76F931EF3}"/>
              </c:ext>
            </c:extLst>
          </c:dPt>
          <c:dPt>
            <c:idx val="93"/>
            <c:bubble3D val="0"/>
            <c:spPr>
              <a:solidFill>
                <a:srgbClr val="0070C0"/>
              </a:solidFill>
              <a:ln w="19050">
                <a:solidFill>
                  <a:schemeClr val="lt1"/>
                </a:solidFill>
              </a:ln>
              <a:effectLst/>
            </c:spPr>
            <c:extLst>
              <c:ext xmlns:c16="http://schemas.microsoft.com/office/drawing/2014/chart" uri="{C3380CC4-5D6E-409C-BE32-E72D297353CC}">
                <c16:uniqueId val="{000000BB-761F-4854-9797-58B76F931EF3}"/>
              </c:ext>
            </c:extLst>
          </c:dPt>
          <c:dPt>
            <c:idx val="94"/>
            <c:bubble3D val="0"/>
            <c:spPr>
              <a:solidFill>
                <a:srgbClr val="0070C0"/>
              </a:solidFill>
              <a:ln w="19050">
                <a:solidFill>
                  <a:schemeClr val="lt1"/>
                </a:solidFill>
              </a:ln>
              <a:effectLst/>
            </c:spPr>
            <c:extLst>
              <c:ext xmlns:c16="http://schemas.microsoft.com/office/drawing/2014/chart" uri="{C3380CC4-5D6E-409C-BE32-E72D297353CC}">
                <c16:uniqueId val="{000000BD-761F-4854-9797-58B76F931EF3}"/>
              </c:ext>
            </c:extLst>
          </c:dPt>
          <c:dPt>
            <c:idx val="95"/>
            <c:bubble3D val="0"/>
            <c:spPr>
              <a:solidFill>
                <a:srgbClr val="0070C0"/>
              </a:solidFill>
              <a:ln w="19050">
                <a:solidFill>
                  <a:schemeClr val="lt1"/>
                </a:solidFill>
              </a:ln>
              <a:effectLst/>
            </c:spPr>
            <c:extLst>
              <c:ext xmlns:c16="http://schemas.microsoft.com/office/drawing/2014/chart" uri="{C3380CC4-5D6E-409C-BE32-E72D297353CC}">
                <c16:uniqueId val="{000000BF-761F-4854-9797-58B76F931EF3}"/>
              </c:ext>
            </c:extLst>
          </c:dPt>
          <c:dPt>
            <c:idx val="96"/>
            <c:bubble3D val="0"/>
            <c:spPr>
              <a:solidFill>
                <a:srgbClr val="0070C0"/>
              </a:solidFill>
              <a:ln w="19050">
                <a:solidFill>
                  <a:schemeClr val="lt1"/>
                </a:solidFill>
              </a:ln>
              <a:effectLst/>
            </c:spPr>
            <c:extLst>
              <c:ext xmlns:c16="http://schemas.microsoft.com/office/drawing/2014/chart" uri="{C3380CC4-5D6E-409C-BE32-E72D297353CC}">
                <c16:uniqueId val="{000000C1-761F-4854-9797-58B76F931EF3}"/>
              </c:ext>
            </c:extLst>
          </c:dPt>
          <c:dPt>
            <c:idx val="97"/>
            <c:bubble3D val="0"/>
            <c:spPr>
              <a:solidFill>
                <a:srgbClr val="0070C0"/>
              </a:solidFill>
              <a:ln w="19050">
                <a:solidFill>
                  <a:schemeClr val="lt1"/>
                </a:solidFill>
              </a:ln>
              <a:effectLst/>
            </c:spPr>
            <c:extLst>
              <c:ext xmlns:c16="http://schemas.microsoft.com/office/drawing/2014/chart" uri="{C3380CC4-5D6E-409C-BE32-E72D297353CC}">
                <c16:uniqueId val="{000000C3-761F-4854-9797-58B76F931EF3}"/>
              </c:ext>
            </c:extLst>
          </c:dPt>
          <c:dPt>
            <c:idx val="98"/>
            <c:bubble3D val="0"/>
            <c:spPr>
              <a:solidFill>
                <a:srgbClr val="0070C0"/>
              </a:solidFill>
              <a:ln w="19050">
                <a:solidFill>
                  <a:schemeClr val="lt1"/>
                </a:solidFill>
              </a:ln>
              <a:effectLst/>
            </c:spPr>
            <c:extLst>
              <c:ext xmlns:c16="http://schemas.microsoft.com/office/drawing/2014/chart" uri="{C3380CC4-5D6E-409C-BE32-E72D297353CC}">
                <c16:uniqueId val="{000000C5-761F-4854-9797-58B76F931EF3}"/>
              </c:ext>
            </c:extLst>
          </c:dPt>
          <c:dPt>
            <c:idx val="99"/>
            <c:bubble3D val="0"/>
            <c:spPr>
              <a:solidFill>
                <a:srgbClr val="0070C0"/>
              </a:solidFill>
              <a:ln w="19050">
                <a:solidFill>
                  <a:schemeClr val="lt1"/>
                </a:solidFill>
              </a:ln>
              <a:effectLst/>
            </c:spPr>
            <c:extLst>
              <c:ext xmlns:c16="http://schemas.microsoft.com/office/drawing/2014/chart" uri="{C3380CC4-5D6E-409C-BE32-E72D297353CC}">
                <c16:uniqueId val="{000000C7-761F-4854-9797-58B76F931EF3}"/>
              </c:ext>
            </c:extLst>
          </c:dPt>
          <c:val>
            <c:numLit>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Lit>
          </c:val>
          <c:extLst>
            <c:ext xmlns:c16="http://schemas.microsoft.com/office/drawing/2014/chart" uri="{C3380CC4-5D6E-409C-BE32-E72D297353CC}">
              <c16:uniqueId val="{000000C8-761F-4854-9797-58B76F931EF3}"/>
            </c:ext>
          </c:extLst>
        </c:ser>
        <c:dLbls>
          <c:showLegendKey val="0"/>
          <c:showVal val="0"/>
          <c:showCatName val="0"/>
          <c:showSerName val="0"/>
          <c:showPercent val="0"/>
          <c:showBubbleSize val="0"/>
          <c:showLeaderLines val="1"/>
        </c:dLbls>
        <c:firstSliceAng val="0"/>
        <c:holeSize val="65"/>
      </c:doughnutChart>
      <c:doughnutChart>
        <c:varyColors val="1"/>
        <c:ser>
          <c:idx val="1"/>
          <c:order val="1"/>
          <c:spPr>
            <a:noFill/>
          </c:spPr>
          <c:dPt>
            <c:idx val="0"/>
            <c:bubble3D val="0"/>
            <c:spPr>
              <a:noFill/>
              <a:ln w="19050">
                <a:solidFill>
                  <a:schemeClr val="lt1"/>
                </a:solidFill>
              </a:ln>
              <a:effectLst/>
            </c:spPr>
            <c:extLst>
              <c:ext xmlns:c16="http://schemas.microsoft.com/office/drawing/2014/chart" uri="{C3380CC4-5D6E-409C-BE32-E72D297353CC}">
                <c16:uniqueId val="{000000CA-761F-4854-9797-58B76F931EF3}"/>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CC-761F-4854-9797-58B76F931EF3}"/>
              </c:ext>
            </c:extLst>
          </c:dPt>
          <c:val>
            <c:numRef>
              <c:f>'Gráficos 2'!$W$4:$X$4</c:f>
              <c:numCache>
                <c:formatCode>0</c:formatCode>
                <c:ptCount val="2"/>
                <c:pt idx="0">
                  <c:v>0</c:v>
                </c:pt>
                <c:pt idx="1">
                  <c:v>100</c:v>
                </c:pt>
              </c:numCache>
            </c:numRef>
          </c:val>
          <c:extLst>
            <c:ext xmlns:c16="http://schemas.microsoft.com/office/drawing/2014/chart" uri="{C3380CC4-5D6E-409C-BE32-E72D297353CC}">
              <c16:uniqueId val="{000000CD-761F-4854-9797-58B76F931EF3}"/>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chemeClr val="accent2"/>
            </a:solidFill>
          </c:spPr>
          <c:dPt>
            <c:idx val="0"/>
            <c:bubble3D val="0"/>
            <c:spPr>
              <a:solidFill>
                <a:schemeClr val="accent2"/>
              </a:solidFill>
              <a:ln w="19050">
                <a:solidFill>
                  <a:schemeClr val="lt1"/>
                </a:solidFill>
              </a:ln>
              <a:effectLst/>
            </c:spPr>
            <c:extLst>
              <c:ext xmlns:c16="http://schemas.microsoft.com/office/drawing/2014/chart" uri="{C3380CC4-5D6E-409C-BE32-E72D297353CC}">
                <c16:uniqueId val="{00000001-490A-436C-8315-5E055B307A7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90A-436C-8315-5E055B307A73}"/>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90A-436C-8315-5E055B307A73}"/>
              </c:ext>
            </c:extLst>
          </c:dPt>
          <c:dPt>
            <c:idx val="3"/>
            <c:bubble3D val="0"/>
            <c:spPr>
              <a:solidFill>
                <a:schemeClr val="accent2"/>
              </a:solidFill>
              <a:ln w="19050">
                <a:solidFill>
                  <a:schemeClr val="lt1"/>
                </a:solidFill>
              </a:ln>
              <a:effectLst/>
            </c:spPr>
            <c:extLst>
              <c:ext xmlns:c16="http://schemas.microsoft.com/office/drawing/2014/chart" uri="{C3380CC4-5D6E-409C-BE32-E72D297353CC}">
                <c16:uniqueId val="{00000007-490A-436C-8315-5E055B307A73}"/>
              </c:ext>
            </c:extLst>
          </c:dPt>
          <c:dPt>
            <c:idx val="4"/>
            <c:bubble3D val="0"/>
            <c:spPr>
              <a:solidFill>
                <a:schemeClr val="accent2"/>
              </a:solidFill>
              <a:ln w="19050">
                <a:solidFill>
                  <a:schemeClr val="lt1"/>
                </a:solidFill>
              </a:ln>
              <a:effectLst/>
            </c:spPr>
            <c:extLst>
              <c:ext xmlns:c16="http://schemas.microsoft.com/office/drawing/2014/chart" uri="{C3380CC4-5D6E-409C-BE32-E72D297353CC}">
                <c16:uniqueId val="{00000009-490A-436C-8315-5E055B307A73}"/>
              </c:ext>
            </c:extLst>
          </c:dPt>
          <c:dPt>
            <c:idx val="5"/>
            <c:bubble3D val="0"/>
            <c:spPr>
              <a:solidFill>
                <a:schemeClr val="accent2"/>
              </a:solidFill>
              <a:ln w="19050">
                <a:solidFill>
                  <a:schemeClr val="lt1"/>
                </a:solidFill>
              </a:ln>
              <a:effectLst/>
            </c:spPr>
            <c:extLst>
              <c:ext xmlns:c16="http://schemas.microsoft.com/office/drawing/2014/chart" uri="{C3380CC4-5D6E-409C-BE32-E72D297353CC}">
                <c16:uniqueId val="{0000000B-490A-436C-8315-5E055B307A73}"/>
              </c:ext>
            </c:extLst>
          </c:dPt>
          <c:dPt>
            <c:idx val="6"/>
            <c:bubble3D val="0"/>
            <c:spPr>
              <a:solidFill>
                <a:schemeClr val="accent2"/>
              </a:solidFill>
              <a:ln w="19050">
                <a:solidFill>
                  <a:schemeClr val="lt1"/>
                </a:solidFill>
              </a:ln>
              <a:effectLst/>
            </c:spPr>
            <c:extLst>
              <c:ext xmlns:c16="http://schemas.microsoft.com/office/drawing/2014/chart" uri="{C3380CC4-5D6E-409C-BE32-E72D297353CC}">
                <c16:uniqueId val="{0000000D-490A-436C-8315-5E055B307A73}"/>
              </c:ext>
            </c:extLst>
          </c:dPt>
          <c:dPt>
            <c:idx val="7"/>
            <c:bubble3D val="0"/>
            <c:spPr>
              <a:solidFill>
                <a:schemeClr val="accent2"/>
              </a:solidFill>
              <a:ln w="19050">
                <a:solidFill>
                  <a:schemeClr val="lt1"/>
                </a:solidFill>
              </a:ln>
              <a:effectLst/>
            </c:spPr>
            <c:extLst>
              <c:ext xmlns:c16="http://schemas.microsoft.com/office/drawing/2014/chart" uri="{C3380CC4-5D6E-409C-BE32-E72D297353CC}">
                <c16:uniqueId val="{0000000F-490A-436C-8315-5E055B307A73}"/>
              </c:ext>
            </c:extLst>
          </c:dPt>
          <c:dPt>
            <c:idx val="8"/>
            <c:bubble3D val="0"/>
            <c:spPr>
              <a:solidFill>
                <a:schemeClr val="accent2"/>
              </a:solidFill>
              <a:ln w="19050">
                <a:solidFill>
                  <a:schemeClr val="lt1"/>
                </a:solidFill>
              </a:ln>
              <a:effectLst/>
            </c:spPr>
            <c:extLst>
              <c:ext xmlns:c16="http://schemas.microsoft.com/office/drawing/2014/chart" uri="{C3380CC4-5D6E-409C-BE32-E72D297353CC}">
                <c16:uniqueId val="{00000011-490A-436C-8315-5E055B307A73}"/>
              </c:ext>
            </c:extLst>
          </c:dPt>
          <c:dPt>
            <c:idx val="9"/>
            <c:bubble3D val="0"/>
            <c:spPr>
              <a:solidFill>
                <a:schemeClr val="accent2"/>
              </a:solidFill>
              <a:ln w="19050">
                <a:solidFill>
                  <a:schemeClr val="lt1"/>
                </a:solidFill>
              </a:ln>
              <a:effectLst/>
            </c:spPr>
            <c:extLst>
              <c:ext xmlns:c16="http://schemas.microsoft.com/office/drawing/2014/chart" uri="{C3380CC4-5D6E-409C-BE32-E72D297353CC}">
                <c16:uniqueId val="{00000013-490A-436C-8315-5E055B307A73}"/>
              </c:ext>
            </c:extLst>
          </c:dPt>
          <c:dPt>
            <c:idx val="10"/>
            <c:bubble3D val="0"/>
            <c:spPr>
              <a:solidFill>
                <a:schemeClr val="accent2"/>
              </a:solidFill>
              <a:ln w="19050">
                <a:solidFill>
                  <a:schemeClr val="lt1"/>
                </a:solidFill>
              </a:ln>
              <a:effectLst/>
            </c:spPr>
            <c:extLst>
              <c:ext xmlns:c16="http://schemas.microsoft.com/office/drawing/2014/chart" uri="{C3380CC4-5D6E-409C-BE32-E72D297353CC}">
                <c16:uniqueId val="{00000015-490A-436C-8315-5E055B307A73}"/>
              </c:ext>
            </c:extLst>
          </c:dPt>
          <c:dPt>
            <c:idx val="11"/>
            <c:bubble3D val="0"/>
            <c:spPr>
              <a:solidFill>
                <a:schemeClr val="accent2"/>
              </a:solidFill>
              <a:ln w="19050">
                <a:solidFill>
                  <a:schemeClr val="lt1"/>
                </a:solidFill>
              </a:ln>
              <a:effectLst/>
            </c:spPr>
            <c:extLst>
              <c:ext xmlns:c16="http://schemas.microsoft.com/office/drawing/2014/chart" uri="{C3380CC4-5D6E-409C-BE32-E72D297353CC}">
                <c16:uniqueId val="{00000017-490A-436C-8315-5E055B307A73}"/>
              </c:ext>
            </c:extLst>
          </c:dPt>
          <c:dPt>
            <c:idx val="12"/>
            <c:bubble3D val="0"/>
            <c:spPr>
              <a:solidFill>
                <a:schemeClr val="accent2"/>
              </a:solidFill>
              <a:ln w="19050">
                <a:solidFill>
                  <a:schemeClr val="lt1"/>
                </a:solidFill>
              </a:ln>
              <a:effectLst/>
            </c:spPr>
            <c:extLst>
              <c:ext xmlns:c16="http://schemas.microsoft.com/office/drawing/2014/chart" uri="{C3380CC4-5D6E-409C-BE32-E72D297353CC}">
                <c16:uniqueId val="{00000019-490A-436C-8315-5E055B307A73}"/>
              </c:ext>
            </c:extLst>
          </c:dPt>
          <c:dPt>
            <c:idx val="13"/>
            <c:bubble3D val="0"/>
            <c:spPr>
              <a:solidFill>
                <a:schemeClr val="accent2"/>
              </a:solidFill>
              <a:ln w="19050">
                <a:solidFill>
                  <a:schemeClr val="lt1"/>
                </a:solidFill>
              </a:ln>
              <a:effectLst/>
            </c:spPr>
            <c:extLst>
              <c:ext xmlns:c16="http://schemas.microsoft.com/office/drawing/2014/chart" uri="{C3380CC4-5D6E-409C-BE32-E72D297353CC}">
                <c16:uniqueId val="{0000001B-490A-436C-8315-5E055B307A73}"/>
              </c:ext>
            </c:extLst>
          </c:dPt>
          <c:dPt>
            <c:idx val="14"/>
            <c:bubble3D val="0"/>
            <c:spPr>
              <a:solidFill>
                <a:schemeClr val="accent2"/>
              </a:solidFill>
              <a:ln w="19050">
                <a:solidFill>
                  <a:schemeClr val="lt1"/>
                </a:solidFill>
              </a:ln>
              <a:effectLst/>
            </c:spPr>
            <c:extLst>
              <c:ext xmlns:c16="http://schemas.microsoft.com/office/drawing/2014/chart" uri="{C3380CC4-5D6E-409C-BE32-E72D297353CC}">
                <c16:uniqueId val="{0000001D-490A-436C-8315-5E055B307A73}"/>
              </c:ext>
            </c:extLst>
          </c:dPt>
          <c:dPt>
            <c:idx val="15"/>
            <c:bubble3D val="0"/>
            <c:spPr>
              <a:solidFill>
                <a:schemeClr val="accent2"/>
              </a:solidFill>
              <a:ln w="19050">
                <a:solidFill>
                  <a:schemeClr val="lt1"/>
                </a:solidFill>
              </a:ln>
              <a:effectLst/>
            </c:spPr>
            <c:extLst>
              <c:ext xmlns:c16="http://schemas.microsoft.com/office/drawing/2014/chart" uri="{C3380CC4-5D6E-409C-BE32-E72D297353CC}">
                <c16:uniqueId val="{0000001F-490A-436C-8315-5E055B307A73}"/>
              </c:ext>
            </c:extLst>
          </c:dPt>
          <c:dPt>
            <c:idx val="16"/>
            <c:bubble3D val="0"/>
            <c:spPr>
              <a:solidFill>
                <a:schemeClr val="accent2"/>
              </a:solidFill>
              <a:ln w="19050">
                <a:solidFill>
                  <a:schemeClr val="lt1"/>
                </a:solidFill>
              </a:ln>
              <a:effectLst/>
            </c:spPr>
            <c:extLst>
              <c:ext xmlns:c16="http://schemas.microsoft.com/office/drawing/2014/chart" uri="{C3380CC4-5D6E-409C-BE32-E72D297353CC}">
                <c16:uniqueId val="{00000021-490A-436C-8315-5E055B307A73}"/>
              </c:ext>
            </c:extLst>
          </c:dPt>
          <c:dPt>
            <c:idx val="17"/>
            <c:bubble3D val="0"/>
            <c:spPr>
              <a:solidFill>
                <a:schemeClr val="accent2"/>
              </a:solidFill>
              <a:ln w="19050">
                <a:solidFill>
                  <a:schemeClr val="lt1"/>
                </a:solidFill>
              </a:ln>
              <a:effectLst/>
            </c:spPr>
            <c:extLst>
              <c:ext xmlns:c16="http://schemas.microsoft.com/office/drawing/2014/chart" uri="{C3380CC4-5D6E-409C-BE32-E72D297353CC}">
                <c16:uniqueId val="{00000023-490A-436C-8315-5E055B307A73}"/>
              </c:ext>
            </c:extLst>
          </c:dPt>
          <c:dPt>
            <c:idx val="18"/>
            <c:bubble3D val="0"/>
            <c:spPr>
              <a:solidFill>
                <a:schemeClr val="accent2"/>
              </a:solidFill>
              <a:ln w="19050">
                <a:solidFill>
                  <a:schemeClr val="lt1"/>
                </a:solidFill>
              </a:ln>
              <a:effectLst/>
            </c:spPr>
            <c:extLst>
              <c:ext xmlns:c16="http://schemas.microsoft.com/office/drawing/2014/chart" uri="{C3380CC4-5D6E-409C-BE32-E72D297353CC}">
                <c16:uniqueId val="{00000025-490A-436C-8315-5E055B307A73}"/>
              </c:ext>
            </c:extLst>
          </c:dPt>
          <c:dPt>
            <c:idx val="19"/>
            <c:bubble3D val="0"/>
            <c:spPr>
              <a:solidFill>
                <a:schemeClr val="accent2"/>
              </a:solidFill>
              <a:ln w="19050">
                <a:solidFill>
                  <a:schemeClr val="lt1"/>
                </a:solidFill>
              </a:ln>
              <a:effectLst/>
            </c:spPr>
            <c:extLst>
              <c:ext xmlns:c16="http://schemas.microsoft.com/office/drawing/2014/chart" uri="{C3380CC4-5D6E-409C-BE32-E72D297353CC}">
                <c16:uniqueId val="{00000027-490A-436C-8315-5E055B307A73}"/>
              </c:ext>
            </c:extLst>
          </c:dPt>
          <c:dPt>
            <c:idx val="20"/>
            <c:bubble3D val="0"/>
            <c:spPr>
              <a:solidFill>
                <a:schemeClr val="accent2"/>
              </a:solidFill>
              <a:ln w="19050">
                <a:solidFill>
                  <a:schemeClr val="lt1"/>
                </a:solidFill>
              </a:ln>
              <a:effectLst/>
            </c:spPr>
            <c:extLst>
              <c:ext xmlns:c16="http://schemas.microsoft.com/office/drawing/2014/chart" uri="{C3380CC4-5D6E-409C-BE32-E72D297353CC}">
                <c16:uniqueId val="{00000029-490A-436C-8315-5E055B307A73}"/>
              </c:ext>
            </c:extLst>
          </c:dPt>
          <c:dPt>
            <c:idx val="21"/>
            <c:bubble3D val="0"/>
            <c:spPr>
              <a:solidFill>
                <a:schemeClr val="accent2"/>
              </a:solidFill>
              <a:ln w="19050">
                <a:solidFill>
                  <a:schemeClr val="lt1"/>
                </a:solidFill>
              </a:ln>
              <a:effectLst/>
            </c:spPr>
            <c:extLst>
              <c:ext xmlns:c16="http://schemas.microsoft.com/office/drawing/2014/chart" uri="{C3380CC4-5D6E-409C-BE32-E72D297353CC}">
                <c16:uniqueId val="{0000002B-490A-436C-8315-5E055B307A73}"/>
              </c:ext>
            </c:extLst>
          </c:dPt>
          <c:dPt>
            <c:idx val="22"/>
            <c:bubble3D val="0"/>
            <c:spPr>
              <a:solidFill>
                <a:schemeClr val="accent2"/>
              </a:solidFill>
              <a:ln w="19050">
                <a:solidFill>
                  <a:schemeClr val="lt1"/>
                </a:solidFill>
              </a:ln>
              <a:effectLst/>
            </c:spPr>
            <c:extLst>
              <c:ext xmlns:c16="http://schemas.microsoft.com/office/drawing/2014/chart" uri="{C3380CC4-5D6E-409C-BE32-E72D297353CC}">
                <c16:uniqueId val="{0000002D-490A-436C-8315-5E055B307A73}"/>
              </c:ext>
            </c:extLst>
          </c:dPt>
          <c:dPt>
            <c:idx val="23"/>
            <c:bubble3D val="0"/>
            <c:spPr>
              <a:solidFill>
                <a:schemeClr val="accent2"/>
              </a:solidFill>
              <a:ln w="19050">
                <a:solidFill>
                  <a:schemeClr val="lt1"/>
                </a:solidFill>
              </a:ln>
              <a:effectLst/>
            </c:spPr>
            <c:extLst>
              <c:ext xmlns:c16="http://schemas.microsoft.com/office/drawing/2014/chart" uri="{C3380CC4-5D6E-409C-BE32-E72D297353CC}">
                <c16:uniqueId val="{0000002F-490A-436C-8315-5E055B307A73}"/>
              </c:ext>
            </c:extLst>
          </c:dPt>
          <c:dPt>
            <c:idx val="24"/>
            <c:bubble3D val="0"/>
            <c:spPr>
              <a:solidFill>
                <a:schemeClr val="accent2"/>
              </a:solidFill>
              <a:ln w="19050">
                <a:solidFill>
                  <a:schemeClr val="lt1"/>
                </a:solidFill>
              </a:ln>
              <a:effectLst/>
            </c:spPr>
            <c:extLst>
              <c:ext xmlns:c16="http://schemas.microsoft.com/office/drawing/2014/chart" uri="{C3380CC4-5D6E-409C-BE32-E72D297353CC}">
                <c16:uniqueId val="{00000031-490A-436C-8315-5E055B307A73}"/>
              </c:ext>
            </c:extLst>
          </c:dPt>
          <c:dPt>
            <c:idx val="25"/>
            <c:bubble3D val="0"/>
            <c:spPr>
              <a:solidFill>
                <a:schemeClr val="accent2"/>
              </a:solidFill>
              <a:ln w="19050">
                <a:solidFill>
                  <a:schemeClr val="lt1"/>
                </a:solidFill>
              </a:ln>
              <a:effectLst/>
            </c:spPr>
            <c:extLst>
              <c:ext xmlns:c16="http://schemas.microsoft.com/office/drawing/2014/chart" uri="{C3380CC4-5D6E-409C-BE32-E72D297353CC}">
                <c16:uniqueId val="{00000033-490A-436C-8315-5E055B307A73}"/>
              </c:ext>
            </c:extLst>
          </c:dPt>
          <c:dPt>
            <c:idx val="26"/>
            <c:bubble3D val="0"/>
            <c:spPr>
              <a:solidFill>
                <a:schemeClr val="accent2"/>
              </a:solidFill>
              <a:ln w="19050">
                <a:solidFill>
                  <a:schemeClr val="lt1"/>
                </a:solidFill>
              </a:ln>
              <a:effectLst/>
            </c:spPr>
            <c:extLst>
              <c:ext xmlns:c16="http://schemas.microsoft.com/office/drawing/2014/chart" uri="{C3380CC4-5D6E-409C-BE32-E72D297353CC}">
                <c16:uniqueId val="{00000035-490A-436C-8315-5E055B307A73}"/>
              </c:ext>
            </c:extLst>
          </c:dPt>
          <c:dPt>
            <c:idx val="27"/>
            <c:bubble3D val="0"/>
            <c:spPr>
              <a:solidFill>
                <a:schemeClr val="accent2"/>
              </a:solidFill>
              <a:ln w="19050">
                <a:solidFill>
                  <a:schemeClr val="lt1"/>
                </a:solidFill>
              </a:ln>
              <a:effectLst/>
            </c:spPr>
            <c:extLst>
              <c:ext xmlns:c16="http://schemas.microsoft.com/office/drawing/2014/chart" uri="{C3380CC4-5D6E-409C-BE32-E72D297353CC}">
                <c16:uniqueId val="{00000037-490A-436C-8315-5E055B307A73}"/>
              </c:ext>
            </c:extLst>
          </c:dPt>
          <c:dPt>
            <c:idx val="28"/>
            <c:bubble3D val="0"/>
            <c:spPr>
              <a:solidFill>
                <a:schemeClr val="accent2"/>
              </a:solidFill>
              <a:ln w="19050">
                <a:solidFill>
                  <a:schemeClr val="lt1"/>
                </a:solidFill>
              </a:ln>
              <a:effectLst/>
            </c:spPr>
            <c:extLst>
              <c:ext xmlns:c16="http://schemas.microsoft.com/office/drawing/2014/chart" uri="{C3380CC4-5D6E-409C-BE32-E72D297353CC}">
                <c16:uniqueId val="{00000039-490A-436C-8315-5E055B307A73}"/>
              </c:ext>
            </c:extLst>
          </c:dPt>
          <c:dPt>
            <c:idx val="29"/>
            <c:bubble3D val="0"/>
            <c:spPr>
              <a:solidFill>
                <a:schemeClr val="accent2"/>
              </a:solidFill>
              <a:ln w="19050">
                <a:solidFill>
                  <a:schemeClr val="lt1"/>
                </a:solidFill>
              </a:ln>
              <a:effectLst/>
            </c:spPr>
            <c:extLst>
              <c:ext xmlns:c16="http://schemas.microsoft.com/office/drawing/2014/chart" uri="{C3380CC4-5D6E-409C-BE32-E72D297353CC}">
                <c16:uniqueId val="{0000003B-490A-436C-8315-5E055B307A73}"/>
              </c:ext>
            </c:extLst>
          </c:dPt>
          <c:dPt>
            <c:idx val="30"/>
            <c:bubble3D val="0"/>
            <c:spPr>
              <a:solidFill>
                <a:schemeClr val="accent2"/>
              </a:solidFill>
              <a:ln w="19050">
                <a:solidFill>
                  <a:schemeClr val="lt1"/>
                </a:solidFill>
              </a:ln>
              <a:effectLst/>
            </c:spPr>
            <c:extLst>
              <c:ext xmlns:c16="http://schemas.microsoft.com/office/drawing/2014/chart" uri="{C3380CC4-5D6E-409C-BE32-E72D297353CC}">
                <c16:uniqueId val="{0000003D-490A-436C-8315-5E055B307A73}"/>
              </c:ext>
            </c:extLst>
          </c:dPt>
          <c:dPt>
            <c:idx val="31"/>
            <c:bubble3D val="0"/>
            <c:spPr>
              <a:solidFill>
                <a:schemeClr val="accent2"/>
              </a:solidFill>
              <a:ln w="19050">
                <a:solidFill>
                  <a:schemeClr val="lt1"/>
                </a:solidFill>
              </a:ln>
              <a:effectLst/>
            </c:spPr>
            <c:extLst>
              <c:ext xmlns:c16="http://schemas.microsoft.com/office/drawing/2014/chart" uri="{C3380CC4-5D6E-409C-BE32-E72D297353CC}">
                <c16:uniqueId val="{0000003F-490A-436C-8315-5E055B307A73}"/>
              </c:ext>
            </c:extLst>
          </c:dPt>
          <c:dPt>
            <c:idx val="32"/>
            <c:bubble3D val="0"/>
            <c:spPr>
              <a:solidFill>
                <a:schemeClr val="accent2"/>
              </a:solidFill>
              <a:ln w="19050">
                <a:solidFill>
                  <a:schemeClr val="lt1"/>
                </a:solidFill>
              </a:ln>
              <a:effectLst/>
            </c:spPr>
            <c:extLst>
              <c:ext xmlns:c16="http://schemas.microsoft.com/office/drawing/2014/chart" uri="{C3380CC4-5D6E-409C-BE32-E72D297353CC}">
                <c16:uniqueId val="{00000041-490A-436C-8315-5E055B307A73}"/>
              </c:ext>
            </c:extLst>
          </c:dPt>
          <c:dPt>
            <c:idx val="33"/>
            <c:bubble3D val="0"/>
            <c:spPr>
              <a:solidFill>
                <a:schemeClr val="accent2"/>
              </a:solidFill>
              <a:ln w="19050">
                <a:solidFill>
                  <a:schemeClr val="lt1"/>
                </a:solidFill>
              </a:ln>
              <a:effectLst/>
            </c:spPr>
            <c:extLst>
              <c:ext xmlns:c16="http://schemas.microsoft.com/office/drawing/2014/chart" uri="{C3380CC4-5D6E-409C-BE32-E72D297353CC}">
                <c16:uniqueId val="{00000043-490A-436C-8315-5E055B307A73}"/>
              </c:ext>
            </c:extLst>
          </c:dPt>
          <c:dPt>
            <c:idx val="34"/>
            <c:bubble3D val="0"/>
            <c:spPr>
              <a:solidFill>
                <a:schemeClr val="accent2"/>
              </a:solidFill>
              <a:ln w="19050">
                <a:solidFill>
                  <a:schemeClr val="lt1"/>
                </a:solidFill>
              </a:ln>
              <a:effectLst/>
            </c:spPr>
            <c:extLst>
              <c:ext xmlns:c16="http://schemas.microsoft.com/office/drawing/2014/chart" uri="{C3380CC4-5D6E-409C-BE32-E72D297353CC}">
                <c16:uniqueId val="{00000045-490A-436C-8315-5E055B307A73}"/>
              </c:ext>
            </c:extLst>
          </c:dPt>
          <c:dPt>
            <c:idx val="35"/>
            <c:bubble3D val="0"/>
            <c:spPr>
              <a:solidFill>
                <a:schemeClr val="accent2"/>
              </a:solidFill>
              <a:ln w="19050">
                <a:solidFill>
                  <a:schemeClr val="lt1"/>
                </a:solidFill>
              </a:ln>
              <a:effectLst/>
            </c:spPr>
            <c:extLst>
              <c:ext xmlns:c16="http://schemas.microsoft.com/office/drawing/2014/chart" uri="{C3380CC4-5D6E-409C-BE32-E72D297353CC}">
                <c16:uniqueId val="{00000047-490A-436C-8315-5E055B307A73}"/>
              </c:ext>
            </c:extLst>
          </c:dPt>
          <c:dPt>
            <c:idx val="36"/>
            <c:bubble3D val="0"/>
            <c:spPr>
              <a:solidFill>
                <a:schemeClr val="accent2"/>
              </a:solidFill>
              <a:ln w="19050">
                <a:solidFill>
                  <a:schemeClr val="lt1"/>
                </a:solidFill>
              </a:ln>
              <a:effectLst/>
            </c:spPr>
            <c:extLst>
              <c:ext xmlns:c16="http://schemas.microsoft.com/office/drawing/2014/chart" uri="{C3380CC4-5D6E-409C-BE32-E72D297353CC}">
                <c16:uniqueId val="{00000049-490A-436C-8315-5E055B307A73}"/>
              </c:ext>
            </c:extLst>
          </c:dPt>
          <c:dPt>
            <c:idx val="37"/>
            <c:bubble3D val="0"/>
            <c:spPr>
              <a:solidFill>
                <a:schemeClr val="accent2"/>
              </a:solidFill>
              <a:ln w="19050">
                <a:solidFill>
                  <a:schemeClr val="lt1"/>
                </a:solidFill>
              </a:ln>
              <a:effectLst/>
            </c:spPr>
            <c:extLst>
              <c:ext xmlns:c16="http://schemas.microsoft.com/office/drawing/2014/chart" uri="{C3380CC4-5D6E-409C-BE32-E72D297353CC}">
                <c16:uniqueId val="{0000004B-490A-436C-8315-5E055B307A73}"/>
              </c:ext>
            </c:extLst>
          </c:dPt>
          <c:dPt>
            <c:idx val="38"/>
            <c:bubble3D val="0"/>
            <c:spPr>
              <a:solidFill>
                <a:schemeClr val="accent2"/>
              </a:solidFill>
              <a:ln w="19050">
                <a:solidFill>
                  <a:schemeClr val="lt1"/>
                </a:solidFill>
              </a:ln>
              <a:effectLst/>
            </c:spPr>
            <c:extLst>
              <c:ext xmlns:c16="http://schemas.microsoft.com/office/drawing/2014/chart" uri="{C3380CC4-5D6E-409C-BE32-E72D297353CC}">
                <c16:uniqueId val="{0000004D-490A-436C-8315-5E055B307A73}"/>
              </c:ext>
            </c:extLst>
          </c:dPt>
          <c:dPt>
            <c:idx val="39"/>
            <c:bubble3D val="0"/>
            <c:spPr>
              <a:solidFill>
                <a:schemeClr val="accent2"/>
              </a:solidFill>
              <a:ln w="19050">
                <a:solidFill>
                  <a:schemeClr val="lt1"/>
                </a:solidFill>
              </a:ln>
              <a:effectLst/>
            </c:spPr>
            <c:extLst>
              <c:ext xmlns:c16="http://schemas.microsoft.com/office/drawing/2014/chart" uri="{C3380CC4-5D6E-409C-BE32-E72D297353CC}">
                <c16:uniqueId val="{0000004F-490A-436C-8315-5E055B307A73}"/>
              </c:ext>
            </c:extLst>
          </c:dPt>
          <c:dPt>
            <c:idx val="40"/>
            <c:bubble3D val="0"/>
            <c:spPr>
              <a:solidFill>
                <a:schemeClr val="accent2"/>
              </a:solidFill>
              <a:ln w="19050">
                <a:solidFill>
                  <a:schemeClr val="lt1"/>
                </a:solidFill>
              </a:ln>
              <a:effectLst/>
            </c:spPr>
            <c:extLst>
              <c:ext xmlns:c16="http://schemas.microsoft.com/office/drawing/2014/chart" uri="{C3380CC4-5D6E-409C-BE32-E72D297353CC}">
                <c16:uniqueId val="{00000051-490A-436C-8315-5E055B307A73}"/>
              </c:ext>
            </c:extLst>
          </c:dPt>
          <c:dPt>
            <c:idx val="41"/>
            <c:bubble3D val="0"/>
            <c:spPr>
              <a:solidFill>
                <a:schemeClr val="accent2"/>
              </a:solidFill>
              <a:ln w="19050">
                <a:solidFill>
                  <a:schemeClr val="lt1"/>
                </a:solidFill>
              </a:ln>
              <a:effectLst/>
            </c:spPr>
            <c:extLst>
              <c:ext xmlns:c16="http://schemas.microsoft.com/office/drawing/2014/chart" uri="{C3380CC4-5D6E-409C-BE32-E72D297353CC}">
                <c16:uniqueId val="{00000053-490A-436C-8315-5E055B307A73}"/>
              </c:ext>
            </c:extLst>
          </c:dPt>
          <c:dPt>
            <c:idx val="42"/>
            <c:bubble3D val="0"/>
            <c:spPr>
              <a:solidFill>
                <a:schemeClr val="accent2"/>
              </a:solidFill>
              <a:ln w="19050">
                <a:solidFill>
                  <a:schemeClr val="lt1"/>
                </a:solidFill>
              </a:ln>
              <a:effectLst/>
            </c:spPr>
            <c:extLst>
              <c:ext xmlns:c16="http://schemas.microsoft.com/office/drawing/2014/chart" uri="{C3380CC4-5D6E-409C-BE32-E72D297353CC}">
                <c16:uniqueId val="{00000055-490A-436C-8315-5E055B307A73}"/>
              </c:ext>
            </c:extLst>
          </c:dPt>
          <c:dPt>
            <c:idx val="43"/>
            <c:bubble3D val="0"/>
            <c:spPr>
              <a:solidFill>
                <a:schemeClr val="accent2"/>
              </a:solidFill>
              <a:ln w="19050">
                <a:solidFill>
                  <a:schemeClr val="lt1"/>
                </a:solidFill>
              </a:ln>
              <a:effectLst/>
            </c:spPr>
            <c:extLst>
              <c:ext xmlns:c16="http://schemas.microsoft.com/office/drawing/2014/chart" uri="{C3380CC4-5D6E-409C-BE32-E72D297353CC}">
                <c16:uniqueId val="{00000057-490A-436C-8315-5E055B307A73}"/>
              </c:ext>
            </c:extLst>
          </c:dPt>
          <c:dPt>
            <c:idx val="44"/>
            <c:bubble3D val="0"/>
            <c:spPr>
              <a:solidFill>
                <a:schemeClr val="accent2"/>
              </a:solidFill>
              <a:ln w="19050">
                <a:solidFill>
                  <a:schemeClr val="lt1"/>
                </a:solidFill>
              </a:ln>
              <a:effectLst/>
            </c:spPr>
            <c:extLst>
              <c:ext xmlns:c16="http://schemas.microsoft.com/office/drawing/2014/chart" uri="{C3380CC4-5D6E-409C-BE32-E72D297353CC}">
                <c16:uniqueId val="{00000059-490A-436C-8315-5E055B307A73}"/>
              </c:ext>
            </c:extLst>
          </c:dPt>
          <c:dPt>
            <c:idx val="45"/>
            <c:bubble3D val="0"/>
            <c:spPr>
              <a:solidFill>
                <a:schemeClr val="accent2"/>
              </a:solidFill>
              <a:ln w="19050">
                <a:solidFill>
                  <a:schemeClr val="lt1"/>
                </a:solidFill>
              </a:ln>
              <a:effectLst/>
            </c:spPr>
            <c:extLst>
              <c:ext xmlns:c16="http://schemas.microsoft.com/office/drawing/2014/chart" uri="{C3380CC4-5D6E-409C-BE32-E72D297353CC}">
                <c16:uniqueId val="{0000005B-490A-436C-8315-5E055B307A73}"/>
              </c:ext>
            </c:extLst>
          </c:dPt>
          <c:dPt>
            <c:idx val="46"/>
            <c:bubble3D val="0"/>
            <c:spPr>
              <a:solidFill>
                <a:schemeClr val="accent2"/>
              </a:solidFill>
              <a:ln w="19050">
                <a:solidFill>
                  <a:schemeClr val="lt1"/>
                </a:solidFill>
              </a:ln>
              <a:effectLst/>
            </c:spPr>
            <c:extLst>
              <c:ext xmlns:c16="http://schemas.microsoft.com/office/drawing/2014/chart" uri="{C3380CC4-5D6E-409C-BE32-E72D297353CC}">
                <c16:uniqueId val="{0000005D-490A-436C-8315-5E055B307A73}"/>
              </c:ext>
            </c:extLst>
          </c:dPt>
          <c:dPt>
            <c:idx val="47"/>
            <c:bubble3D val="0"/>
            <c:spPr>
              <a:solidFill>
                <a:schemeClr val="accent2"/>
              </a:solidFill>
              <a:ln w="19050">
                <a:solidFill>
                  <a:schemeClr val="lt1"/>
                </a:solidFill>
              </a:ln>
              <a:effectLst/>
            </c:spPr>
            <c:extLst>
              <c:ext xmlns:c16="http://schemas.microsoft.com/office/drawing/2014/chart" uri="{C3380CC4-5D6E-409C-BE32-E72D297353CC}">
                <c16:uniqueId val="{0000005F-490A-436C-8315-5E055B307A73}"/>
              </c:ext>
            </c:extLst>
          </c:dPt>
          <c:dPt>
            <c:idx val="48"/>
            <c:bubble3D val="0"/>
            <c:spPr>
              <a:solidFill>
                <a:schemeClr val="accent2"/>
              </a:solidFill>
              <a:ln w="19050">
                <a:solidFill>
                  <a:schemeClr val="lt1"/>
                </a:solidFill>
              </a:ln>
              <a:effectLst/>
            </c:spPr>
            <c:extLst>
              <c:ext xmlns:c16="http://schemas.microsoft.com/office/drawing/2014/chart" uri="{C3380CC4-5D6E-409C-BE32-E72D297353CC}">
                <c16:uniqueId val="{00000061-490A-436C-8315-5E055B307A73}"/>
              </c:ext>
            </c:extLst>
          </c:dPt>
          <c:dPt>
            <c:idx val="49"/>
            <c:bubble3D val="0"/>
            <c:spPr>
              <a:solidFill>
                <a:schemeClr val="accent2"/>
              </a:solidFill>
              <a:ln w="19050">
                <a:solidFill>
                  <a:schemeClr val="lt1"/>
                </a:solidFill>
              </a:ln>
              <a:effectLst/>
            </c:spPr>
            <c:extLst>
              <c:ext xmlns:c16="http://schemas.microsoft.com/office/drawing/2014/chart" uri="{C3380CC4-5D6E-409C-BE32-E72D297353CC}">
                <c16:uniqueId val="{00000063-490A-436C-8315-5E055B307A73}"/>
              </c:ext>
            </c:extLst>
          </c:dPt>
          <c:dPt>
            <c:idx val="50"/>
            <c:bubble3D val="0"/>
            <c:spPr>
              <a:solidFill>
                <a:schemeClr val="accent2"/>
              </a:solidFill>
              <a:ln w="19050">
                <a:solidFill>
                  <a:schemeClr val="lt1"/>
                </a:solidFill>
              </a:ln>
              <a:effectLst/>
            </c:spPr>
            <c:extLst>
              <c:ext xmlns:c16="http://schemas.microsoft.com/office/drawing/2014/chart" uri="{C3380CC4-5D6E-409C-BE32-E72D297353CC}">
                <c16:uniqueId val="{00000065-490A-436C-8315-5E055B307A73}"/>
              </c:ext>
            </c:extLst>
          </c:dPt>
          <c:dPt>
            <c:idx val="51"/>
            <c:bubble3D val="0"/>
            <c:spPr>
              <a:solidFill>
                <a:schemeClr val="accent2"/>
              </a:solidFill>
              <a:ln w="19050">
                <a:solidFill>
                  <a:schemeClr val="lt1"/>
                </a:solidFill>
              </a:ln>
              <a:effectLst/>
            </c:spPr>
            <c:extLst>
              <c:ext xmlns:c16="http://schemas.microsoft.com/office/drawing/2014/chart" uri="{C3380CC4-5D6E-409C-BE32-E72D297353CC}">
                <c16:uniqueId val="{00000067-490A-436C-8315-5E055B307A73}"/>
              </c:ext>
            </c:extLst>
          </c:dPt>
          <c:dPt>
            <c:idx val="52"/>
            <c:bubble3D val="0"/>
            <c:spPr>
              <a:solidFill>
                <a:schemeClr val="accent2"/>
              </a:solidFill>
              <a:ln w="19050">
                <a:solidFill>
                  <a:schemeClr val="lt1"/>
                </a:solidFill>
              </a:ln>
              <a:effectLst/>
            </c:spPr>
            <c:extLst>
              <c:ext xmlns:c16="http://schemas.microsoft.com/office/drawing/2014/chart" uri="{C3380CC4-5D6E-409C-BE32-E72D297353CC}">
                <c16:uniqueId val="{00000069-490A-436C-8315-5E055B307A73}"/>
              </c:ext>
            </c:extLst>
          </c:dPt>
          <c:dPt>
            <c:idx val="53"/>
            <c:bubble3D val="0"/>
            <c:spPr>
              <a:solidFill>
                <a:schemeClr val="accent2"/>
              </a:solidFill>
              <a:ln w="19050">
                <a:solidFill>
                  <a:schemeClr val="lt1"/>
                </a:solidFill>
              </a:ln>
              <a:effectLst/>
            </c:spPr>
            <c:extLst>
              <c:ext xmlns:c16="http://schemas.microsoft.com/office/drawing/2014/chart" uri="{C3380CC4-5D6E-409C-BE32-E72D297353CC}">
                <c16:uniqueId val="{0000006B-490A-436C-8315-5E055B307A73}"/>
              </c:ext>
            </c:extLst>
          </c:dPt>
          <c:dPt>
            <c:idx val="54"/>
            <c:bubble3D val="0"/>
            <c:spPr>
              <a:solidFill>
                <a:schemeClr val="accent2"/>
              </a:solidFill>
              <a:ln w="19050">
                <a:solidFill>
                  <a:schemeClr val="lt1"/>
                </a:solidFill>
              </a:ln>
              <a:effectLst/>
            </c:spPr>
            <c:extLst>
              <c:ext xmlns:c16="http://schemas.microsoft.com/office/drawing/2014/chart" uri="{C3380CC4-5D6E-409C-BE32-E72D297353CC}">
                <c16:uniqueId val="{0000006D-490A-436C-8315-5E055B307A73}"/>
              </c:ext>
            </c:extLst>
          </c:dPt>
          <c:dPt>
            <c:idx val="55"/>
            <c:bubble3D val="0"/>
            <c:spPr>
              <a:solidFill>
                <a:schemeClr val="accent2"/>
              </a:solidFill>
              <a:ln w="19050">
                <a:solidFill>
                  <a:schemeClr val="lt1"/>
                </a:solidFill>
              </a:ln>
              <a:effectLst/>
            </c:spPr>
            <c:extLst>
              <c:ext xmlns:c16="http://schemas.microsoft.com/office/drawing/2014/chart" uri="{C3380CC4-5D6E-409C-BE32-E72D297353CC}">
                <c16:uniqueId val="{0000006F-490A-436C-8315-5E055B307A73}"/>
              </c:ext>
            </c:extLst>
          </c:dPt>
          <c:dPt>
            <c:idx val="56"/>
            <c:bubble3D val="0"/>
            <c:spPr>
              <a:solidFill>
                <a:schemeClr val="accent2"/>
              </a:solidFill>
              <a:ln w="19050">
                <a:solidFill>
                  <a:schemeClr val="lt1"/>
                </a:solidFill>
              </a:ln>
              <a:effectLst/>
            </c:spPr>
            <c:extLst>
              <c:ext xmlns:c16="http://schemas.microsoft.com/office/drawing/2014/chart" uri="{C3380CC4-5D6E-409C-BE32-E72D297353CC}">
                <c16:uniqueId val="{00000071-490A-436C-8315-5E055B307A73}"/>
              </c:ext>
            </c:extLst>
          </c:dPt>
          <c:dPt>
            <c:idx val="57"/>
            <c:bubble3D val="0"/>
            <c:spPr>
              <a:solidFill>
                <a:schemeClr val="accent2"/>
              </a:solidFill>
              <a:ln w="19050">
                <a:solidFill>
                  <a:schemeClr val="lt1"/>
                </a:solidFill>
              </a:ln>
              <a:effectLst/>
            </c:spPr>
            <c:extLst>
              <c:ext xmlns:c16="http://schemas.microsoft.com/office/drawing/2014/chart" uri="{C3380CC4-5D6E-409C-BE32-E72D297353CC}">
                <c16:uniqueId val="{00000073-490A-436C-8315-5E055B307A73}"/>
              </c:ext>
            </c:extLst>
          </c:dPt>
          <c:dPt>
            <c:idx val="58"/>
            <c:bubble3D val="0"/>
            <c:spPr>
              <a:solidFill>
                <a:schemeClr val="accent2"/>
              </a:solidFill>
              <a:ln w="19050">
                <a:solidFill>
                  <a:schemeClr val="lt1"/>
                </a:solidFill>
              </a:ln>
              <a:effectLst/>
            </c:spPr>
            <c:extLst>
              <c:ext xmlns:c16="http://schemas.microsoft.com/office/drawing/2014/chart" uri="{C3380CC4-5D6E-409C-BE32-E72D297353CC}">
                <c16:uniqueId val="{00000075-490A-436C-8315-5E055B307A73}"/>
              </c:ext>
            </c:extLst>
          </c:dPt>
          <c:dPt>
            <c:idx val="59"/>
            <c:bubble3D val="0"/>
            <c:spPr>
              <a:solidFill>
                <a:schemeClr val="accent2"/>
              </a:solidFill>
              <a:ln w="19050">
                <a:solidFill>
                  <a:schemeClr val="lt1"/>
                </a:solidFill>
              </a:ln>
              <a:effectLst/>
            </c:spPr>
            <c:extLst>
              <c:ext xmlns:c16="http://schemas.microsoft.com/office/drawing/2014/chart" uri="{C3380CC4-5D6E-409C-BE32-E72D297353CC}">
                <c16:uniqueId val="{00000077-490A-436C-8315-5E055B307A73}"/>
              </c:ext>
            </c:extLst>
          </c:dPt>
          <c:dPt>
            <c:idx val="60"/>
            <c:bubble3D val="0"/>
            <c:spPr>
              <a:solidFill>
                <a:schemeClr val="accent2"/>
              </a:solidFill>
              <a:ln w="19050">
                <a:solidFill>
                  <a:schemeClr val="lt1"/>
                </a:solidFill>
              </a:ln>
              <a:effectLst/>
            </c:spPr>
            <c:extLst>
              <c:ext xmlns:c16="http://schemas.microsoft.com/office/drawing/2014/chart" uri="{C3380CC4-5D6E-409C-BE32-E72D297353CC}">
                <c16:uniqueId val="{00000079-490A-436C-8315-5E055B307A73}"/>
              </c:ext>
            </c:extLst>
          </c:dPt>
          <c:dPt>
            <c:idx val="61"/>
            <c:bubble3D val="0"/>
            <c:spPr>
              <a:solidFill>
                <a:schemeClr val="accent2"/>
              </a:solidFill>
              <a:ln w="19050">
                <a:solidFill>
                  <a:schemeClr val="lt1"/>
                </a:solidFill>
              </a:ln>
              <a:effectLst/>
            </c:spPr>
            <c:extLst>
              <c:ext xmlns:c16="http://schemas.microsoft.com/office/drawing/2014/chart" uri="{C3380CC4-5D6E-409C-BE32-E72D297353CC}">
                <c16:uniqueId val="{0000007B-490A-436C-8315-5E055B307A73}"/>
              </c:ext>
            </c:extLst>
          </c:dPt>
          <c:dPt>
            <c:idx val="62"/>
            <c:bubble3D val="0"/>
            <c:spPr>
              <a:solidFill>
                <a:schemeClr val="accent2"/>
              </a:solidFill>
              <a:ln w="19050">
                <a:solidFill>
                  <a:schemeClr val="lt1"/>
                </a:solidFill>
              </a:ln>
              <a:effectLst/>
            </c:spPr>
            <c:extLst>
              <c:ext xmlns:c16="http://schemas.microsoft.com/office/drawing/2014/chart" uri="{C3380CC4-5D6E-409C-BE32-E72D297353CC}">
                <c16:uniqueId val="{0000007D-490A-436C-8315-5E055B307A73}"/>
              </c:ext>
            </c:extLst>
          </c:dPt>
          <c:dPt>
            <c:idx val="63"/>
            <c:bubble3D val="0"/>
            <c:spPr>
              <a:solidFill>
                <a:schemeClr val="accent2"/>
              </a:solidFill>
              <a:ln w="19050">
                <a:solidFill>
                  <a:schemeClr val="lt1"/>
                </a:solidFill>
              </a:ln>
              <a:effectLst/>
            </c:spPr>
            <c:extLst>
              <c:ext xmlns:c16="http://schemas.microsoft.com/office/drawing/2014/chart" uri="{C3380CC4-5D6E-409C-BE32-E72D297353CC}">
                <c16:uniqueId val="{0000007F-490A-436C-8315-5E055B307A73}"/>
              </c:ext>
            </c:extLst>
          </c:dPt>
          <c:dPt>
            <c:idx val="64"/>
            <c:bubble3D val="0"/>
            <c:spPr>
              <a:solidFill>
                <a:schemeClr val="accent2"/>
              </a:solidFill>
              <a:ln w="19050">
                <a:solidFill>
                  <a:schemeClr val="lt1"/>
                </a:solidFill>
              </a:ln>
              <a:effectLst/>
            </c:spPr>
            <c:extLst>
              <c:ext xmlns:c16="http://schemas.microsoft.com/office/drawing/2014/chart" uri="{C3380CC4-5D6E-409C-BE32-E72D297353CC}">
                <c16:uniqueId val="{00000081-490A-436C-8315-5E055B307A73}"/>
              </c:ext>
            </c:extLst>
          </c:dPt>
          <c:dPt>
            <c:idx val="65"/>
            <c:bubble3D val="0"/>
            <c:spPr>
              <a:solidFill>
                <a:schemeClr val="accent2"/>
              </a:solidFill>
              <a:ln w="19050">
                <a:solidFill>
                  <a:schemeClr val="lt1"/>
                </a:solidFill>
              </a:ln>
              <a:effectLst/>
            </c:spPr>
            <c:extLst>
              <c:ext xmlns:c16="http://schemas.microsoft.com/office/drawing/2014/chart" uri="{C3380CC4-5D6E-409C-BE32-E72D297353CC}">
                <c16:uniqueId val="{00000083-490A-436C-8315-5E055B307A73}"/>
              </c:ext>
            </c:extLst>
          </c:dPt>
          <c:dPt>
            <c:idx val="66"/>
            <c:bubble3D val="0"/>
            <c:spPr>
              <a:solidFill>
                <a:schemeClr val="accent2"/>
              </a:solidFill>
              <a:ln w="19050">
                <a:solidFill>
                  <a:schemeClr val="lt1"/>
                </a:solidFill>
              </a:ln>
              <a:effectLst/>
            </c:spPr>
            <c:extLst>
              <c:ext xmlns:c16="http://schemas.microsoft.com/office/drawing/2014/chart" uri="{C3380CC4-5D6E-409C-BE32-E72D297353CC}">
                <c16:uniqueId val="{00000085-490A-436C-8315-5E055B307A73}"/>
              </c:ext>
            </c:extLst>
          </c:dPt>
          <c:dPt>
            <c:idx val="67"/>
            <c:bubble3D val="0"/>
            <c:spPr>
              <a:solidFill>
                <a:schemeClr val="accent2"/>
              </a:solidFill>
              <a:ln w="19050">
                <a:solidFill>
                  <a:schemeClr val="lt1"/>
                </a:solidFill>
              </a:ln>
              <a:effectLst/>
            </c:spPr>
            <c:extLst>
              <c:ext xmlns:c16="http://schemas.microsoft.com/office/drawing/2014/chart" uri="{C3380CC4-5D6E-409C-BE32-E72D297353CC}">
                <c16:uniqueId val="{00000087-490A-436C-8315-5E055B307A73}"/>
              </c:ext>
            </c:extLst>
          </c:dPt>
          <c:dPt>
            <c:idx val="68"/>
            <c:bubble3D val="0"/>
            <c:spPr>
              <a:solidFill>
                <a:schemeClr val="accent2"/>
              </a:solidFill>
              <a:ln w="19050">
                <a:solidFill>
                  <a:schemeClr val="lt1"/>
                </a:solidFill>
              </a:ln>
              <a:effectLst/>
            </c:spPr>
            <c:extLst>
              <c:ext xmlns:c16="http://schemas.microsoft.com/office/drawing/2014/chart" uri="{C3380CC4-5D6E-409C-BE32-E72D297353CC}">
                <c16:uniqueId val="{00000089-490A-436C-8315-5E055B307A73}"/>
              </c:ext>
            </c:extLst>
          </c:dPt>
          <c:dPt>
            <c:idx val="69"/>
            <c:bubble3D val="0"/>
            <c:spPr>
              <a:solidFill>
                <a:schemeClr val="accent2"/>
              </a:solidFill>
              <a:ln w="19050">
                <a:solidFill>
                  <a:schemeClr val="lt1"/>
                </a:solidFill>
              </a:ln>
              <a:effectLst/>
            </c:spPr>
            <c:extLst>
              <c:ext xmlns:c16="http://schemas.microsoft.com/office/drawing/2014/chart" uri="{C3380CC4-5D6E-409C-BE32-E72D297353CC}">
                <c16:uniqueId val="{0000008B-490A-436C-8315-5E055B307A73}"/>
              </c:ext>
            </c:extLst>
          </c:dPt>
          <c:dPt>
            <c:idx val="70"/>
            <c:bubble3D val="0"/>
            <c:spPr>
              <a:solidFill>
                <a:schemeClr val="accent2"/>
              </a:solidFill>
              <a:ln w="19050">
                <a:solidFill>
                  <a:schemeClr val="lt1"/>
                </a:solidFill>
              </a:ln>
              <a:effectLst/>
            </c:spPr>
            <c:extLst>
              <c:ext xmlns:c16="http://schemas.microsoft.com/office/drawing/2014/chart" uri="{C3380CC4-5D6E-409C-BE32-E72D297353CC}">
                <c16:uniqueId val="{0000008D-490A-436C-8315-5E055B307A73}"/>
              </c:ext>
            </c:extLst>
          </c:dPt>
          <c:dPt>
            <c:idx val="71"/>
            <c:bubble3D val="0"/>
            <c:spPr>
              <a:solidFill>
                <a:schemeClr val="accent2"/>
              </a:solidFill>
              <a:ln w="19050">
                <a:solidFill>
                  <a:schemeClr val="lt1"/>
                </a:solidFill>
              </a:ln>
              <a:effectLst/>
            </c:spPr>
            <c:extLst>
              <c:ext xmlns:c16="http://schemas.microsoft.com/office/drawing/2014/chart" uri="{C3380CC4-5D6E-409C-BE32-E72D297353CC}">
                <c16:uniqueId val="{0000008F-490A-436C-8315-5E055B307A73}"/>
              </c:ext>
            </c:extLst>
          </c:dPt>
          <c:dPt>
            <c:idx val="72"/>
            <c:bubble3D val="0"/>
            <c:spPr>
              <a:solidFill>
                <a:schemeClr val="accent2"/>
              </a:solidFill>
              <a:ln w="19050">
                <a:solidFill>
                  <a:schemeClr val="lt1"/>
                </a:solidFill>
              </a:ln>
              <a:effectLst/>
            </c:spPr>
            <c:extLst>
              <c:ext xmlns:c16="http://schemas.microsoft.com/office/drawing/2014/chart" uri="{C3380CC4-5D6E-409C-BE32-E72D297353CC}">
                <c16:uniqueId val="{00000091-490A-436C-8315-5E055B307A73}"/>
              </c:ext>
            </c:extLst>
          </c:dPt>
          <c:dPt>
            <c:idx val="73"/>
            <c:bubble3D val="0"/>
            <c:spPr>
              <a:solidFill>
                <a:schemeClr val="accent2"/>
              </a:solidFill>
              <a:ln w="19050">
                <a:solidFill>
                  <a:schemeClr val="lt1"/>
                </a:solidFill>
              </a:ln>
              <a:effectLst/>
            </c:spPr>
            <c:extLst>
              <c:ext xmlns:c16="http://schemas.microsoft.com/office/drawing/2014/chart" uri="{C3380CC4-5D6E-409C-BE32-E72D297353CC}">
                <c16:uniqueId val="{00000093-490A-436C-8315-5E055B307A73}"/>
              </c:ext>
            </c:extLst>
          </c:dPt>
          <c:dPt>
            <c:idx val="74"/>
            <c:bubble3D val="0"/>
            <c:spPr>
              <a:solidFill>
                <a:schemeClr val="accent2"/>
              </a:solidFill>
              <a:ln w="19050">
                <a:solidFill>
                  <a:schemeClr val="lt1"/>
                </a:solidFill>
              </a:ln>
              <a:effectLst/>
            </c:spPr>
            <c:extLst>
              <c:ext xmlns:c16="http://schemas.microsoft.com/office/drawing/2014/chart" uri="{C3380CC4-5D6E-409C-BE32-E72D297353CC}">
                <c16:uniqueId val="{00000095-490A-436C-8315-5E055B307A73}"/>
              </c:ext>
            </c:extLst>
          </c:dPt>
          <c:dPt>
            <c:idx val="75"/>
            <c:bubble3D val="0"/>
            <c:spPr>
              <a:solidFill>
                <a:schemeClr val="accent2"/>
              </a:solidFill>
              <a:ln w="19050">
                <a:solidFill>
                  <a:schemeClr val="lt1"/>
                </a:solidFill>
              </a:ln>
              <a:effectLst/>
            </c:spPr>
            <c:extLst>
              <c:ext xmlns:c16="http://schemas.microsoft.com/office/drawing/2014/chart" uri="{C3380CC4-5D6E-409C-BE32-E72D297353CC}">
                <c16:uniqueId val="{00000097-490A-436C-8315-5E055B307A73}"/>
              </c:ext>
            </c:extLst>
          </c:dPt>
          <c:dPt>
            <c:idx val="76"/>
            <c:bubble3D val="0"/>
            <c:spPr>
              <a:solidFill>
                <a:schemeClr val="accent2"/>
              </a:solidFill>
              <a:ln w="19050">
                <a:solidFill>
                  <a:schemeClr val="lt1"/>
                </a:solidFill>
              </a:ln>
              <a:effectLst/>
            </c:spPr>
            <c:extLst>
              <c:ext xmlns:c16="http://schemas.microsoft.com/office/drawing/2014/chart" uri="{C3380CC4-5D6E-409C-BE32-E72D297353CC}">
                <c16:uniqueId val="{00000099-490A-436C-8315-5E055B307A73}"/>
              </c:ext>
            </c:extLst>
          </c:dPt>
          <c:dPt>
            <c:idx val="77"/>
            <c:bubble3D val="0"/>
            <c:spPr>
              <a:solidFill>
                <a:schemeClr val="accent2"/>
              </a:solidFill>
              <a:ln w="19050">
                <a:solidFill>
                  <a:schemeClr val="lt1"/>
                </a:solidFill>
              </a:ln>
              <a:effectLst/>
            </c:spPr>
            <c:extLst>
              <c:ext xmlns:c16="http://schemas.microsoft.com/office/drawing/2014/chart" uri="{C3380CC4-5D6E-409C-BE32-E72D297353CC}">
                <c16:uniqueId val="{0000009B-490A-436C-8315-5E055B307A73}"/>
              </c:ext>
            </c:extLst>
          </c:dPt>
          <c:dPt>
            <c:idx val="78"/>
            <c:bubble3D val="0"/>
            <c:spPr>
              <a:solidFill>
                <a:schemeClr val="accent2"/>
              </a:solidFill>
              <a:ln w="19050">
                <a:solidFill>
                  <a:schemeClr val="lt1"/>
                </a:solidFill>
              </a:ln>
              <a:effectLst/>
            </c:spPr>
            <c:extLst>
              <c:ext xmlns:c16="http://schemas.microsoft.com/office/drawing/2014/chart" uri="{C3380CC4-5D6E-409C-BE32-E72D297353CC}">
                <c16:uniqueId val="{0000009D-490A-436C-8315-5E055B307A73}"/>
              </c:ext>
            </c:extLst>
          </c:dPt>
          <c:dPt>
            <c:idx val="79"/>
            <c:bubble3D val="0"/>
            <c:spPr>
              <a:solidFill>
                <a:schemeClr val="accent2"/>
              </a:solidFill>
              <a:ln w="19050">
                <a:solidFill>
                  <a:schemeClr val="lt1"/>
                </a:solidFill>
              </a:ln>
              <a:effectLst/>
            </c:spPr>
            <c:extLst>
              <c:ext xmlns:c16="http://schemas.microsoft.com/office/drawing/2014/chart" uri="{C3380CC4-5D6E-409C-BE32-E72D297353CC}">
                <c16:uniqueId val="{0000009F-490A-436C-8315-5E055B307A73}"/>
              </c:ext>
            </c:extLst>
          </c:dPt>
          <c:dPt>
            <c:idx val="80"/>
            <c:bubble3D val="0"/>
            <c:spPr>
              <a:solidFill>
                <a:schemeClr val="accent2"/>
              </a:solidFill>
              <a:ln w="19050">
                <a:solidFill>
                  <a:schemeClr val="lt1"/>
                </a:solidFill>
              </a:ln>
              <a:effectLst/>
            </c:spPr>
            <c:extLst>
              <c:ext xmlns:c16="http://schemas.microsoft.com/office/drawing/2014/chart" uri="{C3380CC4-5D6E-409C-BE32-E72D297353CC}">
                <c16:uniqueId val="{000000A1-490A-436C-8315-5E055B307A73}"/>
              </c:ext>
            </c:extLst>
          </c:dPt>
          <c:dPt>
            <c:idx val="81"/>
            <c:bubble3D val="0"/>
            <c:spPr>
              <a:solidFill>
                <a:schemeClr val="accent2"/>
              </a:solidFill>
              <a:ln w="19050">
                <a:solidFill>
                  <a:schemeClr val="lt1"/>
                </a:solidFill>
              </a:ln>
              <a:effectLst/>
            </c:spPr>
            <c:extLst>
              <c:ext xmlns:c16="http://schemas.microsoft.com/office/drawing/2014/chart" uri="{C3380CC4-5D6E-409C-BE32-E72D297353CC}">
                <c16:uniqueId val="{000000A3-490A-436C-8315-5E055B307A73}"/>
              </c:ext>
            </c:extLst>
          </c:dPt>
          <c:dPt>
            <c:idx val="82"/>
            <c:bubble3D val="0"/>
            <c:spPr>
              <a:solidFill>
                <a:schemeClr val="accent2"/>
              </a:solidFill>
              <a:ln w="19050">
                <a:solidFill>
                  <a:schemeClr val="lt1"/>
                </a:solidFill>
              </a:ln>
              <a:effectLst/>
            </c:spPr>
            <c:extLst>
              <c:ext xmlns:c16="http://schemas.microsoft.com/office/drawing/2014/chart" uri="{C3380CC4-5D6E-409C-BE32-E72D297353CC}">
                <c16:uniqueId val="{000000A5-490A-436C-8315-5E055B307A73}"/>
              </c:ext>
            </c:extLst>
          </c:dPt>
          <c:dPt>
            <c:idx val="83"/>
            <c:bubble3D val="0"/>
            <c:spPr>
              <a:solidFill>
                <a:schemeClr val="accent2"/>
              </a:solidFill>
              <a:ln w="19050">
                <a:solidFill>
                  <a:schemeClr val="lt1"/>
                </a:solidFill>
              </a:ln>
              <a:effectLst/>
            </c:spPr>
            <c:extLst>
              <c:ext xmlns:c16="http://schemas.microsoft.com/office/drawing/2014/chart" uri="{C3380CC4-5D6E-409C-BE32-E72D297353CC}">
                <c16:uniqueId val="{000000A7-490A-436C-8315-5E055B307A73}"/>
              </c:ext>
            </c:extLst>
          </c:dPt>
          <c:dPt>
            <c:idx val="84"/>
            <c:bubble3D val="0"/>
            <c:spPr>
              <a:solidFill>
                <a:schemeClr val="accent2"/>
              </a:solidFill>
              <a:ln w="19050">
                <a:solidFill>
                  <a:schemeClr val="lt1"/>
                </a:solidFill>
              </a:ln>
              <a:effectLst/>
            </c:spPr>
            <c:extLst>
              <c:ext xmlns:c16="http://schemas.microsoft.com/office/drawing/2014/chart" uri="{C3380CC4-5D6E-409C-BE32-E72D297353CC}">
                <c16:uniqueId val="{000000A9-490A-436C-8315-5E055B307A73}"/>
              </c:ext>
            </c:extLst>
          </c:dPt>
          <c:dPt>
            <c:idx val="85"/>
            <c:bubble3D val="0"/>
            <c:spPr>
              <a:solidFill>
                <a:schemeClr val="accent2"/>
              </a:solidFill>
              <a:ln w="19050">
                <a:solidFill>
                  <a:schemeClr val="lt1"/>
                </a:solidFill>
              </a:ln>
              <a:effectLst/>
            </c:spPr>
            <c:extLst>
              <c:ext xmlns:c16="http://schemas.microsoft.com/office/drawing/2014/chart" uri="{C3380CC4-5D6E-409C-BE32-E72D297353CC}">
                <c16:uniqueId val="{000000AB-490A-436C-8315-5E055B307A73}"/>
              </c:ext>
            </c:extLst>
          </c:dPt>
          <c:dPt>
            <c:idx val="86"/>
            <c:bubble3D val="0"/>
            <c:spPr>
              <a:solidFill>
                <a:schemeClr val="accent2"/>
              </a:solidFill>
              <a:ln w="19050">
                <a:solidFill>
                  <a:schemeClr val="lt1"/>
                </a:solidFill>
              </a:ln>
              <a:effectLst/>
            </c:spPr>
            <c:extLst>
              <c:ext xmlns:c16="http://schemas.microsoft.com/office/drawing/2014/chart" uri="{C3380CC4-5D6E-409C-BE32-E72D297353CC}">
                <c16:uniqueId val="{000000AD-490A-436C-8315-5E055B307A73}"/>
              </c:ext>
            </c:extLst>
          </c:dPt>
          <c:dPt>
            <c:idx val="87"/>
            <c:bubble3D val="0"/>
            <c:spPr>
              <a:solidFill>
                <a:schemeClr val="accent2"/>
              </a:solidFill>
              <a:ln w="19050">
                <a:solidFill>
                  <a:schemeClr val="lt1"/>
                </a:solidFill>
              </a:ln>
              <a:effectLst/>
            </c:spPr>
            <c:extLst>
              <c:ext xmlns:c16="http://schemas.microsoft.com/office/drawing/2014/chart" uri="{C3380CC4-5D6E-409C-BE32-E72D297353CC}">
                <c16:uniqueId val="{000000AF-490A-436C-8315-5E055B307A73}"/>
              </c:ext>
            </c:extLst>
          </c:dPt>
          <c:dPt>
            <c:idx val="88"/>
            <c:bubble3D val="0"/>
            <c:spPr>
              <a:solidFill>
                <a:schemeClr val="accent2"/>
              </a:solidFill>
              <a:ln w="19050">
                <a:solidFill>
                  <a:schemeClr val="lt1"/>
                </a:solidFill>
              </a:ln>
              <a:effectLst/>
            </c:spPr>
            <c:extLst>
              <c:ext xmlns:c16="http://schemas.microsoft.com/office/drawing/2014/chart" uri="{C3380CC4-5D6E-409C-BE32-E72D297353CC}">
                <c16:uniqueId val="{000000B1-490A-436C-8315-5E055B307A73}"/>
              </c:ext>
            </c:extLst>
          </c:dPt>
          <c:dPt>
            <c:idx val="89"/>
            <c:bubble3D val="0"/>
            <c:spPr>
              <a:solidFill>
                <a:schemeClr val="accent2"/>
              </a:solidFill>
              <a:ln w="19050">
                <a:solidFill>
                  <a:schemeClr val="lt1"/>
                </a:solidFill>
              </a:ln>
              <a:effectLst/>
            </c:spPr>
            <c:extLst>
              <c:ext xmlns:c16="http://schemas.microsoft.com/office/drawing/2014/chart" uri="{C3380CC4-5D6E-409C-BE32-E72D297353CC}">
                <c16:uniqueId val="{000000B3-490A-436C-8315-5E055B307A73}"/>
              </c:ext>
            </c:extLst>
          </c:dPt>
          <c:dPt>
            <c:idx val="90"/>
            <c:bubble3D val="0"/>
            <c:spPr>
              <a:solidFill>
                <a:schemeClr val="accent2"/>
              </a:solidFill>
              <a:ln w="19050">
                <a:solidFill>
                  <a:schemeClr val="lt1"/>
                </a:solidFill>
              </a:ln>
              <a:effectLst/>
            </c:spPr>
            <c:extLst>
              <c:ext xmlns:c16="http://schemas.microsoft.com/office/drawing/2014/chart" uri="{C3380CC4-5D6E-409C-BE32-E72D297353CC}">
                <c16:uniqueId val="{000000B5-490A-436C-8315-5E055B307A73}"/>
              </c:ext>
            </c:extLst>
          </c:dPt>
          <c:dPt>
            <c:idx val="91"/>
            <c:bubble3D val="0"/>
            <c:spPr>
              <a:solidFill>
                <a:schemeClr val="accent2"/>
              </a:solidFill>
              <a:ln w="19050">
                <a:solidFill>
                  <a:schemeClr val="lt1"/>
                </a:solidFill>
              </a:ln>
              <a:effectLst/>
            </c:spPr>
            <c:extLst>
              <c:ext xmlns:c16="http://schemas.microsoft.com/office/drawing/2014/chart" uri="{C3380CC4-5D6E-409C-BE32-E72D297353CC}">
                <c16:uniqueId val="{000000B7-490A-436C-8315-5E055B307A73}"/>
              </c:ext>
            </c:extLst>
          </c:dPt>
          <c:dPt>
            <c:idx val="92"/>
            <c:bubble3D val="0"/>
            <c:spPr>
              <a:solidFill>
                <a:schemeClr val="accent2"/>
              </a:solidFill>
              <a:ln w="19050">
                <a:solidFill>
                  <a:schemeClr val="lt1"/>
                </a:solidFill>
              </a:ln>
              <a:effectLst/>
            </c:spPr>
            <c:extLst>
              <c:ext xmlns:c16="http://schemas.microsoft.com/office/drawing/2014/chart" uri="{C3380CC4-5D6E-409C-BE32-E72D297353CC}">
                <c16:uniqueId val="{000000B9-490A-436C-8315-5E055B307A73}"/>
              </c:ext>
            </c:extLst>
          </c:dPt>
          <c:dPt>
            <c:idx val="93"/>
            <c:bubble3D val="0"/>
            <c:spPr>
              <a:solidFill>
                <a:schemeClr val="accent2"/>
              </a:solidFill>
              <a:ln w="19050">
                <a:solidFill>
                  <a:schemeClr val="lt1"/>
                </a:solidFill>
              </a:ln>
              <a:effectLst/>
            </c:spPr>
            <c:extLst>
              <c:ext xmlns:c16="http://schemas.microsoft.com/office/drawing/2014/chart" uri="{C3380CC4-5D6E-409C-BE32-E72D297353CC}">
                <c16:uniqueId val="{000000BB-490A-436C-8315-5E055B307A73}"/>
              </c:ext>
            </c:extLst>
          </c:dPt>
          <c:dPt>
            <c:idx val="94"/>
            <c:bubble3D val="0"/>
            <c:spPr>
              <a:solidFill>
                <a:schemeClr val="accent2"/>
              </a:solidFill>
              <a:ln w="19050">
                <a:solidFill>
                  <a:schemeClr val="lt1"/>
                </a:solidFill>
              </a:ln>
              <a:effectLst/>
            </c:spPr>
            <c:extLst>
              <c:ext xmlns:c16="http://schemas.microsoft.com/office/drawing/2014/chart" uri="{C3380CC4-5D6E-409C-BE32-E72D297353CC}">
                <c16:uniqueId val="{000000BD-490A-436C-8315-5E055B307A73}"/>
              </c:ext>
            </c:extLst>
          </c:dPt>
          <c:dPt>
            <c:idx val="95"/>
            <c:bubble3D val="0"/>
            <c:spPr>
              <a:solidFill>
                <a:schemeClr val="accent2"/>
              </a:solidFill>
              <a:ln w="19050">
                <a:solidFill>
                  <a:schemeClr val="lt1"/>
                </a:solidFill>
              </a:ln>
              <a:effectLst/>
            </c:spPr>
            <c:extLst>
              <c:ext xmlns:c16="http://schemas.microsoft.com/office/drawing/2014/chart" uri="{C3380CC4-5D6E-409C-BE32-E72D297353CC}">
                <c16:uniqueId val="{000000BF-490A-436C-8315-5E055B307A73}"/>
              </c:ext>
            </c:extLst>
          </c:dPt>
          <c:dPt>
            <c:idx val="96"/>
            <c:bubble3D val="0"/>
            <c:spPr>
              <a:solidFill>
                <a:schemeClr val="accent2"/>
              </a:solidFill>
              <a:ln w="19050">
                <a:solidFill>
                  <a:schemeClr val="lt1"/>
                </a:solidFill>
              </a:ln>
              <a:effectLst/>
            </c:spPr>
            <c:extLst>
              <c:ext xmlns:c16="http://schemas.microsoft.com/office/drawing/2014/chart" uri="{C3380CC4-5D6E-409C-BE32-E72D297353CC}">
                <c16:uniqueId val="{000000C1-490A-436C-8315-5E055B307A73}"/>
              </c:ext>
            </c:extLst>
          </c:dPt>
          <c:dPt>
            <c:idx val="97"/>
            <c:bubble3D val="0"/>
            <c:spPr>
              <a:solidFill>
                <a:schemeClr val="accent2"/>
              </a:solidFill>
              <a:ln w="19050">
                <a:solidFill>
                  <a:schemeClr val="lt1"/>
                </a:solidFill>
              </a:ln>
              <a:effectLst/>
            </c:spPr>
            <c:extLst>
              <c:ext xmlns:c16="http://schemas.microsoft.com/office/drawing/2014/chart" uri="{C3380CC4-5D6E-409C-BE32-E72D297353CC}">
                <c16:uniqueId val="{000000C3-490A-436C-8315-5E055B307A73}"/>
              </c:ext>
            </c:extLst>
          </c:dPt>
          <c:dPt>
            <c:idx val="98"/>
            <c:bubble3D val="0"/>
            <c:spPr>
              <a:solidFill>
                <a:schemeClr val="accent2"/>
              </a:solidFill>
              <a:ln w="19050">
                <a:solidFill>
                  <a:schemeClr val="lt1"/>
                </a:solidFill>
              </a:ln>
              <a:effectLst/>
            </c:spPr>
            <c:extLst>
              <c:ext xmlns:c16="http://schemas.microsoft.com/office/drawing/2014/chart" uri="{C3380CC4-5D6E-409C-BE32-E72D297353CC}">
                <c16:uniqueId val="{000000C5-490A-436C-8315-5E055B307A73}"/>
              </c:ext>
            </c:extLst>
          </c:dPt>
          <c:dPt>
            <c:idx val="99"/>
            <c:bubble3D val="0"/>
            <c:spPr>
              <a:solidFill>
                <a:schemeClr val="accent2"/>
              </a:solidFill>
              <a:ln w="19050">
                <a:solidFill>
                  <a:schemeClr val="lt1"/>
                </a:solidFill>
              </a:ln>
              <a:effectLst/>
            </c:spPr>
            <c:extLst>
              <c:ext xmlns:c16="http://schemas.microsoft.com/office/drawing/2014/chart" uri="{C3380CC4-5D6E-409C-BE32-E72D297353CC}">
                <c16:uniqueId val="{000000C7-490A-436C-8315-5E055B307A73}"/>
              </c:ext>
            </c:extLst>
          </c:dPt>
          <c:val>
            <c:numLit>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Lit>
          </c:val>
          <c:extLst>
            <c:ext xmlns:c16="http://schemas.microsoft.com/office/drawing/2014/chart" uri="{C3380CC4-5D6E-409C-BE32-E72D297353CC}">
              <c16:uniqueId val="{000000C8-490A-436C-8315-5E055B307A73}"/>
            </c:ext>
          </c:extLst>
        </c:ser>
        <c:dLbls>
          <c:showLegendKey val="0"/>
          <c:showVal val="0"/>
          <c:showCatName val="0"/>
          <c:showSerName val="0"/>
          <c:showPercent val="0"/>
          <c:showBubbleSize val="0"/>
          <c:showLeaderLines val="1"/>
        </c:dLbls>
        <c:firstSliceAng val="0"/>
        <c:holeSize val="65"/>
      </c:doughnutChart>
      <c:doughnutChart>
        <c:varyColors val="1"/>
        <c:ser>
          <c:idx val="1"/>
          <c:order val="1"/>
          <c:tx>
            <c:strRef>
              <c:f>'Gráficos 2'!$V$5</c:f>
              <c:strCache>
                <c:ptCount val="1"/>
                <c:pt idx="0">
                  <c:v>Comportamental</c:v>
                </c:pt>
              </c:strCache>
            </c:strRef>
          </c:tx>
          <c:spPr>
            <a:noFill/>
          </c:spPr>
          <c:dPt>
            <c:idx val="0"/>
            <c:bubble3D val="0"/>
            <c:spPr>
              <a:noFill/>
              <a:ln w="19050">
                <a:solidFill>
                  <a:schemeClr val="lt1"/>
                </a:solidFill>
              </a:ln>
              <a:effectLst/>
            </c:spPr>
            <c:extLst>
              <c:ext xmlns:c16="http://schemas.microsoft.com/office/drawing/2014/chart" uri="{C3380CC4-5D6E-409C-BE32-E72D297353CC}">
                <c16:uniqueId val="{000000CA-490A-436C-8315-5E055B307A73}"/>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CC-490A-436C-8315-5E055B307A73}"/>
              </c:ext>
            </c:extLst>
          </c:dPt>
          <c:val>
            <c:numRef>
              <c:f>'Gráficos 2'!$W$5:$X$5</c:f>
              <c:numCache>
                <c:formatCode>General</c:formatCode>
                <c:ptCount val="2"/>
                <c:pt idx="0" formatCode="0">
                  <c:v>0</c:v>
                </c:pt>
                <c:pt idx="1">
                  <c:v>100</c:v>
                </c:pt>
              </c:numCache>
            </c:numRef>
          </c:val>
          <c:extLst>
            <c:ext xmlns:c16="http://schemas.microsoft.com/office/drawing/2014/chart" uri="{C3380CC4-5D6E-409C-BE32-E72D297353CC}">
              <c16:uniqueId val="{000000CD-490A-436C-8315-5E055B307A73}"/>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chemeClr val="accent6"/>
            </a:solidFill>
          </c:spPr>
          <c:dPt>
            <c:idx val="0"/>
            <c:bubble3D val="0"/>
            <c:spPr>
              <a:solidFill>
                <a:schemeClr val="accent6"/>
              </a:solidFill>
              <a:ln w="19050">
                <a:solidFill>
                  <a:schemeClr val="lt1"/>
                </a:solidFill>
              </a:ln>
              <a:effectLst/>
            </c:spPr>
            <c:extLst>
              <c:ext xmlns:c16="http://schemas.microsoft.com/office/drawing/2014/chart" uri="{C3380CC4-5D6E-409C-BE32-E72D297353CC}">
                <c16:uniqueId val="{00000001-AAAD-4E6C-80FF-6C6EDA0BFEF6}"/>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AAAD-4E6C-80FF-6C6EDA0BFEF6}"/>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AAAD-4E6C-80FF-6C6EDA0BFEF6}"/>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AAAD-4E6C-80FF-6C6EDA0BFEF6}"/>
              </c:ext>
            </c:extLst>
          </c:dPt>
          <c:dPt>
            <c:idx val="4"/>
            <c:bubble3D val="0"/>
            <c:spPr>
              <a:solidFill>
                <a:schemeClr val="accent6"/>
              </a:solidFill>
              <a:ln w="19050">
                <a:solidFill>
                  <a:schemeClr val="lt1"/>
                </a:solidFill>
              </a:ln>
              <a:effectLst/>
            </c:spPr>
            <c:extLst>
              <c:ext xmlns:c16="http://schemas.microsoft.com/office/drawing/2014/chart" uri="{C3380CC4-5D6E-409C-BE32-E72D297353CC}">
                <c16:uniqueId val="{00000009-AAAD-4E6C-80FF-6C6EDA0BFEF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AAD-4E6C-80FF-6C6EDA0BFEF6}"/>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AAAD-4E6C-80FF-6C6EDA0BFEF6}"/>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AAAD-4E6C-80FF-6C6EDA0BFEF6}"/>
              </c:ext>
            </c:extLst>
          </c:dPt>
          <c:dPt>
            <c:idx val="8"/>
            <c:bubble3D val="0"/>
            <c:spPr>
              <a:solidFill>
                <a:schemeClr val="accent6"/>
              </a:solidFill>
              <a:ln w="19050">
                <a:solidFill>
                  <a:schemeClr val="lt1"/>
                </a:solidFill>
              </a:ln>
              <a:effectLst/>
            </c:spPr>
            <c:extLst>
              <c:ext xmlns:c16="http://schemas.microsoft.com/office/drawing/2014/chart" uri="{C3380CC4-5D6E-409C-BE32-E72D297353CC}">
                <c16:uniqueId val="{00000011-AAAD-4E6C-80FF-6C6EDA0BFEF6}"/>
              </c:ext>
            </c:extLst>
          </c:dPt>
          <c:dPt>
            <c:idx val="9"/>
            <c:bubble3D val="0"/>
            <c:spPr>
              <a:solidFill>
                <a:schemeClr val="accent6"/>
              </a:solidFill>
              <a:ln w="19050">
                <a:solidFill>
                  <a:schemeClr val="lt1"/>
                </a:solidFill>
              </a:ln>
              <a:effectLst/>
            </c:spPr>
            <c:extLst>
              <c:ext xmlns:c16="http://schemas.microsoft.com/office/drawing/2014/chart" uri="{C3380CC4-5D6E-409C-BE32-E72D297353CC}">
                <c16:uniqueId val="{00000013-AAAD-4E6C-80FF-6C6EDA0BFEF6}"/>
              </c:ext>
            </c:extLst>
          </c:dPt>
          <c:dPt>
            <c:idx val="10"/>
            <c:bubble3D val="0"/>
            <c:spPr>
              <a:solidFill>
                <a:schemeClr val="accent6"/>
              </a:solidFill>
              <a:ln w="19050">
                <a:solidFill>
                  <a:schemeClr val="lt1"/>
                </a:solidFill>
              </a:ln>
              <a:effectLst/>
            </c:spPr>
            <c:extLst>
              <c:ext xmlns:c16="http://schemas.microsoft.com/office/drawing/2014/chart" uri="{C3380CC4-5D6E-409C-BE32-E72D297353CC}">
                <c16:uniqueId val="{00000015-AAAD-4E6C-80FF-6C6EDA0BFEF6}"/>
              </c:ext>
            </c:extLst>
          </c:dPt>
          <c:dPt>
            <c:idx val="11"/>
            <c:bubble3D val="0"/>
            <c:spPr>
              <a:solidFill>
                <a:schemeClr val="accent6"/>
              </a:solidFill>
              <a:ln w="19050">
                <a:solidFill>
                  <a:schemeClr val="lt1"/>
                </a:solidFill>
              </a:ln>
              <a:effectLst/>
            </c:spPr>
            <c:extLst>
              <c:ext xmlns:c16="http://schemas.microsoft.com/office/drawing/2014/chart" uri="{C3380CC4-5D6E-409C-BE32-E72D297353CC}">
                <c16:uniqueId val="{00000017-AAAD-4E6C-80FF-6C6EDA0BFEF6}"/>
              </c:ext>
            </c:extLst>
          </c:dPt>
          <c:dPt>
            <c:idx val="12"/>
            <c:bubble3D val="0"/>
            <c:spPr>
              <a:solidFill>
                <a:schemeClr val="accent6"/>
              </a:solidFill>
              <a:ln w="19050">
                <a:solidFill>
                  <a:schemeClr val="lt1"/>
                </a:solidFill>
              </a:ln>
              <a:effectLst/>
            </c:spPr>
            <c:extLst>
              <c:ext xmlns:c16="http://schemas.microsoft.com/office/drawing/2014/chart" uri="{C3380CC4-5D6E-409C-BE32-E72D297353CC}">
                <c16:uniqueId val="{00000019-AAAD-4E6C-80FF-6C6EDA0BFEF6}"/>
              </c:ext>
            </c:extLst>
          </c:dPt>
          <c:dPt>
            <c:idx val="13"/>
            <c:bubble3D val="0"/>
            <c:spPr>
              <a:solidFill>
                <a:schemeClr val="accent6"/>
              </a:solidFill>
              <a:ln w="19050">
                <a:solidFill>
                  <a:schemeClr val="lt1"/>
                </a:solidFill>
              </a:ln>
              <a:effectLst/>
            </c:spPr>
            <c:extLst>
              <c:ext xmlns:c16="http://schemas.microsoft.com/office/drawing/2014/chart" uri="{C3380CC4-5D6E-409C-BE32-E72D297353CC}">
                <c16:uniqueId val="{0000001B-AAAD-4E6C-80FF-6C6EDA0BFEF6}"/>
              </c:ext>
            </c:extLst>
          </c:dPt>
          <c:dPt>
            <c:idx val="14"/>
            <c:bubble3D val="0"/>
            <c:spPr>
              <a:solidFill>
                <a:schemeClr val="accent6"/>
              </a:solidFill>
              <a:ln w="19050">
                <a:solidFill>
                  <a:schemeClr val="lt1"/>
                </a:solidFill>
              </a:ln>
              <a:effectLst/>
            </c:spPr>
            <c:extLst>
              <c:ext xmlns:c16="http://schemas.microsoft.com/office/drawing/2014/chart" uri="{C3380CC4-5D6E-409C-BE32-E72D297353CC}">
                <c16:uniqueId val="{0000001D-AAAD-4E6C-80FF-6C6EDA0BFEF6}"/>
              </c:ext>
            </c:extLst>
          </c:dPt>
          <c:dPt>
            <c:idx val="15"/>
            <c:bubble3D val="0"/>
            <c:spPr>
              <a:solidFill>
                <a:schemeClr val="accent6"/>
              </a:solidFill>
              <a:ln w="19050">
                <a:solidFill>
                  <a:schemeClr val="lt1"/>
                </a:solidFill>
              </a:ln>
              <a:effectLst/>
            </c:spPr>
            <c:extLst>
              <c:ext xmlns:c16="http://schemas.microsoft.com/office/drawing/2014/chart" uri="{C3380CC4-5D6E-409C-BE32-E72D297353CC}">
                <c16:uniqueId val="{0000001F-AAAD-4E6C-80FF-6C6EDA0BFEF6}"/>
              </c:ext>
            </c:extLst>
          </c:dPt>
          <c:dPt>
            <c:idx val="16"/>
            <c:bubble3D val="0"/>
            <c:spPr>
              <a:solidFill>
                <a:schemeClr val="accent6"/>
              </a:solidFill>
              <a:ln w="19050">
                <a:solidFill>
                  <a:schemeClr val="lt1"/>
                </a:solidFill>
              </a:ln>
              <a:effectLst/>
            </c:spPr>
            <c:extLst>
              <c:ext xmlns:c16="http://schemas.microsoft.com/office/drawing/2014/chart" uri="{C3380CC4-5D6E-409C-BE32-E72D297353CC}">
                <c16:uniqueId val="{00000021-AAAD-4E6C-80FF-6C6EDA0BFEF6}"/>
              </c:ext>
            </c:extLst>
          </c:dPt>
          <c:dPt>
            <c:idx val="17"/>
            <c:bubble3D val="0"/>
            <c:spPr>
              <a:solidFill>
                <a:schemeClr val="accent6"/>
              </a:solidFill>
              <a:ln w="19050">
                <a:solidFill>
                  <a:schemeClr val="lt1"/>
                </a:solidFill>
              </a:ln>
              <a:effectLst/>
            </c:spPr>
            <c:extLst>
              <c:ext xmlns:c16="http://schemas.microsoft.com/office/drawing/2014/chart" uri="{C3380CC4-5D6E-409C-BE32-E72D297353CC}">
                <c16:uniqueId val="{00000023-AAAD-4E6C-80FF-6C6EDA0BFEF6}"/>
              </c:ext>
            </c:extLst>
          </c:dPt>
          <c:dPt>
            <c:idx val="18"/>
            <c:bubble3D val="0"/>
            <c:spPr>
              <a:solidFill>
                <a:schemeClr val="accent6"/>
              </a:solidFill>
              <a:ln w="19050">
                <a:solidFill>
                  <a:schemeClr val="lt1"/>
                </a:solidFill>
              </a:ln>
              <a:effectLst/>
            </c:spPr>
            <c:extLst>
              <c:ext xmlns:c16="http://schemas.microsoft.com/office/drawing/2014/chart" uri="{C3380CC4-5D6E-409C-BE32-E72D297353CC}">
                <c16:uniqueId val="{00000025-AAAD-4E6C-80FF-6C6EDA0BFEF6}"/>
              </c:ext>
            </c:extLst>
          </c:dPt>
          <c:dPt>
            <c:idx val="19"/>
            <c:bubble3D val="0"/>
            <c:spPr>
              <a:solidFill>
                <a:schemeClr val="accent6"/>
              </a:solidFill>
              <a:ln w="19050">
                <a:solidFill>
                  <a:schemeClr val="lt1"/>
                </a:solidFill>
              </a:ln>
              <a:effectLst/>
            </c:spPr>
            <c:extLst>
              <c:ext xmlns:c16="http://schemas.microsoft.com/office/drawing/2014/chart" uri="{C3380CC4-5D6E-409C-BE32-E72D297353CC}">
                <c16:uniqueId val="{00000027-AAAD-4E6C-80FF-6C6EDA0BFEF6}"/>
              </c:ext>
            </c:extLst>
          </c:dPt>
          <c:dPt>
            <c:idx val="20"/>
            <c:bubble3D val="0"/>
            <c:spPr>
              <a:solidFill>
                <a:schemeClr val="accent6"/>
              </a:solidFill>
              <a:ln w="19050">
                <a:solidFill>
                  <a:schemeClr val="lt1"/>
                </a:solidFill>
              </a:ln>
              <a:effectLst/>
            </c:spPr>
            <c:extLst>
              <c:ext xmlns:c16="http://schemas.microsoft.com/office/drawing/2014/chart" uri="{C3380CC4-5D6E-409C-BE32-E72D297353CC}">
                <c16:uniqueId val="{00000029-AAAD-4E6C-80FF-6C6EDA0BFEF6}"/>
              </c:ext>
            </c:extLst>
          </c:dPt>
          <c:dPt>
            <c:idx val="21"/>
            <c:bubble3D val="0"/>
            <c:spPr>
              <a:solidFill>
                <a:schemeClr val="accent6"/>
              </a:solidFill>
              <a:ln w="19050">
                <a:solidFill>
                  <a:schemeClr val="lt1"/>
                </a:solidFill>
              </a:ln>
              <a:effectLst/>
            </c:spPr>
            <c:extLst>
              <c:ext xmlns:c16="http://schemas.microsoft.com/office/drawing/2014/chart" uri="{C3380CC4-5D6E-409C-BE32-E72D297353CC}">
                <c16:uniqueId val="{0000002B-AAAD-4E6C-80FF-6C6EDA0BFEF6}"/>
              </c:ext>
            </c:extLst>
          </c:dPt>
          <c:dPt>
            <c:idx val="22"/>
            <c:bubble3D val="0"/>
            <c:spPr>
              <a:solidFill>
                <a:schemeClr val="accent6"/>
              </a:solidFill>
              <a:ln w="19050">
                <a:solidFill>
                  <a:schemeClr val="lt1"/>
                </a:solidFill>
              </a:ln>
              <a:effectLst/>
            </c:spPr>
            <c:extLst>
              <c:ext xmlns:c16="http://schemas.microsoft.com/office/drawing/2014/chart" uri="{C3380CC4-5D6E-409C-BE32-E72D297353CC}">
                <c16:uniqueId val="{0000002D-AAAD-4E6C-80FF-6C6EDA0BFEF6}"/>
              </c:ext>
            </c:extLst>
          </c:dPt>
          <c:dPt>
            <c:idx val="23"/>
            <c:bubble3D val="0"/>
            <c:spPr>
              <a:solidFill>
                <a:schemeClr val="accent6"/>
              </a:solidFill>
              <a:ln w="19050">
                <a:solidFill>
                  <a:schemeClr val="lt1"/>
                </a:solidFill>
              </a:ln>
              <a:effectLst/>
            </c:spPr>
            <c:extLst>
              <c:ext xmlns:c16="http://schemas.microsoft.com/office/drawing/2014/chart" uri="{C3380CC4-5D6E-409C-BE32-E72D297353CC}">
                <c16:uniqueId val="{0000002F-AAAD-4E6C-80FF-6C6EDA0BFEF6}"/>
              </c:ext>
            </c:extLst>
          </c:dPt>
          <c:dPt>
            <c:idx val="24"/>
            <c:bubble3D val="0"/>
            <c:spPr>
              <a:solidFill>
                <a:schemeClr val="accent6"/>
              </a:solidFill>
              <a:ln w="19050">
                <a:solidFill>
                  <a:schemeClr val="lt1"/>
                </a:solidFill>
              </a:ln>
              <a:effectLst/>
            </c:spPr>
            <c:extLst>
              <c:ext xmlns:c16="http://schemas.microsoft.com/office/drawing/2014/chart" uri="{C3380CC4-5D6E-409C-BE32-E72D297353CC}">
                <c16:uniqueId val="{00000031-AAAD-4E6C-80FF-6C6EDA0BFEF6}"/>
              </c:ext>
            </c:extLst>
          </c:dPt>
          <c:dPt>
            <c:idx val="25"/>
            <c:bubble3D val="0"/>
            <c:spPr>
              <a:solidFill>
                <a:schemeClr val="accent6"/>
              </a:solidFill>
              <a:ln w="19050">
                <a:solidFill>
                  <a:schemeClr val="lt1"/>
                </a:solidFill>
              </a:ln>
              <a:effectLst/>
            </c:spPr>
            <c:extLst>
              <c:ext xmlns:c16="http://schemas.microsoft.com/office/drawing/2014/chart" uri="{C3380CC4-5D6E-409C-BE32-E72D297353CC}">
                <c16:uniqueId val="{00000033-AAAD-4E6C-80FF-6C6EDA0BFEF6}"/>
              </c:ext>
            </c:extLst>
          </c:dPt>
          <c:dPt>
            <c:idx val="26"/>
            <c:bubble3D val="0"/>
            <c:spPr>
              <a:solidFill>
                <a:schemeClr val="accent6"/>
              </a:solidFill>
              <a:ln w="19050">
                <a:solidFill>
                  <a:schemeClr val="lt1"/>
                </a:solidFill>
              </a:ln>
              <a:effectLst/>
            </c:spPr>
            <c:extLst>
              <c:ext xmlns:c16="http://schemas.microsoft.com/office/drawing/2014/chart" uri="{C3380CC4-5D6E-409C-BE32-E72D297353CC}">
                <c16:uniqueId val="{00000035-AAAD-4E6C-80FF-6C6EDA0BFEF6}"/>
              </c:ext>
            </c:extLst>
          </c:dPt>
          <c:dPt>
            <c:idx val="27"/>
            <c:bubble3D val="0"/>
            <c:spPr>
              <a:solidFill>
                <a:schemeClr val="accent6"/>
              </a:solidFill>
              <a:ln w="19050">
                <a:solidFill>
                  <a:schemeClr val="lt1"/>
                </a:solidFill>
              </a:ln>
              <a:effectLst/>
            </c:spPr>
            <c:extLst>
              <c:ext xmlns:c16="http://schemas.microsoft.com/office/drawing/2014/chart" uri="{C3380CC4-5D6E-409C-BE32-E72D297353CC}">
                <c16:uniqueId val="{00000037-AAAD-4E6C-80FF-6C6EDA0BFEF6}"/>
              </c:ext>
            </c:extLst>
          </c:dPt>
          <c:dPt>
            <c:idx val="28"/>
            <c:bubble3D val="0"/>
            <c:spPr>
              <a:solidFill>
                <a:schemeClr val="accent6"/>
              </a:solidFill>
              <a:ln w="19050">
                <a:solidFill>
                  <a:schemeClr val="lt1"/>
                </a:solidFill>
              </a:ln>
              <a:effectLst/>
            </c:spPr>
            <c:extLst>
              <c:ext xmlns:c16="http://schemas.microsoft.com/office/drawing/2014/chart" uri="{C3380CC4-5D6E-409C-BE32-E72D297353CC}">
                <c16:uniqueId val="{00000039-AAAD-4E6C-80FF-6C6EDA0BFEF6}"/>
              </c:ext>
            </c:extLst>
          </c:dPt>
          <c:dPt>
            <c:idx val="29"/>
            <c:bubble3D val="0"/>
            <c:spPr>
              <a:solidFill>
                <a:schemeClr val="accent6"/>
              </a:solidFill>
              <a:ln w="19050">
                <a:solidFill>
                  <a:schemeClr val="lt1"/>
                </a:solidFill>
              </a:ln>
              <a:effectLst/>
            </c:spPr>
            <c:extLst>
              <c:ext xmlns:c16="http://schemas.microsoft.com/office/drawing/2014/chart" uri="{C3380CC4-5D6E-409C-BE32-E72D297353CC}">
                <c16:uniqueId val="{0000003B-AAAD-4E6C-80FF-6C6EDA0BFEF6}"/>
              </c:ext>
            </c:extLst>
          </c:dPt>
          <c:dPt>
            <c:idx val="30"/>
            <c:bubble3D val="0"/>
            <c:spPr>
              <a:solidFill>
                <a:schemeClr val="accent6"/>
              </a:solidFill>
              <a:ln w="19050">
                <a:solidFill>
                  <a:schemeClr val="lt1"/>
                </a:solidFill>
              </a:ln>
              <a:effectLst/>
            </c:spPr>
            <c:extLst>
              <c:ext xmlns:c16="http://schemas.microsoft.com/office/drawing/2014/chart" uri="{C3380CC4-5D6E-409C-BE32-E72D297353CC}">
                <c16:uniqueId val="{0000003D-AAAD-4E6C-80FF-6C6EDA0BFEF6}"/>
              </c:ext>
            </c:extLst>
          </c:dPt>
          <c:dPt>
            <c:idx val="31"/>
            <c:bubble3D val="0"/>
            <c:spPr>
              <a:solidFill>
                <a:schemeClr val="accent6"/>
              </a:solidFill>
              <a:ln w="19050">
                <a:solidFill>
                  <a:schemeClr val="lt1"/>
                </a:solidFill>
              </a:ln>
              <a:effectLst/>
            </c:spPr>
            <c:extLst>
              <c:ext xmlns:c16="http://schemas.microsoft.com/office/drawing/2014/chart" uri="{C3380CC4-5D6E-409C-BE32-E72D297353CC}">
                <c16:uniqueId val="{0000003F-AAAD-4E6C-80FF-6C6EDA0BFEF6}"/>
              </c:ext>
            </c:extLst>
          </c:dPt>
          <c:dPt>
            <c:idx val="32"/>
            <c:bubble3D val="0"/>
            <c:spPr>
              <a:solidFill>
                <a:schemeClr val="accent6"/>
              </a:solidFill>
              <a:ln w="19050">
                <a:solidFill>
                  <a:schemeClr val="lt1"/>
                </a:solidFill>
              </a:ln>
              <a:effectLst/>
            </c:spPr>
            <c:extLst>
              <c:ext xmlns:c16="http://schemas.microsoft.com/office/drawing/2014/chart" uri="{C3380CC4-5D6E-409C-BE32-E72D297353CC}">
                <c16:uniqueId val="{00000041-AAAD-4E6C-80FF-6C6EDA0BFEF6}"/>
              </c:ext>
            </c:extLst>
          </c:dPt>
          <c:dPt>
            <c:idx val="33"/>
            <c:bubble3D val="0"/>
            <c:spPr>
              <a:solidFill>
                <a:schemeClr val="accent6"/>
              </a:solidFill>
              <a:ln w="19050">
                <a:solidFill>
                  <a:schemeClr val="lt1"/>
                </a:solidFill>
              </a:ln>
              <a:effectLst/>
            </c:spPr>
            <c:extLst>
              <c:ext xmlns:c16="http://schemas.microsoft.com/office/drawing/2014/chart" uri="{C3380CC4-5D6E-409C-BE32-E72D297353CC}">
                <c16:uniqueId val="{00000043-AAAD-4E6C-80FF-6C6EDA0BFEF6}"/>
              </c:ext>
            </c:extLst>
          </c:dPt>
          <c:dPt>
            <c:idx val="34"/>
            <c:bubble3D val="0"/>
            <c:spPr>
              <a:solidFill>
                <a:schemeClr val="accent6"/>
              </a:solidFill>
              <a:ln w="19050">
                <a:solidFill>
                  <a:schemeClr val="lt1"/>
                </a:solidFill>
              </a:ln>
              <a:effectLst/>
            </c:spPr>
            <c:extLst>
              <c:ext xmlns:c16="http://schemas.microsoft.com/office/drawing/2014/chart" uri="{C3380CC4-5D6E-409C-BE32-E72D297353CC}">
                <c16:uniqueId val="{00000045-AAAD-4E6C-80FF-6C6EDA0BFEF6}"/>
              </c:ext>
            </c:extLst>
          </c:dPt>
          <c:dPt>
            <c:idx val="35"/>
            <c:bubble3D val="0"/>
            <c:spPr>
              <a:solidFill>
                <a:schemeClr val="accent6"/>
              </a:solidFill>
              <a:ln w="19050">
                <a:solidFill>
                  <a:schemeClr val="lt1"/>
                </a:solidFill>
              </a:ln>
              <a:effectLst/>
            </c:spPr>
            <c:extLst>
              <c:ext xmlns:c16="http://schemas.microsoft.com/office/drawing/2014/chart" uri="{C3380CC4-5D6E-409C-BE32-E72D297353CC}">
                <c16:uniqueId val="{00000047-AAAD-4E6C-80FF-6C6EDA0BFEF6}"/>
              </c:ext>
            </c:extLst>
          </c:dPt>
          <c:dPt>
            <c:idx val="36"/>
            <c:bubble3D val="0"/>
            <c:spPr>
              <a:solidFill>
                <a:schemeClr val="accent6"/>
              </a:solidFill>
              <a:ln w="19050">
                <a:solidFill>
                  <a:schemeClr val="lt1"/>
                </a:solidFill>
              </a:ln>
              <a:effectLst/>
            </c:spPr>
            <c:extLst>
              <c:ext xmlns:c16="http://schemas.microsoft.com/office/drawing/2014/chart" uri="{C3380CC4-5D6E-409C-BE32-E72D297353CC}">
                <c16:uniqueId val="{00000049-AAAD-4E6C-80FF-6C6EDA0BFEF6}"/>
              </c:ext>
            </c:extLst>
          </c:dPt>
          <c:dPt>
            <c:idx val="37"/>
            <c:bubble3D val="0"/>
            <c:spPr>
              <a:solidFill>
                <a:schemeClr val="accent6"/>
              </a:solidFill>
              <a:ln w="19050">
                <a:solidFill>
                  <a:schemeClr val="lt1"/>
                </a:solidFill>
              </a:ln>
              <a:effectLst/>
            </c:spPr>
            <c:extLst>
              <c:ext xmlns:c16="http://schemas.microsoft.com/office/drawing/2014/chart" uri="{C3380CC4-5D6E-409C-BE32-E72D297353CC}">
                <c16:uniqueId val="{0000004B-AAAD-4E6C-80FF-6C6EDA0BFEF6}"/>
              </c:ext>
            </c:extLst>
          </c:dPt>
          <c:dPt>
            <c:idx val="38"/>
            <c:bubble3D val="0"/>
            <c:spPr>
              <a:solidFill>
                <a:schemeClr val="accent6"/>
              </a:solidFill>
              <a:ln w="19050">
                <a:solidFill>
                  <a:schemeClr val="lt1"/>
                </a:solidFill>
              </a:ln>
              <a:effectLst/>
            </c:spPr>
            <c:extLst>
              <c:ext xmlns:c16="http://schemas.microsoft.com/office/drawing/2014/chart" uri="{C3380CC4-5D6E-409C-BE32-E72D297353CC}">
                <c16:uniqueId val="{0000004D-AAAD-4E6C-80FF-6C6EDA0BFEF6}"/>
              </c:ext>
            </c:extLst>
          </c:dPt>
          <c:dPt>
            <c:idx val="39"/>
            <c:bubble3D val="0"/>
            <c:spPr>
              <a:solidFill>
                <a:schemeClr val="accent6"/>
              </a:solidFill>
              <a:ln w="19050">
                <a:solidFill>
                  <a:schemeClr val="lt1"/>
                </a:solidFill>
              </a:ln>
              <a:effectLst/>
            </c:spPr>
            <c:extLst>
              <c:ext xmlns:c16="http://schemas.microsoft.com/office/drawing/2014/chart" uri="{C3380CC4-5D6E-409C-BE32-E72D297353CC}">
                <c16:uniqueId val="{0000004F-AAAD-4E6C-80FF-6C6EDA0BFEF6}"/>
              </c:ext>
            </c:extLst>
          </c:dPt>
          <c:dPt>
            <c:idx val="40"/>
            <c:bubble3D val="0"/>
            <c:spPr>
              <a:solidFill>
                <a:schemeClr val="accent6"/>
              </a:solidFill>
              <a:ln w="19050">
                <a:solidFill>
                  <a:schemeClr val="lt1"/>
                </a:solidFill>
              </a:ln>
              <a:effectLst/>
            </c:spPr>
            <c:extLst>
              <c:ext xmlns:c16="http://schemas.microsoft.com/office/drawing/2014/chart" uri="{C3380CC4-5D6E-409C-BE32-E72D297353CC}">
                <c16:uniqueId val="{00000051-AAAD-4E6C-80FF-6C6EDA0BFEF6}"/>
              </c:ext>
            </c:extLst>
          </c:dPt>
          <c:dPt>
            <c:idx val="41"/>
            <c:bubble3D val="0"/>
            <c:spPr>
              <a:solidFill>
                <a:schemeClr val="accent6"/>
              </a:solidFill>
              <a:ln w="19050">
                <a:solidFill>
                  <a:schemeClr val="lt1"/>
                </a:solidFill>
              </a:ln>
              <a:effectLst/>
            </c:spPr>
            <c:extLst>
              <c:ext xmlns:c16="http://schemas.microsoft.com/office/drawing/2014/chart" uri="{C3380CC4-5D6E-409C-BE32-E72D297353CC}">
                <c16:uniqueId val="{00000053-AAAD-4E6C-80FF-6C6EDA0BFEF6}"/>
              </c:ext>
            </c:extLst>
          </c:dPt>
          <c:dPt>
            <c:idx val="42"/>
            <c:bubble3D val="0"/>
            <c:spPr>
              <a:solidFill>
                <a:schemeClr val="accent6"/>
              </a:solidFill>
              <a:ln w="19050">
                <a:solidFill>
                  <a:schemeClr val="lt1"/>
                </a:solidFill>
              </a:ln>
              <a:effectLst/>
            </c:spPr>
            <c:extLst>
              <c:ext xmlns:c16="http://schemas.microsoft.com/office/drawing/2014/chart" uri="{C3380CC4-5D6E-409C-BE32-E72D297353CC}">
                <c16:uniqueId val="{00000055-AAAD-4E6C-80FF-6C6EDA0BFEF6}"/>
              </c:ext>
            </c:extLst>
          </c:dPt>
          <c:dPt>
            <c:idx val="43"/>
            <c:bubble3D val="0"/>
            <c:spPr>
              <a:solidFill>
                <a:schemeClr val="accent6"/>
              </a:solidFill>
              <a:ln w="19050">
                <a:solidFill>
                  <a:schemeClr val="lt1"/>
                </a:solidFill>
              </a:ln>
              <a:effectLst/>
            </c:spPr>
            <c:extLst>
              <c:ext xmlns:c16="http://schemas.microsoft.com/office/drawing/2014/chart" uri="{C3380CC4-5D6E-409C-BE32-E72D297353CC}">
                <c16:uniqueId val="{00000057-AAAD-4E6C-80FF-6C6EDA0BFEF6}"/>
              </c:ext>
            </c:extLst>
          </c:dPt>
          <c:dPt>
            <c:idx val="44"/>
            <c:bubble3D val="0"/>
            <c:spPr>
              <a:solidFill>
                <a:schemeClr val="accent6"/>
              </a:solidFill>
              <a:ln w="19050">
                <a:solidFill>
                  <a:schemeClr val="lt1"/>
                </a:solidFill>
              </a:ln>
              <a:effectLst/>
            </c:spPr>
            <c:extLst>
              <c:ext xmlns:c16="http://schemas.microsoft.com/office/drawing/2014/chart" uri="{C3380CC4-5D6E-409C-BE32-E72D297353CC}">
                <c16:uniqueId val="{00000059-AAAD-4E6C-80FF-6C6EDA0BFEF6}"/>
              </c:ext>
            </c:extLst>
          </c:dPt>
          <c:dPt>
            <c:idx val="45"/>
            <c:bubble3D val="0"/>
            <c:spPr>
              <a:solidFill>
                <a:schemeClr val="accent6"/>
              </a:solidFill>
              <a:ln w="19050">
                <a:solidFill>
                  <a:schemeClr val="lt1"/>
                </a:solidFill>
              </a:ln>
              <a:effectLst/>
            </c:spPr>
            <c:extLst>
              <c:ext xmlns:c16="http://schemas.microsoft.com/office/drawing/2014/chart" uri="{C3380CC4-5D6E-409C-BE32-E72D297353CC}">
                <c16:uniqueId val="{0000005B-AAAD-4E6C-80FF-6C6EDA0BFEF6}"/>
              </c:ext>
            </c:extLst>
          </c:dPt>
          <c:dPt>
            <c:idx val="46"/>
            <c:bubble3D val="0"/>
            <c:spPr>
              <a:solidFill>
                <a:schemeClr val="accent6"/>
              </a:solidFill>
              <a:ln w="19050">
                <a:solidFill>
                  <a:schemeClr val="lt1"/>
                </a:solidFill>
              </a:ln>
              <a:effectLst/>
            </c:spPr>
            <c:extLst>
              <c:ext xmlns:c16="http://schemas.microsoft.com/office/drawing/2014/chart" uri="{C3380CC4-5D6E-409C-BE32-E72D297353CC}">
                <c16:uniqueId val="{0000005D-AAAD-4E6C-80FF-6C6EDA0BFEF6}"/>
              </c:ext>
            </c:extLst>
          </c:dPt>
          <c:dPt>
            <c:idx val="47"/>
            <c:bubble3D val="0"/>
            <c:spPr>
              <a:solidFill>
                <a:schemeClr val="accent6"/>
              </a:solidFill>
              <a:ln w="19050">
                <a:solidFill>
                  <a:schemeClr val="lt1"/>
                </a:solidFill>
              </a:ln>
              <a:effectLst/>
            </c:spPr>
            <c:extLst>
              <c:ext xmlns:c16="http://schemas.microsoft.com/office/drawing/2014/chart" uri="{C3380CC4-5D6E-409C-BE32-E72D297353CC}">
                <c16:uniqueId val="{0000005F-AAAD-4E6C-80FF-6C6EDA0BFEF6}"/>
              </c:ext>
            </c:extLst>
          </c:dPt>
          <c:dPt>
            <c:idx val="48"/>
            <c:bubble3D val="0"/>
            <c:spPr>
              <a:solidFill>
                <a:schemeClr val="accent6"/>
              </a:solidFill>
              <a:ln w="19050">
                <a:solidFill>
                  <a:schemeClr val="lt1"/>
                </a:solidFill>
              </a:ln>
              <a:effectLst/>
            </c:spPr>
            <c:extLst>
              <c:ext xmlns:c16="http://schemas.microsoft.com/office/drawing/2014/chart" uri="{C3380CC4-5D6E-409C-BE32-E72D297353CC}">
                <c16:uniqueId val="{00000061-AAAD-4E6C-80FF-6C6EDA0BFEF6}"/>
              </c:ext>
            </c:extLst>
          </c:dPt>
          <c:dPt>
            <c:idx val="49"/>
            <c:bubble3D val="0"/>
            <c:spPr>
              <a:solidFill>
                <a:schemeClr val="accent6"/>
              </a:solidFill>
              <a:ln w="19050">
                <a:solidFill>
                  <a:schemeClr val="lt1"/>
                </a:solidFill>
              </a:ln>
              <a:effectLst/>
            </c:spPr>
            <c:extLst>
              <c:ext xmlns:c16="http://schemas.microsoft.com/office/drawing/2014/chart" uri="{C3380CC4-5D6E-409C-BE32-E72D297353CC}">
                <c16:uniqueId val="{00000063-AAAD-4E6C-80FF-6C6EDA0BFEF6}"/>
              </c:ext>
            </c:extLst>
          </c:dPt>
          <c:dPt>
            <c:idx val="50"/>
            <c:bubble3D val="0"/>
            <c:spPr>
              <a:solidFill>
                <a:schemeClr val="accent6"/>
              </a:solidFill>
              <a:ln w="19050">
                <a:solidFill>
                  <a:schemeClr val="lt1"/>
                </a:solidFill>
              </a:ln>
              <a:effectLst/>
            </c:spPr>
            <c:extLst>
              <c:ext xmlns:c16="http://schemas.microsoft.com/office/drawing/2014/chart" uri="{C3380CC4-5D6E-409C-BE32-E72D297353CC}">
                <c16:uniqueId val="{00000065-AAAD-4E6C-80FF-6C6EDA0BFEF6}"/>
              </c:ext>
            </c:extLst>
          </c:dPt>
          <c:dPt>
            <c:idx val="51"/>
            <c:bubble3D val="0"/>
            <c:spPr>
              <a:solidFill>
                <a:schemeClr val="accent6"/>
              </a:solidFill>
              <a:ln w="19050">
                <a:solidFill>
                  <a:schemeClr val="lt1"/>
                </a:solidFill>
              </a:ln>
              <a:effectLst/>
            </c:spPr>
            <c:extLst>
              <c:ext xmlns:c16="http://schemas.microsoft.com/office/drawing/2014/chart" uri="{C3380CC4-5D6E-409C-BE32-E72D297353CC}">
                <c16:uniqueId val="{00000067-AAAD-4E6C-80FF-6C6EDA0BFEF6}"/>
              </c:ext>
            </c:extLst>
          </c:dPt>
          <c:dPt>
            <c:idx val="52"/>
            <c:bubble3D val="0"/>
            <c:spPr>
              <a:solidFill>
                <a:schemeClr val="accent6"/>
              </a:solidFill>
              <a:ln w="19050">
                <a:solidFill>
                  <a:schemeClr val="lt1"/>
                </a:solidFill>
              </a:ln>
              <a:effectLst/>
            </c:spPr>
            <c:extLst>
              <c:ext xmlns:c16="http://schemas.microsoft.com/office/drawing/2014/chart" uri="{C3380CC4-5D6E-409C-BE32-E72D297353CC}">
                <c16:uniqueId val="{00000069-AAAD-4E6C-80FF-6C6EDA0BFEF6}"/>
              </c:ext>
            </c:extLst>
          </c:dPt>
          <c:dPt>
            <c:idx val="53"/>
            <c:bubble3D val="0"/>
            <c:spPr>
              <a:solidFill>
                <a:schemeClr val="accent6"/>
              </a:solidFill>
              <a:ln w="19050">
                <a:solidFill>
                  <a:schemeClr val="lt1"/>
                </a:solidFill>
              </a:ln>
              <a:effectLst/>
            </c:spPr>
            <c:extLst>
              <c:ext xmlns:c16="http://schemas.microsoft.com/office/drawing/2014/chart" uri="{C3380CC4-5D6E-409C-BE32-E72D297353CC}">
                <c16:uniqueId val="{0000006B-AAAD-4E6C-80FF-6C6EDA0BFEF6}"/>
              </c:ext>
            </c:extLst>
          </c:dPt>
          <c:dPt>
            <c:idx val="54"/>
            <c:bubble3D val="0"/>
            <c:spPr>
              <a:solidFill>
                <a:schemeClr val="accent6"/>
              </a:solidFill>
              <a:ln w="19050">
                <a:solidFill>
                  <a:schemeClr val="lt1"/>
                </a:solidFill>
              </a:ln>
              <a:effectLst/>
            </c:spPr>
            <c:extLst>
              <c:ext xmlns:c16="http://schemas.microsoft.com/office/drawing/2014/chart" uri="{C3380CC4-5D6E-409C-BE32-E72D297353CC}">
                <c16:uniqueId val="{0000006D-AAAD-4E6C-80FF-6C6EDA0BFEF6}"/>
              </c:ext>
            </c:extLst>
          </c:dPt>
          <c:dPt>
            <c:idx val="55"/>
            <c:bubble3D val="0"/>
            <c:spPr>
              <a:solidFill>
                <a:schemeClr val="accent6"/>
              </a:solidFill>
              <a:ln w="19050">
                <a:solidFill>
                  <a:schemeClr val="lt1"/>
                </a:solidFill>
              </a:ln>
              <a:effectLst/>
            </c:spPr>
            <c:extLst>
              <c:ext xmlns:c16="http://schemas.microsoft.com/office/drawing/2014/chart" uri="{C3380CC4-5D6E-409C-BE32-E72D297353CC}">
                <c16:uniqueId val="{0000006F-AAAD-4E6C-80FF-6C6EDA0BFEF6}"/>
              </c:ext>
            </c:extLst>
          </c:dPt>
          <c:dPt>
            <c:idx val="56"/>
            <c:bubble3D val="0"/>
            <c:spPr>
              <a:solidFill>
                <a:schemeClr val="accent6"/>
              </a:solidFill>
              <a:ln w="19050">
                <a:solidFill>
                  <a:schemeClr val="lt1"/>
                </a:solidFill>
              </a:ln>
              <a:effectLst/>
            </c:spPr>
            <c:extLst>
              <c:ext xmlns:c16="http://schemas.microsoft.com/office/drawing/2014/chart" uri="{C3380CC4-5D6E-409C-BE32-E72D297353CC}">
                <c16:uniqueId val="{00000071-AAAD-4E6C-80FF-6C6EDA0BFEF6}"/>
              </c:ext>
            </c:extLst>
          </c:dPt>
          <c:dPt>
            <c:idx val="57"/>
            <c:bubble3D val="0"/>
            <c:spPr>
              <a:solidFill>
                <a:schemeClr val="accent6"/>
              </a:solidFill>
              <a:ln w="19050">
                <a:solidFill>
                  <a:schemeClr val="lt1"/>
                </a:solidFill>
              </a:ln>
              <a:effectLst/>
            </c:spPr>
            <c:extLst>
              <c:ext xmlns:c16="http://schemas.microsoft.com/office/drawing/2014/chart" uri="{C3380CC4-5D6E-409C-BE32-E72D297353CC}">
                <c16:uniqueId val="{00000073-AAAD-4E6C-80FF-6C6EDA0BFEF6}"/>
              </c:ext>
            </c:extLst>
          </c:dPt>
          <c:dPt>
            <c:idx val="58"/>
            <c:bubble3D val="0"/>
            <c:spPr>
              <a:solidFill>
                <a:schemeClr val="accent6"/>
              </a:solidFill>
              <a:ln w="19050">
                <a:solidFill>
                  <a:schemeClr val="lt1"/>
                </a:solidFill>
              </a:ln>
              <a:effectLst/>
            </c:spPr>
            <c:extLst>
              <c:ext xmlns:c16="http://schemas.microsoft.com/office/drawing/2014/chart" uri="{C3380CC4-5D6E-409C-BE32-E72D297353CC}">
                <c16:uniqueId val="{00000075-AAAD-4E6C-80FF-6C6EDA0BFEF6}"/>
              </c:ext>
            </c:extLst>
          </c:dPt>
          <c:dPt>
            <c:idx val="59"/>
            <c:bubble3D val="0"/>
            <c:spPr>
              <a:solidFill>
                <a:schemeClr val="accent6"/>
              </a:solidFill>
              <a:ln w="19050">
                <a:solidFill>
                  <a:schemeClr val="lt1"/>
                </a:solidFill>
              </a:ln>
              <a:effectLst/>
            </c:spPr>
            <c:extLst>
              <c:ext xmlns:c16="http://schemas.microsoft.com/office/drawing/2014/chart" uri="{C3380CC4-5D6E-409C-BE32-E72D297353CC}">
                <c16:uniqueId val="{00000077-AAAD-4E6C-80FF-6C6EDA0BFEF6}"/>
              </c:ext>
            </c:extLst>
          </c:dPt>
          <c:dPt>
            <c:idx val="60"/>
            <c:bubble3D val="0"/>
            <c:spPr>
              <a:solidFill>
                <a:schemeClr val="accent6"/>
              </a:solidFill>
              <a:ln w="19050">
                <a:solidFill>
                  <a:schemeClr val="lt1"/>
                </a:solidFill>
              </a:ln>
              <a:effectLst/>
            </c:spPr>
            <c:extLst>
              <c:ext xmlns:c16="http://schemas.microsoft.com/office/drawing/2014/chart" uri="{C3380CC4-5D6E-409C-BE32-E72D297353CC}">
                <c16:uniqueId val="{00000079-AAAD-4E6C-80FF-6C6EDA0BFEF6}"/>
              </c:ext>
            </c:extLst>
          </c:dPt>
          <c:dPt>
            <c:idx val="61"/>
            <c:bubble3D val="0"/>
            <c:spPr>
              <a:solidFill>
                <a:schemeClr val="accent6"/>
              </a:solidFill>
              <a:ln w="19050">
                <a:solidFill>
                  <a:schemeClr val="lt1"/>
                </a:solidFill>
              </a:ln>
              <a:effectLst/>
            </c:spPr>
            <c:extLst>
              <c:ext xmlns:c16="http://schemas.microsoft.com/office/drawing/2014/chart" uri="{C3380CC4-5D6E-409C-BE32-E72D297353CC}">
                <c16:uniqueId val="{0000007B-AAAD-4E6C-80FF-6C6EDA0BFEF6}"/>
              </c:ext>
            </c:extLst>
          </c:dPt>
          <c:dPt>
            <c:idx val="62"/>
            <c:bubble3D val="0"/>
            <c:spPr>
              <a:solidFill>
                <a:schemeClr val="accent6"/>
              </a:solidFill>
              <a:ln w="19050">
                <a:solidFill>
                  <a:schemeClr val="lt1"/>
                </a:solidFill>
              </a:ln>
              <a:effectLst/>
            </c:spPr>
            <c:extLst>
              <c:ext xmlns:c16="http://schemas.microsoft.com/office/drawing/2014/chart" uri="{C3380CC4-5D6E-409C-BE32-E72D297353CC}">
                <c16:uniqueId val="{0000007D-AAAD-4E6C-80FF-6C6EDA0BFEF6}"/>
              </c:ext>
            </c:extLst>
          </c:dPt>
          <c:dPt>
            <c:idx val="63"/>
            <c:bubble3D val="0"/>
            <c:spPr>
              <a:solidFill>
                <a:schemeClr val="accent6"/>
              </a:solidFill>
              <a:ln w="19050">
                <a:solidFill>
                  <a:schemeClr val="lt1"/>
                </a:solidFill>
              </a:ln>
              <a:effectLst/>
            </c:spPr>
            <c:extLst>
              <c:ext xmlns:c16="http://schemas.microsoft.com/office/drawing/2014/chart" uri="{C3380CC4-5D6E-409C-BE32-E72D297353CC}">
                <c16:uniqueId val="{0000007F-AAAD-4E6C-80FF-6C6EDA0BFEF6}"/>
              </c:ext>
            </c:extLst>
          </c:dPt>
          <c:dPt>
            <c:idx val="64"/>
            <c:bubble3D val="0"/>
            <c:spPr>
              <a:solidFill>
                <a:schemeClr val="accent6"/>
              </a:solidFill>
              <a:ln w="19050">
                <a:solidFill>
                  <a:schemeClr val="lt1"/>
                </a:solidFill>
              </a:ln>
              <a:effectLst/>
            </c:spPr>
            <c:extLst>
              <c:ext xmlns:c16="http://schemas.microsoft.com/office/drawing/2014/chart" uri="{C3380CC4-5D6E-409C-BE32-E72D297353CC}">
                <c16:uniqueId val="{00000081-AAAD-4E6C-80FF-6C6EDA0BFEF6}"/>
              </c:ext>
            </c:extLst>
          </c:dPt>
          <c:dPt>
            <c:idx val="65"/>
            <c:bubble3D val="0"/>
            <c:spPr>
              <a:solidFill>
                <a:schemeClr val="accent6"/>
              </a:solidFill>
              <a:ln w="19050">
                <a:solidFill>
                  <a:schemeClr val="lt1"/>
                </a:solidFill>
              </a:ln>
              <a:effectLst/>
            </c:spPr>
            <c:extLst>
              <c:ext xmlns:c16="http://schemas.microsoft.com/office/drawing/2014/chart" uri="{C3380CC4-5D6E-409C-BE32-E72D297353CC}">
                <c16:uniqueId val="{00000083-AAAD-4E6C-80FF-6C6EDA0BFEF6}"/>
              </c:ext>
            </c:extLst>
          </c:dPt>
          <c:dPt>
            <c:idx val="66"/>
            <c:bubble3D val="0"/>
            <c:spPr>
              <a:solidFill>
                <a:schemeClr val="accent6"/>
              </a:solidFill>
              <a:ln w="19050">
                <a:solidFill>
                  <a:schemeClr val="lt1"/>
                </a:solidFill>
              </a:ln>
              <a:effectLst/>
            </c:spPr>
            <c:extLst>
              <c:ext xmlns:c16="http://schemas.microsoft.com/office/drawing/2014/chart" uri="{C3380CC4-5D6E-409C-BE32-E72D297353CC}">
                <c16:uniqueId val="{00000085-AAAD-4E6C-80FF-6C6EDA0BFEF6}"/>
              </c:ext>
            </c:extLst>
          </c:dPt>
          <c:dPt>
            <c:idx val="67"/>
            <c:bubble3D val="0"/>
            <c:spPr>
              <a:solidFill>
                <a:schemeClr val="accent6"/>
              </a:solidFill>
              <a:ln w="19050">
                <a:solidFill>
                  <a:schemeClr val="lt1"/>
                </a:solidFill>
              </a:ln>
              <a:effectLst/>
            </c:spPr>
            <c:extLst>
              <c:ext xmlns:c16="http://schemas.microsoft.com/office/drawing/2014/chart" uri="{C3380CC4-5D6E-409C-BE32-E72D297353CC}">
                <c16:uniqueId val="{00000087-AAAD-4E6C-80FF-6C6EDA0BFEF6}"/>
              </c:ext>
            </c:extLst>
          </c:dPt>
          <c:dPt>
            <c:idx val="68"/>
            <c:bubble3D val="0"/>
            <c:spPr>
              <a:solidFill>
                <a:schemeClr val="accent6"/>
              </a:solidFill>
              <a:ln w="19050">
                <a:solidFill>
                  <a:schemeClr val="lt1"/>
                </a:solidFill>
              </a:ln>
              <a:effectLst/>
            </c:spPr>
            <c:extLst>
              <c:ext xmlns:c16="http://schemas.microsoft.com/office/drawing/2014/chart" uri="{C3380CC4-5D6E-409C-BE32-E72D297353CC}">
                <c16:uniqueId val="{00000089-AAAD-4E6C-80FF-6C6EDA0BFEF6}"/>
              </c:ext>
            </c:extLst>
          </c:dPt>
          <c:dPt>
            <c:idx val="69"/>
            <c:bubble3D val="0"/>
            <c:spPr>
              <a:solidFill>
                <a:schemeClr val="accent6"/>
              </a:solidFill>
              <a:ln w="19050">
                <a:solidFill>
                  <a:schemeClr val="lt1"/>
                </a:solidFill>
              </a:ln>
              <a:effectLst/>
            </c:spPr>
            <c:extLst>
              <c:ext xmlns:c16="http://schemas.microsoft.com/office/drawing/2014/chart" uri="{C3380CC4-5D6E-409C-BE32-E72D297353CC}">
                <c16:uniqueId val="{0000008B-AAAD-4E6C-80FF-6C6EDA0BFEF6}"/>
              </c:ext>
            </c:extLst>
          </c:dPt>
          <c:dPt>
            <c:idx val="70"/>
            <c:bubble3D val="0"/>
            <c:spPr>
              <a:solidFill>
                <a:schemeClr val="accent6"/>
              </a:solidFill>
              <a:ln w="19050">
                <a:solidFill>
                  <a:schemeClr val="lt1"/>
                </a:solidFill>
              </a:ln>
              <a:effectLst/>
            </c:spPr>
            <c:extLst>
              <c:ext xmlns:c16="http://schemas.microsoft.com/office/drawing/2014/chart" uri="{C3380CC4-5D6E-409C-BE32-E72D297353CC}">
                <c16:uniqueId val="{0000008D-AAAD-4E6C-80FF-6C6EDA0BFEF6}"/>
              </c:ext>
            </c:extLst>
          </c:dPt>
          <c:dPt>
            <c:idx val="71"/>
            <c:bubble3D val="0"/>
            <c:spPr>
              <a:solidFill>
                <a:schemeClr val="accent6"/>
              </a:solidFill>
              <a:ln w="19050">
                <a:solidFill>
                  <a:schemeClr val="lt1"/>
                </a:solidFill>
              </a:ln>
              <a:effectLst/>
            </c:spPr>
            <c:extLst>
              <c:ext xmlns:c16="http://schemas.microsoft.com/office/drawing/2014/chart" uri="{C3380CC4-5D6E-409C-BE32-E72D297353CC}">
                <c16:uniqueId val="{0000008F-AAAD-4E6C-80FF-6C6EDA0BFEF6}"/>
              </c:ext>
            </c:extLst>
          </c:dPt>
          <c:dPt>
            <c:idx val="72"/>
            <c:bubble3D val="0"/>
            <c:spPr>
              <a:solidFill>
                <a:schemeClr val="accent6"/>
              </a:solidFill>
              <a:ln w="19050">
                <a:solidFill>
                  <a:schemeClr val="lt1"/>
                </a:solidFill>
              </a:ln>
              <a:effectLst/>
            </c:spPr>
            <c:extLst>
              <c:ext xmlns:c16="http://schemas.microsoft.com/office/drawing/2014/chart" uri="{C3380CC4-5D6E-409C-BE32-E72D297353CC}">
                <c16:uniqueId val="{00000091-AAAD-4E6C-80FF-6C6EDA0BFEF6}"/>
              </c:ext>
            </c:extLst>
          </c:dPt>
          <c:dPt>
            <c:idx val="73"/>
            <c:bubble3D val="0"/>
            <c:spPr>
              <a:solidFill>
                <a:schemeClr val="accent6"/>
              </a:solidFill>
              <a:ln w="19050">
                <a:solidFill>
                  <a:schemeClr val="lt1"/>
                </a:solidFill>
              </a:ln>
              <a:effectLst/>
            </c:spPr>
            <c:extLst>
              <c:ext xmlns:c16="http://schemas.microsoft.com/office/drawing/2014/chart" uri="{C3380CC4-5D6E-409C-BE32-E72D297353CC}">
                <c16:uniqueId val="{00000093-AAAD-4E6C-80FF-6C6EDA0BFEF6}"/>
              </c:ext>
            </c:extLst>
          </c:dPt>
          <c:dPt>
            <c:idx val="74"/>
            <c:bubble3D val="0"/>
            <c:spPr>
              <a:solidFill>
                <a:schemeClr val="accent6"/>
              </a:solidFill>
              <a:ln w="19050">
                <a:solidFill>
                  <a:schemeClr val="lt1"/>
                </a:solidFill>
              </a:ln>
              <a:effectLst/>
            </c:spPr>
            <c:extLst>
              <c:ext xmlns:c16="http://schemas.microsoft.com/office/drawing/2014/chart" uri="{C3380CC4-5D6E-409C-BE32-E72D297353CC}">
                <c16:uniqueId val="{00000095-AAAD-4E6C-80FF-6C6EDA0BFEF6}"/>
              </c:ext>
            </c:extLst>
          </c:dPt>
          <c:dPt>
            <c:idx val="75"/>
            <c:bubble3D val="0"/>
            <c:spPr>
              <a:solidFill>
                <a:schemeClr val="accent6"/>
              </a:solidFill>
              <a:ln w="19050">
                <a:solidFill>
                  <a:schemeClr val="lt1"/>
                </a:solidFill>
              </a:ln>
              <a:effectLst/>
            </c:spPr>
            <c:extLst>
              <c:ext xmlns:c16="http://schemas.microsoft.com/office/drawing/2014/chart" uri="{C3380CC4-5D6E-409C-BE32-E72D297353CC}">
                <c16:uniqueId val="{00000097-AAAD-4E6C-80FF-6C6EDA0BFEF6}"/>
              </c:ext>
            </c:extLst>
          </c:dPt>
          <c:dPt>
            <c:idx val="76"/>
            <c:bubble3D val="0"/>
            <c:spPr>
              <a:solidFill>
                <a:schemeClr val="accent6"/>
              </a:solidFill>
              <a:ln w="19050">
                <a:solidFill>
                  <a:schemeClr val="lt1"/>
                </a:solidFill>
              </a:ln>
              <a:effectLst/>
            </c:spPr>
            <c:extLst>
              <c:ext xmlns:c16="http://schemas.microsoft.com/office/drawing/2014/chart" uri="{C3380CC4-5D6E-409C-BE32-E72D297353CC}">
                <c16:uniqueId val="{00000099-AAAD-4E6C-80FF-6C6EDA0BFEF6}"/>
              </c:ext>
            </c:extLst>
          </c:dPt>
          <c:dPt>
            <c:idx val="77"/>
            <c:bubble3D val="0"/>
            <c:spPr>
              <a:solidFill>
                <a:schemeClr val="accent6"/>
              </a:solidFill>
              <a:ln w="19050">
                <a:solidFill>
                  <a:schemeClr val="lt1"/>
                </a:solidFill>
              </a:ln>
              <a:effectLst/>
            </c:spPr>
            <c:extLst>
              <c:ext xmlns:c16="http://schemas.microsoft.com/office/drawing/2014/chart" uri="{C3380CC4-5D6E-409C-BE32-E72D297353CC}">
                <c16:uniqueId val="{0000009B-AAAD-4E6C-80FF-6C6EDA0BFEF6}"/>
              </c:ext>
            </c:extLst>
          </c:dPt>
          <c:dPt>
            <c:idx val="78"/>
            <c:bubble3D val="0"/>
            <c:spPr>
              <a:solidFill>
                <a:schemeClr val="accent6"/>
              </a:solidFill>
              <a:ln w="19050">
                <a:solidFill>
                  <a:schemeClr val="lt1"/>
                </a:solidFill>
              </a:ln>
              <a:effectLst/>
            </c:spPr>
            <c:extLst>
              <c:ext xmlns:c16="http://schemas.microsoft.com/office/drawing/2014/chart" uri="{C3380CC4-5D6E-409C-BE32-E72D297353CC}">
                <c16:uniqueId val="{0000009D-AAAD-4E6C-80FF-6C6EDA0BFEF6}"/>
              </c:ext>
            </c:extLst>
          </c:dPt>
          <c:dPt>
            <c:idx val="79"/>
            <c:bubble3D val="0"/>
            <c:spPr>
              <a:solidFill>
                <a:schemeClr val="accent6"/>
              </a:solidFill>
              <a:ln w="19050">
                <a:solidFill>
                  <a:schemeClr val="lt1"/>
                </a:solidFill>
              </a:ln>
              <a:effectLst/>
            </c:spPr>
            <c:extLst>
              <c:ext xmlns:c16="http://schemas.microsoft.com/office/drawing/2014/chart" uri="{C3380CC4-5D6E-409C-BE32-E72D297353CC}">
                <c16:uniqueId val="{0000009F-AAAD-4E6C-80FF-6C6EDA0BFEF6}"/>
              </c:ext>
            </c:extLst>
          </c:dPt>
          <c:dPt>
            <c:idx val="80"/>
            <c:bubble3D val="0"/>
            <c:spPr>
              <a:solidFill>
                <a:schemeClr val="accent6"/>
              </a:solidFill>
              <a:ln w="19050">
                <a:solidFill>
                  <a:schemeClr val="lt1"/>
                </a:solidFill>
              </a:ln>
              <a:effectLst/>
            </c:spPr>
            <c:extLst>
              <c:ext xmlns:c16="http://schemas.microsoft.com/office/drawing/2014/chart" uri="{C3380CC4-5D6E-409C-BE32-E72D297353CC}">
                <c16:uniqueId val="{000000A1-AAAD-4E6C-80FF-6C6EDA0BFEF6}"/>
              </c:ext>
            </c:extLst>
          </c:dPt>
          <c:dPt>
            <c:idx val="81"/>
            <c:bubble3D val="0"/>
            <c:spPr>
              <a:solidFill>
                <a:schemeClr val="accent6"/>
              </a:solidFill>
              <a:ln w="19050">
                <a:solidFill>
                  <a:schemeClr val="lt1"/>
                </a:solidFill>
              </a:ln>
              <a:effectLst/>
            </c:spPr>
            <c:extLst>
              <c:ext xmlns:c16="http://schemas.microsoft.com/office/drawing/2014/chart" uri="{C3380CC4-5D6E-409C-BE32-E72D297353CC}">
                <c16:uniqueId val="{000000A3-AAAD-4E6C-80FF-6C6EDA0BFEF6}"/>
              </c:ext>
            </c:extLst>
          </c:dPt>
          <c:dPt>
            <c:idx val="82"/>
            <c:bubble3D val="0"/>
            <c:spPr>
              <a:solidFill>
                <a:schemeClr val="accent6"/>
              </a:solidFill>
              <a:ln w="19050">
                <a:solidFill>
                  <a:schemeClr val="lt1"/>
                </a:solidFill>
              </a:ln>
              <a:effectLst/>
            </c:spPr>
            <c:extLst>
              <c:ext xmlns:c16="http://schemas.microsoft.com/office/drawing/2014/chart" uri="{C3380CC4-5D6E-409C-BE32-E72D297353CC}">
                <c16:uniqueId val="{000000A5-AAAD-4E6C-80FF-6C6EDA0BFEF6}"/>
              </c:ext>
            </c:extLst>
          </c:dPt>
          <c:dPt>
            <c:idx val="83"/>
            <c:bubble3D val="0"/>
            <c:spPr>
              <a:solidFill>
                <a:schemeClr val="accent6"/>
              </a:solidFill>
              <a:ln w="19050">
                <a:solidFill>
                  <a:schemeClr val="lt1"/>
                </a:solidFill>
              </a:ln>
              <a:effectLst/>
            </c:spPr>
            <c:extLst>
              <c:ext xmlns:c16="http://schemas.microsoft.com/office/drawing/2014/chart" uri="{C3380CC4-5D6E-409C-BE32-E72D297353CC}">
                <c16:uniqueId val="{000000A7-AAAD-4E6C-80FF-6C6EDA0BFEF6}"/>
              </c:ext>
            </c:extLst>
          </c:dPt>
          <c:dPt>
            <c:idx val="84"/>
            <c:bubble3D val="0"/>
            <c:spPr>
              <a:solidFill>
                <a:schemeClr val="accent6"/>
              </a:solidFill>
              <a:ln w="19050">
                <a:solidFill>
                  <a:schemeClr val="lt1"/>
                </a:solidFill>
              </a:ln>
              <a:effectLst/>
            </c:spPr>
            <c:extLst>
              <c:ext xmlns:c16="http://schemas.microsoft.com/office/drawing/2014/chart" uri="{C3380CC4-5D6E-409C-BE32-E72D297353CC}">
                <c16:uniqueId val="{000000A9-AAAD-4E6C-80FF-6C6EDA0BFEF6}"/>
              </c:ext>
            </c:extLst>
          </c:dPt>
          <c:dPt>
            <c:idx val="85"/>
            <c:bubble3D val="0"/>
            <c:spPr>
              <a:solidFill>
                <a:schemeClr val="accent6"/>
              </a:solidFill>
              <a:ln w="19050">
                <a:solidFill>
                  <a:schemeClr val="lt1"/>
                </a:solidFill>
              </a:ln>
              <a:effectLst/>
            </c:spPr>
            <c:extLst>
              <c:ext xmlns:c16="http://schemas.microsoft.com/office/drawing/2014/chart" uri="{C3380CC4-5D6E-409C-BE32-E72D297353CC}">
                <c16:uniqueId val="{000000AB-AAAD-4E6C-80FF-6C6EDA0BFEF6}"/>
              </c:ext>
            </c:extLst>
          </c:dPt>
          <c:dPt>
            <c:idx val="86"/>
            <c:bubble3D val="0"/>
            <c:spPr>
              <a:solidFill>
                <a:schemeClr val="accent6"/>
              </a:solidFill>
              <a:ln w="19050">
                <a:solidFill>
                  <a:schemeClr val="lt1"/>
                </a:solidFill>
              </a:ln>
              <a:effectLst/>
            </c:spPr>
            <c:extLst>
              <c:ext xmlns:c16="http://schemas.microsoft.com/office/drawing/2014/chart" uri="{C3380CC4-5D6E-409C-BE32-E72D297353CC}">
                <c16:uniqueId val="{000000AD-AAAD-4E6C-80FF-6C6EDA0BFEF6}"/>
              </c:ext>
            </c:extLst>
          </c:dPt>
          <c:dPt>
            <c:idx val="87"/>
            <c:bubble3D val="0"/>
            <c:spPr>
              <a:solidFill>
                <a:schemeClr val="accent6"/>
              </a:solidFill>
              <a:ln w="19050">
                <a:solidFill>
                  <a:schemeClr val="lt1"/>
                </a:solidFill>
              </a:ln>
              <a:effectLst/>
            </c:spPr>
            <c:extLst>
              <c:ext xmlns:c16="http://schemas.microsoft.com/office/drawing/2014/chart" uri="{C3380CC4-5D6E-409C-BE32-E72D297353CC}">
                <c16:uniqueId val="{000000AF-AAAD-4E6C-80FF-6C6EDA0BFEF6}"/>
              </c:ext>
            </c:extLst>
          </c:dPt>
          <c:dPt>
            <c:idx val="88"/>
            <c:bubble3D val="0"/>
            <c:spPr>
              <a:solidFill>
                <a:schemeClr val="accent6"/>
              </a:solidFill>
              <a:ln w="19050">
                <a:solidFill>
                  <a:schemeClr val="lt1"/>
                </a:solidFill>
              </a:ln>
              <a:effectLst/>
            </c:spPr>
            <c:extLst>
              <c:ext xmlns:c16="http://schemas.microsoft.com/office/drawing/2014/chart" uri="{C3380CC4-5D6E-409C-BE32-E72D297353CC}">
                <c16:uniqueId val="{000000B1-AAAD-4E6C-80FF-6C6EDA0BFEF6}"/>
              </c:ext>
            </c:extLst>
          </c:dPt>
          <c:dPt>
            <c:idx val="89"/>
            <c:bubble3D val="0"/>
            <c:spPr>
              <a:solidFill>
                <a:schemeClr val="accent6"/>
              </a:solidFill>
              <a:ln w="19050">
                <a:solidFill>
                  <a:schemeClr val="lt1"/>
                </a:solidFill>
              </a:ln>
              <a:effectLst/>
            </c:spPr>
            <c:extLst>
              <c:ext xmlns:c16="http://schemas.microsoft.com/office/drawing/2014/chart" uri="{C3380CC4-5D6E-409C-BE32-E72D297353CC}">
                <c16:uniqueId val="{000000B3-AAAD-4E6C-80FF-6C6EDA0BFEF6}"/>
              </c:ext>
            </c:extLst>
          </c:dPt>
          <c:dPt>
            <c:idx val="90"/>
            <c:bubble3D val="0"/>
            <c:spPr>
              <a:solidFill>
                <a:schemeClr val="accent6"/>
              </a:solidFill>
              <a:ln w="19050">
                <a:solidFill>
                  <a:schemeClr val="lt1"/>
                </a:solidFill>
              </a:ln>
              <a:effectLst/>
            </c:spPr>
            <c:extLst>
              <c:ext xmlns:c16="http://schemas.microsoft.com/office/drawing/2014/chart" uri="{C3380CC4-5D6E-409C-BE32-E72D297353CC}">
                <c16:uniqueId val="{000000B5-AAAD-4E6C-80FF-6C6EDA0BFEF6}"/>
              </c:ext>
            </c:extLst>
          </c:dPt>
          <c:dPt>
            <c:idx val="91"/>
            <c:bubble3D val="0"/>
            <c:spPr>
              <a:solidFill>
                <a:schemeClr val="accent6"/>
              </a:solidFill>
              <a:ln w="19050">
                <a:solidFill>
                  <a:schemeClr val="lt1"/>
                </a:solidFill>
              </a:ln>
              <a:effectLst/>
            </c:spPr>
            <c:extLst>
              <c:ext xmlns:c16="http://schemas.microsoft.com/office/drawing/2014/chart" uri="{C3380CC4-5D6E-409C-BE32-E72D297353CC}">
                <c16:uniqueId val="{000000B7-AAAD-4E6C-80FF-6C6EDA0BFEF6}"/>
              </c:ext>
            </c:extLst>
          </c:dPt>
          <c:dPt>
            <c:idx val="92"/>
            <c:bubble3D val="0"/>
            <c:spPr>
              <a:solidFill>
                <a:schemeClr val="accent6"/>
              </a:solidFill>
              <a:ln w="19050">
                <a:solidFill>
                  <a:schemeClr val="lt1"/>
                </a:solidFill>
              </a:ln>
              <a:effectLst/>
            </c:spPr>
            <c:extLst>
              <c:ext xmlns:c16="http://schemas.microsoft.com/office/drawing/2014/chart" uri="{C3380CC4-5D6E-409C-BE32-E72D297353CC}">
                <c16:uniqueId val="{000000B9-AAAD-4E6C-80FF-6C6EDA0BFEF6}"/>
              </c:ext>
            </c:extLst>
          </c:dPt>
          <c:dPt>
            <c:idx val="93"/>
            <c:bubble3D val="0"/>
            <c:spPr>
              <a:solidFill>
                <a:schemeClr val="accent6"/>
              </a:solidFill>
              <a:ln w="19050">
                <a:solidFill>
                  <a:schemeClr val="lt1"/>
                </a:solidFill>
              </a:ln>
              <a:effectLst/>
            </c:spPr>
            <c:extLst>
              <c:ext xmlns:c16="http://schemas.microsoft.com/office/drawing/2014/chart" uri="{C3380CC4-5D6E-409C-BE32-E72D297353CC}">
                <c16:uniqueId val="{000000BB-AAAD-4E6C-80FF-6C6EDA0BFEF6}"/>
              </c:ext>
            </c:extLst>
          </c:dPt>
          <c:dPt>
            <c:idx val="94"/>
            <c:bubble3D val="0"/>
            <c:spPr>
              <a:solidFill>
                <a:schemeClr val="accent6"/>
              </a:solidFill>
              <a:ln w="19050">
                <a:solidFill>
                  <a:schemeClr val="lt1"/>
                </a:solidFill>
              </a:ln>
              <a:effectLst/>
            </c:spPr>
            <c:extLst>
              <c:ext xmlns:c16="http://schemas.microsoft.com/office/drawing/2014/chart" uri="{C3380CC4-5D6E-409C-BE32-E72D297353CC}">
                <c16:uniqueId val="{000000BD-AAAD-4E6C-80FF-6C6EDA0BFEF6}"/>
              </c:ext>
            </c:extLst>
          </c:dPt>
          <c:dPt>
            <c:idx val="95"/>
            <c:bubble3D val="0"/>
            <c:spPr>
              <a:solidFill>
                <a:schemeClr val="accent6"/>
              </a:solidFill>
              <a:ln w="19050">
                <a:solidFill>
                  <a:schemeClr val="lt1"/>
                </a:solidFill>
              </a:ln>
              <a:effectLst/>
            </c:spPr>
            <c:extLst>
              <c:ext xmlns:c16="http://schemas.microsoft.com/office/drawing/2014/chart" uri="{C3380CC4-5D6E-409C-BE32-E72D297353CC}">
                <c16:uniqueId val="{000000BF-AAAD-4E6C-80FF-6C6EDA0BFEF6}"/>
              </c:ext>
            </c:extLst>
          </c:dPt>
          <c:dPt>
            <c:idx val="96"/>
            <c:bubble3D val="0"/>
            <c:spPr>
              <a:solidFill>
                <a:schemeClr val="accent6"/>
              </a:solidFill>
              <a:ln w="19050">
                <a:solidFill>
                  <a:schemeClr val="lt1"/>
                </a:solidFill>
              </a:ln>
              <a:effectLst/>
            </c:spPr>
            <c:extLst>
              <c:ext xmlns:c16="http://schemas.microsoft.com/office/drawing/2014/chart" uri="{C3380CC4-5D6E-409C-BE32-E72D297353CC}">
                <c16:uniqueId val="{000000C1-AAAD-4E6C-80FF-6C6EDA0BFEF6}"/>
              </c:ext>
            </c:extLst>
          </c:dPt>
          <c:dPt>
            <c:idx val="97"/>
            <c:bubble3D val="0"/>
            <c:spPr>
              <a:solidFill>
                <a:schemeClr val="accent6"/>
              </a:solidFill>
              <a:ln w="19050">
                <a:solidFill>
                  <a:schemeClr val="lt1"/>
                </a:solidFill>
              </a:ln>
              <a:effectLst/>
            </c:spPr>
            <c:extLst>
              <c:ext xmlns:c16="http://schemas.microsoft.com/office/drawing/2014/chart" uri="{C3380CC4-5D6E-409C-BE32-E72D297353CC}">
                <c16:uniqueId val="{000000C3-AAAD-4E6C-80FF-6C6EDA0BFEF6}"/>
              </c:ext>
            </c:extLst>
          </c:dPt>
          <c:dPt>
            <c:idx val="98"/>
            <c:bubble3D val="0"/>
            <c:spPr>
              <a:solidFill>
                <a:schemeClr val="accent6"/>
              </a:solidFill>
              <a:ln w="19050">
                <a:solidFill>
                  <a:schemeClr val="lt1"/>
                </a:solidFill>
              </a:ln>
              <a:effectLst/>
            </c:spPr>
            <c:extLst>
              <c:ext xmlns:c16="http://schemas.microsoft.com/office/drawing/2014/chart" uri="{C3380CC4-5D6E-409C-BE32-E72D297353CC}">
                <c16:uniqueId val="{000000C5-AAAD-4E6C-80FF-6C6EDA0BFEF6}"/>
              </c:ext>
            </c:extLst>
          </c:dPt>
          <c:dPt>
            <c:idx val="99"/>
            <c:bubble3D val="0"/>
            <c:spPr>
              <a:solidFill>
                <a:schemeClr val="accent6"/>
              </a:solidFill>
              <a:ln w="19050">
                <a:solidFill>
                  <a:schemeClr val="lt1"/>
                </a:solidFill>
              </a:ln>
              <a:effectLst/>
            </c:spPr>
            <c:extLst>
              <c:ext xmlns:c16="http://schemas.microsoft.com/office/drawing/2014/chart" uri="{C3380CC4-5D6E-409C-BE32-E72D297353CC}">
                <c16:uniqueId val="{000000C7-AAAD-4E6C-80FF-6C6EDA0BFEF6}"/>
              </c:ext>
            </c:extLst>
          </c:dPt>
          <c:val>
            <c:numLit>
              <c:formatCode>General</c:formatCode>
              <c:ptCount val="1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numLit>
          </c:val>
          <c:extLst>
            <c:ext xmlns:c16="http://schemas.microsoft.com/office/drawing/2014/chart" uri="{C3380CC4-5D6E-409C-BE32-E72D297353CC}">
              <c16:uniqueId val="{000000C8-AAAD-4E6C-80FF-6C6EDA0BFEF6}"/>
            </c:ext>
          </c:extLst>
        </c:ser>
        <c:dLbls>
          <c:showLegendKey val="0"/>
          <c:showVal val="0"/>
          <c:showCatName val="0"/>
          <c:showSerName val="0"/>
          <c:showPercent val="0"/>
          <c:showBubbleSize val="0"/>
          <c:showLeaderLines val="1"/>
        </c:dLbls>
        <c:firstSliceAng val="0"/>
        <c:holeSize val="65"/>
      </c:doughnutChart>
      <c:doughnutChart>
        <c:varyColors val="1"/>
        <c:ser>
          <c:idx val="1"/>
          <c:order val="1"/>
          <c:tx>
            <c:strRef>
              <c:f>'Gráficos 2'!$V$6</c:f>
              <c:strCache>
                <c:ptCount val="1"/>
                <c:pt idx="0">
                  <c:v>Total</c:v>
                </c:pt>
              </c:strCache>
            </c:strRef>
          </c:tx>
          <c:spPr>
            <a:noFill/>
          </c:spPr>
          <c:dPt>
            <c:idx val="0"/>
            <c:bubble3D val="0"/>
            <c:spPr>
              <a:noFill/>
              <a:ln w="19050">
                <a:solidFill>
                  <a:schemeClr val="lt1"/>
                </a:solidFill>
              </a:ln>
              <a:effectLst/>
            </c:spPr>
            <c:extLst>
              <c:ext xmlns:c16="http://schemas.microsoft.com/office/drawing/2014/chart" uri="{C3380CC4-5D6E-409C-BE32-E72D297353CC}">
                <c16:uniqueId val="{000000CA-AAAD-4E6C-80FF-6C6EDA0BFEF6}"/>
              </c:ext>
            </c:extLst>
          </c:dPt>
          <c:dPt>
            <c:idx val="1"/>
            <c:bubble3D val="0"/>
            <c:spPr>
              <a:solidFill>
                <a:schemeClr val="bg1">
                  <a:alpha val="80000"/>
                </a:schemeClr>
              </a:solidFill>
              <a:ln w="19050">
                <a:solidFill>
                  <a:schemeClr val="lt1"/>
                </a:solidFill>
              </a:ln>
              <a:effectLst/>
            </c:spPr>
            <c:extLst>
              <c:ext xmlns:c16="http://schemas.microsoft.com/office/drawing/2014/chart" uri="{C3380CC4-5D6E-409C-BE32-E72D297353CC}">
                <c16:uniqueId val="{000000CC-AAAD-4E6C-80FF-6C6EDA0BFEF6}"/>
              </c:ext>
            </c:extLst>
          </c:dPt>
          <c:val>
            <c:numRef>
              <c:f>'Gráficos 2'!$W$6:$X$6</c:f>
              <c:numCache>
                <c:formatCode>0</c:formatCode>
                <c:ptCount val="2"/>
                <c:pt idx="0">
                  <c:v>0</c:v>
                </c:pt>
                <c:pt idx="1">
                  <c:v>100</c:v>
                </c:pt>
              </c:numCache>
            </c:numRef>
          </c:val>
          <c:extLst>
            <c:ext xmlns:c16="http://schemas.microsoft.com/office/drawing/2014/chart" uri="{C3380CC4-5D6E-409C-BE32-E72D297353CC}">
              <c16:uniqueId val="{000000CD-AAAD-4E6C-80FF-6C6EDA0BFEF6}"/>
            </c:ext>
          </c:extLst>
        </c:ser>
        <c:dLbls>
          <c:showLegendKey val="0"/>
          <c:showVal val="0"/>
          <c:showCatName val="0"/>
          <c:showSerName val="0"/>
          <c:showPercent val="0"/>
          <c:showBubbleSize val="0"/>
          <c:showLeaderLines val="1"/>
        </c:dLbls>
        <c:firstSliceAng val="0"/>
        <c:holeSize val="6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Competencias Comportamentales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'III. VALORACIÓN'!$D$70:$D$72</c:f>
              <c:numCache>
                <c:formatCode>General</c:formatCode>
                <c:ptCount val="3"/>
              </c:numCache>
            </c:numRef>
          </c:cat>
          <c:val>
            <c:numRef>
              <c:f>'III. VALORACIÓN'!$E$70:$E$72</c:f>
              <c:numCache>
                <c:formatCode>General</c:formatCode>
                <c:ptCount val="3"/>
              </c:numCache>
            </c:numRef>
          </c:val>
          <c:extLst>
            <c:ext xmlns:c16="http://schemas.microsoft.com/office/drawing/2014/chart" uri="{C3380CC4-5D6E-409C-BE32-E72D297353CC}">
              <c16:uniqueId val="{00000000-FCCB-422C-9CA1-898E0C55A9E9}"/>
            </c:ext>
          </c:extLst>
        </c:ser>
        <c:dLbls>
          <c:showLegendKey val="0"/>
          <c:showVal val="0"/>
          <c:showCatName val="0"/>
          <c:showSerName val="0"/>
          <c:showPercent val="0"/>
          <c:showBubbleSize val="0"/>
        </c:dLbls>
        <c:gapWidth val="100"/>
        <c:overlap val="-24"/>
        <c:axId val="301465000"/>
        <c:axId val="301465392"/>
      </c:barChart>
      <c:catAx>
        <c:axId val="30146500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CO" b="1"/>
                  <a:t>Competencias</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465392"/>
        <c:crosses val="autoZero"/>
        <c:auto val="1"/>
        <c:lblAlgn val="ctr"/>
        <c:lblOffset val="100"/>
        <c:noMultiLvlLbl val="0"/>
      </c:catAx>
      <c:valAx>
        <c:axId val="301465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465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Gestión Administrativa</a:t>
            </a:r>
            <a:r>
              <a:rPr lang="es-CO" baseline="0"/>
              <a:t> y Financiera</a:t>
            </a:r>
            <a:endParaRPr lang="es-CO"/>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0937441803297006"/>
          <c:y val="0.15239400009707874"/>
          <c:w val="0.88768556285035005"/>
          <c:h val="0.62439147161399344"/>
        </c:manualLayout>
      </c:layout>
      <c:barChart>
        <c:barDir val="col"/>
        <c:grouping val="clustered"/>
        <c:varyColors val="0"/>
        <c:ser>
          <c:idx val="0"/>
          <c:order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VALORACIÓN'!$B$49:$B$54</c15:sqref>
                  </c15:fullRef>
                </c:ext>
              </c:extLst>
              <c:f>('III. VALORACIÓN'!$B$49,'III. VALORACIÓN'!$B$51,'III. VALORACIÓN'!$B$53)</c:f>
              <c:strCache>
                <c:ptCount val="3"/>
                <c:pt idx="0">
                  <c:v>Orientación y gestión escolar</c:v>
                </c:pt>
                <c:pt idx="1">
                  <c:v>Administración de la planta física, los recursos y los servicios complementarios</c:v>
                </c:pt>
                <c:pt idx="2">
                  <c:v>Gestión del talento humano</c:v>
                </c:pt>
              </c:strCache>
            </c:strRef>
          </c:cat>
          <c:val>
            <c:numRef>
              <c:extLst>
                <c:ext xmlns:c15="http://schemas.microsoft.com/office/drawing/2012/chart" uri="{02D57815-91ED-43cb-92C2-25804820EDAC}">
                  <c15:fullRef>
                    <c15:sqref>'III. VALORACIÓN'!$F$49:$F$54</c15:sqref>
                  </c15:fullRef>
                </c:ext>
              </c:extLst>
              <c:f>('III. VALORACIÓN'!$F$49,'III. VALORACIÓN'!$F$51,'III. VALORACIÓN'!$F$53)</c:f>
              <c:numCache>
                <c:formatCode>#,##0_ ;\-#,##0\ </c:formatCode>
                <c:ptCount val="3"/>
                <c:pt idx="0">
                  <c:v>0</c:v>
                </c:pt>
                <c:pt idx="1" formatCode="General">
                  <c:v>0</c:v>
                </c:pt>
                <c:pt idx="2" formatCode="General">
                  <c:v>0</c:v>
                </c:pt>
              </c:numCache>
            </c:numRef>
          </c:val>
          <c:extLst>
            <c:ext xmlns:c16="http://schemas.microsoft.com/office/drawing/2014/chart" uri="{C3380CC4-5D6E-409C-BE32-E72D297353CC}">
              <c16:uniqueId val="{00000000-A1F6-4B14-A7B4-A109970254BE}"/>
            </c:ext>
          </c:extLst>
        </c:ser>
        <c:dLbls>
          <c:showLegendKey val="0"/>
          <c:showVal val="0"/>
          <c:showCatName val="0"/>
          <c:showSerName val="0"/>
          <c:showPercent val="0"/>
          <c:showBubbleSize val="0"/>
        </c:dLbls>
        <c:gapWidth val="100"/>
        <c:overlap val="-24"/>
        <c:axId val="301465784"/>
        <c:axId val="301466568"/>
      </c:barChart>
      <c:catAx>
        <c:axId val="301465784"/>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Competencias</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466568"/>
        <c:crosses val="autoZero"/>
        <c:auto val="1"/>
        <c:lblAlgn val="ctr"/>
        <c:lblOffset val="100"/>
        <c:noMultiLvlLbl val="0"/>
      </c:catAx>
      <c:valAx>
        <c:axId val="301466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0_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465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Gestión Comunitaria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3998381452318459"/>
          <c:y val="0.16912037037037039"/>
          <c:w val="0.86001618547681535"/>
          <c:h val="0.61706802274715655"/>
        </c:manualLayout>
      </c:layout>
      <c:barChart>
        <c:barDir val="col"/>
        <c:grouping val="clustered"/>
        <c:varyColors val="0"/>
        <c:ser>
          <c:idx val="0"/>
          <c:order val="0"/>
          <c:spPr>
            <a:gradFill rotWithShape="1">
              <a:gsLst>
                <a:gs pos="0">
                  <a:schemeClr val="dk1">
                    <a:tint val="88500"/>
                    <a:satMod val="103000"/>
                    <a:lumMod val="102000"/>
                    <a:tint val="94000"/>
                  </a:schemeClr>
                </a:gs>
                <a:gs pos="50000">
                  <a:schemeClr val="dk1">
                    <a:tint val="88500"/>
                    <a:satMod val="110000"/>
                    <a:lumMod val="100000"/>
                    <a:shade val="100000"/>
                  </a:schemeClr>
                </a:gs>
                <a:gs pos="100000">
                  <a:schemeClr val="dk1">
                    <a:tint val="885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'III. VALORACIÓN'!$B$59:$B$62</c15:sqref>
                  </c15:fullRef>
                </c:ext>
              </c:extLst>
              <c:f>('III. VALORACIÓN'!$B$59,'III. VALORACIÓN'!$B$61)</c:f>
              <c:strCache>
                <c:ptCount val="2"/>
                <c:pt idx="0">
                  <c:v>Participación, convivencia y proyección a la comunidad</c:v>
                </c:pt>
                <c:pt idx="1">
                  <c:v>Prevención de riesgos</c:v>
                </c:pt>
              </c:strCache>
            </c:strRef>
          </c:cat>
          <c:val>
            <c:numRef>
              <c:extLst>
                <c:ext xmlns:c15="http://schemas.microsoft.com/office/drawing/2012/chart" uri="{02D57815-91ED-43cb-92C2-25804820EDAC}">
                  <c15:fullRef>
                    <c15:sqref>'III. VALORACIÓN'!$F$59:$F$62</c15:sqref>
                  </c15:fullRef>
                </c:ext>
              </c:extLst>
              <c:f>('III. VALORACIÓN'!$F$59,'III. VALORACIÓN'!$F$61)</c:f>
              <c:numCache>
                <c:formatCode>General</c:formatCode>
                <c:ptCount val="2"/>
                <c:pt idx="0">
                  <c:v>0</c:v>
                </c:pt>
                <c:pt idx="1">
                  <c:v>0</c:v>
                </c:pt>
              </c:numCache>
            </c:numRef>
          </c:val>
          <c:extLst>
            <c:ext xmlns:c16="http://schemas.microsoft.com/office/drawing/2014/chart" uri="{C3380CC4-5D6E-409C-BE32-E72D297353CC}">
              <c16:uniqueId val="{00000000-6FD1-4FDA-A820-8DBF4688FB6F}"/>
            </c:ext>
          </c:extLst>
        </c:ser>
        <c:dLbls>
          <c:showLegendKey val="0"/>
          <c:showVal val="0"/>
          <c:showCatName val="0"/>
          <c:showSerName val="0"/>
          <c:showPercent val="0"/>
          <c:showBubbleSize val="0"/>
        </c:dLbls>
        <c:gapWidth val="100"/>
        <c:overlap val="-24"/>
        <c:axId val="301468920"/>
        <c:axId val="301463432"/>
      </c:barChart>
      <c:catAx>
        <c:axId val="301468920"/>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Competencias</a:t>
                </a:r>
              </a:p>
            </c:rich>
          </c:tx>
          <c:layout>
            <c:manualLayout>
              <c:xMode val="edge"/>
              <c:yMode val="edge"/>
              <c:x val="0.3902357659837975"/>
              <c:y val="0.9058728550020356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463432"/>
        <c:crosses val="autoZero"/>
        <c:auto val="1"/>
        <c:lblAlgn val="ctr"/>
        <c:lblOffset val="100"/>
        <c:noMultiLvlLbl val="0"/>
      </c:catAx>
      <c:valAx>
        <c:axId val="301463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s-CO" b="1"/>
                  <a:t>Calificación</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1468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5">
  <a:schemeClr val="accent2"/>
</cs:colorStyle>
</file>

<file path=xl/charts/colors1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withinLinear" id="15">
  <a:schemeClr val="accent2"/>
</cs:colorStyle>
</file>

<file path=xl/charts/colors15.xml><?xml version="1.0" encoding="utf-8"?>
<cs:colorStyle xmlns:cs="http://schemas.microsoft.com/office/drawing/2012/chartStyle" xmlns:a="http://schemas.openxmlformats.org/drawingml/2006/main" meth="withinLinearReversed" id="21">
  <a:schemeClr val="accent1"/>
</cs:colorStyle>
</file>

<file path=xl/charts/colors16.xml><?xml version="1.0" encoding="utf-8"?>
<cs:colorStyle xmlns:cs="http://schemas.microsoft.com/office/drawing/2012/chartStyle" xmlns:a="http://schemas.openxmlformats.org/drawingml/2006/main" meth="withinLinearReversed" id="21">
  <a:schemeClr val="accent1"/>
</cs:colorStyle>
</file>

<file path=xl/charts/colors17.xml><?xml version="1.0" encoding="utf-8"?>
<cs:colorStyle xmlns:cs="http://schemas.microsoft.com/office/drawing/2012/chartStyle" xmlns:a="http://schemas.openxmlformats.org/drawingml/2006/main" meth="withinLinear" id="19">
  <a:schemeClr val="accent6"/>
</cs:colorStyle>
</file>

<file path=xl/charts/colors18.xml><?xml version="1.0" encoding="utf-8"?>
<cs:colorStyle xmlns:cs="http://schemas.microsoft.com/office/drawing/2012/chartStyle" xmlns:a="http://schemas.openxmlformats.org/drawingml/2006/main" meth="withinLinear" id="19">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2">
  <a:schemeClr val="accent2"/>
</cs:colorStyle>
</file>

<file path=xl/charts/colors9.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2.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8.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12" Type="http://schemas.openxmlformats.org/officeDocument/2006/relationships/chart" Target="../charts/chart18.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11" Type="http://schemas.openxmlformats.org/officeDocument/2006/relationships/chart" Target="../charts/chart17.xml"/><Relationship Id="rId5" Type="http://schemas.openxmlformats.org/officeDocument/2006/relationships/chart" Target="../charts/chart11.xml"/><Relationship Id="rId10" Type="http://schemas.openxmlformats.org/officeDocument/2006/relationships/chart" Target="../charts/chart16.xml"/><Relationship Id="rId4" Type="http://schemas.openxmlformats.org/officeDocument/2006/relationships/chart" Target="../charts/chart10.xml"/><Relationship Id="rId9" Type="http://schemas.openxmlformats.org/officeDocument/2006/relationships/chart" Target="../charts/chart1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301625</xdr:colOff>
      <xdr:row>69</xdr:row>
      <xdr:rowOff>7937</xdr:rowOff>
    </xdr:from>
    <xdr:to>
      <xdr:col>4</xdr:col>
      <xdr:colOff>222250</xdr:colOff>
      <xdr:row>75</xdr:row>
      <xdr:rowOff>261938</xdr:rowOff>
    </xdr:to>
    <xdr:graphicFrame macro="">
      <xdr:nvGraphicFramePr>
        <xdr:cNvPr id="2" name="Gráfico 1">
          <a:extLst>
            <a:ext uri="{FF2B5EF4-FFF2-40B4-BE49-F238E27FC236}">
              <a16:creationId xmlns:a16="http://schemas.microsoft.com/office/drawing/2014/main" id="{CA3A1FBB-2C59-443F-ACCD-1508D47741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183619</xdr:colOff>
      <xdr:row>71</xdr:row>
      <xdr:rowOff>143932</xdr:rowOff>
    </xdr:from>
    <xdr:to>
      <xdr:col>3</xdr:col>
      <xdr:colOff>341313</xdr:colOff>
      <xdr:row>73</xdr:row>
      <xdr:rowOff>111124</xdr:rowOff>
    </xdr:to>
    <xdr:sp macro="" textlink="'Gráficos 2'!$W$4">
      <xdr:nvSpPr>
        <xdr:cNvPr id="3" name="CuadroTexto 2">
          <a:extLst>
            <a:ext uri="{FF2B5EF4-FFF2-40B4-BE49-F238E27FC236}">
              <a16:creationId xmlns:a16="http://schemas.microsoft.com/office/drawing/2014/main" id="{CA5F5FFD-10B9-4AA2-96FB-047B85D7A59A}"/>
            </a:ext>
          </a:extLst>
        </xdr:cNvPr>
        <xdr:cNvSpPr txBox="1"/>
      </xdr:nvSpPr>
      <xdr:spPr>
        <a:xfrm>
          <a:off x="955144" y="30462007"/>
          <a:ext cx="881594" cy="538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E105A0BF-7CEC-4777-8662-4475290EA7E8}" type="TxLink">
            <a:rPr lang="en-US" sz="2800" b="1" i="0" u="none" strike="noStrike">
              <a:solidFill>
                <a:srgbClr val="0070C0"/>
              </a:solidFill>
              <a:latin typeface="Impact" panose="020B0806030902050204" pitchFamily="34" charset="0"/>
              <a:cs typeface="Calibri"/>
            </a:rPr>
            <a:pPr algn="ctr"/>
            <a:t>0</a:t>
          </a:fld>
          <a:endParaRPr lang="es-CO" sz="2800" b="1">
            <a:solidFill>
              <a:srgbClr val="0070C0"/>
            </a:solidFill>
            <a:latin typeface="Impact" panose="020B0806030902050204" pitchFamily="34" charset="0"/>
          </a:endParaRPr>
        </a:p>
      </xdr:txBody>
    </xdr:sp>
    <xdr:clientData/>
  </xdr:twoCellAnchor>
  <xdr:twoCellAnchor>
    <xdr:from>
      <xdr:col>4</xdr:col>
      <xdr:colOff>301624</xdr:colOff>
      <xdr:row>69</xdr:row>
      <xdr:rowOff>0</xdr:rowOff>
    </xdr:from>
    <xdr:to>
      <xdr:col>7</xdr:col>
      <xdr:colOff>373062</xdr:colOff>
      <xdr:row>76</xdr:row>
      <xdr:rowOff>1</xdr:rowOff>
    </xdr:to>
    <xdr:graphicFrame macro="">
      <xdr:nvGraphicFramePr>
        <xdr:cNvPr id="4" name="Gráfico 3">
          <a:extLst>
            <a:ext uri="{FF2B5EF4-FFF2-40B4-BE49-F238E27FC236}">
              <a16:creationId xmlns:a16="http://schemas.microsoft.com/office/drawing/2014/main" id="{F54D387F-1767-43A3-9042-8037BC3D4D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294647</xdr:colOff>
      <xdr:row>71</xdr:row>
      <xdr:rowOff>194205</xdr:rowOff>
    </xdr:from>
    <xdr:to>
      <xdr:col>6</xdr:col>
      <xdr:colOff>371474</xdr:colOff>
      <xdr:row>73</xdr:row>
      <xdr:rowOff>101600</xdr:rowOff>
    </xdr:to>
    <xdr:sp macro="" textlink="'Gráficos 2'!$W$5">
      <xdr:nvSpPr>
        <xdr:cNvPr id="5" name="CuadroTexto 4">
          <a:extLst>
            <a:ext uri="{FF2B5EF4-FFF2-40B4-BE49-F238E27FC236}">
              <a16:creationId xmlns:a16="http://schemas.microsoft.com/office/drawing/2014/main" id="{9590165B-B70D-4CC4-94C8-939ABE403FC9}"/>
            </a:ext>
          </a:extLst>
        </xdr:cNvPr>
        <xdr:cNvSpPr txBox="1"/>
      </xdr:nvSpPr>
      <xdr:spPr>
        <a:xfrm>
          <a:off x="3237872" y="26797530"/>
          <a:ext cx="800727" cy="478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E3C41865-14D6-4D38-BCB5-144141BEE9D5}" type="TxLink">
            <a:rPr lang="en-US" sz="2800" b="0" i="0" u="none" strike="noStrike">
              <a:solidFill>
                <a:schemeClr val="accent2"/>
              </a:solidFill>
              <a:latin typeface="Impact" panose="020B0806030902050204" pitchFamily="34" charset="0"/>
              <a:cs typeface="Calibri"/>
            </a:rPr>
            <a:pPr algn="ctr"/>
            <a:t>0</a:t>
          </a:fld>
          <a:endParaRPr lang="es-CO" sz="2800" b="1">
            <a:solidFill>
              <a:schemeClr val="accent2"/>
            </a:solidFill>
            <a:latin typeface="Impact" panose="020B0806030902050204" pitchFamily="34" charset="0"/>
          </a:endParaRPr>
        </a:p>
      </xdr:txBody>
    </xdr:sp>
    <xdr:clientData/>
  </xdr:twoCellAnchor>
  <xdr:twoCellAnchor>
    <xdr:from>
      <xdr:col>7</xdr:col>
      <xdr:colOff>388938</xdr:colOff>
      <xdr:row>69</xdr:row>
      <xdr:rowOff>7937</xdr:rowOff>
    </xdr:from>
    <xdr:to>
      <xdr:col>10</xdr:col>
      <xdr:colOff>500062</xdr:colOff>
      <xdr:row>76</xdr:row>
      <xdr:rowOff>0</xdr:rowOff>
    </xdr:to>
    <xdr:graphicFrame macro="">
      <xdr:nvGraphicFramePr>
        <xdr:cNvPr id="6" name="Gráfico 5">
          <a:extLst>
            <a:ext uri="{FF2B5EF4-FFF2-40B4-BE49-F238E27FC236}">
              <a16:creationId xmlns:a16="http://schemas.microsoft.com/office/drawing/2014/main" id="{8664AD6C-362D-45BA-9DE8-C6897EE0EE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183572</xdr:colOff>
      <xdr:row>70</xdr:row>
      <xdr:rowOff>256647</xdr:rowOff>
    </xdr:from>
    <xdr:to>
      <xdr:col>10</xdr:col>
      <xdr:colOff>31750</xdr:colOff>
      <xdr:row>74</xdr:row>
      <xdr:rowOff>76731</xdr:rowOff>
    </xdr:to>
    <xdr:sp macro="" textlink="'Gráficos 2'!$W$6">
      <xdr:nvSpPr>
        <xdr:cNvPr id="7" name="CuadroTexto 6">
          <a:extLst>
            <a:ext uri="{FF2B5EF4-FFF2-40B4-BE49-F238E27FC236}">
              <a16:creationId xmlns:a16="http://schemas.microsoft.com/office/drawing/2014/main" id="{3D8FF359-38F2-47FE-A7C5-D737643C91A4}"/>
            </a:ext>
          </a:extLst>
        </xdr:cNvPr>
        <xdr:cNvSpPr txBox="1"/>
      </xdr:nvSpPr>
      <xdr:spPr>
        <a:xfrm>
          <a:off x="5298497" y="30288972"/>
          <a:ext cx="1295978" cy="963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76A22F3-4B64-433F-836C-ABB08E2109A8}" type="TxLink">
            <a:rPr lang="en-US" sz="2800" b="0" i="0" u="none" strike="noStrike">
              <a:solidFill>
                <a:schemeClr val="accent6"/>
              </a:solidFill>
              <a:latin typeface="Impact" panose="020B0806030902050204" pitchFamily="34" charset="0"/>
              <a:cs typeface="Calibri"/>
            </a:rPr>
            <a:pPr algn="ctr"/>
            <a:t>0</a:t>
          </a:fld>
          <a:endParaRPr lang="es-CO" sz="2800" b="1">
            <a:solidFill>
              <a:schemeClr val="accent6"/>
            </a:solidFill>
            <a:latin typeface="Impact" panose="020B0806030902050204" pitchFamily="34" charset="0"/>
          </a:endParaRPr>
        </a:p>
      </xdr:txBody>
    </xdr:sp>
    <xdr:clientData/>
  </xdr:twoCellAnchor>
  <xdr:twoCellAnchor>
    <xdr:from>
      <xdr:col>1</xdr:col>
      <xdr:colOff>342900</xdr:colOff>
      <xdr:row>75</xdr:row>
      <xdr:rowOff>38100</xdr:rowOff>
    </xdr:from>
    <xdr:to>
      <xdr:col>4</xdr:col>
      <xdr:colOff>155575</xdr:colOff>
      <xdr:row>77</xdr:row>
      <xdr:rowOff>220662</xdr:rowOff>
    </xdr:to>
    <xdr:sp macro="" textlink="">
      <xdr:nvSpPr>
        <xdr:cNvPr id="9" name="CuadroTexto 8">
          <a:extLst>
            <a:ext uri="{FF2B5EF4-FFF2-40B4-BE49-F238E27FC236}">
              <a16:creationId xmlns:a16="http://schemas.microsoft.com/office/drawing/2014/main" id="{FBC1F78D-3406-42DB-8A39-50C5438D571C}"/>
            </a:ext>
          </a:extLst>
        </xdr:cNvPr>
        <xdr:cNvSpPr txBox="1"/>
      </xdr:nvSpPr>
      <xdr:spPr>
        <a:xfrm>
          <a:off x="390525" y="31499175"/>
          <a:ext cx="1984375" cy="754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solidFill>
                <a:srgbClr val="0070C0"/>
              </a:solidFill>
            </a:rPr>
            <a:t>Desempeño Competencia</a:t>
          </a:r>
          <a:r>
            <a:rPr lang="es-CO" sz="1200" b="1" baseline="0">
              <a:solidFill>
                <a:srgbClr val="0070C0"/>
              </a:solidFill>
            </a:rPr>
            <a:t> Funcional</a:t>
          </a:r>
        </a:p>
        <a:p>
          <a:pPr algn="ctr"/>
          <a:r>
            <a:rPr lang="es-CO" sz="1200" b="1" baseline="0">
              <a:solidFill>
                <a:srgbClr val="0070C0"/>
              </a:solidFill>
            </a:rPr>
            <a:t>70%</a:t>
          </a:r>
          <a:endParaRPr lang="es-CO" sz="1200" b="1">
            <a:solidFill>
              <a:srgbClr val="0070C0"/>
            </a:solidFill>
          </a:endParaRPr>
        </a:p>
      </xdr:txBody>
    </xdr:sp>
    <xdr:clientData/>
  </xdr:twoCellAnchor>
  <xdr:twoCellAnchor>
    <xdr:from>
      <xdr:col>4</xdr:col>
      <xdr:colOff>546676</xdr:colOff>
      <xdr:row>75</xdr:row>
      <xdr:rowOff>87312</xdr:rowOff>
    </xdr:from>
    <xdr:to>
      <xdr:col>7</xdr:col>
      <xdr:colOff>198437</xdr:colOff>
      <xdr:row>77</xdr:row>
      <xdr:rowOff>238125</xdr:rowOff>
    </xdr:to>
    <xdr:sp macro="" textlink="">
      <xdr:nvSpPr>
        <xdr:cNvPr id="10" name="CuadroTexto 9">
          <a:extLst>
            <a:ext uri="{FF2B5EF4-FFF2-40B4-BE49-F238E27FC236}">
              <a16:creationId xmlns:a16="http://schemas.microsoft.com/office/drawing/2014/main" id="{4D4D33DE-AD84-48C1-B61E-2F09D6BE4E02}"/>
            </a:ext>
          </a:extLst>
        </xdr:cNvPr>
        <xdr:cNvSpPr txBox="1"/>
      </xdr:nvSpPr>
      <xdr:spPr>
        <a:xfrm>
          <a:off x="2766001" y="31548387"/>
          <a:ext cx="1823461" cy="722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solidFill>
                <a:schemeClr val="accent2"/>
              </a:solidFill>
            </a:rPr>
            <a:t>Desempeño Competencia</a:t>
          </a:r>
          <a:r>
            <a:rPr lang="es-CO" sz="1200" b="1" baseline="0">
              <a:solidFill>
                <a:schemeClr val="accent2"/>
              </a:solidFill>
            </a:rPr>
            <a:t> Comportamental</a:t>
          </a:r>
        </a:p>
        <a:p>
          <a:pPr algn="ctr"/>
          <a:r>
            <a:rPr lang="es-CO" sz="1200" b="1" baseline="0">
              <a:solidFill>
                <a:schemeClr val="accent2"/>
              </a:solidFill>
            </a:rPr>
            <a:t>30%</a:t>
          </a:r>
          <a:endParaRPr lang="es-CO" sz="1200" b="1">
            <a:solidFill>
              <a:schemeClr val="accent2"/>
            </a:solidFill>
          </a:endParaRPr>
        </a:p>
      </xdr:txBody>
    </xdr:sp>
    <xdr:clientData/>
  </xdr:twoCellAnchor>
  <xdr:twoCellAnchor>
    <xdr:from>
      <xdr:col>7</xdr:col>
      <xdr:colOff>512810</xdr:colOff>
      <xdr:row>75</xdr:row>
      <xdr:rowOff>38100</xdr:rowOff>
    </xdr:from>
    <xdr:to>
      <xdr:col>10</xdr:col>
      <xdr:colOff>520411</xdr:colOff>
      <xdr:row>77</xdr:row>
      <xdr:rowOff>220662</xdr:rowOff>
    </xdr:to>
    <xdr:sp macro="" textlink="">
      <xdr:nvSpPr>
        <xdr:cNvPr id="11" name="CuadroTexto 10">
          <a:extLst>
            <a:ext uri="{FF2B5EF4-FFF2-40B4-BE49-F238E27FC236}">
              <a16:creationId xmlns:a16="http://schemas.microsoft.com/office/drawing/2014/main" id="{FEC5EB96-DBA8-44AF-A87E-7D336236BE35}"/>
            </a:ext>
          </a:extLst>
        </xdr:cNvPr>
        <xdr:cNvSpPr txBox="1"/>
      </xdr:nvSpPr>
      <xdr:spPr>
        <a:xfrm>
          <a:off x="4903835" y="31499175"/>
          <a:ext cx="2179301" cy="754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solidFill>
                <a:schemeClr val="accent6"/>
              </a:solidFill>
            </a:rPr>
            <a:t>Total Evaluación de Desempeño</a:t>
          </a:r>
        </a:p>
        <a:p>
          <a:pPr algn="ctr"/>
          <a:r>
            <a:rPr lang="es-CO" sz="1200" b="1">
              <a:solidFill>
                <a:schemeClr val="accent6"/>
              </a:solidFill>
            </a:rPr>
            <a:t>100%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291042</xdr:colOff>
      <xdr:row>9</xdr:row>
      <xdr:rowOff>9525</xdr:rowOff>
    </xdr:from>
    <xdr:to>
      <xdr:col>3</xdr:col>
      <xdr:colOff>3111501</xdr:colOff>
      <xdr:row>30</xdr:row>
      <xdr:rowOff>95250</xdr:rowOff>
    </xdr:to>
    <xdr:graphicFrame macro="">
      <xdr:nvGraphicFramePr>
        <xdr:cNvPr id="2" name="Gráfico 1">
          <a:extLst>
            <a:ext uri="{FF2B5EF4-FFF2-40B4-BE49-F238E27FC236}">
              <a16:creationId xmlns:a16="http://schemas.microsoft.com/office/drawing/2014/main" id="{5838C3F4-FDBB-4C16-97EA-506BD7405F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3418417</xdr:colOff>
      <xdr:row>9</xdr:row>
      <xdr:rowOff>21167</xdr:rowOff>
    </xdr:from>
    <xdr:to>
      <xdr:col>10</xdr:col>
      <xdr:colOff>375709</xdr:colOff>
      <xdr:row>30</xdr:row>
      <xdr:rowOff>106892</xdr:rowOff>
    </xdr:to>
    <xdr:graphicFrame macro="">
      <xdr:nvGraphicFramePr>
        <xdr:cNvPr id="3" name="Gráfico 2">
          <a:extLst>
            <a:ext uri="{FF2B5EF4-FFF2-40B4-BE49-F238E27FC236}">
              <a16:creationId xmlns:a16="http://schemas.microsoft.com/office/drawing/2014/main" id="{C09DDC55-D33E-4873-BA53-B58E99D8F7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518584</xdr:colOff>
      <xdr:row>9</xdr:row>
      <xdr:rowOff>0</xdr:rowOff>
    </xdr:from>
    <xdr:to>
      <xdr:col>19</xdr:col>
      <xdr:colOff>693209</xdr:colOff>
      <xdr:row>30</xdr:row>
      <xdr:rowOff>85725</xdr:rowOff>
    </xdr:to>
    <xdr:graphicFrame macro="">
      <xdr:nvGraphicFramePr>
        <xdr:cNvPr id="4" name="Gráfico 3">
          <a:extLst>
            <a:ext uri="{FF2B5EF4-FFF2-40B4-BE49-F238E27FC236}">
              <a16:creationId xmlns:a16="http://schemas.microsoft.com/office/drawing/2014/main" id="{B6879B95-7B39-4DA6-8059-C460BB5A73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1228724</xdr:colOff>
      <xdr:row>17</xdr:row>
      <xdr:rowOff>42333</xdr:rowOff>
    </xdr:from>
    <xdr:to>
      <xdr:col>3</xdr:col>
      <xdr:colOff>1333500</xdr:colOff>
      <xdr:row>22</xdr:row>
      <xdr:rowOff>52917</xdr:rowOff>
    </xdr:to>
    <xdr:sp macro="" textlink="'Gráficos 2'!$W$4">
      <xdr:nvSpPr>
        <xdr:cNvPr id="5" name="CuadroTexto 4">
          <a:extLst>
            <a:ext uri="{FF2B5EF4-FFF2-40B4-BE49-F238E27FC236}">
              <a16:creationId xmlns:a16="http://schemas.microsoft.com/office/drawing/2014/main" id="{E7C306FB-052B-4F65-B936-4464F57A6326}"/>
            </a:ext>
          </a:extLst>
        </xdr:cNvPr>
        <xdr:cNvSpPr txBox="1"/>
      </xdr:nvSpPr>
      <xdr:spPr>
        <a:xfrm>
          <a:off x="2752724" y="3280833"/>
          <a:ext cx="1333501" cy="963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E105A0BF-7CEC-4777-8662-4475290EA7E8}" type="TxLink">
            <a:rPr lang="en-US" sz="4800" b="1" i="0" u="none" strike="noStrike">
              <a:solidFill>
                <a:srgbClr val="0070C0"/>
              </a:solidFill>
              <a:latin typeface="Impact" panose="020B0806030902050204" pitchFamily="34" charset="0"/>
              <a:cs typeface="Calibri"/>
            </a:rPr>
            <a:pPr algn="ctr"/>
            <a:t>0</a:t>
          </a:fld>
          <a:endParaRPr lang="es-CO" sz="4800" b="1">
            <a:solidFill>
              <a:srgbClr val="0070C0"/>
            </a:solidFill>
            <a:latin typeface="Impact" panose="020B0806030902050204" pitchFamily="34" charset="0"/>
          </a:endParaRPr>
        </a:p>
      </xdr:txBody>
    </xdr:sp>
    <xdr:clientData/>
  </xdr:twoCellAnchor>
  <xdr:twoCellAnchor>
    <xdr:from>
      <xdr:col>5</xdr:col>
      <xdr:colOff>582083</xdr:colOff>
      <xdr:row>17</xdr:row>
      <xdr:rowOff>42333</xdr:rowOff>
    </xdr:from>
    <xdr:to>
      <xdr:col>7</xdr:col>
      <xdr:colOff>275167</xdr:colOff>
      <xdr:row>22</xdr:row>
      <xdr:rowOff>52917</xdr:rowOff>
    </xdr:to>
    <xdr:sp macro="" textlink="'Gráficos 2'!$W$5">
      <xdr:nvSpPr>
        <xdr:cNvPr id="6" name="CuadroTexto 5">
          <a:extLst>
            <a:ext uri="{FF2B5EF4-FFF2-40B4-BE49-F238E27FC236}">
              <a16:creationId xmlns:a16="http://schemas.microsoft.com/office/drawing/2014/main" id="{8B61AFE1-9F0B-44EB-ACCA-BAF790EFBAA9}"/>
            </a:ext>
          </a:extLst>
        </xdr:cNvPr>
        <xdr:cNvSpPr txBox="1"/>
      </xdr:nvSpPr>
      <xdr:spPr>
        <a:xfrm>
          <a:off x="7659158" y="3280833"/>
          <a:ext cx="1302809" cy="963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E3C41865-14D6-4D38-BCB5-144141BEE9D5}" type="TxLink">
            <a:rPr lang="en-US" sz="4000" b="0" i="0" u="none" strike="noStrike">
              <a:solidFill>
                <a:schemeClr val="accent2"/>
              </a:solidFill>
              <a:latin typeface="Impact" panose="020B0806030902050204" pitchFamily="34" charset="0"/>
              <a:cs typeface="Calibri"/>
            </a:rPr>
            <a:pPr algn="ctr"/>
            <a:t>0</a:t>
          </a:fld>
          <a:endParaRPr lang="es-CO" sz="4000" b="1">
            <a:solidFill>
              <a:schemeClr val="accent2"/>
            </a:solidFill>
            <a:latin typeface="Impact" panose="020B0806030902050204" pitchFamily="34" charset="0"/>
          </a:endParaRPr>
        </a:p>
      </xdr:txBody>
    </xdr:sp>
    <xdr:clientData/>
  </xdr:twoCellAnchor>
  <xdr:twoCellAnchor>
    <xdr:from>
      <xdr:col>15</xdr:col>
      <xdr:colOff>190499</xdr:colOff>
      <xdr:row>17</xdr:row>
      <xdr:rowOff>42334</xdr:rowOff>
    </xdr:from>
    <xdr:to>
      <xdr:col>17</xdr:col>
      <xdr:colOff>476250</xdr:colOff>
      <xdr:row>22</xdr:row>
      <xdr:rowOff>52918</xdr:rowOff>
    </xdr:to>
    <xdr:sp macro="" textlink="'Gráficos 2'!$W$6">
      <xdr:nvSpPr>
        <xdr:cNvPr id="7" name="CuadroTexto 6">
          <a:extLst>
            <a:ext uri="{FF2B5EF4-FFF2-40B4-BE49-F238E27FC236}">
              <a16:creationId xmlns:a16="http://schemas.microsoft.com/office/drawing/2014/main" id="{713E9F97-D929-42DB-90A5-596B0AE2B1EB}"/>
            </a:ext>
          </a:extLst>
        </xdr:cNvPr>
        <xdr:cNvSpPr txBox="1"/>
      </xdr:nvSpPr>
      <xdr:spPr>
        <a:xfrm>
          <a:off x="12496799" y="3280834"/>
          <a:ext cx="1352551" cy="963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76A22F3-4B64-433F-836C-ABB08E2109A8}" type="TxLink">
            <a:rPr lang="en-US" sz="4000" b="0" i="0" u="none" strike="noStrike">
              <a:solidFill>
                <a:schemeClr val="accent6"/>
              </a:solidFill>
              <a:latin typeface="Impact" panose="020B0806030902050204" pitchFamily="34" charset="0"/>
              <a:cs typeface="Calibri"/>
            </a:rPr>
            <a:pPr algn="ctr"/>
            <a:t>0</a:t>
          </a:fld>
          <a:endParaRPr lang="es-CO" sz="4000" b="1">
            <a:solidFill>
              <a:schemeClr val="accent6"/>
            </a:solidFill>
            <a:latin typeface="Impact" panose="020B0806030902050204" pitchFamily="34" charset="0"/>
          </a:endParaRPr>
        </a:p>
      </xdr:txBody>
    </xdr:sp>
    <xdr:clientData/>
  </xdr:twoCellAnchor>
  <xdr:twoCellAnchor>
    <xdr:from>
      <xdr:col>2</xdr:col>
      <xdr:colOff>476250</xdr:colOff>
      <xdr:row>30</xdr:row>
      <xdr:rowOff>1</xdr:rowOff>
    </xdr:from>
    <xdr:to>
      <xdr:col>3</xdr:col>
      <xdr:colOff>2349501</xdr:colOff>
      <xdr:row>35</xdr:row>
      <xdr:rowOff>137582</xdr:rowOff>
    </xdr:to>
    <xdr:sp macro="" textlink="">
      <xdr:nvSpPr>
        <xdr:cNvPr id="8" name="CuadroTexto 7">
          <a:extLst>
            <a:ext uri="{FF2B5EF4-FFF2-40B4-BE49-F238E27FC236}">
              <a16:creationId xmlns:a16="http://schemas.microsoft.com/office/drawing/2014/main" id="{7E340801-58FC-4971-A526-502C1CB893C2}"/>
            </a:ext>
          </a:extLst>
        </xdr:cNvPr>
        <xdr:cNvSpPr txBox="1"/>
      </xdr:nvSpPr>
      <xdr:spPr>
        <a:xfrm>
          <a:off x="2000250" y="5715001"/>
          <a:ext cx="3101976" cy="1090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400" b="1">
              <a:solidFill>
                <a:srgbClr val="0070C0"/>
              </a:solidFill>
            </a:rPr>
            <a:t>Desempeño Competencia</a:t>
          </a:r>
          <a:r>
            <a:rPr lang="es-CO" sz="2400" b="1" baseline="0">
              <a:solidFill>
                <a:srgbClr val="0070C0"/>
              </a:solidFill>
            </a:rPr>
            <a:t> Funcional</a:t>
          </a:r>
          <a:endParaRPr lang="es-CO" sz="2400" b="1">
            <a:solidFill>
              <a:srgbClr val="0070C0"/>
            </a:solidFill>
          </a:endParaRPr>
        </a:p>
      </xdr:txBody>
    </xdr:sp>
    <xdr:clientData/>
  </xdr:twoCellAnchor>
  <xdr:twoCellAnchor>
    <xdr:from>
      <xdr:col>4</xdr:col>
      <xdr:colOff>497417</xdr:colOff>
      <xdr:row>29</xdr:row>
      <xdr:rowOff>116416</xdr:rowOff>
    </xdr:from>
    <xdr:to>
      <xdr:col>9</xdr:col>
      <xdr:colOff>560917</xdr:colOff>
      <xdr:row>35</xdr:row>
      <xdr:rowOff>74081</xdr:rowOff>
    </xdr:to>
    <xdr:sp macro="" textlink="">
      <xdr:nvSpPr>
        <xdr:cNvPr id="9" name="CuadroTexto 8">
          <a:extLst>
            <a:ext uri="{FF2B5EF4-FFF2-40B4-BE49-F238E27FC236}">
              <a16:creationId xmlns:a16="http://schemas.microsoft.com/office/drawing/2014/main" id="{82CDAF80-104D-4CAA-AB45-B6A53CC78884}"/>
            </a:ext>
          </a:extLst>
        </xdr:cNvPr>
        <xdr:cNvSpPr txBox="1"/>
      </xdr:nvSpPr>
      <xdr:spPr>
        <a:xfrm>
          <a:off x="6793442" y="5640916"/>
          <a:ext cx="3330575" cy="1100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400" b="1">
              <a:solidFill>
                <a:schemeClr val="accent2"/>
              </a:solidFill>
            </a:rPr>
            <a:t>Desempeño Competencia</a:t>
          </a:r>
          <a:r>
            <a:rPr lang="es-CO" sz="2400" b="1" baseline="0">
              <a:solidFill>
                <a:schemeClr val="accent2"/>
              </a:solidFill>
            </a:rPr>
            <a:t> Comportacional</a:t>
          </a:r>
          <a:endParaRPr lang="es-CO" sz="2400" b="1">
            <a:solidFill>
              <a:schemeClr val="accent2"/>
            </a:solidFill>
          </a:endParaRPr>
        </a:p>
      </xdr:txBody>
    </xdr:sp>
    <xdr:clientData/>
  </xdr:twoCellAnchor>
  <xdr:twoCellAnchor>
    <xdr:from>
      <xdr:col>12</xdr:col>
      <xdr:colOff>243417</xdr:colOff>
      <xdr:row>29</xdr:row>
      <xdr:rowOff>126999</xdr:rowOff>
    </xdr:from>
    <xdr:to>
      <xdr:col>19</xdr:col>
      <xdr:colOff>137584</xdr:colOff>
      <xdr:row>35</xdr:row>
      <xdr:rowOff>84664</xdr:rowOff>
    </xdr:to>
    <xdr:sp macro="" textlink="">
      <xdr:nvSpPr>
        <xdr:cNvPr id="10" name="CuadroTexto 9">
          <a:extLst>
            <a:ext uri="{FF2B5EF4-FFF2-40B4-BE49-F238E27FC236}">
              <a16:creationId xmlns:a16="http://schemas.microsoft.com/office/drawing/2014/main" id="{F85A8FDD-001F-407F-AAFC-8F586B54590B}"/>
            </a:ext>
          </a:extLst>
        </xdr:cNvPr>
        <xdr:cNvSpPr txBox="1"/>
      </xdr:nvSpPr>
      <xdr:spPr>
        <a:xfrm>
          <a:off x="11635317" y="5651499"/>
          <a:ext cx="3399367" cy="1100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400" b="1">
              <a:solidFill>
                <a:schemeClr val="accent6"/>
              </a:solidFill>
            </a:rPr>
            <a:t>Total Evaluación de Desempeño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390525</xdr:colOff>
      <xdr:row>133</xdr:row>
      <xdr:rowOff>104774</xdr:rowOff>
    </xdr:from>
    <xdr:to>
      <xdr:col>9</xdr:col>
      <xdr:colOff>704850</xdr:colOff>
      <xdr:row>161</xdr:row>
      <xdr:rowOff>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85724</xdr:colOff>
      <xdr:row>36</xdr:row>
      <xdr:rowOff>104774</xdr:rowOff>
    </xdr:from>
    <xdr:to>
      <xdr:col>5</xdr:col>
      <xdr:colOff>571500</xdr:colOff>
      <xdr:row>55</xdr:row>
      <xdr:rowOff>152400</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83</xdr:row>
      <xdr:rowOff>171449</xdr:rowOff>
    </xdr:from>
    <xdr:to>
      <xdr:col>5</xdr:col>
      <xdr:colOff>590550</xdr:colOff>
      <xdr:row>99</xdr:row>
      <xdr:rowOff>9524</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295275</xdr:colOff>
      <xdr:row>36</xdr:row>
      <xdr:rowOff>1</xdr:rowOff>
    </xdr:from>
    <xdr:to>
      <xdr:col>19</xdr:col>
      <xdr:colOff>752475</xdr:colOff>
      <xdr:row>58</xdr:row>
      <xdr:rowOff>47625</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304800</xdr:colOff>
      <xdr:row>83</xdr:row>
      <xdr:rowOff>171449</xdr:rowOff>
    </xdr:from>
    <xdr:to>
      <xdr:col>19</xdr:col>
      <xdr:colOff>723900</xdr:colOff>
      <xdr:row>100</xdr:row>
      <xdr:rowOff>19050</xdr:rowOff>
    </xdr:to>
    <xdr:graphicFrame macro="">
      <xdr:nvGraphicFramePr>
        <xdr:cNvPr id="6" name="Gráfico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257175</xdr:colOff>
      <xdr:row>102</xdr:row>
      <xdr:rowOff>66675</xdr:rowOff>
    </xdr:from>
    <xdr:to>
      <xdr:col>11</xdr:col>
      <xdr:colOff>585789</xdr:colOff>
      <xdr:row>131</xdr:row>
      <xdr:rowOff>90489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19050</xdr:colOff>
      <xdr:row>107</xdr:row>
      <xdr:rowOff>9525</xdr:rowOff>
    </xdr:from>
    <xdr:to>
      <xdr:col>19</xdr:col>
      <xdr:colOff>495300</xdr:colOff>
      <xdr:row>126</xdr:row>
      <xdr:rowOff>52388</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381000</xdr:colOff>
      <xdr:row>134</xdr:row>
      <xdr:rowOff>19049</xdr:rowOff>
    </xdr:from>
    <xdr:to>
      <xdr:col>19</xdr:col>
      <xdr:colOff>381000</xdr:colOff>
      <xdr:row>160</xdr:row>
      <xdr:rowOff>123824</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152400</xdr:colOff>
      <xdr:row>12</xdr:row>
      <xdr:rowOff>133349</xdr:rowOff>
    </xdr:from>
    <xdr:to>
      <xdr:col>6</xdr:col>
      <xdr:colOff>152400</xdr:colOff>
      <xdr:row>32</xdr:row>
      <xdr:rowOff>38100</xdr:rowOff>
    </xdr:to>
    <xdr:graphicFrame macro="">
      <xdr:nvGraphicFramePr>
        <xdr:cNvPr id="10" name="Gráfico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295275</xdr:colOff>
      <xdr:row>7</xdr:row>
      <xdr:rowOff>19050</xdr:rowOff>
    </xdr:from>
    <xdr:to>
      <xdr:col>19</xdr:col>
      <xdr:colOff>752475</xdr:colOff>
      <xdr:row>33</xdr:row>
      <xdr:rowOff>57150</xdr:rowOff>
    </xdr:to>
    <xdr:graphicFrame macro="">
      <xdr:nvGraphicFramePr>
        <xdr:cNvPr id="11" name="Gráfico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85724</xdr:colOff>
      <xdr:row>60</xdr:row>
      <xdr:rowOff>104774</xdr:rowOff>
    </xdr:from>
    <xdr:to>
      <xdr:col>5</xdr:col>
      <xdr:colOff>571500</xdr:colOff>
      <xdr:row>79</xdr:row>
      <xdr:rowOff>152400</xdr:rowOff>
    </xdr:to>
    <xdr:graphicFrame macro="">
      <xdr:nvGraphicFramePr>
        <xdr:cNvPr id="12" name="Gráfico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295275</xdr:colOff>
      <xdr:row>60</xdr:row>
      <xdr:rowOff>1</xdr:rowOff>
    </xdr:from>
    <xdr:to>
      <xdr:col>19</xdr:col>
      <xdr:colOff>752475</xdr:colOff>
      <xdr:row>82</xdr:row>
      <xdr:rowOff>47625</xdr:rowOff>
    </xdr:to>
    <xdr:graphicFrame macro="">
      <xdr:nvGraphicFramePr>
        <xdr:cNvPr id="13" name="Gráfico 12">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0.2459</cdr:x>
      <cdr:y>0.04421</cdr:y>
    </cdr:from>
    <cdr:to>
      <cdr:x>0.79672</cdr:x>
      <cdr:y>0.12744</cdr:y>
    </cdr:to>
    <cdr:sp macro="" textlink="">
      <cdr:nvSpPr>
        <cdr:cNvPr id="2" name="CuadroTexto 1"/>
        <cdr:cNvSpPr txBox="1"/>
      </cdr:nvSpPr>
      <cdr:spPr>
        <a:xfrm xmlns:a="http://schemas.openxmlformats.org/drawingml/2006/main">
          <a:off x="1428750" y="161925"/>
          <a:ext cx="3200400" cy="304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dr:relSizeAnchor xmlns:cdr="http://schemas.openxmlformats.org/drawingml/2006/chartDrawing">
    <cdr:from>
      <cdr:x>0.26557</cdr:x>
      <cdr:y>0.10403</cdr:y>
    </cdr:from>
    <cdr:to>
      <cdr:x>0.79344</cdr:x>
      <cdr:y>0.14824</cdr:y>
    </cdr:to>
    <cdr:sp macro="" textlink="">
      <cdr:nvSpPr>
        <cdr:cNvPr id="3" name="CuadroTexto 2"/>
        <cdr:cNvSpPr txBox="1"/>
      </cdr:nvSpPr>
      <cdr:spPr>
        <a:xfrm xmlns:a="http://schemas.openxmlformats.org/drawingml/2006/main">
          <a:off x="1543050" y="381000"/>
          <a:ext cx="3067050"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Protocolo%20Rector-Directivo%20Rural%20(06-08-2018)%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dsanchez/Downloads/EDL_Docente_Tutor20170524_JLe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s 2"/>
      <sheetName val="INSTRUCTIVO"/>
      <sheetName val="I. ACTA DE INICIO "/>
      <sheetName val="II. ACOMPAÑAMIENTO Y VERIFICACI"/>
      <sheetName val="III. VALORACIÓN"/>
      <sheetName val="IV. REPORTE DE RESULTADOS"/>
      <sheetName val="RECTOR Valores"/>
      <sheetName val="Cumplimientos"/>
      <sheetName val="1"/>
      <sheetName val="listado-rector"/>
      <sheetName val="Gra"/>
    </sheetNames>
    <sheetDataSet>
      <sheetData sheetId="0"/>
      <sheetData sheetId="1"/>
      <sheetData sheetId="2"/>
      <sheetData sheetId="3"/>
      <sheetData sheetId="4"/>
      <sheetData sheetId="5"/>
      <sheetData sheetId="6"/>
      <sheetData sheetId="7">
        <row r="19">
          <cell r="P19" t="str">
            <v>Liderazgo</v>
          </cell>
        </row>
        <row r="20">
          <cell r="P20" t="str">
            <v>Relaciones interpersonales y comunicación</v>
          </cell>
        </row>
        <row r="21">
          <cell r="P21" t="str">
            <v>Trabajo en equipo</v>
          </cell>
        </row>
        <row r="22">
          <cell r="P22" t="str">
            <v>Negociación y mediación</v>
          </cell>
        </row>
        <row r="23">
          <cell r="P23" t="str">
            <v>Compromiso social e institucional</v>
          </cell>
        </row>
        <row r="24">
          <cell r="P24" t="str">
            <v>Iniciativa</v>
          </cell>
        </row>
        <row r="25">
          <cell r="P25" t="str">
            <v>Orientación al logro</v>
          </cell>
        </row>
      </sheetData>
      <sheetData sheetId="8">
        <row r="13">
          <cell r="BL13" t="str">
            <v>Urbano</v>
          </cell>
          <cell r="BN13">
            <v>2019</v>
          </cell>
          <cell r="BS13" t="str">
            <v>CC</v>
          </cell>
          <cell r="BT13" t="str">
            <v>No aporta evidencias</v>
          </cell>
        </row>
        <row r="14">
          <cell r="BL14" t="str">
            <v>Rural</v>
          </cell>
          <cell r="BN14">
            <v>2020</v>
          </cell>
          <cell r="BS14" t="str">
            <v>CE</v>
          </cell>
          <cell r="BT14" t="str">
            <v>No satisfactorio</v>
          </cell>
        </row>
        <row r="15">
          <cell r="BN15">
            <v>2021</v>
          </cell>
          <cell r="BT15" t="str">
            <v>Satisfactorio</v>
          </cell>
        </row>
        <row r="16">
          <cell r="BN16">
            <v>2022</v>
          </cell>
          <cell r="BT16" t="str">
            <v>Sobresaliente</v>
          </cell>
        </row>
        <row r="17">
          <cell r="BN17">
            <v>2023</v>
          </cell>
        </row>
        <row r="18">
          <cell r="BN18">
            <v>2024</v>
          </cell>
        </row>
        <row r="19">
          <cell r="BN19">
            <v>2025</v>
          </cell>
        </row>
        <row r="20">
          <cell r="BN20">
            <v>2026</v>
          </cell>
        </row>
        <row r="21">
          <cell r="BN21">
            <v>2027</v>
          </cell>
        </row>
        <row r="22">
          <cell r="BN22">
            <v>2028</v>
          </cell>
        </row>
        <row r="23">
          <cell r="BN23">
            <v>2029</v>
          </cell>
        </row>
        <row r="24">
          <cell r="BN24">
            <v>2030</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Gestiones - Tutor PTA"/>
      <sheetName val="Calificación"/>
      <sheetName val="Gráficas"/>
      <sheetName val="Recomendaciones"/>
      <sheetName val="Hoja4"/>
    </sheetNames>
    <sheetDataSet>
      <sheetData sheetId="0">
        <row r="6">
          <cell r="E6" t="str">
            <v>Hace seguimiento a la implementación de los objetivos planteados en las Sesiones de Trabajo Situado, a través de los acompañamientos a los docentes en el aula y los procesos de realimentación.</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6C518-8743-4A9E-B4AA-840FBBA368A8}">
  <sheetPr>
    <tabColor theme="0" tint="-0.499984740745262"/>
    <pageSetUpPr fitToPage="1"/>
  </sheetPr>
  <dimension ref="A1:L80"/>
  <sheetViews>
    <sheetView showGridLines="0" tabSelected="1" zoomScaleNormal="100" zoomScaleSheetLayoutView="100" workbookViewId="0">
      <selection activeCell="B2" sqref="B2:K2"/>
    </sheetView>
  </sheetViews>
  <sheetFormatPr baseColWidth="10" defaultColWidth="0" defaultRowHeight="0" customHeight="1" zeroHeight="1"/>
  <cols>
    <col min="1" max="1" width="0.7109375" style="295" customWidth="1"/>
    <col min="2" max="2" width="11.7109375" style="295" customWidth="1"/>
    <col min="3" max="11" width="10.85546875" style="295" customWidth="1"/>
    <col min="12" max="12" width="0.7109375" style="295" customWidth="1"/>
    <col min="13" max="16384" width="5.28515625" style="295" hidden="1"/>
  </cols>
  <sheetData>
    <row r="1" spans="2:11" ht="12.75" customHeight="1"/>
    <row r="2" spans="2:11" ht="47.25" customHeight="1">
      <c r="B2" s="329" t="s">
        <v>1508</v>
      </c>
      <c r="C2" s="329"/>
      <c r="D2" s="329"/>
      <c r="E2" s="329"/>
      <c r="F2" s="329"/>
      <c r="G2" s="329"/>
      <c r="H2" s="329"/>
      <c r="I2" s="329"/>
      <c r="J2" s="329"/>
      <c r="K2" s="329"/>
    </row>
    <row r="3" spans="2:11" s="297" customFormat="1" ht="6.75" customHeight="1">
      <c r="B3" s="296"/>
      <c r="C3" s="296"/>
      <c r="D3" s="296"/>
      <c r="E3" s="296"/>
      <c r="F3" s="296"/>
      <c r="G3" s="296"/>
      <c r="H3" s="296"/>
      <c r="I3" s="296"/>
      <c r="J3" s="296"/>
      <c r="K3" s="296"/>
    </row>
    <row r="4" spans="2:11" s="298" customFormat="1" ht="291" customHeight="1">
      <c r="B4" s="330" t="s">
        <v>1572</v>
      </c>
      <c r="C4" s="330"/>
      <c r="D4" s="330"/>
      <c r="E4" s="330"/>
      <c r="F4" s="330"/>
      <c r="G4" s="330"/>
      <c r="H4" s="330"/>
      <c r="I4" s="330"/>
      <c r="J4" s="330"/>
      <c r="K4" s="330"/>
    </row>
    <row r="5" spans="2:11" s="298" customFormat="1" ht="199.5" customHeight="1">
      <c r="B5" s="330" t="s">
        <v>1509</v>
      </c>
      <c r="C5" s="330"/>
      <c r="D5" s="330"/>
      <c r="E5" s="330"/>
      <c r="F5" s="330"/>
      <c r="G5" s="330"/>
      <c r="H5" s="330"/>
      <c r="I5" s="330"/>
      <c r="J5" s="330"/>
      <c r="K5" s="330"/>
    </row>
    <row r="6" spans="2:11" s="298" customFormat="1" ht="292.5" customHeight="1">
      <c r="B6" s="331" t="s">
        <v>1510</v>
      </c>
      <c r="C6" s="332"/>
      <c r="D6" s="332"/>
      <c r="E6" s="332"/>
      <c r="F6" s="332"/>
      <c r="G6" s="332"/>
      <c r="H6" s="332"/>
      <c r="I6" s="332"/>
      <c r="J6" s="332"/>
      <c r="K6" s="332"/>
    </row>
    <row r="7" spans="2:11" s="298" customFormat="1" ht="101.25" customHeight="1">
      <c r="B7" s="333" t="s">
        <v>1511</v>
      </c>
      <c r="C7" s="333"/>
      <c r="D7" s="333"/>
      <c r="E7" s="333"/>
      <c r="F7" s="333"/>
      <c r="G7" s="333"/>
      <c r="H7" s="333"/>
      <c r="I7" s="333"/>
      <c r="J7" s="333"/>
      <c r="K7" s="333"/>
    </row>
    <row r="8" spans="2:11" s="298" customFormat="1" ht="24.75" customHeight="1">
      <c r="B8" s="334" t="s">
        <v>1512</v>
      </c>
      <c r="C8" s="335"/>
      <c r="D8" s="335"/>
      <c r="E8" s="335"/>
      <c r="F8" s="335"/>
      <c r="G8" s="335"/>
      <c r="H8" s="335"/>
      <c r="I8" s="335"/>
      <c r="J8" s="335"/>
      <c r="K8" s="335"/>
    </row>
    <row r="9" spans="2:11" s="298" customFormat="1" ht="27.75" customHeight="1" thickBot="1">
      <c r="B9" s="336" t="s">
        <v>1513</v>
      </c>
      <c r="C9" s="337"/>
      <c r="D9" s="337"/>
      <c r="E9" s="337"/>
      <c r="F9" s="337"/>
      <c r="G9" s="337"/>
      <c r="H9" s="337"/>
      <c r="I9" s="337"/>
      <c r="J9" s="337"/>
      <c r="K9" s="337"/>
    </row>
    <row r="10" spans="2:11" s="301" customFormat="1" ht="5.25" customHeight="1" thickTop="1">
      <c r="B10" s="299"/>
      <c r="C10" s="300"/>
      <c r="D10" s="300"/>
      <c r="E10" s="300"/>
      <c r="F10" s="300"/>
      <c r="G10" s="300"/>
      <c r="H10" s="300"/>
      <c r="I10" s="300"/>
      <c r="J10" s="300"/>
      <c r="K10" s="300"/>
    </row>
    <row r="11" spans="2:11" s="301" customFormat="1" ht="48" customHeight="1">
      <c r="B11" s="338" t="s">
        <v>1514</v>
      </c>
      <c r="C11" s="339"/>
      <c r="D11" s="339"/>
      <c r="E11" s="339"/>
      <c r="F11" s="339"/>
      <c r="G11" s="339"/>
      <c r="H11" s="339"/>
      <c r="I11" s="339"/>
      <c r="J11" s="339"/>
      <c r="K11" s="339"/>
    </row>
    <row r="12" spans="2:11" ht="21" customHeight="1">
      <c r="B12" s="340" t="s">
        <v>125</v>
      </c>
      <c r="C12" s="340"/>
      <c r="D12" s="340"/>
      <c r="E12" s="340"/>
      <c r="F12" s="340"/>
      <c r="G12" s="340"/>
      <c r="H12" s="340"/>
      <c r="I12" s="340"/>
      <c r="J12" s="340"/>
      <c r="K12" s="340"/>
    </row>
    <row r="13" spans="2:11" s="297" customFormat="1" ht="3.75" customHeight="1">
      <c r="B13" s="302"/>
      <c r="C13" s="302"/>
      <c r="D13" s="302"/>
      <c r="E13" s="302"/>
      <c r="F13" s="302"/>
      <c r="G13" s="302"/>
      <c r="H13" s="302"/>
      <c r="I13" s="302"/>
      <c r="J13" s="302"/>
      <c r="K13" s="302"/>
    </row>
    <row r="14" spans="2:11" s="298" customFormat="1" ht="90.75" customHeight="1">
      <c r="B14" s="341" t="s">
        <v>1515</v>
      </c>
      <c r="C14" s="342"/>
      <c r="D14" s="342"/>
      <c r="E14" s="342"/>
      <c r="F14" s="342"/>
      <c r="G14" s="342"/>
      <c r="H14" s="342"/>
      <c r="I14" s="342"/>
      <c r="J14" s="342"/>
      <c r="K14" s="342"/>
    </row>
    <row r="15" spans="2:11" ht="21" customHeight="1">
      <c r="B15" s="340" t="s">
        <v>1516</v>
      </c>
      <c r="C15" s="340"/>
      <c r="D15" s="340"/>
      <c r="E15" s="340"/>
      <c r="F15" s="340"/>
      <c r="G15" s="340"/>
      <c r="H15" s="340"/>
      <c r="I15" s="340"/>
      <c r="J15" s="340"/>
      <c r="K15" s="340"/>
    </row>
    <row r="16" spans="2:11" s="297" customFormat="1" ht="7.5" customHeight="1">
      <c r="B16" s="302"/>
      <c r="C16" s="302"/>
      <c r="D16" s="302"/>
      <c r="E16" s="302"/>
      <c r="F16" s="302"/>
      <c r="G16" s="302"/>
      <c r="H16" s="302"/>
      <c r="I16" s="302"/>
      <c r="J16" s="302"/>
      <c r="K16" s="302"/>
    </row>
    <row r="17" spans="2:11" s="298" customFormat="1" ht="56.25" customHeight="1">
      <c r="B17" s="328" t="s">
        <v>1517</v>
      </c>
      <c r="C17" s="328"/>
      <c r="D17" s="328"/>
      <c r="E17" s="328"/>
      <c r="F17" s="328"/>
      <c r="G17" s="328"/>
      <c r="H17" s="328"/>
      <c r="I17" s="328"/>
      <c r="J17" s="328"/>
      <c r="K17" s="328"/>
    </row>
    <row r="18" spans="2:11" ht="21" customHeight="1">
      <c r="B18" s="348" t="s">
        <v>1518</v>
      </c>
      <c r="C18" s="348"/>
      <c r="D18" s="348"/>
      <c r="E18" s="348"/>
      <c r="F18" s="348"/>
      <c r="G18" s="348"/>
      <c r="H18" s="348"/>
      <c r="I18" s="348"/>
      <c r="J18" s="348"/>
      <c r="K18" s="348"/>
    </row>
    <row r="19" spans="2:11" s="297" customFormat="1" ht="6.75" customHeight="1">
      <c r="B19" s="302"/>
      <c r="C19" s="302"/>
      <c r="D19" s="302"/>
      <c r="E19" s="302"/>
      <c r="F19" s="302"/>
      <c r="G19" s="302"/>
      <c r="H19" s="302"/>
      <c r="I19" s="302"/>
      <c r="J19" s="302"/>
      <c r="K19" s="302"/>
    </row>
    <row r="20" spans="2:11" s="297" customFormat="1" ht="68.25" customHeight="1">
      <c r="B20" s="341" t="s">
        <v>1519</v>
      </c>
      <c r="C20" s="341"/>
      <c r="D20" s="341"/>
      <c r="E20" s="341"/>
      <c r="F20" s="341"/>
      <c r="G20" s="341"/>
      <c r="H20" s="341"/>
      <c r="I20" s="341"/>
      <c r="J20" s="341"/>
      <c r="K20" s="341"/>
    </row>
    <row r="21" spans="2:11" ht="21" customHeight="1">
      <c r="B21" s="340" t="s">
        <v>1520</v>
      </c>
      <c r="C21" s="340"/>
      <c r="D21" s="340"/>
      <c r="E21" s="340"/>
      <c r="F21" s="340"/>
      <c r="G21" s="340"/>
      <c r="H21" s="340"/>
      <c r="I21" s="340"/>
      <c r="J21" s="340"/>
      <c r="K21" s="340"/>
    </row>
    <row r="22" spans="2:11" s="297" customFormat="1" ht="7.5" customHeight="1">
      <c r="B22" s="302"/>
      <c r="C22" s="302"/>
      <c r="D22" s="302"/>
      <c r="E22" s="302"/>
      <c r="F22" s="302"/>
      <c r="G22" s="302"/>
      <c r="H22" s="302"/>
      <c r="I22" s="302"/>
      <c r="J22" s="302"/>
      <c r="K22" s="302"/>
    </row>
    <row r="23" spans="2:11" s="297" customFormat="1" ht="21" customHeight="1">
      <c r="B23" s="349" t="s">
        <v>1521</v>
      </c>
      <c r="C23" s="341"/>
      <c r="D23" s="341"/>
      <c r="E23" s="341"/>
      <c r="F23" s="341"/>
      <c r="G23" s="341"/>
      <c r="H23" s="341"/>
      <c r="I23" s="341"/>
      <c r="J23" s="341"/>
      <c r="K23" s="341"/>
    </row>
    <row r="24" spans="2:11" ht="26.25" customHeight="1" thickBot="1">
      <c r="B24" s="350" t="s">
        <v>1522</v>
      </c>
      <c r="C24" s="351"/>
      <c r="D24" s="351"/>
      <c r="E24" s="351"/>
      <c r="F24" s="351"/>
      <c r="G24" s="351"/>
      <c r="H24" s="351"/>
      <c r="I24" s="351"/>
      <c r="J24" s="351"/>
      <c r="K24" s="351"/>
    </row>
    <row r="25" spans="2:11" s="297" customFormat="1" ht="7.5" customHeight="1" thickTop="1">
      <c r="B25" s="352"/>
      <c r="C25" s="352"/>
      <c r="D25" s="352"/>
      <c r="E25" s="352"/>
      <c r="F25" s="352"/>
      <c r="G25" s="352"/>
      <c r="H25" s="352"/>
      <c r="I25" s="352"/>
      <c r="J25" s="352"/>
      <c r="K25" s="352"/>
    </row>
    <row r="26" spans="2:11" s="297" customFormat="1" ht="21" customHeight="1">
      <c r="B26" s="353" t="s">
        <v>1523</v>
      </c>
      <c r="C26" s="353"/>
      <c r="D26" s="353"/>
      <c r="E26" s="353"/>
      <c r="F26" s="353"/>
      <c r="G26" s="353"/>
      <c r="H26" s="353"/>
      <c r="I26" s="353"/>
      <c r="J26" s="353"/>
      <c r="K26" s="353"/>
    </row>
    <row r="27" spans="2:11" ht="8.25" customHeight="1">
      <c r="B27" s="354"/>
      <c r="C27" s="354"/>
      <c r="D27" s="354"/>
      <c r="E27" s="354"/>
      <c r="F27" s="354"/>
      <c r="G27" s="354"/>
      <c r="H27" s="354"/>
      <c r="I27" s="354"/>
      <c r="J27" s="354"/>
      <c r="K27" s="354"/>
    </row>
    <row r="28" spans="2:11" ht="45.75" customHeight="1" thickBot="1">
      <c r="B28" s="355" t="s">
        <v>1573</v>
      </c>
      <c r="C28" s="356"/>
      <c r="D28" s="356"/>
      <c r="E28" s="356"/>
      <c r="F28" s="356"/>
      <c r="G28" s="356"/>
      <c r="H28" s="356"/>
      <c r="I28" s="356"/>
      <c r="J28" s="356"/>
      <c r="K28" s="356"/>
    </row>
    <row r="29" spans="2:11" s="298" customFormat="1" ht="20.25" customHeight="1" thickBot="1">
      <c r="B29" s="303"/>
      <c r="C29" s="357" t="s">
        <v>1467</v>
      </c>
      <c r="D29" s="358"/>
      <c r="E29" s="359" t="s">
        <v>42</v>
      </c>
      <c r="F29" s="359"/>
      <c r="G29" s="359"/>
      <c r="H29" s="359"/>
      <c r="I29" s="359"/>
      <c r="J29" s="358"/>
      <c r="K29" s="303"/>
    </row>
    <row r="30" spans="2:11" s="298" customFormat="1" ht="24.75" customHeight="1">
      <c r="B30" s="303"/>
      <c r="C30" s="343" t="s">
        <v>1506</v>
      </c>
      <c r="D30" s="344"/>
      <c r="E30" s="345" t="s">
        <v>1524</v>
      </c>
      <c r="F30" s="346"/>
      <c r="G30" s="346"/>
      <c r="H30" s="346"/>
      <c r="I30" s="346"/>
      <c r="J30" s="347"/>
      <c r="K30" s="304"/>
    </row>
    <row r="31" spans="2:11" s="305" customFormat="1" ht="24.75" customHeight="1">
      <c r="B31" s="303"/>
      <c r="C31" s="361" t="s">
        <v>1468</v>
      </c>
      <c r="D31" s="362"/>
      <c r="E31" s="363" t="s">
        <v>1525</v>
      </c>
      <c r="F31" s="364"/>
      <c r="G31" s="364"/>
      <c r="H31" s="364"/>
      <c r="I31" s="364"/>
      <c r="J31" s="365"/>
      <c r="K31" s="304"/>
    </row>
    <row r="32" spans="2:11" s="306" customFormat="1" ht="24.75" customHeight="1">
      <c r="B32" s="303"/>
      <c r="C32" s="361" t="s">
        <v>1469</v>
      </c>
      <c r="D32" s="362"/>
      <c r="E32" s="363" t="s">
        <v>1526</v>
      </c>
      <c r="F32" s="364"/>
      <c r="G32" s="364"/>
      <c r="H32" s="364"/>
      <c r="I32" s="364"/>
      <c r="J32" s="365"/>
      <c r="K32" s="304"/>
    </row>
    <row r="33" spans="2:11" s="306" customFormat="1" ht="24.75" customHeight="1" thickBot="1">
      <c r="B33" s="303"/>
      <c r="C33" s="366" t="s">
        <v>1470</v>
      </c>
      <c r="D33" s="367"/>
      <c r="E33" s="363" t="s">
        <v>1527</v>
      </c>
      <c r="F33" s="364"/>
      <c r="G33" s="364"/>
      <c r="H33" s="364"/>
      <c r="I33" s="364"/>
      <c r="J33" s="365"/>
      <c r="K33" s="304"/>
    </row>
    <row r="34" spans="2:11" s="310" customFormat="1" ht="12.75" customHeight="1">
      <c r="B34" s="307"/>
      <c r="C34" s="308"/>
      <c r="D34" s="308"/>
      <c r="E34" s="309"/>
      <c r="F34" s="309"/>
      <c r="G34" s="309"/>
      <c r="H34" s="309"/>
      <c r="I34" s="309"/>
      <c r="J34" s="309"/>
      <c r="K34" s="309"/>
    </row>
    <row r="35" spans="2:11" s="297" customFormat="1" ht="21" customHeight="1">
      <c r="B35" s="353" t="s">
        <v>1528</v>
      </c>
      <c r="C35" s="353"/>
      <c r="D35" s="353"/>
      <c r="E35" s="353"/>
      <c r="F35" s="353"/>
      <c r="G35" s="353"/>
      <c r="H35" s="353"/>
      <c r="I35" s="353"/>
      <c r="J35" s="353"/>
      <c r="K35" s="353"/>
    </row>
    <row r="36" spans="2:11" ht="6" customHeight="1">
      <c r="B36" s="311"/>
      <c r="C36" s="312"/>
      <c r="D36" s="312"/>
      <c r="E36" s="312"/>
      <c r="F36" s="312"/>
      <c r="G36" s="312"/>
      <c r="H36" s="312"/>
      <c r="I36" s="312"/>
      <c r="J36" s="312"/>
      <c r="K36" s="312"/>
    </row>
    <row r="37" spans="2:11" ht="54" customHeight="1">
      <c r="B37" s="368" t="s">
        <v>1529</v>
      </c>
      <c r="C37" s="369"/>
      <c r="D37" s="369"/>
      <c r="E37" s="369"/>
      <c r="F37" s="369"/>
      <c r="G37" s="369"/>
      <c r="H37" s="369"/>
      <c r="I37" s="369"/>
      <c r="J37" s="369"/>
      <c r="K37" s="369"/>
    </row>
    <row r="38" spans="2:11" ht="26.25" customHeight="1" thickBot="1">
      <c r="B38" s="370" t="s">
        <v>1530</v>
      </c>
      <c r="C38" s="371"/>
      <c r="D38" s="371"/>
      <c r="E38" s="371"/>
      <c r="F38" s="371"/>
      <c r="G38" s="371"/>
      <c r="H38" s="371"/>
      <c r="I38" s="371"/>
      <c r="J38" s="371"/>
      <c r="K38" s="371"/>
    </row>
    <row r="39" spans="2:11" ht="3.75" customHeight="1" thickTop="1">
      <c r="B39" s="311"/>
      <c r="C39" s="312"/>
      <c r="D39" s="312"/>
      <c r="E39" s="312"/>
      <c r="F39" s="312"/>
      <c r="G39" s="312"/>
      <c r="H39" s="312"/>
      <c r="I39" s="312"/>
      <c r="J39" s="312"/>
      <c r="K39" s="312"/>
    </row>
    <row r="40" spans="2:11" s="297" customFormat="1" ht="21" customHeight="1">
      <c r="B40" s="360" t="s">
        <v>138</v>
      </c>
      <c r="C40" s="360"/>
      <c r="D40" s="360"/>
      <c r="E40" s="360"/>
      <c r="F40" s="360"/>
      <c r="G40" s="360"/>
      <c r="H40" s="360"/>
      <c r="I40" s="360"/>
      <c r="J40" s="360"/>
      <c r="K40" s="360"/>
    </row>
    <row r="41" spans="2:11" s="297" customFormat="1" ht="7.5" customHeight="1">
      <c r="B41" s="302"/>
      <c r="C41" s="302"/>
      <c r="D41" s="302"/>
      <c r="E41" s="302"/>
      <c r="F41" s="302"/>
      <c r="G41" s="302"/>
      <c r="H41" s="302"/>
      <c r="I41" s="302"/>
      <c r="J41" s="302"/>
      <c r="K41" s="302"/>
    </row>
    <row r="42" spans="2:11" s="297" customFormat="1" ht="92.25" customHeight="1">
      <c r="B42" s="372" t="s">
        <v>1531</v>
      </c>
      <c r="C42" s="372"/>
      <c r="D42" s="372"/>
      <c r="E42" s="372"/>
      <c r="F42" s="372"/>
      <c r="G42" s="372"/>
      <c r="H42" s="372"/>
      <c r="I42" s="372"/>
      <c r="J42" s="372"/>
      <c r="K42" s="372"/>
    </row>
    <row r="43" spans="2:11" s="298" customFormat="1" ht="23.25" customHeight="1">
      <c r="B43" s="360" t="s">
        <v>1532</v>
      </c>
      <c r="C43" s="360"/>
      <c r="D43" s="360"/>
      <c r="E43" s="360"/>
      <c r="F43" s="360"/>
      <c r="G43" s="360"/>
      <c r="H43" s="360"/>
      <c r="I43" s="360"/>
      <c r="J43" s="360"/>
      <c r="K43" s="360"/>
    </row>
    <row r="44" spans="2:11" s="301" customFormat="1" ht="6.75" customHeight="1">
      <c r="B44" s="313"/>
      <c r="C44" s="302"/>
      <c r="D44" s="302"/>
      <c r="E44" s="302"/>
      <c r="F44" s="302"/>
      <c r="G44" s="302"/>
      <c r="H44" s="302"/>
      <c r="I44" s="302"/>
      <c r="J44" s="302"/>
      <c r="K44" s="302"/>
    </row>
    <row r="45" spans="2:11" ht="79.5" customHeight="1" thickBot="1">
      <c r="B45" s="377" t="s">
        <v>1533</v>
      </c>
      <c r="C45" s="378"/>
      <c r="D45" s="378"/>
      <c r="E45" s="378"/>
      <c r="F45" s="378"/>
      <c r="G45" s="378"/>
      <c r="H45" s="378"/>
      <c r="I45" s="378"/>
      <c r="J45" s="378"/>
      <c r="K45" s="378"/>
    </row>
    <row r="46" spans="2:11" s="298" customFormat="1" ht="20.25" customHeight="1" thickBot="1">
      <c r="B46" s="314" t="s">
        <v>41</v>
      </c>
      <c r="C46" s="357" t="s">
        <v>1467</v>
      </c>
      <c r="D46" s="358"/>
      <c r="E46" s="359" t="s">
        <v>42</v>
      </c>
      <c r="F46" s="359"/>
      <c r="G46" s="359"/>
      <c r="H46" s="359"/>
      <c r="I46" s="359"/>
      <c r="J46" s="359"/>
      <c r="K46" s="358"/>
    </row>
    <row r="47" spans="2:11" s="298" customFormat="1" ht="20.25" customHeight="1">
      <c r="B47" s="315">
        <v>0</v>
      </c>
      <c r="C47" s="379" t="s">
        <v>1534</v>
      </c>
      <c r="D47" s="379"/>
      <c r="E47" s="380" t="s">
        <v>1535</v>
      </c>
      <c r="F47" s="380"/>
      <c r="G47" s="380"/>
      <c r="H47" s="380"/>
      <c r="I47" s="380"/>
      <c r="J47" s="380"/>
      <c r="K47" s="381"/>
    </row>
    <row r="48" spans="2:11" s="305" customFormat="1" ht="15.75" customHeight="1">
      <c r="B48" s="316">
        <v>1</v>
      </c>
      <c r="C48" s="382" t="s">
        <v>1468</v>
      </c>
      <c r="D48" s="382"/>
      <c r="E48" s="383" t="s">
        <v>1501</v>
      </c>
      <c r="F48" s="383"/>
      <c r="G48" s="383"/>
      <c r="H48" s="383"/>
      <c r="I48" s="383"/>
      <c r="J48" s="383"/>
      <c r="K48" s="384"/>
    </row>
    <row r="49" spans="2:11" s="306" customFormat="1" ht="18" customHeight="1">
      <c r="B49" s="317">
        <v>2</v>
      </c>
      <c r="C49" s="385" t="s">
        <v>1469</v>
      </c>
      <c r="D49" s="385"/>
      <c r="E49" s="386" t="s">
        <v>1502</v>
      </c>
      <c r="F49" s="386"/>
      <c r="G49" s="386"/>
      <c r="H49" s="386"/>
      <c r="I49" s="386"/>
      <c r="J49" s="386"/>
      <c r="K49" s="387"/>
    </row>
    <row r="50" spans="2:11" s="306" customFormat="1" ht="16.5" customHeight="1" thickBot="1">
      <c r="B50" s="318">
        <v>3</v>
      </c>
      <c r="C50" s="388" t="s">
        <v>1470</v>
      </c>
      <c r="D50" s="388"/>
      <c r="E50" s="389" t="s">
        <v>1503</v>
      </c>
      <c r="F50" s="389"/>
      <c r="G50" s="389"/>
      <c r="H50" s="389"/>
      <c r="I50" s="389"/>
      <c r="J50" s="389"/>
      <c r="K50" s="390"/>
    </row>
    <row r="51" spans="2:11" s="310" customFormat="1" ht="12.75" customHeight="1">
      <c r="B51" s="307"/>
      <c r="C51" s="308"/>
      <c r="D51" s="308"/>
      <c r="E51" s="309"/>
      <c r="F51" s="309"/>
      <c r="G51" s="309"/>
      <c r="H51" s="309"/>
      <c r="I51" s="309"/>
      <c r="J51" s="309"/>
      <c r="K51" s="309"/>
    </row>
    <row r="52" spans="2:11" s="319" customFormat="1" ht="74.25" customHeight="1" thickBot="1">
      <c r="B52" s="377" t="s">
        <v>1536</v>
      </c>
      <c r="C52" s="377"/>
      <c r="D52" s="377"/>
      <c r="E52" s="377"/>
      <c r="F52" s="377"/>
      <c r="G52" s="377"/>
      <c r="H52" s="377"/>
      <c r="I52" s="377"/>
      <c r="J52" s="377"/>
      <c r="K52" s="377"/>
    </row>
    <row r="53" spans="2:11" s="298" customFormat="1" ht="31.5" customHeight="1" thickBot="1">
      <c r="B53" s="320"/>
      <c r="C53" s="320"/>
      <c r="D53" s="373" t="s">
        <v>1471</v>
      </c>
      <c r="E53" s="374"/>
      <c r="F53" s="374"/>
      <c r="G53" s="375" t="s">
        <v>1467</v>
      </c>
      <c r="H53" s="376"/>
      <c r="I53" s="321"/>
      <c r="J53" s="321"/>
      <c r="K53" s="320"/>
    </row>
    <row r="54" spans="2:11" s="321" customFormat="1" ht="17.25" customHeight="1">
      <c r="B54" s="322"/>
      <c r="D54" s="391" t="s">
        <v>1472</v>
      </c>
      <c r="E54" s="392"/>
      <c r="F54" s="392"/>
      <c r="G54" s="392" t="s">
        <v>1468</v>
      </c>
      <c r="H54" s="393"/>
      <c r="K54" s="323"/>
    </row>
    <row r="55" spans="2:11" s="321" customFormat="1" ht="16.5" customHeight="1">
      <c r="B55" s="322"/>
      <c r="D55" s="394" t="s">
        <v>1473</v>
      </c>
      <c r="E55" s="395"/>
      <c r="F55" s="395"/>
      <c r="G55" s="395" t="s">
        <v>1469</v>
      </c>
      <c r="H55" s="396"/>
      <c r="K55" s="323"/>
    </row>
    <row r="56" spans="2:11" s="321" customFormat="1" ht="16.5" customHeight="1" thickBot="1">
      <c r="B56" s="322"/>
      <c r="D56" s="397" t="s">
        <v>1474</v>
      </c>
      <c r="E56" s="398"/>
      <c r="F56" s="398"/>
      <c r="G56" s="398" t="s">
        <v>1470</v>
      </c>
      <c r="H56" s="399"/>
      <c r="K56" s="323"/>
    </row>
    <row r="57" spans="2:11" s="321" customFormat="1" ht="8.25" customHeight="1">
      <c r="B57" s="324"/>
      <c r="C57" s="295"/>
      <c r="D57" s="325"/>
      <c r="E57" s="325"/>
      <c r="F57" s="325"/>
      <c r="G57" s="325"/>
      <c r="H57" s="325"/>
      <c r="I57" s="295"/>
      <c r="J57" s="295"/>
      <c r="K57" s="326"/>
    </row>
    <row r="58" spans="2:11" ht="130.5" customHeight="1">
      <c r="B58" s="400" t="s">
        <v>1537</v>
      </c>
      <c r="C58" s="400"/>
      <c r="D58" s="400"/>
      <c r="E58" s="400"/>
      <c r="F58" s="400"/>
      <c r="G58" s="400"/>
      <c r="H58" s="400"/>
      <c r="I58" s="400"/>
      <c r="J58" s="400"/>
      <c r="K58" s="400"/>
    </row>
    <row r="59" spans="2:11" ht="27" customHeight="1" thickBot="1">
      <c r="B59" s="401" t="s">
        <v>1538</v>
      </c>
      <c r="C59" s="402"/>
      <c r="D59" s="402"/>
      <c r="E59" s="402"/>
      <c r="F59" s="402"/>
      <c r="G59" s="402"/>
      <c r="H59" s="402"/>
      <c r="I59" s="402"/>
      <c r="J59" s="402"/>
      <c r="K59" s="402"/>
    </row>
    <row r="60" spans="2:11" s="297" customFormat="1" ht="6" customHeight="1" thickTop="1">
      <c r="B60" s="302"/>
      <c r="C60" s="302"/>
      <c r="D60" s="302"/>
      <c r="E60" s="302"/>
      <c r="F60" s="302"/>
      <c r="G60" s="302"/>
      <c r="H60" s="302"/>
      <c r="I60" s="302"/>
      <c r="J60" s="302"/>
      <c r="K60" s="302"/>
    </row>
    <row r="61" spans="2:11" ht="27" customHeight="1">
      <c r="B61" s="403" t="s">
        <v>1539</v>
      </c>
      <c r="C61" s="403"/>
      <c r="D61" s="403"/>
      <c r="E61" s="403"/>
      <c r="F61" s="403"/>
      <c r="G61" s="403"/>
      <c r="H61" s="403"/>
      <c r="I61" s="403"/>
      <c r="J61" s="403"/>
      <c r="K61" s="403"/>
    </row>
    <row r="62" spans="2:11" s="297" customFormat="1" ht="6" customHeight="1">
      <c r="B62" s="302"/>
      <c r="C62" s="302"/>
      <c r="D62" s="302"/>
      <c r="E62" s="302"/>
      <c r="F62" s="302"/>
      <c r="G62" s="302"/>
      <c r="H62" s="302"/>
      <c r="I62" s="302"/>
      <c r="J62" s="302"/>
      <c r="K62" s="302"/>
    </row>
    <row r="63" spans="2:11" ht="60" customHeight="1">
      <c r="B63" s="333" t="s">
        <v>1540</v>
      </c>
      <c r="C63" s="330"/>
      <c r="D63" s="330"/>
      <c r="E63" s="330"/>
      <c r="F63" s="330"/>
      <c r="G63" s="330"/>
      <c r="H63" s="330"/>
      <c r="I63" s="330"/>
      <c r="J63" s="330"/>
      <c r="K63" s="330"/>
    </row>
    <row r="64" spans="2:11" s="298" customFormat="1" ht="25.5" customHeight="1">
      <c r="B64" s="403" t="s">
        <v>1541</v>
      </c>
      <c r="C64" s="403"/>
      <c r="D64" s="403"/>
      <c r="E64" s="403"/>
      <c r="F64" s="403"/>
      <c r="G64" s="403"/>
      <c r="H64" s="403"/>
      <c r="I64" s="403"/>
      <c r="J64" s="403"/>
      <c r="K64" s="403"/>
    </row>
    <row r="65" spans="2:11" s="301" customFormat="1" ht="6.75" customHeight="1">
      <c r="B65" s="302"/>
      <c r="C65" s="302"/>
      <c r="D65" s="302"/>
      <c r="E65" s="302"/>
      <c r="F65" s="302"/>
      <c r="G65" s="302"/>
      <c r="H65" s="302"/>
      <c r="I65" s="302"/>
      <c r="J65" s="302"/>
      <c r="K65" s="302"/>
    </row>
    <row r="66" spans="2:11" ht="70.5" customHeight="1" thickBot="1">
      <c r="B66" s="330" t="s">
        <v>1542</v>
      </c>
      <c r="C66" s="330"/>
      <c r="D66" s="330"/>
      <c r="E66" s="330"/>
      <c r="F66" s="330"/>
      <c r="G66" s="330"/>
      <c r="H66" s="330"/>
      <c r="I66" s="330"/>
      <c r="J66" s="330"/>
      <c r="K66" s="330"/>
    </row>
    <row r="67" spans="2:11" s="298" customFormat="1" ht="20.25" customHeight="1" thickBot="1">
      <c r="B67" s="320"/>
      <c r="C67" s="320"/>
      <c r="D67" s="406" t="s">
        <v>1475</v>
      </c>
      <c r="E67" s="407"/>
      <c r="F67" s="408"/>
      <c r="G67" s="409" t="s">
        <v>1467</v>
      </c>
      <c r="H67" s="410"/>
      <c r="K67" s="320"/>
    </row>
    <row r="68" spans="2:11" s="321" customFormat="1" ht="16.5" customHeight="1">
      <c r="B68" s="322"/>
      <c r="D68" s="411" t="s">
        <v>1476</v>
      </c>
      <c r="E68" s="412"/>
      <c r="F68" s="413"/>
      <c r="G68" s="414" t="s">
        <v>1468</v>
      </c>
      <c r="H68" s="415"/>
      <c r="K68" s="323"/>
    </row>
    <row r="69" spans="2:11" s="321" customFormat="1" ht="16.5" customHeight="1">
      <c r="B69" s="322"/>
      <c r="D69" s="416" t="s">
        <v>1477</v>
      </c>
      <c r="E69" s="417"/>
      <c r="F69" s="418"/>
      <c r="G69" s="419" t="s">
        <v>1469</v>
      </c>
      <c r="H69" s="420"/>
      <c r="K69" s="323"/>
    </row>
    <row r="70" spans="2:11" s="321" customFormat="1" ht="16.5" customHeight="1" thickBot="1">
      <c r="B70" s="322"/>
      <c r="D70" s="421" t="s">
        <v>1478</v>
      </c>
      <c r="E70" s="422"/>
      <c r="F70" s="423"/>
      <c r="G70" s="424" t="s">
        <v>1470</v>
      </c>
      <c r="H70" s="425"/>
      <c r="K70" s="323"/>
    </row>
    <row r="71" spans="2:11" s="321" customFormat="1" ht="13.5" customHeight="1">
      <c r="B71" s="324"/>
      <c r="C71" s="295"/>
      <c r="D71" s="325"/>
      <c r="E71" s="325"/>
      <c r="F71" s="325"/>
      <c r="G71" s="325"/>
      <c r="H71" s="325"/>
      <c r="I71" s="327"/>
      <c r="J71" s="327"/>
      <c r="K71" s="326"/>
    </row>
    <row r="72" spans="2:11" ht="25.5" customHeight="1">
      <c r="B72" s="403" t="s">
        <v>1543</v>
      </c>
      <c r="C72" s="403"/>
      <c r="D72" s="403"/>
      <c r="E72" s="403"/>
      <c r="F72" s="403"/>
      <c r="G72" s="403"/>
      <c r="H72" s="403"/>
      <c r="I72" s="403"/>
      <c r="J72" s="403"/>
      <c r="K72" s="403"/>
    </row>
    <row r="73" spans="2:11" s="297" customFormat="1" ht="7.5" customHeight="1">
      <c r="B73" s="302"/>
      <c r="C73" s="302"/>
      <c r="D73" s="302"/>
      <c r="E73" s="302"/>
      <c r="F73" s="302"/>
      <c r="G73" s="302"/>
      <c r="H73" s="302"/>
      <c r="I73" s="302"/>
      <c r="J73" s="302"/>
      <c r="K73" s="302"/>
    </row>
    <row r="74" spans="2:11" ht="66.75" customHeight="1">
      <c r="B74" s="426" t="s">
        <v>1544</v>
      </c>
      <c r="C74" s="427"/>
      <c r="D74" s="427"/>
      <c r="E74" s="427"/>
      <c r="F74" s="427"/>
      <c r="G74" s="427"/>
      <c r="H74" s="427"/>
      <c r="I74" s="427"/>
      <c r="J74" s="427"/>
      <c r="K74" s="427"/>
    </row>
    <row r="75" spans="2:11" s="298" customFormat="1" ht="27.75" customHeight="1">
      <c r="B75" s="403" t="s">
        <v>1545</v>
      </c>
      <c r="C75" s="403"/>
      <c r="D75" s="403"/>
      <c r="E75" s="403"/>
      <c r="F75" s="403"/>
      <c r="G75" s="403"/>
      <c r="H75" s="403"/>
      <c r="I75" s="403"/>
      <c r="J75" s="403"/>
      <c r="K75" s="403"/>
    </row>
    <row r="76" spans="2:11" ht="33" customHeight="1">
      <c r="B76" s="404" t="s">
        <v>1546</v>
      </c>
      <c r="C76" s="405"/>
      <c r="D76" s="405"/>
      <c r="E76" s="405"/>
      <c r="F76" s="405"/>
      <c r="G76" s="405"/>
      <c r="H76" s="405"/>
      <c r="I76" s="405"/>
      <c r="J76" s="405"/>
      <c r="K76" s="405"/>
    </row>
    <row r="77" spans="2:11" s="301" customFormat="1" ht="39.75" customHeight="1">
      <c r="B77" s="295"/>
      <c r="C77" s="295"/>
      <c r="D77" s="295"/>
      <c r="E77" s="295"/>
      <c r="F77" s="295"/>
      <c r="G77" s="295"/>
      <c r="H77" s="295"/>
      <c r="I77" s="295"/>
      <c r="J77" s="295"/>
      <c r="K77" s="295"/>
    </row>
    <row r="78" spans="2:11" ht="0" hidden="1" customHeight="1"/>
    <row r="79" spans="2:11" ht="0" hidden="1" customHeight="1"/>
    <row r="80" spans="2:11" ht="0" hidden="1" customHeight="1"/>
  </sheetData>
  <sheetProtection algorithmName="SHA-512" hashValue="kkrSh122UVXTfGUxISalYMhXEhNtU7mwLRwPUK7yf3JnlQgK61uJXOgADS9Pu95fKdBRCMSB7tW7T5VVLQbgLg==" saltValue="HEI6Q8pbCpYLuJJ/07zyJQ==" spinCount="100000" sheet="1" objects="1" scenarios="1"/>
  <mergeCells count="75">
    <mergeCell ref="B76:K76"/>
    <mergeCell ref="D67:F67"/>
    <mergeCell ref="G67:H67"/>
    <mergeCell ref="D68:F68"/>
    <mergeCell ref="G68:H68"/>
    <mergeCell ref="D69:F69"/>
    <mergeCell ref="G69:H69"/>
    <mergeCell ref="D70:F70"/>
    <mergeCell ref="G70:H70"/>
    <mergeCell ref="B72:K72"/>
    <mergeCell ref="B74:K74"/>
    <mergeCell ref="B75:K75"/>
    <mergeCell ref="B66:K66"/>
    <mergeCell ref="D54:F54"/>
    <mergeCell ref="G54:H54"/>
    <mergeCell ref="D55:F55"/>
    <mergeCell ref="G55:H55"/>
    <mergeCell ref="D56:F56"/>
    <mergeCell ref="G56:H56"/>
    <mergeCell ref="B58:K58"/>
    <mergeCell ref="B59:K59"/>
    <mergeCell ref="B61:K61"/>
    <mergeCell ref="B63:K63"/>
    <mergeCell ref="B64:K64"/>
    <mergeCell ref="D53:F53"/>
    <mergeCell ref="G53:H53"/>
    <mergeCell ref="B45:K45"/>
    <mergeCell ref="C46:D46"/>
    <mergeCell ref="E46:K46"/>
    <mergeCell ref="C47:D47"/>
    <mergeCell ref="E47:K47"/>
    <mergeCell ref="C48:D48"/>
    <mergeCell ref="E48:K48"/>
    <mergeCell ref="C49:D49"/>
    <mergeCell ref="E49:K49"/>
    <mergeCell ref="C50:D50"/>
    <mergeCell ref="E50:K50"/>
    <mergeCell ref="B52:K52"/>
    <mergeCell ref="B43:K43"/>
    <mergeCell ref="C31:D31"/>
    <mergeCell ref="E31:J31"/>
    <mergeCell ref="C32:D32"/>
    <mergeCell ref="E32:J32"/>
    <mergeCell ref="C33:D33"/>
    <mergeCell ref="E33:J33"/>
    <mergeCell ref="B35:K35"/>
    <mergeCell ref="B37:K37"/>
    <mergeCell ref="B38:K38"/>
    <mergeCell ref="B40:K40"/>
    <mergeCell ref="B42:K42"/>
    <mergeCell ref="C30:D30"/>
    <mergeCell ref="E30:J30"/>
    <mergeCell ref="B18:K18"/>
    <mergeCell ref="B20:K20"/>
    <mergeCell ref="B21:K21"/>
    <mergeCell ref="B23:K23"/>
    <mergeCell ref="B24:K24"/>
    <mergeCell ref="B25:K25"/>
    <mergeCell ref="B26:K26"/>
    <mergeCell ref="B27:K27"/>
    <mergeCell ref="B28:K28"/>
    <mergeCell ref="C29:D29"/>
    <mergeCell ref="E29:J29"/>
    <mergeCell ref="B17:K17"/>
    <mergeCell ref="B2:K2"/>
    <mergeCell ref="B4:K4"/>
    <mergeCell ref="B5:K5"/>
    <mergeCell ref="B6:K6"/>
    <mergeCell ref="B7:K7"/>
    <mergeCell ref="B8:K8"/>
    <mergeCell ref="B9:K9"/>
    <mergeCell ref="B11:K11"/>
    <mergeCell ref="B12:K12"/>
    <mergeCell ref="B14:K14"/>
    <mergeCell ref="B15:K15"/>
  </mergeCells>
  <pageMargins left="0.39370078740157483" right="0.39370078740157483" top="1.1811023622047245" bottom="0.78740157480314965" header="0.31496062992125984" footer="0.31496062992125984"/>
  <pageSetup scale="89" fitToHeight="0" orientation="portrait" r:id="rId1"/>
  <headerFooter>
    <oddHeader>&amp;L&amp;"-,Negrita"&amp;9EVALUACIÓN ORDINARIA PERIÓDICA DE DESEMPEÑO ANUAL&amp;R&amp;G</oddHeader>
    <oddFooter>&amp;C&amp;7
Calle 43 No. 57 -14 Centro Administrativo Nacional, CAN, Bogotá D.C.
PBX: (57 - 1) 222 2800 - Fax 222 4953
&amp;"Arial,Negrita"www.mineducación.gov.co - atencionalciudadano@mineducacion.gov.co</oddFooter>
  </headerFooter>
  <rowBreaks count="2" manualBreakCount="2">
    <brk id="44" max="11" man="1"/>
    <brk id="76"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2"/>
  <dimension ref="A1:XFD28"/>
  <sheetViews>
    <sheetView showGridLines="0" showRowColHeaders="0" workbookViewId="0">
      <selection sqref="A1:I1"/>
    </sheetView>
  </sheetViews>
  <sheetFormatPr baseColWidth="10" defaultColWidth="18.28515625" defaultRowHeight="12"/>
  <cols>
    <col min="1" max="1" width="5" style="135" customWidth="1"/>
    <col min="2" max="2" width="17.85546875" style="135" customWidth="1"/>
    <col min="3" max="3" width="37.140625" style="135" customWidth="1"/>
    <col min="4" max="4" width="35" style="135" customWidth="1"/>
    <col min="5" max="5" width="5.140625" style="135" bestFit="1" customWidth="1"/>
    <col min="6" max="6" width="37" style="135" customWidth="1"/>
    <col min="7" max="7" width="5.140625" style="135" bestFit="1" customWidth="1"/>
    <col min="8" max="8" width="36.140625" style="135" customWidth="1"/>
    <col min="9" max="9" width="5.140625" style="135" bestFit="1" customWidth="1"/>
    <col min="10" max="16384" width="18.28515625" style="135"/>
  </cols>
  <sheetData>
    <row r="1" spans="1:16384" s="123" customFormat="1" ht="15">
      <c r="A1" s="718" t="s">
        <v>0</v>
      </c>
      <c r="B1" s="718"/>
      <c r="C1" s="718"/>
      <c r="D1" s="718"/>
      <c r="E1" s="718"/>
      <c r="F1" s="718"/>
      <c r="G1" s="718"/>
      <c r="H1" s="718"/>
      <c r="I1" s="718"/>
    </row>
    <row r="2" spans="1:16384" s="123" customFormat="1" ht="24">
      <c r="A2" s="719" t="s">
        <v>1</v>
      </c>
      <c r="B2" s="719"/>
      <c r="C2" s="124" t="s">
        <v>2</v>
      </c>
      <c r="D2" s="125" t="s">
        <v>3</v>
      </c>
      <c r="E2" s="125" t="s">
        <v>41</v>
      </c>
      <c r="F2" s="125" t="s">
        <v>4</v>
      </c>
      <c r="G2" s="125" t="s">
        <v>41</v>
      </c>
      <c r="H2" s="125" t="s">
        <v>5</v>
      </c>
      <c r="I2" s="125" t="s">
        <v>41</v>
      </c>
    </row>
    <row r="3" spans="1:16384" s="127" customFormat="1" ht="84">
      <c r="A3" s="720" t="s">
        <v>6</v>
      </c>
      <c r="B3" s="727" t="s">
        <v>92</v>
      </c>
      <c r="C3" s="126" t="str">
        <f>'Listado- Coordinador'!C3</f>
        <v>Coordina la formulación y actualización de los proyectos o sistemas institucionales, tales como:  Proyecto Educativo Institucional (PEI), el Plan Operativo Anual (POA), el Plan de Mejoramiento Institucional (PMI) y el Sistema Institucional de Evaluación de Aprendizaje de los Estudiantes (SIEE).</v>
      </c>
      <c r="D3" s="126" t="str">
        <f>'Listado- Coordinador'!D3</f>
        <v xml:space="preserve">Comunica los resultados de las diferentes evaluaciones de estudiantes y docentes para ser tomados como fuente de información en los procesos de revisión y actualización de los proyectos o sistemas institucionales.
</v>
      </c>
      <c r="E3" s="139">
        <v>1</v>
      </c>
      <c r="F3" s="126" t="str">
        <f>'Listado- Coordinador'!E3</f>
        <v>Organiza, hace seguimiento y evalúa la implementación de los proyectos o sistemas institucionales.</v>
      </c>
      <c r="G3" s="139">
        <v>3</v>
      </c>
      <c r="H3" s="126" t="str">
        <f>'Listado- Coordinador'!F3</f>
        <v>Utiliza los resultados de la evaluación de los proyectos y sistemas institucionales para la formulación y actualización anual o trianual de los mismos.</v>
      </c>
      <c r="I3" s="139">
        <v>2</v>
      </c>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c r="IV3" s="123"/>
      <c r="IW3" s="123"/>
      <c r="IX3" s="123"/>
      <c r="IY3" s="123"/>
      <c r="IZ3" s="123"/>
      <c r="JA3" s="123"/>
      <c r="JB3" s="123"/>
      <c r="JC3" s="123"/>
      <c r="JD3" s="123"/>
      <c r="JE3" s="123"/>
      <c r="JF3" s="123"/>
      <c r="JG3" s="123"/>
      <c r="JH3" s="123"/>
      <c r="JI3" s="123"/>
      <c r="JJ3" s="123"/>
      <c r="JK3" s="123"/>
      <c r="JL3" s="123"/>
      <c r="JM3" s="123"/>
      <c r="JN3" s="123"/>
      <c r="JO3" s="123"/>
      <c r="JP3" s="123"/>
      <c r="JQ3" s="123"/>
      <c r="JR3" s="123"/>
      <c r="JS3" s="123"/>
      <c r="JT3" s="123"/>
      <c r="JU3" s="123"/>
      <c r="JV3" s="123"/>
      <c r="JW3" s="123"/>
      <c r="JX3" s="123"/>
      <c r="JY3" s="123"/>
      <c r="JZ3" s="123"/>
      <c r="KA3" s="123"/>
      <c r="KB3" s="123"/>
      <c r="KC3" s="123"/>
      <c r="KD3" s="123"/>
      <c r="KE3" s="123"/>
      <c r="KF3" s="123"/>
      <c r="KG3" s="123"/>
      <c r="KH3" s="123"/>
      <c r="KI3" s="123"/>
      <c r="KJ3" s="123"/>
      <c r="KK3" s="123"/>
      <c r="KL3" s="123"/>
      <c r="KM3" s="123"/>
      <c r="KN3" s="123"/>
      <c r="KO3" s="123"/>
      <c r="KP3" s="123"/>
      <c r="KQ3" s="123"/>
      <c r="KR3" s="123"/>
      <c r="KS3" s="123"/>
      <c r="KT3" s="123"/>
      <c r="KU3" s="123"/>
      <c r="KV3" s="123"/>
      <c r="KW3" s="123"/>
      <c r="KX3" s="123"/>
      <c r="KY3" s="123"/>
      <c r="KZ3" s="123"/>
      <c r="LA3" s="123"/>
      <c r="LB3" s="123"/>
      <c r="LC3" s="123"/>
      <c r="LD3" s="123"/>
      <c r="LE3" s="123"/>
      <c r="LF3" s="123"/>
      <c r="LG3" s="123"/>
      <c r="LH3" s="123"/>
      <c r="LI3" s="123"/>
      <c r="LJ3" s="123"/>
      <c r="LK3" s="123"/>
      <c r="LL3" s="123"/>
      <c r="LM3" s="123"/>
      <c r="LN3" s="123"/>
      <c r="LO3" s="123"/>
      <c r="LP3" s="123"/>
      <c r="LQ3" s="123"/>
      <c r="LR3" s="123"/>
      <c r="LS3" s="123"/>
      <c r="LT3" s="123"/>
      <c r="LU3" s="123"/>
      <c r="LV3" s="123"/>
      <c r="LW3" s="123"/>
      <c r="LX3" s="123"/>
      <c r="LY3" s="123"/>
      <c r="LZ3" s="123"/>
      <c r="MA3" s="123"/>
      <c r="MB3" s="123"/>
      <c r="MC3" s="123"/>
      <c r="MD3" s="123"/>
      <c r="ME3" s="123"/>
      <c r="MF3" s="123"/>
      <c r="MG3" s="123"/>
      <c r="MH3" s="123"/>
      <c r="MI3" s="123"/>
      <c r="MJ3" s="123"/>
      <c r="MK3" s="123"/>
      <c r="ML3" s="123"/>
      <c r="MM3" s="123"/>
      <c r="MN3" s="123"/>
      <c r="MO3" s="123"/>
      <c r="MP3" s="123"/>
      <c r="MQ3" s="123"/>
      <c r="MR3" s="123"/>
      <c r="MS3" s="123"/>
      <c r="MT3" s="123"/>
      <c r="MU3" s="123"/>
      <c r="MV3" s="123"/>
      <c r="MW3" s="123"/>
      <c r="MX3" s="123"/>
      <c r="MY3" s="123"/>
      <c r="MZ3" s="123"/>
      <c r="NA3" s="123"/>
      <c r="NB3" s="123"/>
      <c r="NC3" s="123"/>
      <c r="ND3" s="123"/>
      <c r="NE3" s="123"/>
      <c r="NF3" s="123"/>
      <c r="NG3" s="123"/>
      <c r="NH3" s="123"/>
      <c r="NI3" s="123"/>
      <c r="NJ3" s="123"/>
      <c r="NK3" s="123"/>
      <c r="NL3" s="123"/>
      <c r="NM3" s="123"/>
      <c r="NN3" s="123"/>
      <c r="NO3" s="123"/>
      <c r="NP3" s="123"/>
      <c r="NQ3" s="123"/>
      <c r="NR3" s="123"/>
      <c r="NS3" s="123"/>
      <c r="NT3" s="123"/>
      <c r="NU3" s="123"/>
      <c r="NV3" s="123"/>
      <c r="NW3" s="123"/>
      <c r="NX3" s="123"/>
      <c r="NY3" s="123"/>
      <c r="NZ3" s="123"/>
      <c r="OA3" s="123"/>
      <c r="OB3" s="123"/>
      <c r="OC3" s="123"/>
      <c r="OD3" s="123"/>
      <c r="OE3" s="123"/>
      <c r="OF3" s="123"/>
      <c r="OG3" s="123"/>
      <c r="OH3" s="123"/>
      <c r="OI3" s="123"/>
      <c r="OJ3" s="123"/>
      <c r="OK3" s="123"/>
      <c r="OL3" s="123"/>
      <c r="OM3" s="123"/>
      <c r="ON3" s="123"/>
      <c r="OO3" s="123"/>
      <c r="OP3" s="123"/>
      <c r="OQ3" s="123"/>
      <c r="OR3" s="123"/>
      <c r="OS3" s="123"/>
      <c r="OT3" s="123"/>
      <c r="OU3" s="123"/>
      <c r="OV3" s="123"/>
      <c r="OW3" s="123"/>
      <c r="OX3" s="123"/>
      <c r="OY3" s="123"/>
      <c r="OZ3" s="123"/>
      <c r="PA3" s="123"/>
      <c r="PB3" s="123"/>
      <c r="PC3" s="123"/>
      <c r="PD3" s="123"/>
      <c r="PE3" s="123"/>
      <c r="PF3" s="123"/>
      <c r="PG3" s="123"/>
      <c r="PH3" s="123"/>
      <c r="PI3" s="123"/>
      <c r="PJ3" s="123"/>
      <c r="PK3" s="123"/>
      <c r="PL3" s="123"/>
      <c r="PM3" s="123"/>
      <c r="PN3" s="123"/>
      <c r="PO3" s="123"/>
      <c r="PP3" s="123"/>
      <c r="PQ3" s="123"/>
      <c r="PR3" s="123"/>
      <c r="PS3" s="123"/>
      <c r="PT3" s="123"/>
      <c r="PU3" s="123"/>
      <c r="PV3" s="123"/>
      <c r="PW3" s="123"/>
      <c r="PX3" s="123"/>
      <c r="PY3" s="123"/>
      <c r="PZ3" s="123"/>
      <c r="QA3" s="123"/>
      <c r="QB3" s="123"/>
      <c r="QC3" s="123"/>
      <c r="QD3" s="123"/>
      <c r="QE3" s="123"/>
      <c r="QF3" s="123"/>
      <c r="QG3" s="123"/>
      <c r="QH3" s="123"/>
      <c r="QI3" s="123"/>
      <c r="QJ3" s="123"/>
      <c r="QK3" s="123"/>
      <c r="QL3" s="123"/>
      <c r="QM3" s="123"/>
      <c r="QN3" s="123"/>
      <c r="QO3" s="123"/>
      <c r="QP3" s="123"/>
      <c r="QQ3" s="123"/>
      <c r="QR3" s="123"/>
      <c r="QS3" s="123"/>
      <c r="QT3" s="123"/>
      <c r="QU3" s="123"/>
      <c r="QV3" s="123"/>
      <c r="QW3" s="123"/>
      <c r="QX3" s="123"/>
      <c r="QY3" s="123"/>
      <c r="QZ3" s="123"/>
      <c r="RA3" s="123"/>
      <c r="RB3" s="123"/>
      <c r="RC3" s="123"/>
      <c r="RD3" s="123"/>
      <c r="RE3" s="123"/>
      <c r="RF3" s="123"/>
      <c r="RG3" s="123"/>
      <c r="RH3" s="123"/>
      <c r="RI3" s="123"/>
      <c r="RJ3" s="123"/>
      <c r="RK3" s="123"/>
      <c r="RL3" s="123"/>
      <c r="RM3" s="123"/>
      <c r="RN3" s="123"/>
      <c r="RO3" s="123"/>
      <c r="RP3" s="123"/>
      <c r="RQ3" s="123"/>
      <c r="RR3" s="123"/>
      <c r="RS3" s="123"/>
      <c r="RT3" s="123"/>
      <c r="RU3" s="123"/>
      <c r="RV3" s="123"/>
      <c r="RW3" s="123"/>
      <c r="RX3" s="123"/>
      <c r="RY3" s="123"/>
      <c r="RZ3" s="123"/>
      <c r="SA3" s="123"/>
      <c r="SB3" s="123"/>
      <c r="SC3" s="123"/>
      <c r="SD3" s="123"/>
      <c r="SE3" s="123"/>
      <c r="SF3" s="123"/>
      <c r="SG3" s="123"/>
      <c r="SH3" s="123"/>
      <c r="SI3" s="123"/>
      <c r="SJ3" s="123"/>
      <c r="SK3" s="123"/>
      <c r="SL3" s="123"/>
      <c r="SM3" s="123"/>
      <c r="SN3" s="123"/>
      <c r="SO3" s="123"/>
      <c r="SP3" s="123"/>
      <c r="SQ3" s="123"/>
      <c r="SR3" s="123"/>
      <c r="SS3" s="123"/>
      <c r="ST3" s="123"/>
      <c r="SU3" s="123"/>
      <c r="SV3" s="123"/>
      <c r="SW3" s="123"/>
      <c r="SX3" s="123"/>
      <c r="SY3" s="123"/>
      <c r="SZ3" s="123"/>
      <c r="TA3" s="123"/>
      <c r="TB3" s="123"/>
      <c r="TC3" s="123"/>
      <c r="TD3" s="123"/>
      <c r="TE3" s="123"/>
      <c r="TF3" s="123"/>
      <c r="TG3" s="123"/>
      <c r="TH3" s="123"/>
      <c r="TI3" s="123"/>
      <c r="TJ3" s="123"/>
      <c r="TK3" s="123"/>
      <c r="TL3" s="123"/>
      <c r="TM3" s="123"/>
      <c r="TN3" s="123"/>
      <c r="TO3" s="123"/>
      <c r="TP3" s="123"/>
      <c r="TQ3" s="123"/>
      <c r="TR3" s="123"/>
      <c r="TS3" s="123"/>
      <c r="TT3" s="123"/>
      <c r="TU3" s="123"/>
      <c r="TV3" s="123"/>
      <c r="TW3" s="123"/>
      <c r="TX3" s="123"/>
      <c r="TY3" s="123"/>
      <c r="TZ3" s="123"/>
      <c r="UA3" s="123"/>
      <c r="UB3" s="123"/>
      <c r="UC3" s="123"/>
      <c r="UD3" s="123"/>
      <c r="UE3" s="123"/>
      <c r="UF3" s="123"/>
      <c r="UG3" s="123"/>
      <c r="UH3" s="123"/>
      <c r="UI3" s="123"/>
      <c r="UJ3" s="123"/>
      <c r="UK3" s="123"/>
      <c r="UL3" s="123"/>
      <c r="UM3" s="123"/>
      <c r="UN3" s="123"/>
      <c r="UO3" s="123"/>
      <c r="UP3" s="123"/>
      <c r="UQ3" s="123"/>
      <c r="UR3" s="123"/>
      <c r="US3" s="123"/>
      <c r="UT3" s="123"/>
      <c r="UU3" s="123"/>
      <c r="UV3" s="123"/>
      <c r="UW3" s="123"/>
      <c r="UX3" s="123"/>
      <c r="UY3" s="123"/>
      <c r="UZ3" s="123"/>
      <c r="VA3" s="123"/>
      <c r="VB3" s="123"/>
      <c r="VC3" s="123"/>
      <c r="VD3" s="123"/>
      <c r="VE3" s="123"/>
      <c r="VF3" s="123"/>
      <c r="VG3" s="123"/>
      <c r="VH3" s="123"/>
      <c r="VI3" s="123"/>
      <c r="VJ3" s="123"/>
      <c r="VK3" s="123"/>
      <c r="VL3" s="123"/>
      <c r="VM3" s="123"/>
      <c r="VN3" s="123"/>
      <c r="VO3" s="123"/>
      <c r="VP3" s="123"/>
      <c r="VQ3" s="123"/>
      <c r="VR3" s="123"/>
      <c r="VS3" s="123"/>
      <c r="VT3" s="123"/>
      <c r="VU3" s="123"/>
      <c r="VV3" s="123"/>
      <c r="VW3" s="123"/>
      <c r="VX3" s="123"/>
      <c r="VY3" s="123"/>
      <c r="VZ3" s="123"/>
      <c r="WA3" s="123"/>
      <c r="WB3" s="123"/>
      <c r="WC3" s="123"/>
      <c r="WD3" s="123"/>
      <c r="WE3" s="123"/>
      <c r="WF3" s="123"/>
      <c r="WG3" s="123"/>
      <c r="WH3" s="123"/>
      <c r="WI3" s="123"/>
      <c r="WJ3" s="123"/>
      <c r="WK3" s="123"/>
      <c r="WL3" s="123"/>
      <c r="WM3" s="123"/>
      <c r="WN3" s="123"/>
      <c r="WO3" s="123"/>
      <c r="WP3" s="123"/>
      <c r="WQ3" s="123"/>
      <c r="WR3" s="123"/>
      <c r="WS3" s="123"/>
      <c r="WT3" s="123"/>
      <c r="WU3" s="123"/>
      <c r="WV3" s="123"/>
      <c r="WW3" s="123"/>
      <c r="WX3" s="123"/>
      <c r="WY3" s="123"/>
      <c r="WZ3" s="123"/>
      <c r="XA3" s="123"/>
      <c r="XB3" s="123"/>
      <c r="XC3" s="123"/>
      <c r="XD3" s="123"/>
      <c r="XE3" s="123"/>
      <c r="XF3" s="123"/>
      <c r="XG3" s="123"/>
      <c r="XH3" s="123"/>
      <c r="XI3" s="123"/>
      <c r="XJ3" s="123"/>
      <c r="XK3" s="123"/>
      <c r="XL3" s="123"/>
      <c r="XM3" s="123"/>
      <c r="XN3" s="123"/>
      <c r="XO3" s="123"/>
      <c r="XP3" s="123"/>
      <c r="XQ3" s="123"/>
      <c r="XR3" s="123"/>
      <c r="XS3" s="123"/>
      <c r="XT3" s="123"/>
      <c r="XU3" s="123"/>
      <c r="XV3" s="123"/>
      <c r="XW3" s="123"/>
      <c r="XX3" s="123"/>
      <c r="XY3" s="123"/>
      <c r="XZ3" s="123"/>
      <c r="YA3" s="123"/>
      <c r="YB3" s="123"/>
      <c r="YC3" s="123"/>
      <c r="YD3" s="123"/>
      <c r="YE3" s="123"/>
      <c r="YF3" s="123"/>
      <c r="YG3" s="123"/>
      <c r="YH3" s="123"/>
      <c r="YI3" s="123"/>
      <c r="YJ3" s="123"/>
      <c r="YK3" s="123"/>
      <c r="YL3" s="123"/>
      <c r="YM3" s="123"/>
      <c r="YN3" s="123"/>
      <c r="YO3" s="123"/>
      <c r="YP3" s="123"/>
      <c r="YQ3" s="123"/>
      <c r="YR3" s="123"/>
      <c r="YS3" s="123"/>
      <c r="YT3" s="123"/>
      <c r="YU3" s="123"/>
      <c r="YV3" s="123"/>
      <c r="YW3" s="123"/>
      <c r="YX3" s="123"/>
      <c r="YY3" s="123"/>
      <c r="YZ3" s="123"/>
      <c r="ZA3" s="123"/>
      <c r="ZB3" s="123"/>
      <c r="ZC3" s="123"/>
      <c r="ZD3" s="123"/>
      <c r="ZE3" s="123"/>
      <c r="ZF3" s="123"/>
      <c r="ZG3" s="123"/>
      <c r="ZH3" s="123"/>
      <c r="ZI3" s="123"/>
      <c r="ZJ3" s="123"/>
      <c r="ZK3" s="123"/>
      <c r="ZL3" s="123"/>
      <c r="ZM3" s="123"/>
      <c r="ZN3" s="123"/>
      <c r="ZO3" s="123"/>
      <c r="ZP3" s="123"/>
      <c r="ZQ3" s="123"/>
      <c r="ZR3" s="123"/>
      <c r="ZS3" s="123"/>
      <c r="ZT3" s="123"/>
      <c r="ZU3" s="123"/>
      <c r="ZV3" s="123"/>
      <c r="ZW3" s="123"/>
      <c r="ZX3" s="123"/>
      <c r="ZY3" s="123"/>
      <c r="ZZ3" s="123"/>
      <c r="AAA3" s="123"/>
      <c r="AAB3" s="123"/>
      <c r="AAC3" s="123"/>
      <c r="AAD3" s="123"/>
      <c r="AAE3" s="123"/>
      <c r="AAF3" s="123"/>
      <c r="AAG3" s="123"/>
      <c r="AAH3" s="123"/>
      <c r="AAI3" s="123"/>
      <c r="AAJ3" s="123"/>
      <c r="AAK3" s="123"/>
      <c r="AAL3" s="123"/>
      <c r="AAM3" s="123"/>
      <c r="AAN3" s="123"/>
      <c r="AAO3" s="123"/>
      <c r="AAP3" s="123"/>
      <c r="AAQ3" s="123"/>
      <c r="AAR3" s="123"/>
      <c r="AAS3" s="123"/>
      <c r="AAT3" s="123"/>
      <c r="AAU3" s="123"/>
      <c r="AAV3" s="123"/>
      <c r="AAW3" s="123"/>
      <c r="AAX3" s="123"/>
      <c r="AAY3" s="123"/>
      <c r="AAZ3" s="123"/>
      <c r="ABA3" s="123"/>
      <c r="ABB3" s="123"/>
      <c r="ABC3" s="123"/>
      <c r="ABD3" s="123"/>
      <c r="ABE3" s="123"/>
      <c r="ABF3" s="123"/>
      <c r="ABG3" s="123"/>
      <c r="ABH3" s="123"/>
      <c r="ABI3" s="123"/>
      <c r="ABJ3" s="123"/>
      <c r="ABK3" s="123"/>
      <c r="ABL3" s="123"/>
      <c r="ABM3" s="123"/>
      <c r="ABN3" s="123"/>
      <c r="ABO3" s="123"/>
      <c r="ABP3" s="123"/>
      <c r="ABQ3" s="123"/>
      <c r="ABR3" s="123"/>
      <c r="ABS3" s="123"/>
      <c r="ABT3" s="123"/>
      <c r="ABU3" s="123"/>
      <c r="ABV3" s="123"/>
      <c r="ABW3" s="123"/>
      <c r="ABX3" s="123"/>
      <c r="ABY3" s="123"/>
      <c r="ABZ3" s="123"/>
      <c r="ACA3" s="123"/>
      <c r="ACB3" s="123"/>
      <c r="ACC3" s="123"/>
      <c r="ACD3" s="123"/>
      <c r="ACE3" s="123"/>
      <c r="ACF3" s="123"/>
      <c r="ACG3" s="123"/>
      <c r="ACH3" s="123"/>
      <c r="ACI3" s="123"/>
      <c r="ACJ3" s="123"/>
      <c r="ACK3" s="123"/>
      <c r="ACL3" s="123"/>
      <c r="ACM3" s="123"/>
      <c r="ACN3" s="123"/>
      <c r="ACO3" s="123"/>
      <c r="ACP3" s="123"/>
      <c r="ACQ3" s="123"/>
      <c r="ACR3" s="123"/>
      <c r="ACS3" s="123"/>
      <c r="ACT3" s="123"/>
      <c r="ACU3" s="123"/>
      <c r="ACV3" s="123"/>
      <c r="ACW3" s="123"/>
      <c r="ACX3" s="123"/>
      <c r="ACY3" s="123"/>
      <c r="ACZ3" s="123"/>
      <c r="ADA3" s="123"/>
      <c r="ADB3" s="123"/>
      <c r="ADC3" s="123"/>
      <c r="ADD3" s="123"/>
      <c r="ADE3" s="123"/>
      <c r="ADF3" s="123"/>
      <c r="ADG3" s="123"/>
      <c r="ADH3" s="123"/>
      <c r="ADI3" s="123"/>
      <c r="ADJ3" s="123"/>
      <c r="ADK3" s="123"/>
      <c r="ADL3" s="123"/>
      <c r="ADM3" s="123"/>
      <c r="ADN3" s="123"/>
      <c r="ADO3" s="123"/>
      <c r="ADP3" s="123"/>
      <c r="ADQ3" s="123"/>
      <c r="ADR3" s="123"/>
      <c r="ADS3" s="123"/>
      <c r="ADT3" s="123"/>
      <c r="ADU3" s="123"/>
      <c r="ADV3" s="123"/>
      <c r="ADW3" s="123"/>
      <c r="ADX3" s="123"/>
      <c r="ADY3" s="123"/>
      <c r="ADZ3" s="123"/>
      <c r="AEA3" s="123"/>
      <c r="AEB3" s="123"/>
      <c r="AEC3" s="123"/>
      <c r="AED3" s="123"/>
      <c r="AEE3" s="123"/>
      <c r="AEF3" s="123"/>
      <c r="AEG3" s="123"/>
      <c r="AEH3" s="123"/>
      <c r="AEI3" s="123"/>
      <c r="AEJ3" s="123"/>
      <c r="AEK3" s="123"/>
      <c r="AEL3" s="123"/>
      <c r="AEM3" s="123"/>
      <c r="AEN3" s="123"/>
      <c r="AEO3" s="123"/>
      <c r="AEP3" s="123"/>
      <c r="AEQ3" s="123"/>
      <c r="AER3" s="123"/>
      <c r="AES3" s="123"/>
      <c r="AET3" s="123"/>
      <c r="AEU3" s="123"/>
      <c r="AEV3" s="123"/>
      <c r="AEW3" s="123"/>
      <c r="AEX3" s="123"/>
      <c r="AEY3" s="123"/>
      <c r="AEZ3" s="123"/>
      <c r="AFA3" s="123"/>
      <c r="AFB3" s="123"/>
      <c r="AFC3" s="123"/>
      <c r="AFD3" s="123"/>
      <c r="AFE3" s="123"/>
      <c r="AFF3" s="123"/>
      <c r="AFG3" s="123"/>
      <c r="AFH3" s="123"/>
      <c r="AFI3" s="123"/>
      <c r="AFJ3" s="123"/>
      <c r="AFK3" s="123"/>
      <c r="AFL3" s="123"/>
      <c r="AFM3" s="123"/>
      <c r="AFN3" s="123"/>
      <c r="AFO3" s="123"/>
      <c r="AFP3" s="123"/>
      <c r="AFQ3" s="123"/>
      <c r="AFR3" s="123"/>
      <c r="AFS3" s="123"/>
      <c r="AFT3" s="123"/>
      <c r="AFU3" s="123"/>
      <c r="AFV3" s="123"/>
      <c r="AFW3" s="123"/>
      <c r="AFX3" s="123"/>
      <c r="AFY3" s="123"/>
      <c r="AFZ3" s="123"/>
      <c r="AGA3" s="123"/>
      <c r="AGB3" s="123"/>
      <c r="AGC3" s="123"/>
      <c r="AGD3" s="123"/>
      <c r="AGE3" s="123"/>
      <c r="AGF3" s="123"/>
      <c r="AGG3" s="123"/>
      <c r="AGH3" s="123"/>
      <c r="AGI3" s="123"/>
      <c r="AGJ3" s="123"/>
      <c r="AGK3" s="123"/>
      <c r="AGL3" s="123"/>
      <c r="AGM3" s="123"/>
      <c r="AGN3" s="123"/>
      <c r="AGO3" s="123"/>
      <c r="AGP3" s="123"/>
      <c r="AGQ3" s="123"/>
      <c r="AGR3" s="123"/>
      <c r="AGS3" s="123"/>
      <c r="AGT3" s="123"/>
      <c r="AGU3" s="123"/>
      <c r="AGV3" s="123"/>
      <c r="AGW3" s="123"/>
      <c r="AGX3" s="123"/>
      <c r="AGY3" s="123"/>
      <c r="AGZ3" s="123"/>
      <c r="AHA3" s="123"/>
      <c r="AHB3" s="123"/>
      <c r="AHC3" s="123"/>
      <c r="AHD3" s="123"/>
      <c r="AHE3" s="123"/>
      <c r="AHF3" s="123"/>
      <c r="AHG3" s="123"/>
      <c r="AHH3" s="123"/>
      <c r="AHI3" s="123"/>
      <c r="AHJ3" s="123"/>
      <c r="AHK3" s="123"/>
      <c r="AHL3" s="123"/>
      <c r="AHM3" s="123"/>
      <c r="AHN3" s="123"/>
      <c r="AHO3" s="123"/>
      <c r="AHP3" s="123"/>
      <c r="AHQ3" s="123"/>
      <c r="AHR3" s="123"/>
      <c r="AHS3" s="123"/>
      <c r="AHT3" s="123"/>
      <c r="AHU3" s="123"/>
      <c r="AHV3" s="123"/>
      <c r="AHW3" s="123"/>
      <c r="AHX3" s="123"/>
      <c r="AHY3" s="123"/>
      <c r="AHZ3" s="123"/>
      <c r="AIA3" s="123"/>
      <c r="AIB3" s="123"/>
      <c r="AIC3" s="123"/>
      <c r="AID3" s="123"/>
      <c r="AIE3" s="123"/>
      <c r="AIF3" s="123"/>
      <c r="AIG3" s="123"/>
      <c r="AIH3" s="123"/>
      <c r="AII3" s="123"/>
      <c r="AIJ3" s="123"/>
      <c r="AIK3" s="123"/>
      <c r="AIL3" s="123"/>
      <c r="AIM3" s="123"/>
      <c r="AIN3" s="123"/>
      <c r="AIO3" s="123"/>
      <c r="AIP3" s="123"/>
      <c r="AIQ3" s="123"/>
      <c r="AIR3" s="123"/>
      <c r="AIS3" s="123"/>
      <c r="AIT3" s="123"/>
      <c r="AIU3" s="123"/>
      <c r="AIV3" s="123"/>
      <c r="AIW3" s="123"/>
      <c r="AIX3" s="123"/>
      <c r="AIY3" s="123"/>
      <c r="AIZ3" s="123"/>
      <c r="AJA3" s="123"/>
      <c r="AJB3" s="123"/>
      <c r="AJC3" s="123"/>
      <c r="AJD3" s="123"/>
      <c r="AJE3" s="123"/>
      <c r="AJF3" s="123"/>
      <c r="AJG3" s="123"/>
      <c r="AJH3" s="123"/>
      <c r="AJI3" s="123"/>
      <c r="AJJ3" s="123"/>
      <c r="AJK3" s="123"/>
      <c r="AJL3" s="123"/>
      <c r="AJM3" s="123"/>
      <c r="AJN3" s="123"/>
      <c r="AJO3" s="123"/>
      <c r="AJP3" s="123"/>
      <c r="AJQ3" s="123"/>
      <c r="AJR3" s="123"/>
      <c r="AJS3" s="123"/>
      <c r="AJT3" s="123"/>
      <c r="AJU3" s="123"/>
      <c r="AJV3" s="123"/>
      <c r="AJW3" s="123"/>
      <c r="AJX3" s="123"/>
      <c r="AJY3" s="123"/>
      <c r="AJZ3" s="123"/>
      <c r="AKA3" s="123"/>
      <c r="AKB3" s="123"/>
      <c r="AKC3" s="123"/>
      <c r="AKD3" s="123"/>
      <c r="AKE3" s="123"/>
      <c r="AKF3" s="123"/>
      <c r="AKG3" s="123"/>
      <c r="AKH3" s="123"/>
      <c r="AKI3" s="123"/>
      <c r="AKJ3" s="123"/>
      <c r="AKK3" s="123"/>
      <c r="AKL3" s="123"/>
      <c r="AKM3" s="123"/>
      <c r="AKN3" s="123"/>
      <c r="AKO3" s="123"/>
      <c r="AKP3" s="123"/>
      <c r="AKQ3" s="123"/>
      <c r="AKR3" s="123"/>
      <c r="AKS3" s="123"/>
      <c r="AKT3" s="123"/>
      <c r="AKU3" s="123"/>
      <c r="AKV3" s="123"/>
      <c r="AKW3" s="123"/>
      <c r="AKX3" s="123"/>
      <c r="AKY3" s="123"/>
      <c r="AKZ3" s="123"/>
      <c r="ALA3" s="123"/>
      <c r="ALB3" s="123"/>
      <c r="ALC3" s="123"/>
      <c r="ALD3" s="123"/>
      <c r="ALE3" s="123"/>
      <c r="ALF3" s="123"/>
      <c r="ALG3" s="123"/>
      <c r="ALH3" s="123"/>
      <c r="ALI3" s="123"/>
      <c r="ALJ3" s="123"/>
      <c r="ALK3" s="123"/>
      <c r="ALL3" s="123"/>
      <c r="ALM3" s="123"/>
      <c r="ALN3" s="123"/>
      <c r="ALO3" s="123"/>
      <c r="ALP3" s="123"/>
      <c r="ALQ3" s="123"/>
      <c r="ALR3" s="123"/>
      <c r="ALS3" s="123"/>
      <c r="ALT3" s="123"/>
      <c r="ALU3" s="123"/>
      <c r="ALV3" s="123"/>
      <c r="ALW3" s="123"/>
      <c r="ALX3" s="123"/>
      <c r="ALY3" s="123"/>
      <c r="ALZ3" s="123"/>
      <c r="AMA3" s="123"/>
      <c r="AMB3" s="123"/>
      <c r="AMC3" s="123"/>
      <c r="AMD3" s="123"/>
      <c r="AME3" s="123"/>
      <c r="AMF3" s="123"/>
      <c r="AMG3" s="123"/>
      <c r="AMH3" s="123"/>
      <c r="AMI3" s="123"/>
      <c r="AMJ3" s="123"/>
      <c r="AMK3" s="123"/>
      <c r="AML3" s="123"/>
      <c r="AMM3" s="123"/>
      <c r="AMN3" s="123"/>
      <c r="AMO3" s="123"/>
      <c r="AMP3" s="123"/>
      <c r="AMQ3" s="123"/>
      <c r="AMR3" s="123"/>
      <c r="AMS3" s="123"/>
      <c r="AMT3" s="123"/>
      <c r="AMU3" s="123"/>
      <c r="AMV3" s="123"/>
      <c r="AMW3" s="123"/>
      <c r="AMX3" s="123"/>
      <c r="AMY3" s="123"/>
      <c r="AMZ3" s="123"/>
      <c r="ANA3" s="123"/>
      <c r="ANB3" s="123"/>
      <c r="ANC3" s="123"/>
      <c r="AND3" s="123"/>
      <c r="ANE3" s="123"/>
      <c r="ANF3" s="123"/>
      <c r="ANG3" s="123"/>
      <c r="ANH3" s="123"/>
      <c r="ANI3" s="123"/>
      <c r="ANJ3" s="123"/>
      <c r="ANK3" s="123"/>
      <c r="ANL3" s="123"/>
      <c r="ANM3" s="123"/>
      <c r="ANN3" s="123"/>
      <c r="ANO3" s="123"/>
      <c r="ANP3" s="123"/>
      <c r="ANQ3" s="123"/>
      <c r="ANR3" s="123"/>
      <c r="ANS3" s="123"/>
      <c r="ANT3" s="123"/>
      <c r="ANU3" s="123"/>
      <c r="ANV3" s="123"/>
      <c r="ANW3" s="123"/>
      <c r="ANX3" s="123"/>
      <c r="ANY3" s="123"/>
      <c r="ANZ3" s="123"/>
      <c r="AOA3" s="123"/>
      <c r="AOB3" s="123"/>
      <c r="AOC3" s="123"/>
      <c r="AOD3" s="123"/>
      <c r="AOE3" s="123"/>
      <c r="AOF3" s="123"/>
      <c r="AOG3" s="123"/>
      <c r="AOH3" s="123"/>
      <c r="AOI3" s="123"/>
      <c r="AOJ3" s="123"/>
      <c r="AOK3" s="123"/>
      <c r="AOL3" s="123"/>
      <c r="AOM3" s="123"/>
      <c r="AON3" s="123"/>
      <c r="AOO3" s="123"/>
      <c r="AOP3" s="123"/>
      <c r="AOQ3" s="123"/>
      <c r="AOR3" s="123"/>
      <c r="AOS3" s="123"/>
      <c r="AOT3" s="123"/>
      <c r="AOU3" s="123"/>
      <c r="AOV3" s="123"/>
      <c r="AOW3" s="123"/>
      <c r="AOX3" s="123"/>
      <c r="AOY3" s="123"/>
      <c r="AOZ3" s="123"/>
      <c r="APA3" s="123"/>
      <c r="APB3" s="123"/>
      <c r="APC3" s="123"/>
      <c r="APD3" s="123"/>
      <c r="APE3" s="123"/>
      <c r="APF3" s="123"/>
      <c r="APG3" s="123"/>
      <c r="APH3" s="123"/>
      <c r="API3" s="123"/>
      <c r="APJ3" s="123"/>
      <c r="APK3" s="123"/>
      <c r="APL3" s="123"/>
      <c r="APM3" s="123"/>
      <c r="APN3" s="123"/>
      <c r="APO3" s="123"/>
      <c r="APP3" s="123"/>
      <c r="APQ3" s="123"/>
      <c r="APR3" s="123"/>
      <c r="APS3" s="123"/>
      <c r="APT3" s="123"/>
      <c r="APU3" s="123"/>
      <c r="APV3" s="123"/>
      <c r="APW3" s="123"/>
      <c r="APX3" s="123"/>
      <c r="APY3" s="123"/>
      <c r="APZ3" s="123"/>
      <c r="AQA3" s="123"/>
      <c r="AQB3" s="123"/>
      <c r="AQC3" s="123"/>
      <c r="AQD3" s="123"/>
      <c r="AQE3" s="123"/>
      <c r="AQF3" s="123"/>
      <c r="AQG3" s="123"/>
      <c r="AQH3" s="123"/>
      <c r="AQI3" s="123"/>
      <c r="AQJ3" s="123"/>
      <c r="AQK3" s="123"/>
      <c r="AQL3" s="123"/>
      <c r="AQM3" s="123"/>
      <c r="AQN3" s="123"/>
      <c r="AQO3" s="123"/>
      <c r="AQP3" s="123"/>
      <c r="AQQ3" s="123"/>
      <c r="AQR3" s="123"/>
      <c r="AQS3" s="123"/>
      <c r="AQT3" s="123"/>
      <c r="AQU3" s="123"/>
      <c r="AQV3" s="123"/>
      <c r="AQW3" s="123"/>
      <c r="AQX3" s="123"/>
      <c r="AQY3" s="123"/>
      <c r="AQZ3" s="123"/>
      <c r="ARA3" s="123"/>
      <c r="ARB3" s="123"/>
      <c r="ARC3" s="123"/>
      <c r="ARD3" s="123"/>
      <c r="ARE3" s="123"/>
      <c r="ARF3" s="123"/>
      <c r="ARG3" s="123"/>
      <c r="ARH3" s="123"/>
      <c r="ARI3" s="123"/>
      <c r="ARJ3" s="123"/>
      <c r="ARK3" s="123"/>
      <c r="ARL3" s="123"/>
      <c r="ARM3" s="123"/>
      <c r="ARN3" s="123"/>
      <c r="ARO3" s="123"/>
      <c r="ARP3" s="123"/>
      <c r="ARQ3" s="123"/>
      <c r="ARR3" s="123"/>
      <c r="ARS3" s="123"/>
      <c r="ART3" s="123"/>
      <c r="ARU3" s="123"/>
      <c r="ARV3" s="123"/>
      <c r="ARW3" s="123"/>
      <c r="ARX3" s="123"/>
      <c r="ARY3" s="123"/>
      <c r="ARZ3" s="123"/>
      <c r="ASA3" s="123"/>
      <c r="ASB3" s="123"/>
      <c r="ASC3" s="123"/>
      <c r="ASD3" s="123"/>
      <c r="ASE3" s="123"/>
      <c r="ASF3" s="123"/>
      <c r="ASG3" s="123"/>
      <c r="ASH3" s="123"/>
      <c r="ASI3" s="123"/>
      <c r="ASJ3" s="123"/>
      <c r="ASK3" s="123"/>
      <c r="ASL3" s="123"/>
      <c r="ASM3" s="123"/>
      <c r="ASN3" s="123"/>
      <c r="ASO3" s="123"/>
      <c r="ASP3" s="123"/>
      <c r="ASQ3" s="123"/>
      <c r="ASR3" s="123"/>
      <c r="ASS3" s="123"/>
      <c r="AST3" s="123"/>
      <c r="ASU3" s="123"/>
      <c r="ASV3" s="123"/>
      <c r="ASW3" s="123"/>
      <c r="ASX3" s="123"/>
      <c r="ASY3" s="123"/>
      <c r="ASZ3" s="123"/>
      <c r="ATA3" s="123"/>
      <c r="ATB3" s="123"/>
      <c r="ATC3" s="123"/>
      <c r="ATD3" s="123"/>
      <c r="ATE3" s="123"/>
      <c r="ATF3" s="123"/>
      <c r="ATG3" s="123"/>
      <c r="ATH3" s="123"/>
      <c r="ATI3" s="123"/>
      <c r="ATJ3" s="123"/>
      <c r="ATK3" s="123"/>
      <c r="ATL3" s="123"/>
      <c r="ATM3" s="123"/>
      <c r="ATN3" s="123"/>
      <c r="ATO3" s="123"/>
      <c r="ATP3" s="123"/>
      <c r="ATQ3" s="123"/>
      <c r="ATR3" s="123"/>
      <c r="ATS3" s="123"/>
      <c r="ATT3" s="123"/>
      <c r="ATU3" s="123"/>
      <c r="ATV3" s="123"/>
      <c r="ATW3" s="123"/>
      <c r="ATX3" s="123"/>
      <c r="ATY3" s="123"/>
      <c r="ATZ3" s="123"/>
      <c r="AUA3" s="123"/>
      <c r="AUB3" s="123"/>
      <c r="AUC3" s="123"/>
      <c r="AUD3" s="123"/>
      <c r="AUE3" s="123"/>
      <c r="AUF3" s="123"/>
      <c r="AUG3" s="123"/>
      <c r="AUH3" s="123"/>
      <c r="AUI3" s="123"/>
      <c r="AUJ3" s="123"/>
      <c r="AUK3" s="123"/>
      <c r="AUL3" s="123"/>
      <c r="AUM3" s="123"/>
      <c r="AUN3" s="123"/>
      <c r="AUO3" s="123"/>
      <c r="AUP3" s="123"/>
      <c r="AUQ3" s="123"/>
      <c r="AUR3" s="123"/>
      <c r="AUS3" s="123"/>
      <c r="AUT3" s="123"/>
      <c r="AUU3" s="123"/>
      <c r="AUV3" s="123"/>
      <c r="AUW3" s="123"/>
      <c r="AUX3" s="123"/>
      <c r="AUY3" s="123"/>
      <c r="AUZ3" s="123"/>
      <c r="AVA3" s="123"/>
      <c r="AVB3" s="123"/>
      <c r="AVC3" s="123"/>
      <c r="AVD3" s="123"/>
      <c r="AVE3" s="123"/>
      <c r="AVF3" s="123"/>
      <c r="AVG3" s="123"/>
      <c r="AVH3" s="123"/>
      <c r="AVI3" s="123"/>
      <c r="AVJ3" s="123"/>
      <c r="AVK3" s="123"/>
      <c r="AVL3" s="123"/>
      <c r="AVM3" s="123"/>
      <c r="AVN3" s="123"/>
      <c r="AVO3" s="123"/>
      <c r="AVP3" s="123"/>
      <c r="AVQ3" s="123"/>
      <c r="AVR3" s="123"/>
      <c r="AVS3" s="123"/>
      <c r="AVT3" s="123"/>
      <c r="AVU3" s="123"/>
      <c r="AVV3" s="123"/>
      <c r="AVW3" s="123"/>
      <c r="AVX3" s="123"/>
      <c r="AVY3" s="123"/>
      <c r="AVZ3" s="123"/>
      <c r="AWA3" s="123"/>
      <c r="AWB3" s="123"/>
      <c r="AWC3" s="123"/>
      <c r="AWD3" s="123"/>
      <c r="AWE3" s="123"/>
      <c r="AWF3" s="123"/>
      <c r="AWG3" s="123"/>
      <c r="AWH3" s="123"/>
      <c r="AWI3" s="123"/>
      <c r="AWJ3" s="123"/>
      <c r="AWK3" s="123"/>
      <c r="AWL3" s="123"/>
      <c r="AWM3" s="123"/>
      <c r="AWN3" s="123"/>
      <c r="AWO3" s="123"/>
      <c r="AWP3" s="123"/>
      <c r="AWQ3" s="123"/>
      <c r="AWR3" s="123"/>
      <c r="AWS3" s="123"/>
      <c r="AWT3" s="123"/>
      <c r="AWU3" s="123"/>
      <c r="AWV3" s="123"/>
      <c r="AWW3" s="123"/>
      <c r="AWX3" s="123"/>
      <c r="AWY3" s="123"/>
      <c r="AWZ3" s="123"/>
      <c r="AXA3" s="123"/>
      <c r="AXB3" s="123"/>
      <c r="AXC3" s="123"/>
      <c r="AXD3" s="123"/>
      <c r="AXE3" s="123"/>
      <c r="AXF3" s="123"/>
      <c r="AXG3" s="123"/>
      <c r="AXH3" s="123"/>
      <c r="AXI3" s="123"/>
      <c r="AXJ3" s="123"/>
      <c r="AXK3" s="123"/>
      <c r="AXL3" s="123"/>
      <c r="AXM3" s="123"/>
      <c r="AXN3" s="123"/>
      <c r="AXO3" s="123"/>
      <c r="AXP3" s="123"/>
      <c r="AXQ3" s="123"/>
      <c r="AXR3" s="123"/>
      <c r="AXS3" s="123"/>
      <c r="AXT3" s="123"/>
      <c r="AXU3" s="123"/>
      <c r="AXV3" s="123"/>
      <c r="AXW3" s="123"/>
      <c r="AXX3" s="123"/>
      <c r="AXY3" s="123"/>
      <c r="AXZ3" s="123"/>
      <c r="AYA3" s="123"/>
      <c r="AYB3" s="123"/>
      <c r="AYC3" s="123"/>
      <c r="AYD3" s="123"/>
      <c r="AYE3" s="123"/>
      <c r="AYF3" s="123"/>
      <c r="AYG3" s="123"/>
      <c r="AYH3" s="123"/>
      <c r="AYI3" s="123"/>
      <c r="AYJ3" s="123"/>
      <c r="AYK3" s="123"/>
      <c r="AYL3" s="123"/>
      <c r="AYM3" s="123"/>
      <c r="AYN3" s="123"/>
      <c r="AYO3" s="123"/>
      <c r="AYP3" s="123"/>
      <c r="AYQ3" s="123"/>
      <c r="AYR3" s="123"/>
      <c r="AYS3" s="123"/>
      <c r="AYT3" s="123"/>
      <c r="AYU3" s="123"/>
      <c r="AYV3" s="123"/>
      <c r="AYW3" s="123"/>
      <c r="AYX3" s="123"/>
      <c r="AYY3" s="123"/>
      <c r="AYZ3" s="123"/>
      <c r="AZA3" s="123"/>
      <c r="AZB3" s="123"/>
      <c r="AZC3" s="123"/>
      <c r="AZD3" s="123"/>
      <c r="AZE3" s="123"/>
      <c r="AZF3" s="123"/>
      <c r="AZG3" s="123"/>
      <c r="AZH3" s="123"/>
      <c r="AZI3" s="123"/>
      <c r="AZJ3" s="123"/>
      <c r="AZK3" s="123"/>
      <c r="AZL3" s="123"/>
      <c r="AZM3" s="123"/>
      <c r="AZN3" s="123"/>
      <c r="AZO3" s="123"/>
      <c r="AZP3" s="123"/>
      <c r="AZQ3" s="123"/>
      <c r="AZR3" s="123"/>
      <c r="AZS3" s="123"/>
      <c r="AZT3" s="123"/>
      <c r="AZU3" s="123"/>
      <c r="AZV3" s="123"/>
      <c r="AZW3" s="123"/>
      <c r="AZX3" s="123"/>
      <c r="AZY3" s="123"/>
      <c r="AZZ3" s="123"/>
      <c r="BAA3" s="123"/>
      <c r="BAB3" s="123"/>
      <c r="BAC3" s="123"/>
      <c r="BAD3" s="123"/>
      <c r="BAE3" s="123"/>
      <c r="BAF3" s="123"/>
      <c r="BAG3" s="123"/>
      <c r="BAH3" s="123"/>
      <c r="BAI3" s="123"/>
      <c r="BAJ3" s="123"/>
      <c r="BAK3" s="123"/>
      <c r="BAL3" s="123"/>
      <c r="BAM3" s="123"/>
      <c r="BAN3" s="123"/>
      <c r="BAO3" s="123"/>
      <c r="BAP3" s="123"/>
      <c r="BAQ3" s="123"/>
      <c r="BAR3" s="123"/>
      <c r="BAS3" s="123"/>
      <c r="BAT3" s="123"/>
      <c r="BAU3" s="123"/>
      <c r="BAV3" s="123"/>
      <c r="BAW3" s="123"/>
      <c r="BAX3" s="123"/>
      <c r="BAY3" s="123"/>
      <c r="BAZ3" s="123"/>
      <c r="BBA3" s="123"/>
      <c r="BBB3" s="123"/>
      <c r="BBC3" s="123"/>
      <c r="BBD3" s="123"/>
      <c r="BBE3" s="123"/>
      <c r="BBF3" s="123"/>
      <c r="BBG3" s="123"/>
      <c r="BBH3" s="123"/>
      <c r="BBI3" s="123"/>
      <c r="BBJ3" s="123"/>
      <c r="BBK3" s="123"/>
      <c r="BBL3" s="123"/>
      <c r="BBM3" s="123"/>
      <c r="BBN3" s="123"/>
      <c r="BBO3" s="123"/>
      <c r="BBP3" s="123"/>
      <c r="BBQ3" s="123"/>
      <c r="BBR3" s="123"/>
      <c r="BBS3" s="123"/>
      <c r="BBT3" s="123"/>
      <c r="BBU3" s="123"/>
      <c r="BBV3" s="123"/>
      <c r="BBW3" s="123"/>
      <c r="BBX3" s="123"/>
      <c r="BBY3" s="123"/>
      <c r="BBZ3" s="123"/>
      <c r="BCA3" s="123"/>
      <c r="BCB3" s="123"/>
      <c r="BCC3" s="123"/>
      <c r="BCD3" s="123"/>
      <c r="BCE3" s="123"/>
      <c r="BCF3" s="123"/>
      <c r="BCG3" s="123"/>
      <c r="BCH3" s="123"/>
      <c r="BCI3" s="123"/>
      <c r="BCJ3" s="123"/>
      <c r="BCK3" s="123"/>
      <c r="BCL3" s="123"/>
      <c r="BCM3" s="123"/>
      <c r="BCN3" s="123"/>
      <c r="BCO3" s="123"/>
      <c r="BCP3" s="123"/>
      <c r="BCQ3" s="123"/>
      <c r="BCR3" s="123"/>
      <c r="BCS3" s="123"/>
      <c r="BCT3" s="123"/>
      <c r="BCU3" s="123"/>
      <c r="BCV3" s="123"/>
      <c r="BCW3" s="123"/>
      <c r="BCX3" s="123"/>
      <c r="BCY3" s="123"/>
      <c r="BCZ3" s="123"/>
      <c r="BDA3" s="123"/>
      <c r="BDB3" s="123"/>
      <c r="BDC3" s="123"/>
      <c r="BDD3" s="123"/>
      <c r="BDE3" s="123"/>
      <c r="BDF3" s="123"/>
      <c r="BDG3" s="123"/>
      <c r="BDH3" s="123"/>
      <c r="BDI3" s="123"/>
      <c r="BDJ3" s="123"/>
      <c r="BDK3" s="123"/>
      <c r="BDL3" s="123"/>
      <c r="BDM3" s="123"/>
      <c r="BDN3" s="123"/>
      <c r="BDO3" s="123"/>
      <c r="BDP3" s="123"/>
      <c r="BDQ3" s="123"/>
      <c r="BDR3" s="123"/>
      <c r="BDS3" s="123"/>
      <c r="BDT3" s="123"/>
      <c r="BDU3" s="123"/>
      <c r="BDV3" s="123"/>
      <c r="BDW3" s="123"/>
      <c r="BDX3" s="123"/>
      <c r="BDY3" s="123"/>
      <c r="BDZ3" s="123"/>
      <c r="BEA3" s="123"/>
      <c r="BEB3" s="123"/>
      <c r="BEC3" s="123"/>
      <c r="BED3" s="123"/>
      <c r="BEE3" s="123"/>
      <c r="BEF3" s="123"/>
      <c r="BEG3" s="123"/>
      <c r="BEH3" s="123"/>
      <c r="BEI3" s="123"/>
      <c r="BEJ3" s="123"/>
      <c r="BEK3" s="123"/>
      <c r="BEL3" s="123"/>
      <c r="BEM3" s="123"/>
      <c r="BEN3" s="123"/>
      <c r="BEO3" s="123"/>
      <c r="BEP3" s="123"/>
      <c r="BEQ3" s="123"/>
      <c r="BER3" s="123"/>
      <c r="BES3" s="123"/>
      <c r="BET3" s="123"/>
      <c r="BEU3" s="123"/>
      <c r="BEV3" s="123"/>
      <c r="BEW3" s="123"/>
      <c r="BEX3" s="123"/>
      <c r="BEY3" s="123"/>
      <c r="BEZ3" s="123"/>
      <c r="BFA3" s="123"/>
      <c r="BFB3" s="123"/>
      <c r="BFC3" s="123"/>
      <c r="BFD3" s="123"/>
      <c r="BFE3" s="123"/>
      <c r="BFF3" s="123"/>
      <c r="BFG3" s="123"/>
      <c r="BFH3" s="123"/>
      <c r="BFI3" s="123"/>
      <c r="BFJ3" s="123"/>
      <c r="BFK3" s="123"/>
      <c r="BFL3" s="123"/>
      <c r="BFM3" s="123"/>
      <c r="BFN3" s="123"/>
      <c r="BFO3" s="123"/>
      <c r="BFP3" s="123"/>
      <c r="BFQ3" s="123"/>
      <c r="BFR3" s="123"/>
      <c r="BFS3" s="123"/>
      <c r="BFT3" s="123"/>
      <c r="BFU3" s="123"/>
      <c r="BFV3" s="123"/>
      <c r="BFW3" s="123"/>
      <c r="BFX3" s="123"/>
      <c r="BFY3" s="123"/>
      <c r="BFZ3" s="123"/>
      <c r="BGA3" s="123"/>
      <c r="BGB3" s="123"/>
      <c r="BGC3" s="123"/>
      <c r="BGD3" s="123"/>
      <c r="BGE3" s="123"/>
      <c r="BGF3" s="123"/>
      <c r="BGG3" s="123"/>
      <c r="BGH3" s="123"/>
      <c r="BGI3" s="123"/>
      <c r="BGJ3" s="123"/>
      <c r="BGK3" s="123"/>
      <c r="BGL3" s="123"/>
      <c r="BGM3" s="123"/>
      <c r="BGN3" s="123"/>
      <c r="BGO3" s="123"/>
      <c r="BGP3" s="123"/>
      <c r="BGQ3" s="123"/>
      <c r="BGR3" s="123"/>
      <c r="BGS3" s="123"/>
      <c r="BGT3" s="123"/>
      <c r="BGU3" s="123"/>
      <c r="BGV3" s="123"/>
      <c r="BGW3" s="123"/>
      <c r="BGX3" s="123"/>
      <c r="BGY3" s="123"/>
      <c r="BGZ3" s="123"/>
      <c r="BHA3" s="123"/>
      <c r="BHB3" s="123"/>
      <c r="BHC3" s="123"/>
      <c r="BHD3" s="123"/>
      <c r="BHE3" s="123"/>
      <c r="BHF3" s="123"/>
      <c r="BHG3" s="123"/>
      <c r="BHH3" s="123"/>
      <c r="BHI3" s="123"/>
      <c r="BHJ3" s="123"/>
      <c r="BHK3" s="123"/>
      <c r="BHL3" s="123"/>
      <c r="BHM3" s="123"/>
      <c r="BHN3" s="123"/>
      <c r="BHO3" s="123"/>
      <c r="BHP3" s="123"/>
      <c r="BHQ3" s="123"/>
      <c r="BHR3" s="123"/>
      <c r="BHS3" s="123"/>
      <c r="BHT3" s="123"/>
      <c r="BHU3" s="123"/>
      <c r="BHV3" s="123"/>
      <c r="BHW3" s="123"/>
      <c r="BHX3" s="123"/>
      <c r="BHY3" s="123"/>
      <c r="BHZ3" s="123"/>
      <c r="BIA3" s="123"/>
      <c r="BIB3" s="123"/>
      <c r="BIC3" s="123"/>
      <c r="BID3" s="123"/>
      <c r="BIE3" s="123"/>
      <c r="BIF3" s="123"/>
      <c r="BIG3" s="123"/>
      <c r="BIH3" s="123"/>
      <c r="BII3" s="123"/>
      <c r="BIJ3" s="123"/>
      <c r="BIK3" s="123"/>
      <c r="BIL3" s="123"/>
      <c r="BIM3" s="123"/>
      <c r="BIN3" s="123"/>
      <c r="BIO3" s="123"/>
      <c r="BIP3" s="123"/>
      <c r="BIQ3" s="123"/>
      <c r="BIR3" s="123"/>
      <c r="BIS3" s="123"/>
      <c r="BIT3" s="123"/>
      <c r="BIU3" s="123"/>
      <c r="BIV3" s="123"/>
      <c r="BIW3" s="123"/>
      <c r="BIX3" s="123"/>
      <c r="BIY3" s="123"/>
      <c r="BIZ3" s="123"/>
      <c r="BJA3" s="123"/>
      <c r="BJB3" s="123"/>
      <c r="BJC3" s="123"/>
      <c r="BJD3" s="123"/>
      <c r="BJE3" s="123"/>
      <c r="BJF3" s="123"/>
      <c r="BJG3" s="123"/>
      <c r="BJH3" s="123"/>
      <c r="BJI3" s="123"/>
      <c r="BJJ3" s="123"/>
      <c r="BJK3" s="123"/>
      <c r="BJL3" s="123"/>
      <c r="BJM3" s="123"/>
      <c r="BJN3" s="123"/>
      <c r="BJO3" s="123"/>
      <c r="BJP3" s="123"/>
      <c r="BJQ3" s="123"/>
      <c r="BJR3" s="123"/>
      <c r="BJS3" s="123"/>
      <c r="BJT3" s="123"/>
      <c r="BJU3" s="123"/>
      <c r="BJV3" s="123"/>
      <c r="BJW3" s="123"/>
      <c r="BJX3" s="123"/>
      <c r="BJY3" s="123"/>
      <c r="BJZ3" s="123"/>
      <c r="BKA3" s="123"/>
      <c r="BKB3" s="123"/>
      <c r="BKC3" s="123"/>
      <c r="BKD3" s="123"/>
      <c r="BKE3" s="123"/>
      <c r="BKF3" s="123"/>
      <c r="BKG3" s="123"/>
      <c r="BKH3" s="123"/>
      <c r="BKI3" s="123"/>
      <c r="BKJ3" s="123"/>
      <c r="BKK3" s="123"/>
      <c r="BKL3" s="123"/>
      <c r="BKM3" s="123"/>
      <c r="BKN3" s="123"/>
      <c r="BKO3" s="123"/>
      <c r="BKP3" s="123"/>
      <c r="BKQ3" s="123"/>
      <c r="BKR3" s="123"/>
      <c r="BKS3" s="123"/>
      <c r="BKT3" s="123"/>
      <c r="BKU3" s="123"/>
      <c r="BKV3" s="123"/>
      <c r="BKW3" s="123"/>
      <c r="BKX3" s="123"/>
      <c r="BKY3" s="123"/>
      <c r="BKZ3" s="123"/>
      <c r="BLA3" s="123"/>
      <c r="BLB3" s="123"/>
      <c r="BLC3" s="123"/>
      <c r="BLD3" s="123"/>
      <c r="BLE3" s="123"/>
      <c r="BLF3" s="123"/>
      <c r="BLG3" s="123"/>
      <c r="BLH3" s="123"/>
      <c r="BLI3" s="123"/>
      <c r="BLJ3" s="123"/>
      <c r="BLK3" s="123"/>
      <c r="BLL3" s="123"/>
      <c r="BLM3" s="123"/>
      <c r="BLN3" s="123"/>
      <c r="BLO3" s="123"/>
      <c r="BLP3" s="123"/>
      <c r="BLQ3" s="123"/>
      <c r="BLR3" s="123"/>
      <c r="BLS3" s="123"/>
      <c r="BLT3" s="123"/>
      <c r="BLU3" s="123"/>
      <c r="BLV3" s="123"/>
      <c r="BLW3" s="123"/>
      <c r="BLX3" s="123"/>
      <c r="BLY3" s="123"/>
      <c r="BLZ3" s="123"/>
      <c r="BMA3" s="123"/>
      <c r="BMB3" s="123"/>
      <c r="BMC3" s="123"/>
      <c r="BMD3" s="123"/>
      <c r="BME3" s="123"/>
      <c r="BMF3" s="123"/>
      <c r="BMG3" s="123"/>
      <c r="BMH3" s="123"/>
      <c r="BMI3" s="123"/>
      <c r="BMJ3" s="123"/>
      <c r="BMK3" s="123"/>
      <c r="BML3" s="123"/>
      <c r="BMM3" s="123"/>
      <c r="BMN3" s="123"/>
      <c r="BMO3" s="123"/>
      <c r="BMP3" s="123"/>
      <c r="BMQ3" s="123"/>
      <c r="BMR3" s="123"/>
      <c r="BMS3" s="123"/>
      <c r="BMT3" s="123"/>
      <c r="BMU3" s="123"/>
      <c r="BMV3" s="123"/>
      <c r="BMW3" s="123"/>
      <c r="BMX3" s="123"/>
      <c r="BMY3" s="123"/>
      <c r="BMZ3" s="123"/>
      <c r="BNA3" s="123"/>
      <c r="BNB3" s="123"/>
      <c r="BNC3" s="123"/>
      <c r="BND3" s="123"/>
      <c r="BNE3" s="123"/>
      <c r="BNF3" s="123"/>
      <c r="BNG3" s="123"/>
      <c r="BNH3" s="123"/>
      <c r="BNI3" s="123"/>
      <c r="BNJ3" s="123"/>
      <c r="BNK3" s="123"/>
      <c r="BNL3" s="123"/>
      <c r="BNM3" s="123"/>
      <c r="BNN3" s="123"/>
      <c r="BNO3" s="123"/>
      <c r="BNP3" s="123"/>
      <c r="BNQ3" s="123"/>
      <c r="BNR3" s="123"/>
      <c r="BNS3" s="123"/>
      <c r="BNT3" s="123"/>
      <c r="BNU3" s="123"/>
      <c r="BNV3" s="123"/>
      <c r="BNW3" s="123"/>
      <c r="BNX3" s="123"/>
      <c r="BNY3" s="123"/>
      <c r="BNZ3" s="123"/>
      <c r="BOA3" s="123"/>
      <c r="BOB3" s="123"/>
      <c r="BOC3" s="123"/>
      <c r="BOD3" s="123"/>
      <c r="BOE3" s="123"/>
      <c r="BOF3" s="123"/>
      <c r="BOG3" s="123"/>
      <c r="BOH3" s="123"/>
      <c r="BOI3" s="123"/>
      <c r="BOJ3" s="123"/>
      <c r="BOK3" s="123"/>
      <c r="BOL3" s="123"/>
      <c r="BOM3" s="123"/>
      <c r="BON3" s="123"/>
      <c r="BOO3" s="123"/>
      <c r="BOP3" s="123"/>
      <c r="BOQ3" s="123"/>
      <c r="BOR3" s="123"/>
      <c r="BOS3" s="123"/>
      <c r="BOT3" s="123"/>
      <c r="BOU3" s="123"/>
      <c r="BOV3" s="123"/>
      <c r="BOW3" s="123"/>
      <c r="BOX3" s="123"/>
      <c r="BOY3" s="123"/>
      <c r="BOZ3" s="123"/>
      <c r="BPA3" s="123"/>
      <c r="BPB3" s="123"/>
      <c r="BPC3" s="123"/>
      <c r="BPD3" s="123"/>
      <c r="BPE3" s="123"/>
      <c r="BPF3" s="123"/>
      <c r="BPG3" s="123"/>
      <c r="BPH3" s="123"/>
      <c r="BPI3" s="123"/>
      <c r="BPJ3" s="123"/>
      <c r="BPK3" s="123"/>
      <c r="BPL3" s="123"/>
      <c r="BPM3" s="123"/>
      <c r="BPN3" s="123"/>
      <c r="BPO3" s="123"/>
      <c r="BPP3" s="123"/>
      <c r="BPQ3" s="123"/>
      <c r="BPR3" s="123"/>
      <c r="BPS3" s="123"/>
      <c r="BPT3" s="123"/>
      <c r="BPU3" s="123"/>
      <c r="BPV3" s="123"/>
      <c r="BPW3" s="123"/>
      <c r="BPX3" s="123"/>
      <c r="BPY3" s="123"/>
      <c r="BPZ3" s="123"/>
      <c r="BQA3" s="123"/>
      <c r="BQB3" s="123"/>
      <c r="BQC3" s="123"/>
      <c r="BQD3" s="123"/>
      <c r="BQE3" s="123"/>
      <c r="BQF3" s="123"/>
      <c r="BQG3" s="123"/>
      <c r="BQH3" s="123"/>
      <c r="BQI3" s="123"/>
      <c r="BQJ3" s="123"/>
      <c r="BQK3" s="123"/>
      <c r="BQL3" s="123"/>
      <c r="BQM3" s="123"/>
      <c r="BQN3" s="123"/>
      <c r="BQO3" s="123"/>
      <c r="BQP3" s="123"/>
      <c r="BQQ3" s="123"/>
      <c r="BQR3" s="123"/>
      <c r="BQS3" s="123"/>
      <c r="BQT3" s="123"/>
      <c r="BQU3" s="123"/>
      <c r="BQV3" s="123"/>
      <c r="BQW3" s="123"/>
      <c r="BQX3" s="123"/>
      <c r="BQY3" s="123"/>
      <c r="BQZ3" s="123"/>
      <c r="BRA3" s="123"/>
      <c r="BRB3" s="123"/>
      <c r="BRC3" s="123"/>
      <c r="BRD3" s="123"/>
      <c r="BRE3" s="123"/>
      <c r="BRF3" s="123"/>
      <c r="BRG3" s="123"/>
      <c r="BRH3" s="123"/>
      <c r="BRI3" s="123"/>
      <c r="BRJ3" s="123"/>
      <c r="BRK3" s="123"/>
      <c r="BRL3" s="123"/>
      <c r="BRM3" s="123"/>
      <c r="BRN3" s="123"/>
      <c r="BRO3" s="123"/>
      <c r="BRP3" s="123"/>
      <c r="BRQ3" s="123"/>
      <c r="BRR3" s="123"/>
      <c r="BRS3" s="123"/>
      <c r="BRT3" s="123"/>
      <c r="BRU3" s="123"/>
      <c r="BRV3" s="123"/>
      <c r="BRW3" s="123"/>
      <c r="BRX3" s="123"/>
      <c r="BRY3" s="123"/>
      <c r="BRZ3" s="123"/>
      <c r="BSA3" s="123"/>
      <c r="BSB3" s="123"/>
      <c r="BSC3" s="123"/>
      <c r="BSD3" s="123"/>
      <c r="BSE3" s="123"/>
      <c r="BSF3" s="123"/>
      <c r="BSG3" s="123"/>
      <c r="BSH3" s="123"/>
      <c r="BSI3" s="123"/>
      <c r="BSJ3" s="123"/>
      <c r="BSK3" s="123"/>
      <c r="BSL3" s="123"/>
      <c r="BSM3" s="123"/>
      <c r="BSN3" s="123"/>
      <c r="BSO3" s="123"/>
      <c r="BSP3" s="123"/>
      <c r="BSQ3" s="123"/>
      <c r="BSR3" s="123"/>
      <c r="BSS3" s="123"/>
      <c r="BST3" s="123"/>
      <c r="BSU3" s="123"/>
      <c r="BSV3" s="123"/>
      <c r="BSW3" s="123"/>
      <c r="BSX3" s="123"/>
      <c r="BSY3" s="123"/>
      <c r="BSZ3" s="123"/>
      <c r="BTA3" s="123"/>
      <c r="BTB3" s="123"/>
      <c r="BTC3" s="123"/>
      <c r="BTD3" s="123"/>
      <c r="BTE3" s="123"/>
      <c r="BTF3" s="123"/>
      <c r="BTG3" s="123"/>
      <c r="BTH3" s="123"/>
      <c r="BTI3" s="123"/>
      <c r="BTJ3" s="123"/>
      <c r="BTK3" s="123"/>
      <c r="BTL3" s="123"/>
      <c r="BTM3" s="123"/>
      <c r="BTN3" s="123"/>
      <c r="BTO3" s="123"/>
      <c r="BTP3" s="123"/>
      <c r="BTQ3" s="123"/>
      <c r="BTR3" s="123"/>
      <c r="BTS3" s="123"/>
      <c r="BTT3" s="123"/>
      <c r="BTU3" s="123"/>
      <c r="BTV3" s="123"/>
      <c r="BTW3" s="123"/>
      <c r="BTX3" s="123"/>
      <c r="BTY3" s="123"/>
      <c r="BTZ3" s="123"/>
      <c r="BUA3" s="123"/>
      <c r="BUB3" s="123"/>
      <c r="BUC3" s="123"/>
      <c r="BUD3" s="123"/>
      <c r="BUE3" s="123"/>
      <c r="BUF3" s="123"/>
      <c r="BUG3" s="123"/>
      <c r="BUH3" s="123"/>
      <c r="BUI3" s="123"/>
      <c r="BUJ3" s="123"/>
      <c r="BUK3" s="123"/>
      <c r="BUL3" s="123"/>
      <c r="BUM3" s="123"/>
      <c r="BUN3" s="123"/>
      <c r="BUO3" s="123"/>
      <c r="BUP3" s="123"/>
      <c r="BUQ3" s="123"/>
      <c r="BUR3" s="123"/>
      <c r="BUS3" s="123"/>
      <c r="BUT3" s="123"/>
      <c r="BUU3" s="123"/>
      <c r="BUV3" s="123"/>
      <c r="BUW3" s="123"/>
      <c r="BUX3" s="123"/>
      <c r="BUY3" s="123"/>
      <c r="BUZ3" s="123"/>
      <c r="BVA3" s="123"/>
      <c r="BVB3" s="123"/>
      <c r="BVC3" s="123"/>
      <c r="BVD3" s="123"/>
      <c r="BVE3" s="123"/>
      <c r="BVF3" s="123"/>
      <c r="BVG3" s="123"/>
      <c r="BVH3" s="123"/>
      <c r="BVI3" s="123"/>
      <c r="BVJ3" s="123"/>
      <c r="BVK3" s="123"/>
      <c r="BVL3" s="123"/>
      <c r="BVM3" s="123"/>
      <c r="BVN3" s="123"/>
      <c r="BVO3" s="123"/>
      <c r="BVP3" s="123"/>
      <c r="BVQ3" s="123"/>
      <c r="BVR3" s="123"/>
      <c r="BVS3" s="123"/>
      <c r="BVT3" s="123"/>
      <c r="BVU3" s="123"/>
      <c r="BVV3" s="123"/>
      <c r="BVW3" s="123"/>
      <c r="BVX3" s="123"/>
      <c r="BVY3" s="123"/>
      <c r="BVZ3" s="123"/>
      <c r="BWA3" s="123"/>
      <c r="BWB3" s="123"/>
      <c r="BWC3" s="123"/>
      <c r="BWD3" s="123"/>
      <c r="BWE3" s="123"/>
      <c r="BWF3" s="123"/>
      <c r="BWG3" s="123"/>
      <c r="BWH3" s="123"/>
      <c r="BWI3" s="123"/>
      <c r="BWJ3" s="123"/>
      <c r="BWK3" s="123"/>
      <c r="BWL3" s="123"/>
      <c r="BWM3" s="123"/>
      <c r="BWN3" s="123"/>
      <c r="BWO3" s="123"/>
      <c r="BWP3" s="123"/>
      <c r="BWQ3" s="123"/>
      <c r="BWR3" s="123"/>
      <c r="BWS3" s="123"/>
      <c r="BWT3" s="123"/>
      <c r="BWU3" s="123"/>
      <c r="BWV3" s="123"/>
      <c r="BWW3" s="123"/>
      <c r="BWX3" s="123"/>
      <c r="BWY3" s="123"/>
      <c r="BWZ3" s="123"/>
      <c r="BXA3" s="123"/>
      <c r="BXB3" s="123"/>
      <c r="BXC3" s="123"/>
      <c r="BXD3" s="123"/>
      <c r="BXE3" s="123"/>
      <c r="BXF3" s="123"/>
      <c r="BXG3" s="123"/>
      <c r="BXH3" s="123"/>
      <c r="BXI3" s="123"/>
      <c r="BXJ3" s="123"/>
      <c r="BXK3" s="123"/>
      <c r="BXL3" s="123"/>
      <c r="BXM3" s="123"/>
      <c r="BXN3" s="123"/>
      <c r="BXO3" s="123"/>
      <c r="BXP3" s="123"/>
      <c r="BXQ3" s="123"/>
      <c r="BXR3" s="123"/>
      <c r="BXS3" s="123"/>
      <c r="BXT3" s="123"/>
      <c r="BXU3" s="123"/>
      <c r="BXV3" s="123"/>
      <c r="BXW3" s="123"/>
      <c r="BXX3" s="123"/>
      <c r="BXY3" s="123"/>
      <c r="BXZ3" s="123"/>
      <c r="BYA3" s="123"/>
      <c r="BYB3" s="123"/>
      <c r="BYC3" s="123"/>
      <c r="BYD3" s="123"/>
      <c r="BYE3" s="123"/>
      <c r="BYF3" s="123"/>
      <c r="BYG3" s="123"/>
      <c r="BYH3" s="123"/>
      <c r="BYI3" s="123"/>
      <c r="BYJ3" s="123"/>
      <c r="BYK3" s="123"/>
      <c r="BYL3" s="123"/>
      <c r="BYM3" s="123"/>
      <c r="BYN3" s="123"/>
      <c r="BYO3" s="123"/>
      <c r="BYP3" s="123"/>
      <c r="BYQ3" s="123"/>
      <c r="BYR3" s="123"/>
      <c r="BYS3" s="123"/>
      <c r="BYT3" s="123"/>
      <c r="BYU3" s="123"/>
      <c r="BYV3" s="123"/>
      <c r="BYW3" s="123"/>
      <c r="BYX3" s="123"/>
      <c r="BYY3" s="123"/>
      <c r="BYZ3" s="123"/>
      <c r="BZA3" s="123"/>
      <c r="BZB3" s="123"/>
      <c r="BZC3" s="123"/>
      <c r="BZD3" s="123"/>
      <c r="BZE3" s="123"/>
      <c r="BZF3" s="123"/>
      <c r="BZG3" s="123"/>
      <c r="BZH3" s="123"/>
      <c r="BZI3" s="123"/>
      <c r="BZJ3" s="123"/>
      <c r="BZK3" s="123"/>
      <c r="BZL3" s="123"/>
      <c r="BZM3" s="123"/>
      <c r="BZN3" s="123"/>
      <c r="BZO3" s="123"/>
      <c r="BZP3" s="123"/>
      <c r="BZQ3" s="123"/>
      <c r="BZR3" s="123"/>
      <c r="BZS3" s="123"/>
      <c r="BZT3" s="123"/>
      <c r="BZU3" s="123"/>
      <c r="BZV3" s="123"/>
      <c r="BZW3" s="123"/>
      <c r="BZX3" s="123"/>
      <c r="BZY3" s="123"/>
      <c r="BZZ3" s="123"/>
      <c r="CAA3" s="123"/>
      <c r="CAB3" s="123"/>
      <c r="CAC3" s="123"/>
      <c r="CAD3" s="123"/>
      <c r="CAE3" s="123"/>
      <c r="CAF3" s="123"/>
      <c r="CAG3" s="123"/>
      <c r="CAH3" s="123"/>
      <c r="CAI3" s="123"/>
      <c r="CAJ3" s="123"/>
      <c r="CAK3" s="123"/>
      <c r="CAL3" s="123"/>
      <c r="CAM3" s="123"/>
      <c r="CAN3" s="123"/>
      <c r="CAO3" s="123"/>
      <c r="CAP3" s="123"/>
      <c r="CAQ3" s="123"/>
      <c r="CAR3" s="123"/>
      <c r="CAS3" s="123"/>
      <c r="CAT3" s="123"/>
      <c r="CAU3" s="123"/>
      <c r="CAV3" s="123"/>
      <c r="CAW3" s="123"/>
      <c r="CAX3" s="123"/>
      <c r="CAY3" s="123"/>
      <c r="CAZ3" s="123"/>
      <c r="CBA3" s="123"/>
      <c r="CBB3" s="123"/>
      <c r="CBC3" s="123"/>
      <c r="CBD3" s="123"/>
      <c r="CBE3" s="123"/>
      <c r="CBF3" s="123"/>
      <c r="CBG3" s="123"/>
      <c r="CBH3" s="123"/>
      <c r="CBI3" s="123"/>
      <c r="CBJ3" s="123"/>
      <c r="CBK3" s="123"/>
      <c r="CBL3" s="123"/>
      <c r="CBM3" s="123"/>
      <c r="CBN3" s="123"/>
      <c r="CBO3" s="123"/>
      <c r="CBP3" s="123"/>
      <c r="CBQ3" s="123"/>
      <c r="CBR3" s="123"/>
      <c r="CBS3" s="123"/>
      <c r="CBT3" s="123"/>
      <c r="CBU3" s="123"/>
      <c r="CBV3" s="123"/>
      <c r="CBW3" s="123"/>
      <c r="CBX3" s="123"/>
      <c r="CBY3" s="123"/>
      <c r="CBZ3" s="123"/>
      <c r="CCA3" s="123"/>
      <c r="CCB3" s="123"/>
      <c r="CCC3" s="123"/>
      <c r="CCD3" s="123"/>
      <c r="CCE3" s="123"/>
      <c r="CCF3" s="123"/>
      <c r="CCG3" s="123"/>
      <c r="CCH3" s="123"/>
      <c r="CCI3" s="123"/>
      <c r="CCJ3" s="123"/>
      <c r="CCK3" s="123"/>
      <c r="CCL3" s="123"/>
      <c r="CCM3" s="123"/>
      <c r="CCN3" s="123"/>
      <c r="CCO3" s="123"/>
      <c r="CCP3" s="123"/>
      <c r="CCQ3" s="123"/>
      <c r="CCR3" s="123"/>
      <c r="CCS3" s="123"/>
      <c r="CCT3" s="123"/>
      <c r="CCU3" s="123"/>
      <c r="CCV3" s="123"/>
      <c r="CCW3" s="123"/>
      <c r="CCX3" s="123"/>
      <c r="CCY3" s="123"/>
      <c r="CCZ3" s="123"/>
      <c r="CDA3" s="123"/>
      <c r="CDB3" s="123"/>
      <c r="CDC3" s="123"/>
      <c r="CDD3" s="123"/>
      <c r="CDE3" s="123"/>
      <c r="CDF3" s="123"/>
      <c r="CDG3" s="123"/>
      <c r="CDH3" s="123"/>
      <c r="CDI3" s="123"/>
      <c r="CDJ3" s="123"/>
      <c r="CDK3" s="123"/>
      <c r="CDL3" s="123"/>
      <c r="CDM3" s="123"/>
      <c r="CDN3" s="123"/>
      <c r="CDO3" s="123"/>
      <c r="CDP3" s="123"/>
      <c r="CDQ3" s="123"/>
      <c r="CDR3" s="123"/>
      <c r="CDS3" s="123"/>
      <c r="CDT3" s="123"/>
      <c r="CDU3" s="123"/>
      <c r="CDV3" s="123"/>
      <c r="CDW3" s="123"/>
      <c r="CDX3" s="123"/>
      <c r="CDY3" s="123"/>
      <c r="CDZ3" s="123"/>
      <c r="CEA3" s="123"/>
      <c r="CEB3" s="123"/>
      <c r="CEC3" s="123"/>
      <c r="CED3" s="123"/>
      <c r="CEE3" s="123"/>
      <c r="CEF3" s="123"/>
      <c r="CEG3" s="123"/>
      <c r="CEH3" s="123"/>
      <c r="CEI3" s="123"/>
      <c r="CEJ3" s="123"/>
      <c r="CEK3" s="123"/>
      <c r="CEL3" s="123"/>
      <c r="CEM3" s="123"/>
      <c r="CEN3" s="123"/>
      <c r="CEO3" s="123"/>
      <c r="CEP3" s="123"/>
      <c r="CEQ3" s="123"/>
      <c r="CER3" s="123"/>
      <c r="CES3" s="123"/>
      <c r="CET3" s="123"/>
      <c r="CEU3" s="123"/>
      <c r="CEV3" s="123"/>
      <c r="CEW3" s="123"/>
      <c r="CEX3" s="123"/>
      <c r="CEY3" s="123"/>
      <c r="CEZ3" s="123"/>
      <c r="CFA3" s="123"/>
      <c r="CFB3" s="123"/>
      <c r="CFC3" s="123"/>
      <c r="CFD3" s="123"/>
      <c r="CFE3" s="123"/>
      <c r="CFF3" s="123"/>
      <c r="CFG3" s="123"/>
      <c r="CFH3" s="123"/>
      <c r="CFI3" s="123"/>
      <c r="CFJ3" s="123"/>
      <c r="CFK3" s="123"/>
      <c r="CFL3" s="123"/>
      <c r="CFM3" s="123"/>
      <c r="CFN3" s="123"/>
      <c r="CFO3" s="123"/>
      <c r="CFP3" s="123"/>
      <c r="CFQ3" s="123"/>
      <c r="CFR3" s="123"/>
      <c r="CFS3" s="123"/>
      <c r="CFT3" s="123"/>
      <c r="CFU3" s="123"/>
      <c r="CFV3" s="123"/>
      <c r="CFW3" s="123"/>
      <c r="CFX3" s="123"/>
      <c r="CFY3" s="123"/>
      <c r="CFZ3" s="123"/>
      <c r="CGA3" s="123"/>
      <c r="CGB3" s="123"/>
      <c r="CGC3" s="123"/>
      <c r="CGD3" s="123"/>
      <c r="CGE3" s="123"/>
      <c r="CGF3" s="123"/>
      <c r="CGG3" s="123"/>
      <c r="CGH3" s="123"/>
      <c r="CGI3" s="123"/>
      <c r="CGJ3" s="123"/>
      <c r="CGK3" s="123"/>
      <c r="CGL3" s="123"/>
      <c r="CGM3" s="123"/>
      <c r="CGN3" s="123"/>
      <c r="CGO3" s="123"/>
      <c r="CGP3" s="123"/>
      <c r="CGQ3" s="123"/>
      <c r="CGR3" s="123"/>
      <c r="CGS3" s="123"/>
      <c r="CGT3" s="123"/>
      <c r="CGU3" s="123"/>
      <c r="CGV3" s="123"/>
      <c r="CGW3" s="123"/>
      <c r="CGX3" s="123"/>
      <c r="CGY3" s="123"/>
      <c r="CGZ3" s="123"/>
      <c r="CHA3" s="123"/>
      <c r="CHB3" s="123"/>
      <c r="CHC3" s="123"/>
      <c r="CHD3" s="123"/>
      <c r="CHE3" s="123"/>
      <c r="CHF3" s="123"/>
      <c r="CHG3" s="123"/>
      <c r="CHH3" s="123"/>
      <c r="CHI3" s="123"/>
      <c r="CHJ3" s="123"/>
      <c r="CHK3" s="123"/>
      <c r="CHL3" s="123"/>
      <c r="CHM3" s="123"/>
      <c r="CHN3" s="123"/>
      <c r="CHO3" s="123"/>
      <c r="CHP3" s="123"/>
      <c r="CHQ3" s="123"/>
      <c r="CHR3" s="123"/>
      <c r="CHS3" s="123"/>
      <c r="CHT3" s="123"/>
      <c r="CHU3" s="123"/>
      <c r="CHV3" s="123"/>
      <c r="CHW3" s="123"/>
      <c r="CHX3" s="123"/>
      <c r="CHY3" s="123"/>
      <c r="CHZ3" s="123"/>
      <c r="CIA3" s="123"/>
      <c r="CIB3" s="123"/>
      <c r="CIC3" s="123"/>
      <c r="CID3" s="123"/>
      <c r="CIE3" s="123"/>
      <c r="CIF3" s="123"/>
      <c r="CIG3" s="123"/>
      <c r="CIH3" s="123"/>
      <c r="CII3" s="123"/>
      <c r="CIJ3" s="123"/>
      <c r="CIK3" s="123"/>
      <c r="CIL3" s="123"/>
      <c r="CIM3" s="123"/>
      <c r="CIN3" s="123"/>
      <c r="CIO3" s="123"/>
      <c r="CIP3" s="123"/>
      <c r="CIQ3" s="123"/>
      <c r="CIR3" s="123"/>
      <c r="CIS3" s="123"/>
      <c r="CIT3" s="123"/>
      <c r="CIU3" s="123"/>
      <c r="CIV3" s="123"/>
      <c r="CIW3" s="123"/>
      <c r="CIX3" s="123"/>
      <c r="CIY3" s="123"/>
      <c r="CIZ3" s="123"/>
      <c r="CJA3" s="123"/>
      <c r="CJB3" s="123"/>
      <c r="CJC3" s="123"/>
      <c r="CJD3" s="123"/>
      <c r="CJE3" s="123"/>
      <c r="CJF3" s="123"/>
      <c r="CJG3" s="123"/>
      <c r="CJH3" s="123"/>
      <c r="CJI3" s="123"/>
      <c r="CJJ3" s="123"/>
      <c r="CJK3" s="123"/>
      <c r="CJL3" s="123"/>
      <c r="CJM3" s="123"/>
      <c r="CJN3" s="123"/>
      <c r="CJO3" s="123"/>
      <c r="CJP3" s="123"/>
      <c r="CJQ3" s="123"/>
      <c r="CJR3" s="123"/>
      <c r="CJS3" s="123"/>
      <c r="CJT3" s="123"/>
      <c r="CJU3" s="123"/>
      <c r="CJV3" s="123"/>
      <c r="CJW3" s="123"/>
      <c r="CJX3" s="123"/>
      <c r="CJY3" s="123"/>
      <c r="CJZ3" s="123"/>
      <c r="CKA3" s="123"/>
      <c r="CKB3" s="123"/>
      <c r="CKC3" s="123"/>
      <c r="CKD3" s="123"/>
      <c r="CKE3" s="123"/>
      <c r="CKF3" s="123"/>
      <c r="CKG3" s="123"/>
      <c r="CKH3" s="123"/>
      <c r="CKI3" s="123"/>
      <c r="CKJ3" s="123"/>
      <c r="CKK3" s="123"/>
      <c r="CKL3" s="123"/>
      <c r="CKM3" s="123"/>
      <c r="CKN3" s="123"/>
      <c r="CKO3" s="123"/>
      <c r="CKP3" s="123"/>
      <c r="CKQ3" s="123"/>
      <c r="CKR3" s="123"/>
      <c r="CKS3" s="123"/>
      <c r="CKT3" s="123"/>
      <c r="CKU3" s="123"/>
      <c r="CKV3" s="123"/>
      <c r="CKW3" s="123"/>
      <c r="CKX3" s="123"/>
      <c r="CKY3" s="123"/>
      <c r="CKZ3" s="123"/>
      <c r="CLA3" s="123"/>
      <c r="CLB3" s="123"/>
      <c r="CLC3" s="123"/>
      <c r="CLD3" s="123"/>
      <c r="CLE3" s="123"/>
      <c r="CLF3" s="123"/>
      <c r="CLG3" s="123"/>
      <c r="CLH3" s="123"/>
      <c r="CLI3" s="123"/>
      <c r="CLJ3" s="123"/>
      <c r="CLK3" s="123"/>
      <c r="CLL3" s="123"/>
      <c r="CLM3" s="123"/>
      <c r="CLN3" s="123"/>
      <c r="CLO3" s="123"/>
      <c r="CLP3" s="123"/>
      <c r="CLQ3" s="123"/>
      <c r="CLR3" s="123"/>
      <c r="CLS3" s="123"/>
      <c r="CLT3" s="123"/>
      <c r="CLU3" s="123"/>
      <c r="CLV3" s="123"/>
      <c r="CLW3" s="123"/>
      <c r="CLX3" s="123"/>
      <c r="CLY3" s="123"/>
      <c r="CLZ3" s="123"/>
      <c r="CMA3" s="123"/>
      <c r="CMB3" s="123"/>
      <c r="CMC3" s="123"/>
      <c r="CMD3" s="123"/>
      <c r="CME3" s="123"/>
      <c r="CMF3" s="123"/>
      <c r="CMG3" s="123"/>
      <c r="CMH3" s="123"/>
      <c r="CMI3" s="123"/>
      <c r="CMJ3" s="123"/>
      <c r="CMK3" s="123"/>
      <c r="CML3" s="123"/>
      <c r="CMM3" s="123"/>
      <c r="CMN3" s="123"/>
      <c r="CMO3" s="123"/>
      <c r="CMP3" s="123"/>
      <c r="CMQ3" s="123"/>
      <c r="CMR3" s="123"/>
      <c r="CMS3" s="123"/>
      <c r="CMT3" s="123"/>
      <c r="CMU3" s="123"/>
      <c r="CMV3" s="123"/>
      <c r="CMW3" s="123"/>
      <c r="CMX3" s="123"/>
      <c r="CMY3" s="123"/>
      <c r="CMZ3" s="123"/>
      <c r="CNA3" s="123"/>
      <c r="CNB3" s="123"/>
      <c r="CNC3" s="123"/>
      <c r="CND3" s="123"/>
      <c r="CNE3" s="123"/>
      <c r="CNF3" s="123"/>
      <c r="CNG3" s="123"/>
      <c r="CNH3" s="123"/>
      <c r="CNI3" s="123"/>
      <c r="CNJ3" s="123"/>
      <c r="CNK3" s="123"/>
      <c r="CNL3" s="123"/>
      <c r="CNM3" s="123"/>
      <c r="CNN3" s="123"/>
      <c r="CNO3" s="123"/>
      <c r="CNP3" s="123"/>
      <c r="CNQ3" s="123"/>
      <c r="CNR3" s="123"/>
      <c r="CNS3" s="123"/>
      <c r="CNT3" s="123"/>
      <c r="CNU3" s="123"/>
      <c r="CNV3" s="123"/>
      <c r="CNW3" s="123"/>
      <c r="CNX3" s="123"/>
      <c r="CNY3" s="123"/>
      <c r="CNZ3" s="123"/>
      <c r="COA3" s="123"/>
      <c r="COB3" s="123"/>
      <c r="COC3" s="123"/>
      <c r="COD3" s="123"/>
      <c r="COE3" s="123"/>
      <c r="COF3" s="123"/>
      <c r="COG3" s="123"/>
      <c r="COH3" s="123"/>
      <c r="COI3" s="123"/>
      <c r="COJ3" s="123"/>
      <c r="COK3" s="123"/>
      <c r="COL3" s="123"/>
      <c r="COM3" s="123"/>
      <c r="CON3" s="123"/>
      <c r="COO3" s="123"/>
      <c r="COP3" s="123"/>
      <c r="COQ3" s="123"/>
      <c r="COR3" s="123"/>
      <c r="COS3" s="123"/>
      <c r="COT3" s="123"/>
      <c r="COU3" s="123"/>
      <c r="COV3" s="123"/>
      <c r="COW3" s="123"/>
      <c r="COX3" s="123"/>
      <c r="COY3" s="123"/>
      <c r="COZ3" s="123"/>
      <c r="CPA3" s="123"/>
      <c r="CPB3" s="123"/>
      <c r="CPC3" s="123"/>
      <c r="CPD3" s="123"/>
      <c r="CPE3" s="123"/>
      <c r="CPF3" s="123"/>
      <c r="CPG3" s="123"/>
      <c r="CPH3" s="123"/>
      <c r="CPI3" s="123"/>
      <c r="CPJ3" s="123"/>
      <c r="CPK3" s="123"/>
      <c r="CPL3" s="123"/>
      <c r="CPM3" s="123"/>
      <c r="CPN3" s="123"/>
      <c r="CPO3" s="123"/>
      <c r="CPP3" s="123"/>
      <c r="CPQ3" s="123"/>
      <c r="CPR3" s="123"/>
      <c r="CPS3" s="123"/>
      <c r="CPT3" s="123"/>
      <c r="CPU3" s="123"/>
      <c r="CPV3" s="123"/>
      <c r="CPW3" s="123"/>
      <c r="CPX3" s="123"/>
      <c r="CPY3" s="123"/>
      <c r="CPZ3" s="123"/>
      <c r="CQA3" s="123"/>
      <c r="CQB3" s="123"/>
      <c r="CQC3" s="123"/>
      <c r="CQD3" s="123"/>
      <c r="CQE3" s="123"/>
      <c r="CQF3" s="123"/>
      <c r="CQG3" s="123"/>
      <c r="CQH3" s="123"/>
      <c r="CQI3" s="123"/>
      <c r="CQJ3" s="123"/>
      <c r="CQK3" s="123"/>
      <c r="CQL3" s="123"/>
      <c r="CQM3" s="123"/>
      <c r="CQN3" s="123"/>
      <c r="CQO3" s="123"/>
      <c r="CQP3" s="123"/>
      <c r="CQQ3" s="123"/>
      <c r="CQR3" s="123"/>
      <c r="CQS3" s="123"/>
      <c r="CQT3" s="123"/>
      <c r="CQU3" s="123"/>
      <c r="CQV3" s="123"/>
      <c r="CQW3" s="123"/>
      <c r="CQX3" s="123"/>
      <c r="CQY3" s="123"/>
      <c r="CQZ3" s="123"/>
      <c r="CRA3" s="123"/>
      <c r="CRB3" s="123"/>
      <c r="CRC3" s="123"/>
      <c r="CRD3" s="123"/>
      <c r="CRE3" s="123"/>
      <c r="CRF3" s="123"/>
      <c r="CRG3" s="123"/>
      <c r="CRH3" s="123"/>
      <c r="CRI3" s="123"/>
      <c r="CRJ3" s="123"/>
      <c r="CRK3" s="123"/>
      <c r="CRL3" s="123"/>
      <c r="CRM3" s="123"/>
      <c r="CRN3" s="123"/>
      <c r="CRO3" s="123"/>
      <c r="CRP3" s="123"/>
      <c r="CRQ3" s="123"/>
      <c r="CRR3" s="123"/>
      <c r="CRS3" s="123"/>
      <c r="CRT3" s="123"/>
      <c r="CRU3" s="123"/>
      <c r="CRV3" s="123"/>
      <c r="CRW3" s="123"/>
      <c r="CRX3" s="123"/>
      <c r="CRY3" s="123"/>
      <c r="CRZ3" s="123"/>
      <c r="CSA3" s="123"/>
      <c r="CSB3" s="123"/>
      <c r="CSC3" s="123"/>
      <c r="CSD3" s="123"/>
      <c r="CSE3" s="123"/>
      <c r="CSF3" s="123"/>
      <c r="CSG3" s="123"/>
      <c r="CSH3" s="123"/>
      <c r="CSI3" s="123"/>
      <c r="CSJ3" s="123"/>
      <c r="CSK3" s="123"/>
      <c r="CSL3" s="123"/>
      <c r="CSM3" s="123"/>
      <c r="CSN3" s="123"/>
      <c r="CSO3" s="123"/>
      <c r="CSP3" s="123"/>
      <c r="CSQ3" s="123"/>
      <c r="CSR3" s="123"/>
      <c r="CSS3" s="123"/>
      <c r="CST3" s="123"/>
      <c r="CSU3" s="123"/>
      <c r="CSV3" s="123"/>
      <c r="CSW3" s="123"/>
      <c r="CSX3" s="123"/>
      <c r="CSY3" s="123"/>
      <c r="CSZ3" s="123"/>
      <c r="CTA3" s="123"/>
      <c r="CTB3" s="123"/>
      <c r="CTC3" s="123"/>
      <c r="CTD3" s="123"/>
      <c r="CTE3" s="123"/>
      <c r="CTF3" s="123"/>
      <c r="CTG3" s="123"/>
      <c r="CTH3" s="123"/>
      <c r="CTI3" s="123"/>
      <c r="CTJ3" s="123"/>
      <c r="CTK3" s="123"/>
      <c r="CTL3" s="123"/>
      <c r="CTM3" s="123"/>
      <c r="CTN3" s="123"/>
      <c r="CTO3" s="123"/>
      <c r="CTP3" s="123"/>
      <c r="CTQ3" s="123"/>
      <c r="CTR3" s="123"/>
      <c r="CTS3" s="123"/>
      <c r="CTT3" s="123"/>
      <c r="CTU3" s="123"/>
      <c r="CTV3" s="123"/>
      <c r="CTW3" s="123"/>
      <c r="CTX3" s="123"/>
      <c r="CTY3" s="123"/>
      <c r="CTZ3" s="123"/>
      <c r="CUA3" s="123"/>
      <c r="CUB3" s="123"/>
      <c r="CUC3" s="123"/>
      <c r="CUD3" s="123"/>
      <c r="CUE3" s="123"/>
      <c r="CUF3" s="123"/>
      <c r="CUG3" s="123"/>
      <c r="CUH3" s="123"/>
      <c r="CUI3" s="123"/>
      <c r="CUJ3" s="123"/>
      <c r="CUK3" s="123"/>
      <c r="CUL3" s="123"/>
      <c r="CUM3" s="123"/>
      <c r="CUN3" s="123"/>
      <c r="CUO3" s="123"/>
      <c r="CUP3" s="123"/>
      <c r="CUQ3" s="123"/>
      <c r="CUR3" s="123"/>
      <c r="CUS3" s="123"/>
      <c r="CUT3" s="123"/>
      <c r="CUU3" s="123"/>
      <c r="CUV3" s="123"/>
      <c r="CUW3" s="123"/>
      <c r="CUX3" s="123"/>
      <c r="CUY3" s="123"/>
      <c r="CUZ3" s="123"/>
      <c r="CVA3" s="123"/>
      <c r="CVB3" s="123"/>
      <c r="CVC3" s="123"/>
      <c r="CVD3" s="123"/>
      <c r="CVE3" s="123"/>
      <c r="CVF3" s="123"/>
      <c r="CVG3" s="123"/>
      <c r="CVH3" s="123"/>
      <c r="CVI3" s="123"/>
      <c r="CVJ3" s="123"/>
      <c r="CVK3" s="123"/>
      <c r="CVL3" s="123"/>
      <c r="CVM3" s="123"/>
      <c r="CVN3" s="123"/>
      <c r="CVO3" s="123"/>
      <c r="CVP3" s="123"/>
      <c r="CVQ3" s="123"/>
      <c r="CVR3" s="123"/>
      <c r="CVS3" s="123"/>
      <c r="CVT3" s="123"/>
      <c r="CVU3" s="123"/>
      <c r="CVV3" s="123"/>
      <c r="CVW3" s="123"/>
      <c r="CVX3" s="123"/>
      <c r="CVY3" s="123"/>
      <c r="CVZ3" s="123"/>
      <c r="CWA3" s="123"/>
      <c r="CWB3" s="123"/>
      <c r="CWC3" s="123"/>
      <c r="CWD3" s="123"/>
      <c r="CWE3" s="123"/>
      <c r="CWF3" s="123"/>
      <c r="CWG3" s="123"/>
      <c r="CWH3" s="123"/>
      <c r="CWI3" s="123"/>
      <c r="CWJ3" s="123"/>
      <c r="CWK3" s="123"/>
      <c r="CWL3" s="123"/>
      <c r="CWM3" s="123"/>
      <c r="CWN3" s="123"/>
      <c r="CWO3" s="123"/>
      <c r="CWP3" s="123"/>
      <c r="CWQ3" s="123"/>
      <c r="CWR3" s="123"/>
      <c r="CWS3" s="123"/>
      <c r="CWT3" s="123"/>
      <c r="CWU3" s="123"/>
      <c r="CWV3" s="123"/>
      <c r="CWW3" s="123"/>
      <c r="CWX3" s="123"/>
      <c r="CWY3" s="123"/>
      <c r="CWZ3" s="123"/>
      <c r="CXA3" s="123"/>
      <c r="CXB3" s="123"/>
      <c r="CXC3" s="123"/>
      <c r="CXD3" s="123"/>
      <c r="CXE3" s="123"/>
      <c r="CXF3" s="123"/>
      <c r="CXG3" s="123"/>
      <c r="CXH3" s="123"/>
      <c r="CXI3" s="123"/>
      <c r="CXJ3" s="123"/>
      <c r="CXK3" s="123"/>
      <c r="CXL3" s="123"/>
      <c r="CXM3" s="123"/>
      <c r="CXN3" s="123"/>
      <c r="CXO3" s="123"/>
      <c r="CXP3" s="123"/>
      <c r="CXQ3" s="123"/>
      <c r="CXR3" s="123"/>
      <c r="CXS3" s="123"/>
      <c r="CXT3" s="123"/>
      <c r="CXU3" s="123"/>
      <c r="CXV3" s="123"/>
      <c r="CXW3" s="123"/>
      <c r="CXX3" s="123"/>
      <c r="CXY3" s="123"/>
      <c r="CXZ3" s="123"/>
      <c r="CYA3" s="123"/>
      <c r="CYB3" s="123"/>
      <c r="CYC3" s="123"/>
      <c r="CYD3" s="123"/>
      <c r="CYE3" s="123"/>
      <c r="CYF3" s="123"/>
      <c r="CYG3" s="123"/>
      <c r="CYH3" s="123"/>
      <c r="CYI3" s="123"/>
      <c r="CYJ3" s="123"/>
      <c r="CYK3" s="123"/>
      <c r="CYL3" s="123"/>
      <c r="CYM3" s="123"/>
      <c r="CYN3" s="123"/>
      <c r="CYO3" s="123"/>
      <c r="CYP3" s="123"/>
      <c r="CYQ3" s="123"/>
      <c r="CYR3" s="123"/>
      <c r="CYS3" s="123"/>
      <c r="CYT3" s="123"/>
      <c r="CYU3" s="123"/>
      <c r="CYV3" s="123"/>
      <c r="CYW3" s="123"/>
      <c r="CYX3" s="123"/>
      <c r="CYY3" s="123"/>
      <c r="CYZ3" s="123"/>
      <c r="CZA3" s="123"/>
      <c r="CZB3" s="123"/>
      <c r="CZC3" s="123"/>
      <c r="CZD3" s="123"/>
      <c r="CZE3" s="123"/>
      <c r="CZF3" s="123"/>
      <c r="CZG3" s="123"/>
      <c r="CZH3" s="123"/>
      <c r="CZI3" s="123"/>
      <c r="CZJ3" s="123"/>
      <c r="CZK3" s="123"/>
      <c r="CZL3" s="123"/>
      <c r="CZM3" s="123"/>
      <c r="CZN3" s="123"/>
      <c r="CZO3" s="123"/>
      <c r="CZP3" s="123"/>
      <c r="CZQ3" s="123"/>
      <c r="CZR3" s="123"/>
      <c r="CZS3" s="123"/>
      <c r="CZT3" s="123"/>
      <c r="CZU3" s="123"/>
      <c r="CZV3" s="123"/>
      <c r="CZW3" s="123"/>
      <c r="CZX3" s="123"/>
      <c r="CZY3" s="123"/>
      <c r="CZZ3" s="123"/>
      <c r="DAA3" s="123"/>
      <c r="DAB3" s="123"/>
      <c r="DAC3" s="123"/>
      <c r="DAD3" s="123"/>
      <c r="DAE3" s="123"/>
      <c r="DAF3" s="123"/>
      <c r="DAG3" s="123"/>
      <c r="DAH3" s="123"/>
      <c r="DAI3" s="123"/>
      <c r="DAJ3" s="123"/>
      <c r="DAK3" s="123"/>
      <c r="DAL3" s="123"/>
      <c r="DAM3" s="123"/>
      <c r="DAN3" s="123"/>
      <c r="DAO3" s="123"/>
      <c r="DAP3" s="123"/>
      <c r="DAQ3" s="123"/>
      <c r="DAR3" s="123"/>
      <c r="DAS3" s="123"/>
      <c r="DAT3" s="123"/>
      <c r="DAU3" s="123"/>
      <c r="DAV3" s="123"/>
      <c r="DAW3" s="123"/>
      <c r="DAX3" s="123"/>
      <c r="DAY3" s="123"/>
      <c r="DAZ3" s="123"/>
      <c r="DBA3" s="123"/>
      <c r="DBB3" s="123"/>
      <c r="DBC3" s="123"/>
      <c r="DBD3" s="123"/>
      <c r="DBE3" s="123"/>
      <c r="DBF3" s="123"/>
      <c r="DBG3" s="123"/>
      <c r="DBH3" s="123"/>
      <c r="DBI3" s="123"/>
      <c r="DBJ3" s="123"/>
      <c r="DBK3" s="123"/>
      <c r="DBL3" s="123"/>
      <c r="DBM3" s="123"/>
      <c r="DBN3" s="123"/>
      <c r="DBO3" s="123"/>
      <c r="DBP3" s="123"/>
      <c r="DBQ3" s="123"/>
      <c r="DBR3" s="123"/>
      <c r="DBS3" s="123"/>
      <c r="DBT3" s="123"/>
      <c r="DBU3" s="123"/>
      <c r="DBV3" s="123"/>
      <c r="DBW3" s="123"/>
      <c r="DBX3" s="123"/>
      <c r="DBY3" s="123"/>
      <c r="DBZ3" s="123"/>
      <c r="DCA3" s="123"/>
      <c r="DCB3" s="123"/>
      <c r="DCC3" s="123"/>
      <c r="DCD3" s="123"/>
      <c r="DCE3" s="123"/>
      <c r="DCF3" s="123"/>
      <c r="DCG3" s="123"/>
      <c r="DCH3" s="123"/>
      <c r="DCI3" s="123"/>
      <c r="DCJ3" s="123"/>
      <c r="DCK3" s="123"/>
      <c r="DCL3" s="123"/>
      <c r="DCM3" s="123"/>
      <c r="DCN3" s="123"/>
      <c r="DCO3" s="123"/>
      <c r="DCP3" s="123"/>
      <c r="DCQ3" s="123"/>
      <c r="DCR3" s="123"/>
      <c r="DCS3" s="123"/>
      <c r="DCT3" s="123"/>
      <c r="DCU3" s="123"/>
      <c r="DCV3" s="123"/>
      <c r="DCW3" s="123"/>
      <c r="DCX3" s="123"/>
      <c r="DCY3" s="123"/>
      <c r="DCZ3" s="123"/>
      <c r="DDA3" s="123"/>
      <c r="DDB3" s="123"/>
      <c r="DDC3" s="123"/>
      <c r="DDD3" s="123"/>
      <c r="DDE3" s="123"/>
      <c r="DDF3" s="123"/>
      <c r="DDG3" s="123"/>
      <c r="DDH3" s="123"/>
      <c r="DDI3" s="123"/>
      <c r="DDJ3" s="123"/>
      <c r="DDK3" s="123"/>
      <c r="DDL3" s="123"/>
      <c r="DDM3" s="123"/>
      <c r="DDN3" s="123"/>
      <c r="DDO3" s="123"/>
      <c r="DDP3" s="123"/>
      <c r="DDQ3" s="123"/>
      <c r="DDR3" s="123"/>
      <c r="DDS3" s="123"/>
      <c r="DDT3" s="123"/>
      <c r="DDU3" s="123"/>
      <c r="DDV3" s="123"/>
      <c r="DDW3" s="123"/>
      <c r="DDX3" s="123"/>
      <c r="DDY3" s="123"/>
      <c r="DDZ3" s="123"/>
      <c r="DEA3" s="123"/>
      <c r="DEB3" s="123"/>
      <c r="DEC3" s="123"/>
      <c r="DED3" s="123"/>
      <c r="DEE3" s="123"/>
      <c r="DEF3" s="123"/>
      <c r="DEG3" s="123"/>
      <c r="DEH3" s="123"/>
      <c r="DEI3" s="123"/>
      <c r="DEJ3" s="123"/>
      <c r="DEK3" s="123"/>
      <c r="DEL3" s="123"/>
      <c r="DEM3" s="123"/>
      <c r="DEN3" s="123"/>
      <c r="DEO3" s="123"/>
      <c r="DEP3" s="123"/>
      <c r="DEQ3" s="123"/>
      <c r="DER3" s="123"/>
      <c r="DES3" s="123"/>
      <c r="DET3" s="123"/>
      <c r="DEU3" s="123"/>
      <c r="DEV3" s="123"/>
      <c r="DEW3" s="123"/>
      <c r="DEX3" s="123"/>
      <c r="DEY3" s="123"/>
      <c r="DEZ3" s="123"/>
      <c r="DFA3" s="123"/>
      <c r="DFB3" s="123"/>
      <c r="DFC3" s="123"/>
      <c r="DFD3" s="123"/>
      <c r="DFE3" s="123"/>
      <c r="DFF3" s="123"/>
      <c r="DFG3" s="123"/>
      <c r="DFH3" s="123"/>
      <c r="DFI3" s="123"/>
      <c r="DFJ3" s="123"/>
      <c r="DFK3" s="123"/>
      <c r="DFL3" s="123"/>
      <c r="DFM3" s="123"/>
      <c r="DFN3" s="123"/>
      <c r="DFO3" s="123"/>
      <c r="DFP3" s="123"/>
      <c r="DFQ3" s="123"/>
      <c r="DFR3" s="123"/>
      <c r="DFS3" s="123"/>
      <c r="DFT3" s="123"/>
      <c r="DFU3" s="123"/>
      <c r="DFV3" s="123"/>
      <c r="DFW3" s="123"/>
      <c r="DFX3" s="123"/>
      <c r="DFY3" s="123"/>
      <c r="DFZ3" s="123"/>
      <c r="DGA3" s="123"/>
      <c r="DGB3" s="123"/>
      <c r="DGC3" s="123"/>
      <c r="DGD3" s="123"/>
      <c r="DGE3" s="123"/>
      <c r="DGF3" s="123"/>
      <c r="DGG3" s="123"/>
      <c r="DGH3" s="123"/>
      <c r="DGI3" s="123"/>
      <c r="DGJ3" s="123"/>
      <c r="DGK3" s="123"/>
      <c r="DGL3" s="123"/>
      <c r="DGM3" s="123"/>
      <c r="DGN3" s="123"/>
      <c r="DGO3" s="123"/>
      <c r="DGP3" s="123"/>
      <c r="DGQ3" s="123"/>
      <c r="DGR3" s="123"/>
      <c r="DGS3" s="123"/>
      <c r="DGT3" s="123"/>
      <c r="DGU3" s="123"/>
      <c r="DGV3" s="123"/>
      <c r="DGW3" s="123"/>
      <c r="DGX3" s="123"/>
      <c r="DGY3" s="123"/>
      <c r="DGZ3" s="123"/>
      <c r="DHA3" s="123"/>
      <c r="DHB3" s="123"/>
      <c r="DHC3" s="123"/>
      <c r="DHD3" s="123"/>
      <c r="DHE3" s="123"/>
      <c r="DHF3" s="123"/>
      <c r="DHG3" s="123"/>
      <c r="DHH3" s="123"/>
      <c r="DHI3" s="123"/>
      <c r="DHJ3" s="123"/>
      <c r="DHK3" s="123"/>
      <c r="DHL3" s="123"/>
      <c r="DHM3" s="123"/>
      <c r="DHN3" s="123"/>
      <c r="DHO3" s="123"/>
      <c r="DHP3" s="123"/>
      <c r="DHQ3" s="123"/>
      <c r="DHR3" s="123"/>
      <c r="DHS3" s="123"/>
      <c r="DHT3" s="123"/>
      <c r="DHU3" s="123"/>
      <c r="DHV3" s="123"/>
      <c r="DHW3" s="123"/>
      <c r="DHX3" s="123"/>
      <c r="DHY3" s="123"/>
      <c r="DHZ3" s="123"/>
      <c r="DIA3" s="123"/>
      <c r="DIB3" s="123"/>
      <c r="DIC3" s="123"/>
      <c r="DID3" s="123"/>
      <c r="DIE3" s="123"/>
      <c r="DIF3" s="123"/>
      <c r="DIG3" s="123"/>
      <c r="DIH3" s="123"/>
      <c r="DII3" s="123"/>
      <c r="DIJ3" s="123"/>
      <c r="DIK3" s="123"/>
      <c r="DIL3" s="123"/>
      <c r="DIM3" s="123"/>
      <c r="DIN3" s="123"/>
      <c r="DIO3" s="123"/>
      <c r="DIP3" s="123"/>
      <c r="DIQ3" s="123"/>
      <c r="DIR3" s="123"/>
      <c r="DIS3" s="123"/>
      <c r="DIT3" s="123"/>
      <c r="DIU3" s="123"/>
      <c r="DIV3" s="123"/>
      <c r="DIW3" s="123"/>
      <c r="DIX3" s="123"/>
      <c r="DIY3" s="123"/>
      <c r="DIZ3" s="123"/>
      <c r="DJA3" s="123"/>
      <c r="DJB3" s="123"/>
      <c r="DJC3" s="123"/>
      <c r="DJD3" s="123"/>
      <c r="DJE3" s="123"/>
      <c r="DJF3" s="123"/>
      <c r="DJG3" s="123"/>
      <c r="DJH3" s="123"/>
      <c r="DJI3" s="123"/>
      <c r="DJJ3" s="123"/>
      <c r="DJK3" s="123"/>
      <c r="DJL3" s="123"/>
      <c r="DJM3" s="123"/>
      <c r="DJN3" s="123"/>
      <c r="DJO3" s="123"/>
      <c r="DJP3" s="123"/>
      <c r="DJQ3" s="123"/>
      <c r="DJR3" s="123"/>
      <c r="DJS3" s="123"/>
      <c r="DJT3" s="123"/>
      <c r="DJU3" s="123"/>
      <c r="DJV3" s="123"/>
      <c r="DJW3" s="123"/>
      <c r="DJX3" s="123"/>
      <c r="DJY3" s="123"/>
      <c r="DJZ3" s="123"/>
      <c r="DKA3" s="123"/>
      <c r="DKB3" s="123"/>
      <c r="DKC3" s="123"/>
      <c r="DKD3" s="123"/>
      <c r="DKE3" s="123"/>
      <c r="DKF3" s="123"/>
      <c r="DKG3" s="123"/>
      <c r="DKH3" s="123"/>
      <c r="DKI3" s="123"/>
      <c r="DKJ3" s="123"/>
      <c r="DKK3" s="123"/>
      <c r="DKL3" s="123"/>
      <c r="DKM3" s="123"/>
      <c r="DKN3" s="123"/>
      <c r="DKO3" s="123"/>
      <c r="DKP3" s="123"/>
      <c r="DKQ3" s="123"/>
      <c r="DKR3" s="123"/>
      <c r="DKS3" s="123"/>
      <c r="DKT3" s="123"/>
      <c r="DKU3" s="123"/>
      <c r="DKV3" s="123"/>
      <c r="DKW3" s="123"/>
      <c r="DKX3" s="123"/>
      <c r="DKY3" s="123"/>
      <c r="DKZ3" s="123"/>
      <c r="DLA3" s="123"/>
      <c r="DLB3" s="123"/>
      <c r="DLC3" s="123"/>
      <c r="DLD3" s="123"/>
      <c r="DLE3" s="123"/>
      <c r="DLF3" s="123"/>
      <c r="DLG3" s="123"/>
      <c r="DLH3" s="123"/>
      <c r="DLI3" s="123"/>
      <c r="DLJ3" s="123"/>
      <c r="DLK3" s="123"/>
      <c r="DLL3" s="123"/>
      <c r="DLM3" s="123"/>
      <c r="DLN3" s="123"/>
      <c r="DLO3" s="123"/>
      <c r="DLP3" s="123"/>
      <c r="DLQ3" s="123"/>
      <c r="DLR3" s="123"/>
      <c r="DLS3" s="123"/>
      <c r="DLT3" s="123"/>
      <c r="DLU3" s="123"/>
      <c r="DLV3" s="123"/>
      <c r="DLW3" s="123"/>
      <c r="DLX3" s="123"/>
      <c r="DLY3" s="123"/>
      <c r="DLZ3" s="123"/>
      <c r="DMA3" s="123"/>
      <c r="DMB3" s="123"/>
      <c r="DMC3" s="123"/>
      <c r="DMD3" s="123"/>
      <c r="DME3" s="123"/>
      <c r="DMF3" s="123"/>
      <c r="DMG3" s="123"/>
      <c r="DMH3" s="123"/>
      <c r="DMI3" s="123"/>
      <c r="DMJ3" s="123"/>
      <c r="DMK3" s="123"/>
      <c r="DML3" s="123"/>
      <c r="DMM3" s="123"/>
      <c r="DMN3" s="123"/>
      <c r="DMO3" s="123"/>
      <c r="DMP3" s="123"/>
      <c r="DMQ3" s="123"/>
      <c r="DMR3" s="123"/>
      <c r="DMS3" s="123"/>
      <c r="DMT3" s="123"/>
      <c r="DMU3" s="123"/>
      <c r="DMV3" s="123"/>
      <c r="DMW3" s="123"/>
      <c r="DMX3" s="123"/>
      <c r="DMY3" s="123"/>
      <c r="DMZ3" s="123"/>
      <c r="DNA3" s="123"/>
      <c r="DNB3" s="123"/>
      <c r="DNC3" s="123"/>
      <c r="DND3" s="123"/>
      <c r="DNE3" s="123"/>
      <c r="DNF3" s="123"/>
      <c r="DNG3" s="123"/>
      <c r="DNH3" s="123"/>
      <c r="DNI3" s="123"/>
      <c r="DNJ3" s="123"/>
      <c r="DNK3" s="123"/>
      <c r="DNL3" s="123"/>
      <c r="DNM3" s="123"/>
      <c r="DNN3" s="123"/>
      <c r="DNO3" s="123"/>
      <c r="DNP3" s="123"/>
      <c r="DNQ3" s="123"/>
      <c r="DNR3" s="123"/>
      <c r="DNS3" s="123"/>
      <c r="DNT3" s="123"/>
      <c r="DNU3" s="123"/>
      <c r="DNV3" s="123"/>
      <c r="DNW3" s="123"/>
      <c r="DNX3" s="123"/>
      <c r="DNY3" s="123"/>
      <c r="DNZ3" s="123"/>
      <c r="DOA3" s="123"/>
      <c r="DOB3" s="123"/>
      <c r="DOC3" s="123"/>
      <c r="DOD3" s="123"/>
      <c r="DOE3" s="123"/>
      <c r="DOF3" s="123"/>
      <c r="DOG3" s="123"/>
      <c r="DOH3" s="123"/>
      <c r="DOI3" s="123"/>
      <c r="DOJ3" s="123"/>
      <c r="DOK3" s="123"/>
      <c r="DOL3" s="123"/>
      <c r="DOM3" s="123"/>
      <c r="DON3" s="123"/>
      <c r="DOO3" s="123"/>
      <c r="DOP3" s="123"/>
      <c r="DOQ3" s="123"/>
      <c r="DOR3" s="123"/>
      <c r="DOS3" s="123"/>
      <c r="DOT3" s="123"/>
      <c r="DOU3" s="123"/>
      <c r="DOV3" s="123"/>
      <c r="DOW3" s="123"/>
      <c r="DOX3" s="123"/>
      <c r="DOY3" s="123"/>
      <c r="DOZ3" s="123"/>
      <c r="DPA3" s="123"/>
      <c r="DPB3" s="123"/>
      <c r="DPC3" s="123"/>
      <c r="DPD3" s="123"/>
      <c r="DPE3" s="123"/>
      <c r="DPF3" s="123"/>
      <c r="DPG3" s="123"/>
      <c r="DPH3" s="123"/>
      <c r="DPI3" s="123"/>
      <c r="DPJ3" s="123"/>
      <c r="DPK3" s="123"/>
      <c r="DPL3" s="123"/>
      <c r="DPM3" s="123"/>
      <c r="DPN3" s="123"/>
      <c r="DPO3" s="123"/>
      <c r="DPP3" s="123"/>
      <c r="DPQ3" s="123"/>
      <c r="DPR3" s="123"/>
      <c r="DPS3" s="123"/>
      <c r="DPT3" s="123"/>
      <c r="DPU3" s="123"/>
      <c r="DPV3" s="123"/>
      <c r="DPW3" s="123"/>
      <c r="DPX3" s="123"/>
      <c r="DPY3" s="123"/>
      <c r="DPZ3" s="123"/>
      <c r="DQA3" s="123"/>
      <c r="DQB3" s="123"/>
      <c r="DQC3" s="123"/>
      <c r="DQD3" s="123"/>
      <c r="DQE3" s="123"/>
      <c r="DQF3" s="123"/>
      <c r="DQG3" s="123"/>
      <c r="DQH3" s="123"/>
      <c r="DQI3" s="123"/>
      <c r="DQJ3" s="123"/>
      <c r="DQK3" s="123"/>
      <c r="DQL3" s="123"/>
      <c r="DQM3" s="123"/>
      <c r="DQN3" s="123"/>
      <c r="DQO3" s="123"/>
      <c r="DQP3" s="123"/>
      <c r="DQQ3" s="123"/>
      <c r="DQR3" s="123"/>
      <c r="DQS3" s="123"/>
      <c r="DQT3" s="123"/>
      <c r="DQU3" s="123"/>
      <c r="DQV3" s="123"/>
      <c r="DQW3" s="123"/>
      <c r="DQX3" s="123"/>
      <c r="DQY3" s="123"/>
      <c r="DQZ3" s="123"/>
      <c r="DRA3" s="123"/>
      <c r="DRB3" s="123"/>
      <c r="DRC3" s="123"/>
      <c r="DRD3" s="123"/>
      <c r="DRE3" s="123"/>
      <c r="DRF3" s="123"/>
      <c r="DRG3" s="123"/>
      <c r="DRH3" s="123"/>
      <c r="DRI3" s="123"/>
      <c r="DRJ3" s="123"/>
      <c r="DRK3" s="123"/>
      <c r="DRL3" s="123"/>
      <c r="DRM3" s="123"/>
      <c r="DRN3" s="123"/>
      <c r="DRO3" s="123"/>
      <c r="DRP3" s="123"/>
      <c r="DRQ3" s="123"/>
      <c r="DRR3" s="123"/>
      <c r="DRS3" s="123"/>
      <c r="DRT3" s="123"/>
      <c r="DRU3" s="123"/>
      <c r="DRV3" s="123"/>
      <c r="DRW3" s="123"/>
      <c r="DRX3" s="123"/>
      <c r="DRY3" s="123"/>
      <c r="DRZ3" s="123"/>
      <c r="DSA3" s="123"/>
      <c r="DSB3" s="123"/>
      <c r="DSC3" s="123"/>
      <c r="DSD3" s="123"/>
      <c r="DSE3" s="123"/>
      <c r="DSF3" s="123"/>
      <c r="DSG3" s="123"/>
      <c r="DSH3" s="123"/>
      <c r="DSI3" s="123"/>
      <c r="DSJ3" s="123"/>
      <c r="DSK3" s="123"/>
      <c r="DSL3" s="123"/>
      <c r="DSM3" s="123"/>
      <c r="DSN3" s="123"/>
      <c r="DSO3" s="123"/>
      <c r="DSP3" s="123"/>
      <c r="DSQ3" s="123"/>
      <c r="DSR3" s="123"/>
      <c r="DSS3" s="123"/>
      <c r="DST3" s="123"/>
      <c r="DSU3" s="123"/>
      <c r="DSV3" s="123"/>
      <c r="DSW3" s="123"/>
      <c r="DSX3" s="123"/>
      <c r="DSY3" s="123"/>
      <c r="DSZ3" s="123"/>
      <c r="DTA3" s="123"/>
      <c r="DTB3" s="123"/>
      <c r="DTC3" s="123"/>
      <c r="DTD3" s="123"/>
      <c r="DTE3" s="123"/>
      <c r="DTF3" s="123"/>
      <c r="DTG3" s="123"/>
      <c r="DTH3" s="123"/>
      <c r="DTI3" s="123"/>
      <c r="DTJ3" s="123"/>
      <c r="DTK3" s="123"/>
      <c r="DTL3" s="123"/>
      <c r="DTM3" s="123"/>
      <c r="DTN3" s="123"/>
      <c r="DTO3" s="123"/>
      <c r="DTP3" s="123"/>
      <c r="DTQ3" s="123"/>
      <c r="DTR3" s="123"/>
      <c r="DTS3" s="123"/>
      <c r="DTT3" s="123"/>
      <c r="DTU3" s="123"/>
      <c r="DTV3" s="123"/>
      <c r="DTW3" s="123"/>
      <c r="DTX3" s="123"/>
      <c r="DTY3" s="123"/>
      <c r="DTZ3" s="123"/>
      <c r="DUA3" s="123"/>
      <c r="DUB3" s="123"/>
      <c r="DUC3" s="123"/>
      <c r="DUD3" s="123"/>
      <c r="DUE3" s="123"/>
      <c r="DUF3" s="123"/>
      <c r="DUG3" s="123"/>
      <c r="DUH3" s="123"/>
      <c r="DUI3" s="123"/>
      <c r="DUJ3" s="123"/>
      <c r="DUK3" s="123"/>
      <c r="DUL3" s="123"/>
      <c r="DUM3" s="123"/>
      <c r="DUN3" s="123"/>
      <c r="DUO3" s="123"/>
      <c r="DUP3" s="123"/>
      <c r="DUQ3" s="123"/>
      <c r="DUR3" s="123"/>
      <c r="DUS3" s="123"/>
      <c r="DUT3" s="123"/>
      <c r="DUU3" s="123"/>
      <c r="DUV3" s="123"/>
      <c r="DUW3" s="123"/>
      <c r="DUX3" s="123"/>
      <c r="DUY3" s="123"/>
      <c r="DUZ3" s="123"/>
      <c r="DVA3" s="123"/>
      <c r="DVB3" s="123"/>
      <c r="DVC3" s="123"/>
      <c r="DVD3" s="123"/>
      <c r="DVE3" s="123"/>
      <c r="DVF3" s="123"/>
      <c r="DVG3" s="123"/>
      <c r="DVH3" s="123"/>
      <c r="DVI3" s="123"/>
      <c r="DVJ3" s="123"/>
      <c r="DVK3" s="123"/>
      <c r="DVL3" s="123"/>
      <c r="DVM3" s="123"/>
      <c r="DVN3" s="123"/>
      <c r="DVO3" s="123"/>
      <c r="DVP3" s="123"/>
      <c r="DVQ3" s="123"/>
      <c r="DVR3" s="123"/>
      <c r="DVS3" s="123"/>
      <c r="DVT3" s="123"/>
      <c r="DVU3" s="123"/>
      <c r="DVV3" s="123"/>
      <c r="DVW3" s="123"/>
      <c r="DVX3" s="123"/>
      <c r="DVY3" s="123"/>
      <c r="DVZ3" s="123"/>
      <c r="DWA3" s="123"/>
      <c r="DWB3" s="123"/>
      <c r="DWC3" s="123"/>
      <c r="DWD3" s="123"/>
      <c r="DWE3" s="123"/>
      <c r="DWF3" s="123"/>
      <c r="DWG3" s="123"/>
      <c r="DWH3" s="123"/>
      <c r="DWI3" s="123"/>
      <c r="DWJ3" s="123"/>
      <c r="DWK3" s="123"/>
      <c r="DWL3" s="123"/>
      <c r="DWM3" s="123"/>
      <c r="DWN3" s="123"/>
      <c r="DWO3" s="123"/>
      <c r="DWP3" s="123"/>
      <c r="DWQ3" s="123"/>
      <c r="DWR3" s="123"/>
      <c r="DWS3" s="123"/>
      <c r="DWT3" s="123"/>
      <c r="DWU3" s="123"/>
      <c r="DWV3" s="123"/>
      <c r="DWW3" s="123"/>
      <c r="DWX3" s="123"/>
      <c r="DWY3" s="123"/>
      <c r="DWZ3" s="123"/>
      <c r="DXA3" s="123"/>
      <c r="DXB3" s="123"/>
      <c r="DXC3" s="123"/>
      <c r="DXD3" s="123"/>
      <c r="DXE3" s="123"/>
      <c r="DXF3" s="123"/>
      <c r="DXG3" s="123"/>
      <c r="DXH3" s="123"/>
      <c r="DXI3" s="123"/>
      <c r="DXJ3" s="123"/>
      <c r="DXK3" s="123"/>
      <c r="DXL3" s="123"/>
      <c r="DXM3" s="123"/>
      <c r="DXN3" s="123"/>
      <c r="DXO3" s="123"/>
      <c r="DXP3" s="123"/>
      <c r="DXQ3" s="123"/>
      <c r="DXR3" s="123"/>
      <c r="DXS3" s="123"/>
      <c r="DXT3" s="123"/>
      <c r="DXU3" s="123"/>
      <c r="DXV3" s="123"/>
      <c r="DXW3" s="123"/>
      <c r="DXX3" s="123"/>
      <c r="DXY3" s="123"/>
      <c r="DXZ3" s="123"/>
      <c r="DYA3" s="123"/>
      <c r="DYB3" s="123"/>
      <c r="DYC3" s="123"/>
      <c r="DYD3" s="123"/>
      <c r="DYE3" s="123"/>
      <c r="DYF3" s="123"/>
      <c r="DYG3" s="123"/>
      <c r="DYH3" s="123"/>
      <c r="DYI3" s="123"/>
      <c r="DYJ3" s="123"/>
      <c r="DYK3" s="123"/>
      <c r="DYL3" s="123"/>
      <c r="DYM3" s="123"/>
      <c r="DYN3" s="123"/>
      <c r="DYO3" s="123"/>
      <c r="DYP3" s="123"/>
      <c r="DYQ3" s="123"/>
      <c r="DYR3" s="123"/>
      <c r="DYS3" s="123"/>
      <c r="DYT3" s="123"/>
      <c r="DYU3" s="123"/>
      <c r="DYV3" s="123"/>
      <c r="DYW3" s="123"/>
      <c r="DYX3" s="123"/>
      <c r="DYY3" s="123"/>
      <c r="DYZ3" s="123"/>
      <c r="DZA3" s="123"/>
      <c r="DZB3" s="123"/>
      <c r="DZC3" s="123"/>
      <c r="DZD3" s="123"/>
      <c r="DZE3" s="123"/>
      <c r="DZF3" s="123"/>
      <c r="DZG3" s="123"/>
      <c r="DZH3" s="123"/>
      <c r="DZI3" s="123"/>
      <c r="DZJ3" s="123"/>
      <c r="DZK3" s="123"/>
      <c r="DZL3" s="123"/>
      <c r="DZM3" s="123"/>
      <c r="DZN3" s="123"/>
      <c r="DZO3" s="123"/>
      <c r="DZP3" s="123"/>
      <c r="DZQ3" s="123"/>
      <c r="DZR3" s="123"/>
      <c r="DZS3" s="123"/>
      <c r="DZT3" s="123"/>
      <c r="DZU3" s="123"/>
      <c r="DZV3" s="123"/>
      <c r="DZW3" s="123"/>
      <c r="DZX3" s="123"/>
      <c r="DZY3" s="123"/>
      <c r="DZZ3" s="123"/>
      <c r="EAA3" s="123"/>
      <c r="EAB3" s="123"/>
      <c r="EAC3" s="123"/>
      <c r="EAD3" s="123"/>
      <c r="EAE3" s="123"/>
      <c r="EAF3" s="123"/>
      <c r="EAG3" s="123"/>
      <c r="EAH3" s="123"/>
      <c r="EAI3" s="123"/>
      <c r="EAJ3" s="123"/>
      <c r="EAK3" s="123"/>
      <c r="EAL3" s="123"/>
      <c r="EAM3" s="123"/>
      <c r="EAN3" s="123"/>
      <c r="EAO3" s="123"/>
      <c r="EAP3" s="123"/>
      <c r="EAQ3" s="123"/>
      <c r="EAR3" s="123"/>
      <c r="EAS3" s="123"/>
      <c r="EAT3" s="123"/>
      <c r="EAU3" s="123"/>
      <c r="EAV3" s="123"/>
      <c r="EAW3" s="123"/>
      <c r="EAX3" s="123"/>
      <c r="EAY3" s="123"/>
      <c r="EAZ3" s="123"/>
      <c r="EBA3" s="123"/>
      <c r="EBB3" s="123"/>
      <c r="EBC3" s="123"/>
      <c r="EBD3" s="123"/>
      <c r="EBE3" s="123"/>
      <c r="EBF3" s="123"/>
      <c r="EBG3" s="123"/>
      <c r="EBH3" s="123"/>
      <c r="EBI3" s="123"/>
      <c r="EBJ3" s="123"/>
      <c r="EBK3" s="123"/>
      <c r="EBL3" s="123"/>
      <c r="EBM3" s="123"/>
      <c r="EBN3" s="123"/>
      <c r="EBO3" s="123"/>
      <c r="EBP3" s="123"/>
      <c r="EBQ3" s="123"/>
      <c r="EBR3" s="123"/>
      <c r="EBS3" s="123"/>
      <c r="EBT3" s="123"/>
      <c r="EBU3" s="123"/>
      <c r="EBV3" s="123"/>
      <c r="EBW3" s="123"/>
      <c r="EBX3" s="123"/>
      <c r="EBY3" s="123"/>
      <c r="EBZ3" s="123"/>
      <c r="ECA3" s="123"/>
      <c r="ECB3" s="123"/>
      <c r="ECC3" s="123"/>
      <c r="ECD3" s="123"/>
      <c r="ECE3" s="123"/>
      <c r="ECF3" s="123"/>
      <c r="ECG3" s="123"/>
      <c r="ECH3" s="123"/>
      <c r="ECI3" s="123"/>
      <c r="ECJ3" s="123"/>
      <c r="ECK3" s="123"/>
      <c r="ECL3" s="123"/>
      <c r="ECM3" s="123"/>
      <c r="ECN3" s="123"/>
      <c r="ECO3" s="123"/>
      <c r="ECP3" s="123"/>
      <c r="ECQ3" s="123"/>
      <c r="ECR3" s="123"/>
      <c r="ECS3" s="123"/>
      <c r="ECT3" s="123"/>
      <c r="ECU3" s="123"/>
      <c r="ECV3" s="123"/>
      <c r="ECW3" s="123"/>
      <c r="ECX3" s="123"/>
      <c r="ECY3" s="123"/>
      <c r="ECZ3" s="123"/>
      <c r="EDA3" s="123"/>
      <c r="EDB3" s="123"/>
      <c r="EDC3" s="123"/>
      <c r="EDD3" s="123"/>
      <c r="EDE3" s="123"/>
      <c r="EDF3" s="123"/>
      <c r="EDG3" s="123"/>
      <c r="EDH3" s="123"/>
      <c r="EDI3" s="123"/>
      <c r="EDJ3" s="123"/>
      <c r="EDK3" s="123"/>
      <c r="EDL3" s="123"/>
      <c r="EDM3" s="123"/>
      <c r="EDN3" s="123"/>
      <c r="EDO3" s="123"/>
      <c r="EDP3" s="123"/>
      <c r="EDQ3" s="123"/>
      <c r="EDR3" s="123"/>
      <c r="EDS3" s="123"/>
      <c r="EDT3" s="123"/>
      <c r="EDU3" s="123"/>
      <c r="EDV3" s="123"/>
      <c r="EDW3" s="123"/>
      <c r="EDX3" s="123"/>
      <c r="EDY3" s="123"/>
      <c r="EDZ3" s="123"/>
      <c r="EEA3" s="123"/>
      <c r="EEB3" s="123"/>
      <c r="EEC3" s="123"/>
      <c r="EED3" s="123"/>
      <c r="EEE3" s="123"/>
      <c r="EEF3" s="123"/>
      <c r="EEG3" s="123"/>
      <c r="EEH3" s="123"/>
      <c r="EEI3" s="123"/>
      <c r="EEJ3" s="123"/>
      <c r="EEK3" s="123"/>
      <c r="EEL3" s="123"/>
      <c r="EEM3" s="123"/>
      <c r="EEN3" s="123"/>
      <c r="EEO3" s="123"/>
      <c r="EEP3" s="123"/>
      <c r="EEQ3" s="123"/>
      <c r="EER3" s="123"/>
      <c r="EES3" s="123"/>
      <c r="EET3" s="123"/>
      <c r="EEU3" s="123"/>
      <c r="EEV3" s="123"/>
      <c r="EEW3" s="123"/>
      <c r="EEX3" s="123"/>
      <c r="EEY3" s="123"/>
      <c r="EEZ3" s="123"/>
      <c r="EFA3" s="123"/>
      <c r="EFB3" s="123"/>
      <c r="EFC3" s="123"/>
      <c r="EFD3" s="123"/>
      <c r="EFE3" s="123"/>
      <c r="EFF3" s="123"/>
      <c r="EFG3" s="123"/>
      <c r="EFH3" s="123"/>
      <c r="EFI3" s="123"/>
      <c r="EFJ3" s="123"/>
      <c r="EFK3" s="123"/>
      <c r="EFL3" s="123"/>
      <c r="EFM3" s="123"/>
      <c r="EFN3" s="123"/>
      <c r="EFO3" s="123"/>
      <c r="EFP3" s="123"/>
      <c r="EFQ3" s="123"/>
      <c r="EFR3" s="123"/>
      <c r="EFS3" s="123"/>
      <c r="EFT3" s="123"/>
      <c r="EFU3" s="123"/>
      <c r="EFV3" s="123"/>
      <c r="EFW3" s="123"/>
      <c r="EFX3" s="123"/>
      <c r="EFY3" s="123"/>
      <c r="EFZ3" s="123"/>
      <c r="EGA3" s="123"/>
      <c r="EGB3" s="123"/>
      <c r="EGC3" s="123"/>
      <c r="EGD3" s="123"/>
      <c r="EGE3" s="123"/>
      <c r="EGF3" s="123"/>
      <c r="EGG3" s="123"/>
      <c r="EGH3" s="123"/>
      <c r="EGI3" s="123"/>
      <c r="EGJ3" s="123"/>
      <c r="EGK3" s="123"/>
      <c r="EGL3" s="123"/>
      <c r="EGM3" s="123"/>
      <c r="EGN3" s="123"/>
      <c r="EGO3" s="123"/>
      <c r="EGP3" s="123"/>
      <c r="EGQ3" s="123"/>
      <c r="EGR3" s="123"/>
      <c r="EGS3" s="123"/>
      <c r="EGT3" s="123"/>
      <c r="EGU3" s="123"/>
      <c r="EGV3" s="123"/>
      <c r="EGW3" s="123"/>
      <c r="EGX3" s="123"/>
      <c r="EGY3" s="123"/>
      <c r="EGZ3" s="123"/>
      <c r="EHA3" s="123"/>
      <c r="EHB3" s="123"/>
      <c r="EHC3" s="123"/>
      <c r="EHD3" s="123"/>
      <c r="EHE3" s="123"/>
      <c r="EHF3" s="123"/>
      <c r="EHG3" s="123"/>
      <c r="EHH3" s="123"/>
      <c r="EHI3" s="123"/>
      <c r="EHJ3" s="123"/>
      <c r="EHK3" s="123"/>
      <c r="EHL3" s="123"/>
      <c r="EHM3" s="123"/>
      <c r="EHN3" s="123"/>
      <c r="EHO3" s="123"/>
      <c r="EHP3" s="123"/>
      <c r="EHQ3" s="123"/>
      <c r="EHR3" s="123"/>
      <c r="EHS3" s="123"/>
      <c r="EHT3" s="123"/>
      <c r="EHU3" s="123"/>
      <c r="EHV3" s="123"/>
      <c r="EHW3" s="123"/>
      <c r="EHX3" s="123"/>
      <c r="EHY3" s="123"/>
      <c r="EHZ3" s="123"/>
      <c r="EIA3" s="123"/>
      <c r="EIB3" s="123"/>
      <c r="EIC3" s="123"/>
      <c r="EID3" s="123"/>
      <c r="EIE3" s="123"/>
      <c r="EIF3" s="123"/>
      <c r="EIG3" s="123"/>
      <c r="EIH3" s="123"/>
      <c r="EII3" s="123"/>
      <c r="EIJ3" s="123"/>
      <c r="EIK3" s="123"/>
      <c r="EIL3" s="123"/>
      <c r="EIM3" s="123"/>
      <c r="EIN3" s="123"/>
      <c r="EIO3" s="123"/>
      <c r="EIP3" s="123"/>
      <c r="EIQ3" s="123"/>
      <c r="EIR3" s="123"/>
      <c r="EIS3" s="123"/>
      <c r="EIT3" s="123"/>
      <c r="EIU3" s="123"/>
      <c r="EIV3" s="123"/>
      <c r="EIW3" s="123"/>
      <c r="EIX3" s="123"/>
      <c r="EIY3" s="123"/>
      <c r="EIZ3" s="123"/>
      <c r="EJA3" s="123"/>
      <c r="EJB3" s="123"/>
      <c r="EJC3" s="123"/>
      <c r="EJD3" s="123"/>
      <c r="EJE3" s="123"/>
      <c r="EJF3" s="123"/>
      <c r="EJG3" s="123"/>
      <c r="EJH3" s="123"/>
      <c r="EJI3" s="123"/>
      <c r="EJJ3" s="123"/>
      <c r="EJK3" s="123"/>
      <c r="EJL3" s="123"/>
      <c r="EJM3" s="123"/>
      <c r="EJN3" s="123"/>
      <c r="EJO3" s="123"/>
      <c r="EJP3" s="123"/>
      <c r="EJQ3" s="123"/>
      <c r="EJR3" s="123"/>
      <c r="EJS3" s="123"/>
      <c r="EJT3" s="123"/>
      <c r="EJU3" s="123"/>
      <c r="EJV3" s="123"/>
      <c r="EJW3" s="123"/>
      <c r="EJX3" s="123"/>
      <c r="EJY3" s="123"/>
      <c r="EJZ3" s="123"/>
      <c r="EKA3" s="123"/>
      <c r="EKB3" s="123"/>
      <c r="EKC3" s="123"/>
      <c r="EKD3" s="123"/>
      <c r="EKE3" s="123"/>
      <c r="EKF3" s="123"/>
      <c r="EKG3" s="123"/>
      <c r="EKH3" s="123"/>
      <c r="EKI3" s="123"/>
      <c r="EKJ3" s="123"/>
      <c r="EKK3" s="123"/>
      <c r="EKL3" s="123"/>
      <c r="EKM3" s="123"/>
      <c r="EKN3" s="123"/>
      <c r="EKO3" s="123"/>
      <c r="EKP3" s="123"/>
      <c r="EKQ3" s="123"/>
      <c r="EKR3" s="123"/>
      <c r="EKS3" s="123"/>
      <c r="EKT3" s="123"/>
      <c r="EKU3" s="123"/>
      <c r="EKV3" s="123"/>
      <c r="EKW3" s="123"/>
      <c r="EKX3" s="123"/>
      <c r="EKY3" s="123"/>
      <c r="EKZ3" s="123"/>
      <c r="ELA3" s="123"/>
      <c r="ELB3" s="123"/>
      <c r="ELC3" s="123"/>
      <c r="ELD3" s="123"/>
      <c r="ELE3" s="123"/>
      <c r="ELF3" s="123"/>
      <c r="ELG3" s="123"/>
      <c r="ELH3" s="123"/>
      <c r="ELI3" s="123"/>
      <c r="ELJ3" s="123"/>
      <c r="ELK3" s="123"/>
      <c r="ELL3" s="123"/>
      <c r="ELM3" s="123"/>
      <c r="ELN3" s="123"/>
      <c r="ELO3" s="123"/>
      <c r="ELP3" s="123"/>
      <c r="ELQ3" s="123"/>
      <c r="ELR3" s="123"/>
      <c r="ELS3" s="123"/>
      <c r="ELT3" s="123"/>
      <c r="ELU3" s="123"/>
      <c r="ELV3" s="123"/>
      <c r="ELW3" s="123"/>
      <c r="ELX3" s="123"/>
      <c r="ELY3" s="123"/>
      <c r="ELZ3" s="123"/>
      <c r="EMA3" s="123"/>
      <c r="EMB3" s="123"/>
      <c r="EMC3" s="123"/>
      <c r="EMD3" s="123"/>
      <c r="EME3" s="123"/>
      <c r="EMF3" s="123"/>
      <c r="EMG3" s="123"/>
      <c r="EMH3" s="123"/>
      <c r="EMI3" s="123"/>
      <c r="EMJ3" s="123"/>
      <c r="EMK3" s="123"/>
      <c r="EML3" s="123"/>
      <c r="EMM3" s="123"/>
      <c r="EMN3" s="123"/>
      <c r="EMO3" s="123"/>
      <c r="EMP3" s="123"/>
      <c r="EMQ3" s="123"/>
      <c r="EMR3" s="123"/>
      <c r="EMS3" s="123"/>
      <c r="EMT3" s="123"/>
      <c r="EMU3" s="123"/>
      <c r="EMV3" s="123"/>
      <c r="EMW3" s="123"/>
      <c r="EMX3" s="123"/>
      <c r="EMY3" s="123"/>
      <c r="EMZ3" s="123"/>
      <c r="ENA3" s="123"/>
      <c r="ENB3" s="123"/>
      <c r="ENC3" s="123"/>
      <c r="END3" s="123"/>
      <c r="ENE3" s="123"/>
      <c r="ENF3" s="123"/>
      <c r="ENG3" s="123"/>
      <c r="ENH3" s="123"/>
      <c r="ENI3" s="123"/>
      <c r="ENJ3" s="123"/>
      <c r="ENK3" s="123"/>
      <c r="ENL3" s="123"/>
      <c r="ENM3" s="123"/>
      <c r="ENN3" s="123"/>
      <c r="ENO3" s="123"/>
      <c r="ENP3" s="123"/>
      <c r="ENQ3" s="123"/>
      <c r="ENR3" s="123"/>
      <c r="ENS3" s="123"/>
      <c r="ENT3" s="123"/>
      <c r="ENU3" s="123"/>
      <c r="ENV3" s="123"/>
      <c r="ENW3" s="123"/>
      <c r="ENX3" s="123"/>
      <c r="ENY3" s="123"/>
      <c r="ENZ3" s="123"/>
      <c r="EOA3" s="123"/>
      <c r="EOB3" s="123"/>
      <c r="EOC3" s="123"/>
      <c r="EOD3" s="123"/>
      <c r="EOE3" s="123"/>
      <c r="EOF3" s="123"/>
      <c r="EOG3" s="123"/>
      <c r="EOH3" s="123"/>
      <c r="EOI3" s="123"/>
      <c r="EOJ3" s="123"/>
      <c r="EOK3" s="123"/>
      <c r="EOL3" s="123"/>
      <c r="EOM3" s="123"/>
      <c r="EON3" s="123"/>
      <c r="EOO3" s="123"/>
      <c r="EOP3" s="123"/>
      <c r="EOQ3" s="123"/>
      <c r="EOR3" s="123"/>
      <c r="EOS3" s="123"/>
      <c r="EOT3" s="123"/>
      <c r="EOU3" s="123"/>
      <c r="EOV3" s="123"/>
      <c r="EOW3" s="123"/>
      <c r="EOX3" s="123"/>
      <c r="EOY3" s="123"/>
      <c r="EOZ3" s="123"/>
      <c r="EPA3" s="123"/>
      <c r="EPB3" s="123"/>
      <c r="EPC3" s="123"/>
      <c r="EPD3" s="123"/>
      <c r="EPE3" s="123"/>
      <c r="EPF3" s="123"/>
      <c r="EPG3" s="123"/>
      <c r="EPH3" s="123"/>
      <c r="EPI3" s="123"/>
      <c r="EPJ3" s="123"/>
      <c r="EPK3" s="123"/>
      <c r="EPL3" s="123"/>
      <c r="EPM3" s="123"/>
      <c r="EPN3" s="123"/>
      <c r="EPO3" s="123"/>
      <c r="EPP3" s="123"/>
      <c r="EPQ3" s="123"/>
      <c r="EPR3" s="123"/>
      <c r="EPS3" s="123"/>
      <c r="EPT3" s="123"/>
      <c r="EPU3" s="123"/>
      <c r="EPV3" s="123"/>
      <c r="EPW3" s="123"/>
      <c r="EPX3" s="123"/>
      <c r="EPY3" s="123"/>
      <c r="EPZ3" s="123"/>
      <c r="EQA3" s="123"/>
      <c r="EQB3" s="123"/>
      <c r="EQC3" s="123"/>
      <c r="EQD3" s="123"/>
      <c r="EQE3" s="123"/>
      <c r="EQF3" s="123"/>
      <c r="EQG3" s="123"/>
      <c r="EQH3" s="123"/>
      <c r="EQI3" s="123"/>
      <c r="EQJ3" s="123"/>
      <c r="EQK3" s="123"/>
      <c r="EQL3" s="123"/>
      <c r="EQM3" s="123"/>
      <c r="EQN3" s="123"/>
      <c r="EQO3" s="123"/>
      <c r="EQP3" s="123"/>
      <c r="EQQ3" s="123"/>
      <c r="EQR3" s="123"/>
      <c r="EQS3" s="123"/>
      <c r="EQT3" s="123"/>
      <c r="EQU3" s="123"/>
      <c r="EQV3" s="123"/>
      <c r="EQW3" s="123"/>
      <c r="EQX3" s="123"/>
      <c r="EQY3" s="123"/>
      <c r="EQZ3" s="123"/>
      <c r="ERA3" s="123"/>
      <c r="ERB3" s="123"/>
      <c r="ERC3" s="123"/>
      <c r="ERD3" s="123"/>
      <c r="ERE3" s="123"/>
      <c r="ERF3" s="123"/>
      <c r="ERG3" s="123"/>
      <c r="ERH3" s="123"/>
      <c r="ERI3" s="123"/>
      <c r="ERJ3" s="123"/>
      <c r="ERK3" s="123"/>
      <c r="ERL3" s="123"/>
      <c r="ERM3" s="123"/>
      <c r="ERN3" s="123"/>
      <c r="ERO3" s="123"/>
      <c r="ERP3" s="123"/>
      <c r="ERQ3" s="123"/>
      <c r="ERR3" s="123"/>
      <c r="ERS3" s="123"/>
      <c r="ERT3" s="123"/>
      <c r="ERU3" s="123"/>
      <c r="ERV3" s="123"/>
      <c r="ERW3" s="123"/>
      <c r="ERX3" s="123"/>
      <c r="ERY3" s="123"/>
      <c r="ERZ3" s="123"/>
      <c r="ESA3" s="123"/>
      <c r="ESB3" s="123"/>
      <c r="ESC3" s="123"/>
      <c r="ESD3" s="123"/>
      <c r="ESE3" s="123"/>
      <c r="ESF3" s="123"/>
      <c r="ESG3" s="123"/>
      <c r="ESH3" s="123"/>
      <c r="ESI3" s="123"/>
      <c r="ESJ3" s="123"/>
      <c r="ESK3" s="123"/>
      <c r="ESL3" s="123"/>
      <c r="ESM3" s="123"/>
      <c r="ESN3" s="123"/>
      <c r="ESO3" s="123"/>
      <c r="ESP3" s="123"/>
      <c r="ESQ3" s="123"/>
      <c r="ESR3" s="123"/>
      <c r="ESS3" s="123"/>
      <c r="EST3" s="123"/>
      <c r="ESU3" s="123"/>
      <c r="ESV3" s="123"/>
      <c r="ESW3" s="123"/>
      <c r="ESX3" s="123"/>
      <c r="ESY3" s="123"/>
      <c r="ESZ3" s="123"/>
      <c r="ETA3" s="123"/>
      <c r="ETB3" s="123"/>
      <c r="ETC3" s="123"/>
      <c r="ETD3" s="123"/>
      <c r="ETE3" s="123"/>
      <c r="ETF3" s="123"/>
      <c r="ETG3" s="123"/>
      <c r="ETH3" s="123"/>
      <c r="ETI3" s="123"/>
      <c r="ETJ3" s="123"/>
      <c r="ETK3" s="123"/>
      <c r="ETL3" s="123"/>
      <c r="ETM3" s="123"/>
      <c r="ETN3" s="123"/>
      <c r="ETO3" s="123"/>
      <c r="ETP3" s="123"/>
      <c r="ETQ3" s="123"/>
      <c r="ETR3" s="123"/>
      <c r="ETS3" s="123"/>
      <c r="ETT3" s="123"/>
      <c r="ETU3" s="123"/>
      <c r="ETV3" s="123"/>
      <c r="ETW3" s="123"/>
      <c r="ETX3" s="123"/>
      <c r="ETY3" s="123"/>
      <c r="ETZ3" s="123"/>
      <c r="EUA3" s="123"/>
      <c r="EUB3" s="123"/>
      <c r="EUC3" s="123"/>
      <c r="EUD3" s="123"/>
      <c r="EUE3" s="123"/>
      <c r="EUF3" s="123"/>
      <c r="EUG3" s="123"/>
      <c r="EUH3" s="123"/>
      <c r="EUI3" s="123"/>
      <c r="EUJ3" s="123"/>
      <c r="EUK3" s="123"/>
      <c r="EUL3" s="123"/>
      <c r="EUM3" s="123"/>
      <c r="EUN3" s="123"/>
      <c r="EUO3" s="123"/>
      <c r="EUP3" s="123"/>
      <c r="EUQ3" s="123"/>
      <c r="EUR3" s="123"/>
      <c r="EUS3" s="123"/>
      <c r="EUT3" s="123"/>
      <c r="EUU3" s="123"/>
      <c r="EUV3" s="123"/>
      <c r="EUW3" s="123"/>
      <c r="EUX3" s="123"/>
      <c r="EUY3" s="123"/>
      <c r="EUZ3" s="123"/>
      <c r="EVA3" s="123"/>
      <c r="EVB3" s="123"/>
      <c r="EVC3" s="123"/>
      <c r="EVD3" s="123"/>
      <c r="EVE3" s="123"/>
      <c r="EVF3" s="123"/>
      <c r="EVG3" s="123"/>
      <c r="EVH3" s="123"/>
      <c r="EVI3" s="123"/>
      <c r="EVJ3" s="123"/>
      <c r="EVK3" s="123"/>
      <c r="EVL3" s="123"/>
      <c r="EVM3" s="123"/>
      <c r="EVN3" s="123"/>
      <c r="EVO3" s="123"/>
      <c r="EVP3" s="123"/>
      <c r="EVQ3" s="123"/>
      <c r="EVR3" s="123"/>
      <c r="EVS3" s="123"/>
      <c r="EVT3" s="123"/>
      <c r="EVU3" s="123"/>
      <c r="EVV3" s="123"/>
      <c r="EVW3" s="123"/>
      <c r="EVX3" s="123"/>
      <c r="EVY3" s="123"/>
      <c r="EVZ3" s="123"/>
      <c r="EWA3" s="123"/>
      <c r="EWB3" s="123"/>
      <c r="EWC3" s="123"/>
      <c r="EWD3" s="123"/>
      <c r="EWE3" s="123"/>
      <c r="EWF3" s="123"/>
      <c r="EWG3" s="123"/>
      <c r="EWH3" s="123"/>
      <c r="EWI3" s="123"/>
      <c r="EWJ3" s="123"/>
      <c r="EWK3" s="123"/>
      <c r="EWL3" s="123"/>
      <c r="EWM3" s="123"/>
      <c r="EWN3" s="123"/>
      <c r="EWO3" s="123"/>
      <c r="EWP3" s="123"/>
      <c r="EWQ3" s="123"/>
      <c r="EWR3" s="123"/>
      <c r="EWS3" s="123"/>
      <c r="EWT3" s="123"/>
      <c r="EWU3" s="123"/>
      <c r="EWV3" s="123"/>
      <c r="EWW3" s="123"/>
      <c r="EWX3" s="123"/>
      <c r="EWY3" s="123"/>
      <c r="EWZ3" s="123"/>
      <c r="EXA3" s="123"/>
      <c r="EXB3" s="123"/>
      <c r="EXC3" s="123"/>
      <c r="EXD3" s="123"/>
      <c r="EXE3" s="123"/>
      <c r="EXF3" s="123"/>
      <c r="EXG3" s="123"/>
      <c r="EXH3" s="123"/>
      <c r="EXI3" s="123"/>
      <c r="EXJ3" s="123"/>
      <c r="EXK3" s="123"/>
      <c r="EXL3" s="123"/>
      <c r="EXM3" s="123"/>
      <c r="EXN3" s="123"/>
      <c r="EXO3" s="123"/>
      <c r="EXP3" s="123"/>
      <c r="EXQ3" s="123"/>
      <c r="EXR3" s="123"/>
      <c r="EXS3" s="123"/>
      <c r="EXT3" s="123"/>
      <c r="EXU3" s="123"/>
      <c r="EXV3" s="123"/>
      <c r="EXW3" s="123"/>
      <c r="EXX3" s="123"/>
      <c r="EXY3" s="123"/>
      <c r="EXZ3" s="123"/>
      <c r="EYA3" s="123"/>
      <c r="EYB3" s="123"/>
      <c r="EYC3" s="123"/>
      <c r="EYD3" s="123"/>
      <c r="EYE3" s="123"/>
      <c r="EYF3" s="123"/>
      <c r="EYG3" s="123"/>
      <c r="EYH3" s="123"/>
      <c r="EYI3" s="123"/>
      <c r="EYJ3" s="123"/>
      <c r="EYK3" s="123"/>
      <c r="EYL3" s="123"/>
      <c r="EYM3" s="123"/>
      <c r="EYN3" s="123"/>
      <c r="EYO3" s="123"/>
      <c r="EYP3" s="123"/>
      <c r="EYQ3" s="123"/>
      <c r="EYR3" s="123"/>
      <c r="EYS3" s="123"/>
      <c r="EYT3" s="123"/>
      <c r="EYU3" s="123"/>
      <c r="EYV3" s="123"/>
      <c r="EYW3" s="123"/>
      <c r="EYX3" s="123"/>
      <c r="EYY3" s="123"/>
      <c r="EYZ3" s="123"/>
      <c r="EZA3" s="123"/>
      <c r="EZB3" s="123"/>
      <c r="EZC3" s="123"/>
      <c r="EZD3" s="123"/>
      <c r="EZE3" s="123"/>
      <c r="EZF3" s="123"/>
      <c r="EZG3" s="123"/>
      <c r="EZH3" s="123"/>
      <c r="EZI3" s="123"/>
      <c r="EZJ3" s="123"/>
      <c r="EZK3" s="123"/>
      <c r="EZL3" s="123"/>
      <c r="EZM3" s="123"/>
      <c r="EZN3" s="123"/>
      <c r="EZO3" s="123"/>
      <c r="EZP3" s="123"/>
      <c r="EZQ3" s="123"/>
      <c r="EZR3" s="123"/>
      <c r="EZS3" s="123"/>
      <c r="EZT3" s="123"/>
      <c r="EZU3" s="123"/>
      <c r="EZV3" s="123"/>
      <c r="EZW3" s="123"/>
      <c r="EZX3" s="123"/>
      <c r="EZY3" s="123"/>
      <c r="EZZ3" s="123"/>
      <c r="FAA3" s="123"/>
      <c r="FAB3" s="123"/>
      <c r="FAC3" s="123"/>
      <c r="FAD3" s="123"/>
      <c r="FAE3" s="123"/>
      <c r="FAF3" s="123"/>
      <c r="FAG3" s="123"/>
      <c r="FAH3" s="123"/>
      <c r="FAI3" s="123"/>
      <c r="FAJ3" s="123"/>
      <c r="FAK3" s="123"/>
      <c r="FAL3" s="123"/>
      <c r="FAM3" s="123"/>
      <c r="FAN3" s="123"/>
      <c r="FAO3" s="123"/>
      <c r="FAP3" s="123"/>
      <c r="FAQ3" s="123"/>
      <c r="FAR3" s="123"/>
      <c r="FAS3" s="123"/>
      <c r="FAT3" s="123"/>
      <c r="FAU3" s="123"/>
      <c r="FAV3" s="123"/>
      <c r="FAW3" s="123"/>
      <c r="FAX3" s="123"/>
      <c r="FAY3" s="123"/>
      <c r="FAZ3" s="123"/>
      <c r="FBA3" s="123"/>
      <c r="FBB3" s="123"/>
      <c r="FBC3" s="123"/>
      <c r="FBD3" s="123"/>
      <c r="FBE3" s="123"/>
      <c r="FBF3" s="123"/>
      <c r="FBG3" s="123"/>
      <c r="FBH3" s="123"/>
      <c r="FBI3" s="123"/>
      <c r="FBJ3" s="123"/>
      <c r="FBK3" s="123"/>
      <c r="FBL3" s="123"/>
      <c r="FBM3" s="123"/>
      <c r="FBN3" s="123"/>
      <c r="FBO3" s="123"/>
      <c r="FBP3" s="123"/>
      <c r="FBQ3" s="123"/>
      <c r="FBR3" s="123"/>
      <c r="FBS3" s="123"/>
      <c r="FBT3" s="123"/>
      <c r="FBU3" s="123"/>
      <c r="FBV3" s="123"/>
      <c r="FBW3" s="123"/>
      <c r="FBX3" s="123"/>
      <c r="FBY3" s="123"/>
      <c r="FBZ3" s="123"/>
      <c r="FCA3" s="123"/>
      <c r="FCB3" s="123"/>
      <c r="FCC3" s="123"/>
      <c r="FCD3" s="123"/>
      <c r="FCE3" s="123"/>
      <c r="FCF3" s="123"/>
      <c r="FCG3" s="123"/>
      <c r="FCH3" s="123"/>
      <c r="FCI3" s="123"/>
      <c r="FCJ3" s="123"/>
      <c r="FCK3" s="123"/>
      <c r="FCL3" s="123"/>
      <c r="FCM3" s="123"/>
      <c r="FCN3" s="123"/>
      <c r="FCO3" s="123"/>
      <c r="FCP3" s="123"/>
      <c r="FCQ3" s="123"/>
      <c r="FCR3" s="123"/>
      <c r="FCS3" s="123"/>
      <c r="FCT3" s="123"/>
      <c r="FCU3" s="123"/>
      <c r="FCV3" s="123"/>
      <c r="FCW3" s="123"/>
      <c r="FCX3" s="123"/>
      <c r="FCY3" s="123"/>
      <c r="FCZ3" s="123"/>
      <c r="FDA3" s="123"/>
      <c r="FDB3" s="123"/>
      <c r="FDC3" s="123"/>
      <c r="FDD3" s="123"/>
      <c r="FDE3" s="123"/>
      <c r="FDF3" s="123"/>
      <c r="FDG3" s="123"/>
      <c r="FDH3" s="123"/>
      <c r="FDI3" s="123"/>
      <c r="FDJ3" s="123"/>
      <c r="FDK3" s="123"/>
      <c r="FDL3" s="123"/>
      <c r="FDM3" s="123"/>
      <c r="FDN3" s="123"/>
      <c r="FDO3" s="123"/>
      <c r="FDP3" s="123"/>
      <c r="FDQ3" s="123"/>
      <c r="FDR3" s="123"/>
      <c r="FDS3" s="123"/>
      <c r="FDT3" s="123"/>
      <c r="FDU3" s="123"/>
      <c r="FDV3" s="123"/>
      <c r="FDW3" s="123"/>
      <c r="FDX3" s="123"/>
      <c r="FDY3" s="123"/>
      <c r="FDZ3" s="123"/>
      <c r="FEA3" s="123"/>
      <c r="FEB3" s="123"/>
      <c r="FEC3" s="123"/>
      <c r="FED3" s="123"/>
      <c r="FEE3" s="123"/>
      <c r="FEF3" s="123"/>
      <c r="FEG3" s="123"/>
      <c r="FEH3" s="123"/>
      <c r="FEI3" s="123"/>
      <c r="FEJ3" s="123"/>
      <c r="FEK3" s="123"/>
      <c r="FEL3" s="123"/>
      <c r="FEM3" s="123"/>
      <c r="FEN3" s="123"/>
      <c r="FEO3" s="123"/>
      <c r="FEP3" s="123"/>
      <c r="FEQ3" s="123"/>
      <c r="FER3" s="123"/>
      <c r="FES3" s="123"/>
      <c r="FET3" s="123"/>
      <c r="FEU3" s="123"/>
      <c r="FEV3" s="123"/>
      <c r="FEW3" s="123"/>
      <c r="FEX3" s="123"/>
      <c r="FEY3" s="123"/>
      <c r="FEZ3" s="123"/>
      <c r="FFA3" s="123"/>
      <c r="FFB3" s="123"/>
      <c r="FFC3" s="123"/>
      <c r="FFD3" s="123"/>
      <c r="FFE3" s="123"/>
      <c r="FFF3" s="123"/>
      <c r="FFG3" s="123"/>
      <c r="FFH3" s="123"/>
      <c r="FFI3" s="123"/>
      <c r="FFJ3" s="123"/>
      <c r="FFK3" s="123"/>
      <c r="FFL3" s="123"/>
      <c r="FFM3" s="123"/>
      <c r="FFN3" s="123"/>
      <c r="FFO3" s="123"/>
      <c r="FFP3" s="123"/>
      <c r="FFQ3" s="123"/>
      <c r="FFR3" s="123"/>
      <c r="FFS3" s="123"/>
      <c r="FFT3" s="123"/>
      <c r="FFU3" s="123"/>
      <c r="FFV3" s="123"/>
      <c r="FFW3" s="123"/>
      <c r="FFX3" s="123"/>
      <c r="FFY3" s="123"/>
      <c r="FFZ3" s="123"/>
      <c r="FGA3" s="123"/>
      <c r="FGB3" s="123"/>
      <c r="FGC3" s="123"/>
      <c r="FGD3" s="123"/>
      <c r="FGE3" s="123"/>
      <c r="FGF3" s="123"/>
      <c r="FGG3" s="123"/>
      <c r="FGH3" s="123"/>
      <c r="FGI3" s="123"/>
      <c r="FGJ3" s="123"/>
      <c r="FGK3" s="123"/>
      <c r="FGL3" s="123"/>
      <c r="FGM3" s="123"/>
      <c r="FGN3" s="123"/>
      <c r="FGO3" s="123"/>
      <c r="FGP3" s="123"/>
      <c r="FGQ3" s="123"/>
      <c r="FGR3" s="123"/>
      <c r="FGS3" s="123"/>
      <c r="FGT3" s="123"/>
      <c r="FGU3" s="123"/>
      <c r="FGV3" s="123"/>
      <c r="FGW3" s="123"/>
      <c r="FGX3" s="123"/>
      <c r="FGY3" s="123"/>
      <c r="FGZ3" s="123"/>
      <c r="FHA3" s="123"/>
      <c r="FHB3" s="123"/>
      <c r="FHC3" s="123"/>
      <c r="FHD3" s="123"/>
      <c r="FHE3" s="123"/>
      <c r="FHF3" s="123"/>
      <c r="FHG3" s="123"/>
      <c r="FHH3" s="123"/>
      <c r="FHI3" s="123"/>
      <c r="FHJ3" s="123"/>
      <c r="FHK3" s="123"/>
      <c r="FHL3" s="123"/>
      <c r="FHM3" s="123"/>
      <c r="FHN3" s="123"/>
      <c r="FHO3" s="123"/>
      <c r="FHP3" s="123"/>
      <c r="FHQ3" s="123"/>
      <c r="FHR3" s="123"/>
      <c r="FHS3" s="123"/>
      <c r="FHT3" s="123"/>
      <c r="FHU3" s="123"/>
      <c r="FHV3" s="123"/>
      <c r="FHW3" s="123"/>
      <c r="FHX3" s="123"/>
      <c r="FHY3" s="123"/>
      <c r="FHZ3" s="123"/>
      <c r="FIA3" s="123"/>
      <c r="FIB3" s="123"/>
      <c r="FIC3" s="123"/>
      <c r="FID3" s="123"/>
      <c r="FIE3" s="123"/>
      <c r="FIF3" s="123"/>
      <c r="FIG3" s="123"/>
      <c r="FIH3" s="123"/>
      <c r="FII3" s="123"/>
      <c r="FIJ3" s="123"/>
      <c r="FIK3" s="123"/>
      <c r="FIL3" s="123"/>
      <c r="FIM3" s="123"/>
      <c r="FIN3" s="123"/>
      <c r="FIO3" s="123"/>
      <c r="FIP3" s="123"/>
      <c r="FIQ3" s="123"/>
      <c r="FIR3" s="123"/>
      <c r="FIS3" s="123"/>
      <c r="FIT3" s="123"/>
      <c r="FIU3" s="123"/>
      <c r="FIV3" s="123"/>
      <c r="FIW3" s="123"/>
      <c r="FIX3" s="123"/>
      <c r="FIY3" s="123"/>
      <c r="FIZ3" s="123"/>
      <c r="FJA3" s="123"/>
      <c r="FJB3" s="123"/>
      <c r="FJC3" s="123"/>
      <c r="FJD3" s="123"/>
      <c r="FJE3" s="123"/>
      <c r="FJF3" s="123"/>
      <c r="FJG3" s="123"/>
      <c r="FJH3" s="123"/>
      <c r="FJI3" s="123"/>
      <c r="FJJ3" s="123"/>
      <c r="FJK3" s="123"/>
      <c r="FJL3" s="123"/>
      <c r="FJM3" s="123"/>
      <c r="FJN3" s="123"/>
      <c r="FJO3" s="123"/>
      <c r="FJP3" s="123"/>
      <c r="FJQ3" s="123"/>
      <c r="FJR3" s="123"/>
      <c r="FJS3" s="123"/>
      <c r="FJT3" s="123"/>
      <c r="FJU3" s="123"/>
      <c r="FJV3" s="123"/>
      <c r="FJW3" s="123"/>
      <c r="FJX3" s="123"/>
      <c r="FJY3" s="123"/>
      <c r="FJZ3" s="123"/>
      <c r="FKA3" s="123"/>
      <c r="FKB3" s="123"/>
      <c r="FKC3" s="123"/>
      <c r="FKD3" s="123"/>
      <c r="FKE3" s="123"/>
      <c r="FKF3" s="123"/>
      <c r="FKG3" s="123"/>
      <c r="FKH3" s="123"/>
      <c r="FKI3" s="123"/>
      <c r="FKJ3" s="123"/>
      <c r="FKK3" s="123"/>
      <c r="FKL3" s="123"/>
      <c r="FKM3" s="123"/>
      <c r="FKN3" s="123"/>
      <c r="FKO3" s="123"/>
      <c r="FKP3" s="123"/>
      <c r="FKQ3" s="123"/>
      <c r="FKR3" s="123"/>
      <c r="FKS3" s="123"/>
      <c r="FKT3" s="123"/>
      <c r="FKU3" s="123"/>
      <c r="FKV3" s="123"/>
      <c r="FKW3" s="123"/>
      <c r="FKX3" s="123"/>
      <c r="FKY3" s="123"/>
      <c r="FKZ3" s="123"/>
      <c r="FLA3" s="123"/>
      <c r="FLB3" s="123"/>
      <c r="FLC3" s="123"/>
      <c r="FLD3" s="123"/>
      <c r="FLE3" s="123"/>
      <c r="FLF3" s="123"/>
      <c r="FLG3" s="123"/>
      <c r="FLH3" s="123"/>
      <c r="FLI3" s="123"/>
      <c r="FLJ3" s="123"/>
      <c r="FLK3" s="123"/>
      <c r="FLL3" s="123"/>
      <c r="FLM3" s="123"/>
      <c r="FLN3" s="123"/>
      <c r="FLO3" s="123"/>
      <c r="FLP3" s="123"/>
      <c r="FLQ3" s="123"/>
      <c r="FLR3" s="123"/>
      <c r="FLS3" s="123"/>
      <c r="FLT3" s="123"/>
      <c r="FLU3" s="123"/>
      <c r="FLV3" s="123"/>
      <c r="FLW3" s="123"/>
      <c r="FLX3" s="123"/>
      <c r="FLY3" s="123"/>
      <c r="FLZ3" s="123"/>
      <c r="FMA3" s="123"/>
      <c r="FMB3" s="123"/>
      <c r="FMC3" s="123"/>
      <c r="FMD3" s="123"/>
      <c r="FME3" s="123"/>
      <c r="FMF3" s="123"/>
      <c r="FMG3" s="123"/>
      <c r="FMH3" s="123"/>
      <c r="FMI3" s="123"/>
      <c r="FMJ3" s="123"/>
      <c r="FMK3" s="123"/>
      <c r="FML3" s="123"/>
      <c r="FMM3" s="123"/>
      <c r="FMN3" s="123"/>
      <c r="FMO3" s="123"/>
      <c r="FMP3" s="123"/>
      <c r="FMQ3" s="123"/>
      <c r="FMR3" s="123"/>
      <c r="FMS3" s="123"/>
      <c r="FMT3" s="123"/>
      <c r="FMU3" s="123"/>
      <c r="FMV3" s="123"/>
      <c r="FMW3" s="123"/>
      <c r="FMX3" s="123"/>
      <c r="FMY3" s="123"/>
      <c r="FMZ3" s="123"/>
      <c r="FNA3" s="123"/>
      <c r="FNB3" s="123"/>
      <c r="FNC3" s="123"/>
      <c r="FND3" s="123"/>
      <c r="FNE3" s="123"/>
      <c r="FNF3" s="123"/>
      <c r="FNG3" s="123"/>
      <c r="FNH3" s="123"/>
      <c r="FNI3" s="123"/>
      <c r="FNJ3" s="123"/>
      <c r="FNK3" s="123"/>
      <c r="FNL3" s="123"/>
      <c r="FNM3" s="123"/>
      <c r="FNN3" s="123"/>
      <c r="FNO3" s="123"/>
      <c r="FNP3" s="123"/>
      <c r="FNQ3" s="123"/>
      <c r="FNR3" s="123"/>
      <c r="FNS3" s="123"/>
      <c r="FNT3" s="123"/>
      <c r="FNU3" s="123"/>
      <c r="FNV3" s="123"/>
      <c r="FNW3" s="123"/>
      <c r="FNX3" s="123"/>
      <c r="FNY3" s="123"/>
      <c r="FNZ3" s="123"/>
      <c r="FOA3" s="123"/>
      <c r="FOB3" s="123"/>
      <c r="FOC3" s="123"/>
      <c r="FOD3" s="123"/>
      <c r="FOE3" s="123"/>
      <c r="FOF3" s="123"/>
      <c r="FOG3" s="123"/>
      <c r="FOH3" s="123"/>
      <c r="FOI3" s="123"/>
      <c r="FOJ3" s="123"/>
      <c r="FOK3" s="123"/>
      <c r="FOL3" s="123"/>
      <c r="FOM3" s="123"/>
      <c r="FON3" s="123"/>
      <c r="FOO3" s="123"/>
      <c r="FOP3" s="123"/>
      <c r="FOQ3" s="123"/>
      <c r="FOR3" s="123"/>
      <c r="FOS3" s="123"/>
      <c r="FOT3" s="123"/>
      <c r="FOU3" s="123"/>
      <c r="FOV3" s="123"/>
      <c r="FOW3" s="123"/>
      <c r="FOX3" s="123"/>
      <c r="FOY3" s="123"/>
      <c r="FOZ3" s="123"/>
      <c r="FPA3" s="123"/>
      <c r="FPB3" s="123"/>
      <c r="FPC3" s="123"/>
      <c r="FPD3" s="123"/>
      <c r="FPE3" s="123"/>
      <c r="FPF3" s="123"/>
      <c r="FPG3" s="123"/>
      <c r="FPH3" s="123"/>
      <c r="FPI3" s="123"/>
      <c r="FPJ3" s="123"/>
      <c r="FPK3" s="123"/>
      <c r="FPL3" s="123"/>
      <c r="FPM3" s="123"/>
      <c r="FPN3" s="123"/>
      <c r="FPO3" s="123"/>
      <c r="FPP3" s="123"/>
      <c r="FPQ3" s="123"/>
      <c r="FPR3" s="123"/>
      <c r="FPS3" s="123"/>
      <c r="FPT3" s="123"/>
      <c r="FPU3" s="123"/>
      <c r="FPV3" s="123"/>
      <c r="FPW3" s="123"/>
      <c r="FPX3" s="123"/>
      <c r="FPY3" s="123"/>
      <c r="FPZ3" s="123"/>
      <c r="FQA3" s="123"/>
      <c r="FQB3" s="123"/>
      <c r="FQC3" s="123"/>
      <c r="FQD3" s="123"/>
      <c r="FQE3" s="123"/>
      <c r="FQF3" s="123"/>
      <c r="FQG3" s="123"/>
      <c r="FQH3" s="123"/>
      <c r="FQI3" s="123"/>
      <c r="FQJ3" s="123"/>
      <c r="FQK3" s="123"/>
      <c r="FQL3" s="123"/>
      <c r="FQM3" s="123"/>
      <c r="FQN3" s="123"/>
      <c r="FQO3" s="123"/>
      <c r="FQP3" s="123"/>
      <c r="FQQ3" s="123"/>
      <c r="FQR3" s="123"/>
      <c r="FQS3" s="123"/>
      <c r="FQT3" s="123"/>
      <c r="FQU3" s="123"/>
      <c r="FQV3" s="123"/>
      <c r="FQW3" s="123"/>
      <c r="FQX3" s="123"/>
      <c r="FQY3" s="123"/>
      <c r="FQZ3" s="123"/>
      <c r="FRA3" s="123"/>
      <c r="FRB3" s="123"/>
      <c r="FRC3" s="123"/>
      <c r="FRD3" s="123"/>
      <c r="FRE3" s="123"/>
      <c r="FRF3" s="123"/>
      <c r="FRG3" s="123"/>
      <c r="FRH3" s="123"/>
      <c r="FRI3" s="123"/>
      <c r="FRJ3" s="123"/>
      <c r="FRK3" s="123"/>
      <c r="FRL3" s="123"/>
      <c r="FRM3" s="123"/>
      <c r="FRN3" s="123"/>
      <c r="FRO3" s="123"/>
      <c r="FRP3" s="123"/>
      <c r="FRQ3" s="123"/>
      <c r="FRR3" s="123"/>
      <c r="FRS3" s="123"/>
      <c r="FRT3" s="123"/>
      <c r="FRU3" s="123"/>
      <c r="FRV3" s="123"/>
      <c r="FRW3" s="123"/>
      <c r="FRX3" s="123"/>
      <c r="FRY3" s="123"/>
      <c r="FRZ3" s="123"/>
      <c r="FSA3" s="123"/>
      <c r="FSB3" s="123"/>
      <c r="FSC3" s="123"/>
      <c r="FSD3" s="123"/>
      <c r="FSE3" s="123"/>
      <c r="FSF3" s="123"/>
      <c r="FSG3" s="123"/>
      <c r="FSH3" s="123"/>
      <c r="FSI3" s="123"/>
      <c r="FSJ3" s="123"/>
      <c r="FSK3" s="123"/>
      <c r="FSL3" s="123"/>
      <c r="FSM3" s="123"/>
      <c r="FSN3" s="123"/>
      <c r="FSO3" s="123"/>
      <c r="FSP3" s="123"/>
      <c r="FSQ3" s="123"/>
      <c r="FSR3" s="123"/>
      <c r="FSS3" s="123"/>
      <c r="FST3" s="123"/>
      <c r="FSU3" s="123"/>
      <c r="FSV3" s="123"/>
      <c r="FSW3" s="123"/>
      <c r="FSX3" s="123"/>
      <c r="FSY3" s="123"/>
      <c r="FSZ3" s="123"/>
      <c r="FTA3" s="123"/>
      <c r="FTB3" s="123"/>
      <c r="FTC3" s="123"/>
      <c r="FTD3" s="123"/>
      <c r="FTE3" s="123"/>
      <c r="FTF3" s="123"/>
      <c r="FTG3" s="123"/>
      <c r="FTH3" s="123"/>
      <c r="FTI3" s="123"/>
      <c r="FTJ3" s="123"/>
      <c r="FTK3" s="123"/>
      <c r="FTL3" s="123"/>
      <c r="FTM3" s="123"/>
      <c r="FTN3" s="123"/>
      <c r="FTO3" s="123"/>
      <c r="FTP3" s="123"/>
      <c r="FTQ3" s="123"/>
      <c r="FTR3" s="123"/>
      <c r="FTS3" s="123"/>
      <c r="FTT3" s="123"/>
      <c r="FTU3" s="123"/>
      <c r="FTV3" s="123"/>
      <c r="FTW3" s="123"/>
      <c r="FTX3" s="123"/>
      <c r="FTY3" s="123"/>
      <c r="FTZ3" s="123"/>
      <c r="FUA3" s="123"/>
      <c r="FUB3" s="123"/>
      <c r="FUC3" s="123"/>
      <c r="FUD3" s="123"/>
      <c r="FUE3" s="123"/>
      <c r="FUF3" s="123"/>
      <c r="FUG3" s="123"/>
      <c r="FUH3" s="123"/>
      <c r="FUI3" s="123"/>
      <c r="FUJ3" s="123"/>
      <c r="FUK3" s="123"/>
      <c r="FUL3" s="123"/>
      <c r="FUM3" s="123"/>
      <c r="FUN3" s="123"/>
      <c r="FUO3" s="123"/>
      <c r="FUP3" s="123"/>
      <c r="FUQ3" s="123"/>
      <c r="FUR3" s="123"/>
      <c r="FUS3" s="123"/>
      <c r="FUT3" s="123"/>
      <c r="FUU3" s="123"/>
      <c r="FUV3" s="123"/>
      <c r="FUW3" s="123"/>
      <c r="FUX3" s="123"/>
      <c r="FUY3" s="123"/>
      <c r="FUZ3" s="123"/>
      <c r="FVA3" s="123"/>
      <c r="FVB3" s="123"/>
      <c r="FVC3" s="123"/>
      <c r="FVD3" s="123"/>
      <c r="FVE3" s="123"/>
      <c r="FVF3" s="123"/>
      <c r="FVG3" s="123"/>
      <c r="FVH3" s="123"/>
      <c r="FVI3" s="123"/>
      <c r="FVJ3" s="123"/>
      <c r="FVK3" s="123"/>
      <c r="FVL3" s="123"/>
      <c r="FVM3" s="123"/>
      <c r="FVN3" s="123"/>
      <c r="FVO3" s="123"/>
      <c r="FVP3" s="123"/>
      <c r="FVQ3" s="123"/>
      <c r="FVR3" s="123"/>
      <c r="FVS3" s="123"/>
      <c r="FVT3" s="123"/>
      <c r="FVU3" s="123"/>
      <c r="FVV3" s="123"/>
      <c r="FVW3" s="123"/>
      <c r="FVX3" s="123"/>
      <c r="FVY3" s="123"/>
      <c r="FVZ3" s="123"/>
      <c r="FWA3" s="123"/>
      <c r="FWB3" s="123"/>
      <c r="FWC3" s="123"/>
      <c r="FWD3" s="123"/>
      <c r="FWE3" s="123"/>
      <c r="FWF3" s="123"/>
      <c r="FWG3" s="123"/>
      <c r="FWH3" s="123"/>
      <c r="FWI3" s="123"/>
      <c r="FWJ3" s="123"/>
      <c r="FWK3" s="123"/>
      <c r="FWL3" s="123"/>
      <c r="FWM3" s="123"/>
      <c r="FWN3" s="123"/>
      <c r="FWO3" s="123"/>
      <c r="FWP3" s="123"/>
      <c r="FWQ3" s="123"/>
      <c r="FWR3" s="123"/>
      <c r="FWS3" s="123"/>
      <c r="FWT3" s="123"/>
      <c r="FWU3" s="123"/>
      <c r="FWV3" s="123"/>
      <c r="FWW3" s="123"/>
      <c r="FWX3" s="123"/>
      <c r="FWY3" s="123"/>
      <c r="FWZ3" s="123"/>
      <c r="FXA3" s="123"/>
      <c r="FXB3" s="123"/>
      <c r="FXC3" s="123"/>
      <c r="FXD3" s="123"/>
      <c r="FXE3" s="123"/>
      <c r="FXF3" s="123"/>
      <c r="FXG3" s="123"/>
      <c r="FXH3" s="123"/>
      <c r="FXI3" s="123"/>
      <c r="FXJ3" s="123"/>
      <c r="FXK3" s="123"/>
      <c r="FXL3" s="123"/>
      <c r="FXM3" s="123"/>
      <c r="FXN3" s="123"/>
      <c r="FXO3" s="123"/>
      <c r="FXP3" s="123"/>
      <c r="FXQ3" s="123"/>
      <c r="FXR3" s="123"/>
      <c r="FXS3" s="123"/>
      <c r="FXT3" s="123"/>
      <c r="FXU3" s="123"/>
      <c r="FXV3" s="123"/>
      <c r="FXW3" s="123"/>
      <c r="FXX3" s="123"/>
      <c r="FXY3" s="123"/>
      <c r="FXZ3" s="123"/>
      <c r="FYA3" s="123"/>
      <c r="FYB3" s="123"/>
      <c r="FYC3" s="123"/>
      <c r="FYD3" s="123"/>
      <c r="FYE3" s="123"/>
      <c r="FYF3" s="123"/>
      <c r="FYG3" s="123"/>
      <c r="FYH3" s="123"/>
      <c r="FYI3" s="123"/>
      <c r="FYJ3" s="123"/>
      <c r="FYK3" s="123"/>
      <c r="FYL3" s="123"/>
      <c r="FYM3" s="123"/>
      <c r="FYN3" s="123"/>
      <c r="FYO3" s="123"/>
      <c r="FYP3" s="123"/>
      <c r="FYQ3" s="123"/>
      <c r="FYR3" s="123"/>
      <c r="FYS3" s="123"/>
      <c r="FYT3" s="123"/>
      <c r="FYU3" s="123"/>
      <c r="FYV3" s="123"/>
      <c r="FYW3" s="123"/>
      <c r="FYX3" s="123"/>
      <c r="FYY3" s="123"/>
      <c r="FYZ3" s="123"/>
      <c r="FZA3" s="123"/>
      <c r="FZB3" s="123"/>
      <c r="FZC3" s="123"/>
      <c r="FZD3" s="123"/>
      <c r="FZE3" s="123"/>
      <c r="FZF3" s="123"/>
      <c r="FZG3" s="123"/>
      <c r="FZH3" s="123"/>
      <c r="FZI3" s="123"/>
      <c r="FZJ3" s="123"/>
      <c r="FZK3" s="123"/>
      <c r="FZL3" s="123"/>
      <c r="FZM3" s="123"/>
      <c r="FZN3" s="123"/>
      <c r="FZO3" s="123"/>
      <c r="FZP3" s="123"/>
      <c r="FZQ3" s="123"/>
      <c r="FZR3" s="123"/>
      <c r="FZS3" s="123"/>
      <c r="FZT3" s="123"/>
      <c r="FZU3" s="123"/>
      <c r="FZV3" s="123"/>
      <c r="FZW3" s="123"/>
      <c r="FZX3" s="123"/>
      <c r="FZY3" s="123"/>
      <c r="FZZ3" s="123"/>
      <c r="GAA3" s="123"/>
      <c r="GAB3" s="123"/>
      <c r="GAC3" s="123"/>
      <c r="GAD3" s="123"/>
      <c r="GAE3" s="123"/>
      <c r="GAF3" s="123"/>
      <c r="GAG3" s="123"/>
      <c r="GAH3" s="123"/>
      <c r="GAI3" s="123"/>
      <c r="GAJ3" s="123"/>
      <c r="GAK3" s="123"/>
      <c r="GAL3" s="123"/>
      <c r="GAM3" s="123"/>
      <c r="GAN3" s="123"/>
      <c r="GAO3" s="123"/>
      <c r="GAP3" s="123"/>
      <c r="GAQ3" s="123"/>
      <c r="GAR3" s="123"/>
      <c r="GAS3" s="123"/>
      <c r="GAT3" s="123"/>
      <c r="GAU3" s="123"/>
      <c r="GAV3" s="123"/>
      <c r="GAW3" s="123"/>
      <c r="GAX3" s="123"/>
      <c r="GAY3" s="123"/>
      <c r="GAZ3" s="123"/>
      <c r="GBA3" s="123"/>
      <c r="GBB3" s="123"/>
      <c r="GBC3" s="123"/>
      <c r="GBD3" s="123"/>
      <c r="GBE3" s="123"/>
      <c r="GBF3" s="123"/>
      <c r="GBG3" s="123"/>
      <c r="GBH3" s="123"/>
      <c r="GBI3" s="123"/>
      <c r="GBJ3" s="123"/>
      <c r="GBK3" s="123"/>
      <c r="GBL3" s="123"/>
      <c r="GBM3" s="123"/>
      <c r="GBN3" s="123"/>
      <c r="GBO3" s="123"/>
      <c r="GBP3" s="123"/>
      <c r="GBQ3" s="123"/>
      <c r="GBR3" s="123"/>
      <c r="GBS3" s="123"/>
      <c r="GBT3" s="123"/>
      <c r="GBU3" s="123"/>
      <c r="GBV3" s="123"/>
      <c r="GBW3" s="123"/>
      <c r="GBX3" s="123"/>
      <c r="GBY3" s="123"/>
      <c r="GBZ3" s="123"/>
      <c r="GCA3" s="123"/>
      <c r="GCB3" s="123"/>
      <c r="GCC3" s="123"/>
      <c r="GCD3" s="123"/>
      <c r="GCE3" s="123"/>
      <c r="GCF3" s="123"/>
      <c r="GCG3" s="123"/>
      <c r="GCH3" s="123"/>
      <c r="GCI3" s="123"/>
      <c r="GCJ3" s="123"/>
      <c r="GCK3" s="123"/>
      <c r="GCL3" s="123"/>
      <c r="GCM3" s="123"/>
      <c r="GCN3" s="123"/>
      <c r="GCO3" s="123"/>
      <c r="GCP3" s="123"/>
      <c r="GCQ3" s="123"/>
      <c r="GCR3" s="123"/>
      <c r="GCS3" s="123"/>
      <c r="GCT3" s="123"/>
      <c r="GCU3" s="123"/>
      <c r="GCV3" s="123"/>
      <c r="GCW3" s="123"/>
      <c r="GCX3" s="123"/>
      <c r="GCY3" s="123"/>
      <c r="GCZ3" s="123"/>
      <c r="GDA3" s="123"/>
      <c r="GDB3" s="123"/>
      <c r="GDC3" s="123"/>
      <c r="GDD3" s="123"/>
      <c r="GDE3" s="123"/>
      <c r="GDF3" s="123"/>
      <c r="GDG3" s="123"/>
      <c r="GDH3" s="123"/>
      <c r="GDI3" s="123"/>
      <c r="GDJ3" s="123"/>
      <c r="GDK3" s="123"/>
      <c r="GDL3" s="123"/>
      <c r="GDM3" s="123"/>
      <c r="GDN3" s="123"/>
      <c r="GDO3" s="123"/>
      <c r="GDP3" s="123"/>
      <c r="GDQ3" s="123"/>
      <c r="GDR3" s="123"/>
      <c r="GDS3" s="123"/>
      <c r="GDT3" s="123"/>
      <c r="GDU3" s="123"/>
      <c r="GDV3" s="123"/>
      <c r="GDW3" s="123"/>
      <c r="GDX3" s="123"/>
      <c r="GDY3" s="123"/>
      <c r="GDZ3" s="123"/>
      <c r="GEA3" s="123"/>
      <c r="GEB3" s="123"/>
      <c r="GEC3" s="123"/>
      <c r="GED3" s="123"/>
      <c r="GEE3" s="123"/>
      <c r="GEF3" s="123"/>
      <c r="GEG3" s="123"/>
      <c r="GEH3" s="123"/>
      <c r="GEI3" s="123"/>
      <c r="GEJ3" s="123"/>
      <c r="GEK3" s="123"/>
      <c r="GEL3" s="123"/>
      <c r="GEM3" s="123"/>
      <c r="GEN3" s="123"/>
      <c r="GEO3" s="123"/>
      <c r="GEP3" s="123"/>
      <c r="GEQ3" s="123"/>
      <c r="GER3" s="123"/>
      <c r="GES3" s="123"/>
      <c r="GET3" s="123"/>
      <c r="GEU3" s="123"/>
      <c r="GEV3" s="123"/>
      <c r="GEW3" s="123"/>
      <c r="GEX3" s="123"/>
      <c r="GEY3" s="123"/>
      <c r="GEZ3" s="123"/>
      <c r="GFA3" s="123"/>
      <c r="GFB3" s="123"/>
      <c r="GFC3" s="123"/>
      <c r="GFD3" s="123"/>
      <c r="GFE3" s="123"/>
      <c r="GFF3" s="123"/>
      <c r="GFG3" s="123"/>
      <c r="GFH3" s="123"/>
      <c r="GFI3" s="123"/>
      <c r="GFJ3" s="123"/>
      <c r="GFK3" s="123"/>
      <c r="GFL3" s="123"/>
      <c r="GFM3" s="123"/>
      <c r="GFN3" s="123"/>
      <c r="GFO3" s="123"/>
      <c r="GFP3" s="123"/>
      <c r="GFQ3" s="123"/>
      <c r="GFR3" s="123"/>
      <c r="GFS3" s="123"/>
      <c r="GFT3" s="123"/>
      <c r="GFU3" s="123"/>
      <c r="GFV3" s="123"/>
      <c r="GFW3" s="123"/>
      <c r="GFX3" s="123"/>
      <c r="GFY3" s="123"/>
      <c r="GFZ3" s="123"/>
      <c r="GGA3" s="123"/>
      <c r="GGB3" s="123"/>
      <c r="GGC3" s="123"/>
      <c r="GGD3" s="123"/>
      <c r="GGE3" s="123"/>
      <c r="GGF3" s="123"/>
      <c r="GGG3" s="123"/>
      <c r="GGH3" s="123"/>
      <c r="GGI3" s="123"/>
      <c r="GGJ3" s="123"/>
      <c r="GGK3" s="123"/>
      <c r="GGL3" s="123"/>
      <c r="GGM3" s="123"/>
      <c r="GGN3" s="123"/>
      <c r="GGO3" s="123"/>
      <c r="GGP3" s="123"/>
      <c r="GGQ3" s="123"/>
      <c r="GGR3" s="123"/>
      <c r="GGS3" s="123"/>
      <c r="GGT3" s="123"/>
      <c r="GGU3" s="123"/>
      <c r="GGV3" s="123"/>
      <c r="GGW3" s="123"/>
      <c r="GGX3" s="123"/>
      <c r="GGY3" s="123"/>
      <c r="GGZ3" s="123"/>
      <c r="GHA3" s="123"/>
      <c r="GHB3" s="123"/>
      <c r="GHC3" s="123"/>
      <c r="GHD3" s="123"/>
      <c r="GHE3" s="123"/>
      <c r="GHF3" s="123"/>
      <c r="GHG3" s="123"/>
      <c r="GHH3" s="123"/>
      <c r="GHI3" s="123"/>
      <c r="GHJ3" s="123"/>
      <c r="GHK3" s="123"/>
      <c r="GHL3" s="123"/>
      <c r="GHM3" s="123"/>
      <c r="GHN3" s="123"/>
      <c r="GHO3" s="123"/>
      <c r="GHP3" s="123"/>
      <c r="GHQ3" s="123"/>
      <c r="GHR3" s="123"/>
      <c r="GHS3" s="123"/>
      <c r="GHT3" s="123"/>
      <c r="GHU3" s="123"/>
      <c r="GHV3" s="123"/>
      <c r="GHW3" s="123"/>
      <c r="GHX3" s="123"/>
      <c r="GHY3" s="123"/>
      <c r="GHZ3" s="123"/>
      <c r="GIA3" s="123"/>
      <c r="GIB3" s="123"/>
      <c r="GIC3" s="123"/>
      <c r="GID3" s="123"/>
      <c r="GIE3" s="123"/>
      <c r="GIF3" s="123"/>
      <c r="GIG3" s="123"/>
      <c r="GIH3" s="123"/>
      <c r="GII3" s="123"/>
      <c r="GIJ3" s="123"/>
      <c r="GIK3" s="123"/>
      <c r="GIL3" s="123"/>
      <c r="GIM3" s="123"/>
      <c r="GIN3" s="123"/>
      <c r="GIO3" s="123"/>
      <c r="GIP3" s="123"/>
      <c r="GIQ3" s="123"/>
      <c r="GIR3" s="123"/>
      <c r="GIS3" s="123"/>
      <c r="GIT3" s="123"/>
      <c r="GIU3" s="123"/>
      <c r="GIV3" s="123"/>
      <c r="GIW3" s="123"/>
      <c r="GIX3" s="123"/>
      <c r="GIY3" s="123"/>
      <c r="GIZ3" s="123"/>
      <c r="GJA3" s="123"/>
      <c r="GJB3" s="123"/>
      <c r="GJC3" s="123"/>
      <c r="GJD3" s="123"/>
      <c r="GJE3" s="123"/>
      <c r="GJF3" s="123"/>
      <c r="GJG3" s="123"/>
      <c r="GJH3" s="123"/>
      <c r="GJI3" s="123"/>
      <c r="GJJ3" s="123"/>
      <c r="GJK3" s="123"/>
      <c r="GJL3" s="123"/>
      <c r="GJM3" s="123"/>
      <c r="GJN3" s="123"/>
      <c r="GJO3" s="123"/>
      <c r="GJP3" s="123"/>
      <c r="GJQ3" s="123"/>
      <c r="GJR3" s="123"/>
      <c r="GJS3" s="123"/>
      <c r="GJT3" s="123"/>
      <c r="GJU3" s="123"/>
      <c r="GJV3" s="123"/>
      <c r="GJW3" s="123"/>
      <c r="GJX3" s="123"/>
      <c r="GJY3" s="123"/>
      <c r="GJZ3" s="123"/>
      <c r="GKA3" s="123"/>
      <c r="GKB3" s="123"/>
      <c r="GKC3" s="123"/>
      <c r="GKD3" s="123"/>
      <c r="GKE3" s="123"/>
      <c r="GKF3" s="123"/>
      <c r="GKG3" s="123"/>
      <c r="GKH3" s="123"/>
      <c r="GKI3" s="123"/>
      <c r="GKJ3" s="123"/>
      <c r="GKK3" s="123"/>
      <c r="GKL3" s="123"/>
      <c r="GKM3" s="123"/>
      <c r="GKN3" s="123"/>
      <c r="GKO3" s="123"/>
      <c r="GKP3" s="123"/>
      <c r="GKQ3" s="123"/>
      <c r="GKR3" s="123"/>
      <c r="GKS3" s="123"/>
      <c r="GKT3" s="123"/>
      <c r="GKU3" s="123"/>
      <c r="GKV3" s="123"/>
      <c r="GKW3" s="123"/>
      <c r="GKX3" s="123"/>
      <c r="GKY3" s="123"/>
      <c r="GKZ3" s="123"/>
      <c r="GLA3" s="123"/>
      <c r="GLB3" s="123"/>
      <c r="GLC3" s="123"/>
      <c r="GLD3" s="123"/>
      <c r="GLE3" s="123"/>
      <c r="GLF3" s="123"/>
      <c r="GLG3" s="123"/>
      <c r="GLH3" s="123"/>
      <c r="GLI3" s="123"/>
      <c r="GLJ3" s="123"/>
      <c r="GLK3" s="123"/>
      <c r="GLL3" s="123"/>
      <c r="GLM3" s="123"/>
      <c r="GLN3" s="123"/>
      <c r="GLO3" s="123"/>
      <c r="GLP3" s="123"/>
      <c r="GLQ3" s="123"/>
      <c r="GLR3" s="123"/>
      <c r="GLS3" s="123"/>
      <c r="GLT3" s="123"/>
      <c r="GLU3" s="123"/>
      <c r="GLV3" s="123"/>
      <c r="GLW3" s="123"/>
      <c r="GLX3" s="123"/>
      <c r="GLY3" s="123"/>
      <c r="GLZ3" s="123"/>
      <c r="GMA3" s="123"/>
      <c r="GMB3" s="123"/>
      <c r="GMC3" s="123"/>
      <c r="GMD3" s="123"/>
      <c r="GME3" s="123"/>
      <c r="GMF3" s="123"/>
      <c r="GMG3" s="123"/>
      <c r="GMH3" s="123"/>
      <c r="GMI3" s="123"/>
      <c r="GMJ3" s="123"/>
      <c r="GMK3" s="123"/>
      <c r="GML3" s="123"/>
      <c r="GMM3" s="123"/>
      <c r="GMN3" s="123"/>
      <c r="GMO3" s="123"/>
      <c r="GMP3" s="123"/>
      <c r="GMQ3" s="123"/>
      <c r="GMR3" s="123"/>
      <c r="GMS3" s="123"/>
      <c r="GMT3" s="123"/>
      <c r="GMU3" s="123"/>
      <c r="GMV3" s="123"/>
      <c r="GMW3" s="123"/>
      <c r="GMX3" s="123"/>
      <c r="GMY3" s="123"/>
      <c r="GMZ3" s="123"/>
      <c r="GNA3" s="123"/>
      <c r="GNB3" s="123"/>
      <c r="GNC3" s="123"/>
      <c r="GND3" s="123"/>
      <c r="GNE3" s="123"/>
      <c r="GNF3" s="123"/>
      <c r="GNG3" s="123"/>
      <c r="GNH3" s="123"/>
      <c r="GNI3" s="123"/>
      <c r="GNJ3" s="123"/>
      <c r="GNK3" s="123"/>
      <c r="GNL3" s="123"/>
      <c r="GNM3" s="123"/>
      <c r="GNN3" s="123"/>
      <c r="GNO3" s="123"/>
      <c r="GNP3" s="123"/>
      <c r="GNQ3" s="123"/>
      <c r="GNR3" s="123"/>
      <c r="GNS3" s="123"/>
      <c r="GNT3" s="123"/>
      <c r="GNU3" s="123"/>
      <c r="GNV3" s="123"/>
      <c r="GNW3" s="123"/>
      <c r="GNX3" s="123"/>
      <c r="GNY3" s="123"/>
      <c r="GNZ3" s="123"/>
      <c r="GOA3" s="123"/>
      <c r="GOB3" s="123"/>
      <c r="GOC3" s="123"/>
      <c r="GOD3" s="123"/>
      <c r="GOE3" s="123"/>
      <c r="GOF3" s="123"/>
      <c r="GOG3" s="123"/>
      <c r="GOH3" s="123"/>
      <c r="GOI3" s="123"/>
      <c r="GOJ3" s="123"/>
      <c r="GOK3" s="123"/>
      <c r="GOL3" s="123"/>
      <c r="GOM3" s="123"/>
      <c r="GON3" s="123"/>
      <c r="GOO3" s="123"/>
      <c r="GOP3" s="123"/>
      <c r="GOQ3" s="123"/>
      <c r="GOR3" s="123"/>
      <c r="GOS3" s="123"/>
      <c r="GOT3" s="123"/>
      <c r="GOU3" s="123"/>
      <c r="GOV3" s="123"/>
      <c r="GOW3" s="123"/>
      <c r="GOX3" s="123"/>
      <c r="GOY3" s="123"/>
      <c r="GOZ3" s="123"/>
      <c r="GPA3" s="123"/>
      <c r="GPB3" s="123"/>
      <c r="GPC3" s="123"/>
      <c r="GPD3" s="123"/>
      <c r="GPE3" s="123"/>
      <c r="GPF3" s="123"/>
      <c r="GPG3" s="123"/>
      <c r="GPH3" s="123"/>
      <c r="GPI3" s="123"/>
      <c r="GPJ3" s="123"/>
      <c r="GPK3" s="123"/>
      <c r="GPL3" s="123"/>
      <c r="GPM3" s="123"/>
      <c r="GPN3" s="123"/>
      <c r="GPO3" s="123"/>
      <c r="GPP3" s="123"/>
      <c r="GPQ3" s="123"/>
      <c r="GPR3" s="123"/>
      <c r="GPS3" s="123"/>
      <c r="GPT3" s="123"/>
      <c r="GPU3" s="123"/>
      <c r="GPV3" s="123"/>
      <c r="GPW3" s="123"/>
      <c r="GPX3" s="123"/>
      <c r="GPY3" s="123"/>
      <c r="GPZ3" s="123"/>
      <c r="GQA3" s="123"/>
      <c r="GQB3" s="123"/>
      <c r="GQC3" s="123"/>
      <c r="GQD3" s="123"/>
      <c r="GQE3" s="123"/>
      <c r="GQF3" s="123"/>
      <c r="GQG3" s="123"/>
      <c r="GQH3" s="123"/>
      <c r="GQI3" s="123"/>
      <c r="GQJ3" s="123"/>
      <c r="GQK3" s="123"/>
      <c r="GQL3" s="123"/>
      <c r="GQM3" s="123"/>
      <c r="GQN3" s="123"/>
      <c r="GQO3" s="123"/>
      <c r="GQP3" s="123"/>
      <c r="GQQ3" s="123"/>
      <c r="GQR3" s="123"/>
      <c r="GQS3" s="123"/>
      <c r="GQT3" s="123"/>
      <c r="GQU3" s="123"/>
      <c r="GQV3" s="123"/>
      <c r="GQW3" s="123"/>
      <c r="GQX3" s="123"/>
      <c r="GQY3" s="123"/>
      <c r="GQZ3" s="123"/>
      <c r="GRA3" s="123"/>
      <c r="GRB3" s="123"/>
      <c r="GRC3" s="123"/>
      <c r="GRD3" s="123"/>
      <c r="GRE3" s="123"/>
      <c r="GRF3" s="123"/>
      <c r="GRG3" s="123"/>
      <c r="GRH3" s="123"/>
      <c r="GRI3" s="123"/>
      <c r="GRJ3" s="123"/>
      <c r="GRK3" s="123"/>
      <c r="GRL3" s="123"/>
      <c r="GRM3" s="123"/>
      <c r="GRN3" s="123"/>
      <c r="GRO3" s="123"/>
      <c r="GRP3" s="123"/>
      <c r="GRQ3" s="123"/>
      <c r="GRR3" s="123"/>
      <c r="GRS3" s="123"/>
      <c r="GRT3" s="123"/>
      <c r="GRU3" s="123"/>
      <c r="GRV3" s="123"/>
      <c r="GRW3" s="123"/>
      <c r="GRX3" s="123"/>
      <c r="GRY3" s="123"/>
      <c r="GRZ3" s="123"/>
      <c r="GSA3" s="123"/>
      <c r="GSB3" s="123"/>
      <c r="GSC3" s="123"/>
      <c r="GSD3" s="123"/>
      <c r="GSE3" s="123"/>
      <c r="GSF3" s="123"/>
      <c r="GSG3" s="123"/>
      <c r="GSH3" s="123"/>
      <c r="GSI3" s="123"/>
      <c r="GSJ3" s="123"/>
      <c r="GSK3" s="123"/>
      <c r="GSL3" s="123"/>
      <c r="GSM3" s="123"/>
      <c r="GSN3" s="123"/>
      <c r="GSO3" s="123"/>
      <c r="GSP3" s="123"/>
      <c r="GSQ3" s="123"/>
      <c r="GSR3" s="123"/>
      <c r="GSS3" s="123"/>
      <c r="GST3" s="123"/>
      <c r="GSU3" s="123"/>
      <c r="GSV3" s="123"/>
      <c r="GSW3" s="123"/>
      <c r="GSX3" s="123"/>
      <c r="GSY3" s="123"/>
      <c r="GSZ3" s="123"/>
      <c r="GTA3" s="123"/>
      <c r="GTB3" s="123"/>
      <c r="GTC3" s="123"/>
      <c r="GTD3" s="123"/>
      <c r="GTE3" s="123"/>
      <c r="GTF3" s="123"/>
      <c r="GTG3" s="123"/>
      <c r="GTH3" s="123"/>
      <c r="GTI3" s="123"/>
      <c r="GTJ3" s="123"/>
      <c r="GTK3" s="123"/>
      <c r="GTL3" s="123"/>
      <c r="GTM3" s="123"/>
      <c r="GTN3" s="123"/>
      <c r="GTO3" s="123"/>
      <c r="GTP3" s="123"/>
      <c r="GTQ3" s="123"/>
      <c r="GTR3" s="123"/>
      <c r="GTS3" s="123"/>
      <c r="GTT3" s="123"/>
      <c r="GTU3" s="123"/>
      <c r="GTV3" s="123"/>
      <c r="GTW3" s="123"/>
      <c r="GTX3" s="123"/>
      <c r="GTY3" s="123"/>
      <c r="GTZ3" s="123"/>
      <c r="GUA3" s="123"/>
      <c r="GUB3" s="123"/>
      <c r="GUC3" s="123"/>
      <c r="GUD3" s="123"/>
      <c r="GUE3" s="123"/>
      <c r="GUF3" s="123"/>
      <c r="GUG3" s="123"/>
      <c r="GUH3" s="123"/>
      <c r="GUI3" s="123"/>
      <c r="GUJ3" s="123"/>
      <c r="GUK3" s="123"/>
      <c r="GUL3" s="123"/>
      <c r="GUM3" s="123"/>
      <c r="GUN3" s="123"/>
      <c r="GUO3" s="123"/>
      <c r="GUP3" s="123"/>
      <c r="GUQ3" s="123"/>
      <c r="GUR3" s="123"/>
      <c r="GUS3" s="123"/>
      <c r="GUT3" s="123"/>
      <c r="GUU3" s="123"/>
      <c r="GUV3" s="123"/>
      <c r="GUW3" s="123"/>
      <c r="GUX3" s="123"/>
      <c r="GUY3" s="123"/>
      <c r="GUZ3" s="123"/>
      <c r="GVA3" s="123"/>
      <c r="GVB3" s="123"/>
      <c r="GVC3" s="123"/>
      <c r="GVD3" s="123"/>
      <c r="GVE3" s="123"/>
      <c r="GVF3" s="123"/>
      <c r="GVG3" s="123"/>
      <c r="GVH3" s="123"/>
      <c r="GVI3" s="123"/>
      <c r="GVJ3" s="123"/>
      <c r="GVK3" s="123"/>
      <c r="GVL3" s="123"/>
      <c r="GVM3" s="123"/>
      <c r="GVN3" s="123"/>
      <c r="GVO3" s="123"/>
      <c r="GVP3" s="123"/>
      <c r="GVQ3" s="123"/>
      <c r="GVR3" s="123"/>
      <c r="GVS3" s="123"/>
      <c r="GVT3" s="123"/>
      <c r="GVU3" s="123"/>
      <c r="GVV3" s="123"/>
      <c r="GVW3" s="123"/>
      <c r="GVX3" s="123"/>
      <c r="GVY3" s="123"/>
      <c r="GVZ3" s="123"/>
      <c r="GWA3" s="123"/>
      <c r="GWB3" s="123"/>
      <c r="GWC3" s="123"/>
      <c r="GWD3" s="123"/>
      <c r="GWE3" s="123"/>
      <c r="GWF3" s="123"/>
      <c r="GWG3" s="123"/>
      <c r="GWH3" s="123"/>
      <c r="GWI3" s="123"/>
      <c r="GWJ3" s="123"/>
      <c r="GWK3" s="123"/>
      <c r="GWL3" s="123"/>
      <c r="GWM3" s="123"/>
      <c r="GWN3" s="123"/>
      <c r="GWO3" s="123"/>
      <c r="GWP3" s="123"/>
      <c r="GWQ3" s="123"/>
      <c r="GWR3" s="123"/>
      <c r="GWS3" s="123"/>
      <c r="GWT3" s="123"/>
      <c r="GWU3" s="123"/>
      <c r="GWV3" s="123"/>
      <c r="GWW3" s="123"/>
      <c r="GWX3" s="123"/>
      <c r="GWY3" s="123"/>
      <c r="GWZ3" s="123"/>
      <c r="GXA3" s="123"/>
      <c r="GXB3" s="123"/>
      <c r="GXC3" s="123"/>
      <c r="GXD3" s="123"/>
      <c r="GXE3" s="123"/>
      <c r="GXF3" s="123"/>
      <c r="GXG3" s="123"/>
      <c r="GXH3" s="123"/>
      <c r="GXI3" s="123"/>
      <c r="GXJ3" s="123"/>
      <c r="GXK3" s="123"/>
      <c r="GXL3" s="123"/>
      <c r="GXM3" s="123"/>
      <c r="GXN3" s="123"/>
      <c r="GXO3" s="123"/>
      <c r="GXP3" s="123"/>
      <c r="GXQ3" s="123"/>
      <c r="GXR3" s="123"/>
      <c r="GXS3" s="123"/>
      <c r="GXT3" s="123"/>
      <c r="GXU3" s="123"/>
      <c r="GXV3" s="123"/>
      <c r="GXW3" s="123"/>
      <c r="GXX3" s="123"/>
      <c r="GXY3" s="123"/>
      <c r="GXZ3" s="123"/>
      <c r="GYA3" s="123"/>
      <c r="GYB3" s="123"/>
      <c r="GYC3" s="123"/>
      <c r="GYD3" s="123"/>
      <c r="GYE3" s="123"/>
      <c r="GYF3" s="123"/>
      <c r="GYG3" s="123"/>
      <c r="GYH3" s="123"/>
      <c r="GYI3" s="123"/>
      <c r="GYJ3" s="123"/>
      <c r="GYK3" s="123"/>
      <c r="GYL3" s="123"/>
      <c r="GYM3" s="123"/>
      <c r="GYN3" s="123"/>
      <c r="GYO3" s="123"/>
      <c r="GYP3" s="123"/>
      <c r="GYQ3" s="123"/>
      <c r="GYR3" s="123"/>
      <c r="GYS3" s="123"/>
      <c r="GYT3" s="123"/>
      <c r="GYU3" s="123"/>
      <c r="GYV3" s="123"/>
      <c r="GYW3" s="123"/>
      <c r="GYX3" s="123"/>
      <c r="GYY3" s="123"/>
      <c r="GYZ3" s="123"/>
      <c r="GZA3" s="123"/>
      <c r="GZB3" s="123"/>
      <c r="GZC3" s="123"/>
      <c r="GZD3" s="123"/>
      <c r="GZE3" s="123"/>
      <c r="GZF3" s="123"/>
      <c r="GZG3" s="123"/>
      <c r="GZH3" s="123"/>
      <c r="GZI3" s="123"/>
      <c r="GZJ3" s="123"/>
      <c r="GZK3" s="123"/>
      <c r="GZL3" s="123"/>
      <c r="GZM3" s="123"/>
      <c r="GZN3" s="123"/>
      <c r="GZO3" s="123"/>
      <c r="GZP3" s="123"/>
      <c r="GZQ3" s="123"/>
      <c r="GZR3" s="123"/>
      <c r="GZS3" s="123"/>
      <c r="GZT3" s="123"/>
      <c r="GZU3" s="123"/>
      <c r="GZV3" s="123"/>
      <c r="GZW3" s="123"/>
      <c r="GZX3" s="123"/>
      <c r="GZY3" s="123"/>
      <c r="GZZ3" s="123"/>
      <c r="HAA3" s="123"/>
      <c r="HAB3" s="123"/>
      <c r="HAC3" s="123"/>
      <c r="HAD3" s="123"/>
      <c r="HAE3" s="123"/>
      <c r="HAF3" s="123"/>
      <c r="HAG3" s="123"/>
      <c r="HAH3" s="123"/>
      <c r="HAI3" s="123"/>
      <c r="HAJ3" s="123"/>
      <c r="HAK3" s="123"/>
      <c r="HAL3" s="123"/>
      <c r="HAM3" s="123"/>
      <c r="HAN3" s="123"/>
      <c r="HAO3" s="123"/>
      <c r="HAP3" s="123"/>
      <c r="HAQ3" s="123"/>
      <c r="HAR3" s="123"/>
      <c r="HAS3" s="123"/>
      <c r="HAT3" s="123"/>
      <c r="HAU3" s="123"/>
      <c r="HAV3" s="123"/>
      <c r="HAW3" s="123"/>
      <c r="HAX3" s="123"/>
      <c r="HAY3" s="123"/>
      <c r="HAZ3" s="123"/>
      <c r="HBA3" s="123"/>
      <c r="HBB3" s="123"/>
      <c r="HBC3" s="123"/>
      <c r="HBD3" s="123"/>
      <c r="HBE3" s="123"/>
      <c r="HBF3" s="123"/>
      <c r="HBG3" s="123"/>
      <c r="HBH3" s="123"/>
      <c r="HBI3" s="123"/>
      <c r="HBJ3" s="123"/>
      <c r="HBK3" s="123"/>
      <c r="HBL3" s="123"/>
      <c r="HBM3" s="123"/>
      <c r="HBN3" s="123"/>
      <c r="HBO3" s="123"/>
      <c r="HBP3" s="123"/>
      <c r="HBQ3" s="123"/>
      <c r="HBR3" s="123"/>
      <c r="HBS3" s="123"/>
      <c r="HBT3" s="123"/>
      <c r="HBU3" s="123"/>
      <c r="HBV3" s="123"/>
      <c r="HBW3" s="123"/>
      <c r="HBX3" s="123"/>
      <c r="HBY3" s="123"/>
      <c r="HBZ3" s="123"/>
      <c r="HCA3" s="123"/>
      <c r="HCB3" s="123"/>
      <c r="HCC3" s="123"/>
      <c r="HCD3" s="123"/>
      <c r="HCE3" s="123"/>
      <c r="HCF3" s="123"/>
      <c r="HCG3" s="123"/>
      <c r="HCH3" s="123"/>
      <c r="HCI3" s="123"/>
      <c r="HCJ3" s="123"/>
      <c r="HCK3" s="123"/>
      <c r="HCL3" s="123"/>
      <c r="HCM3" s="123"/>
      <c r="HCN3" s="123"/>
      <c r="HCO3" s="123"/>
      <c r="HCP3" s="123"/>
      <c r="HCQ3" s="123"/>
      <c r="HCR3" s="123"/>
      <c r="HCS3" s="123"/>
      <c r="HCT3" s="123"/>
      <c r="HCU3" s="123"/>
      <c r="HCV3" s="123"/>
      <c r="HCW3" s="123"/>
      <c r="HCX3" s="123"/>
      <c r="HCY3" s="123"/>
      <c r="HCZ3" s="123"/>
      <c r="HDA3" s="123"/>
      <c r="HDB3" s="123"/>
      <c r="HDC3" s="123"/>
      <c r="HDD3" s="123"/>
      <c r="HDE3" s="123"/>
      <c r="HDF3" s="123"/>
      <c r="HDG3" s="123"/>
      <c r="HDH3" s="123"/>
      <c r="HDI3" s="123"/>
      <c r="HDJ3" s="123"/>
      <c r="HDK3" s="123"/>
      <c r="HDL3" s="123"/>
      <c r="HDM3" s="123"/>
      <c r="HDN3" s="123"/>
      <c r="HDO3" s="123"/>
      <c r="HDP3" s="123"/>
      <c r="HDQ3" s="123"/>
      <c r="HDR3" s="123"/>
      <c r="HDS3" s="123"/>
      <c r="HDT3" s="123"/>
      <c r="HDU3" s="123"/>
      <c r="HDV3" s="123"/>
      <c r="HDW3" s="123"/>
      <c r="HDX3" s="123"/>
      <c r="HDY3" s="123"/>
      <c r="HDZ3" s="123"/>
      <c r="HEA3" s="123"/>
      <c r="HEB3" s="123"/>
      <c r="HEC3" s="123"/>
      <c r="HED3" s="123"/>
      <c r="HEE3" s="123"/>
      <c r="HEF3" s="123"/>
      <c r="HEG3" s="123"/>
      <c r="HEH3" s="123"/>
      <c r="HEI3" s="123"/>
      <c r="HEJ3" s="123"/>
      <c r="HEK3" s="123"/>
      <c r="HEL3" s="123"/>
      <c r="HEM3" s="123"/>
      <c r="HEN3" s="123"/>
      <c r="HEO3" s="123"/>
      <c r="HEP3" s="123"/>
      <c r="HEQ3" s="123"/>
      <c r="HER3" s="123"/>
      <c r="HES3" s="123"/>
      <c r="HET3" s="123"/>
      <c r="HEU3" s="123"/>
      <c r="HEV3" s="123"/>
      <c r="HEW3" s="123"/>
      <c r="HEX3" s="123"/>
      <c r="HEY3" s="123"/>
      <c r="HEZ3" s="123"/>
      <c r="HFA3" s="123"/>
      <c r="HFB3" s="123"/>
      <c r="HFC3" s="123"/>
      <c r="HFD3" s="123"/>
      <c r="HFE3" s="123"/>
      <c r="HFF3" s="123"/>
      <c r="HFG3" s="123"/>
      <c r="HFH3" s="123"/>
      <c r="HFI3" s="123"/>
      <c r="HFJ3" s="123"/>
      <c r="HFK3" s="123"/>
      <c r="HFL3" s="123"/>
      <c r="HFM3" s="123"/>
      <c r="HFN3" s="123"/>
      <c r="HFO3" s="123"/>
      <c r="HFP3" s="123"/>
      <c r="HFQ3" s="123"/>
      <c r="HFR3" s="123"/>
      <c r="HFS3" s="123"/>
      <c r="HFT3" s="123"/>
      <c r="HFU3" s="123"/>
      <c r="HFV3" s="123"/>
      <c r="HFW3" s="123"/>
      <c r="HFX3" s="123"/>
      <c r="HFY3" s="123"/>
      <c r="HFZ3" s="123"/>
      <c r="HGA3" s="123"/>
      <c r="HGB3" s="123"/>
      <c r="HGC3" s="123"/>
      <c r="HGD3" s="123"/>
      <c r="HGE3" s="123"/>
      <c r="HGF3" s="123"/>
      <c r="HGG3" s="123"/>
      <c r="HGH3" s="123"/>
      <c r="HGI3" s="123"/>
      <c r="HGJ3" s="123"/>
      <c r="HGK3" s="123"/>
      <c r="HGL3" s="123"/>
      <c r="HGM3" s="123"/>
      <c r="HGN3" s="123"/>
      <c r="HGO3" s="123"/>
      <c r="HGP3" s="123"/>
      <c r="HGQ3" s="123"/>
      <c r="HGR3" s="123"/>
      <c r="HGS3" s="123"/>
      <c r="HGT3" s="123"/>
      <c r="HGU3" s="123"/>
      <c r="HGV3" s="123"/>
      <c r="HGW3" s="123"/>
      <c r="HGX3" s="123"/>
      <c r="HGY3" s="123"/>
      <c r="HGZ3" s="123"/>
      <c r="HHA3" s="123"/>
      <c r="HHB3" s="123"/>
      <c r="HHC3" s="123"/>
      <c r="HHD3" s="123"/>
      <c r="HHE3" s="123"/>
      <c r="HHF3" s="123"/>
      <c r="HHG3" s="123"/>
      <c r="HHH3" s="123"/>
      <c r="HHI3" s="123"/>
      <c r="HHJ3" s="123"/>
      <c r="HHK3" s="123"/>
      <c r="HHL3" s="123"/>
      <c r="HHM3" s="123"/>
      <c r="HHN3" s="123"/>
      <c r="HHO3" s="123"/>
      <c r="HHP3" s="123"/>
      <c r="HHQ3" s="123"/>
      <c r="HHR3" s="123"/>
      <c r="HHS3" s="123"/>
      <c r="HHT3" s="123"/>
      <c r="HHU3" s="123"/>
      <c r="HHV3" s="123"/>
      <c r="HHW3" s="123"/>
      <c r="HHX3" s="123"/>
      <c r="HHY3" s="123"/>
      <c r="HHZ3" s="123"/>
      <c r="HIA3" s="123"/>
      <c r="HIB3" s="123"/>
      <c r="HIC3" s="123"/>
      <c r="HID3" s="123"/>
      <c r="HIE3" s="123"/>
      <c r="HIF3" s="123"/>
      <c r="HIG3" s="123"/>
      <c r="HIH3" s="123"/>
      <c r="HII3" s="123"/>
      <c r="HIJ3" s="123"/>
      <c r="HIK3" s="123"/>
      <c r="HIL3" s="123"/>
      <c r="HIM3" s="123"/>
      <c r="HIN3" s="123"/>
      <c r="HIO3" s="123"/>
      <c r="HIP3" s="123"/>
      <c r="HIQ3" s="123"/>
      <c r="HIR3" s="123"/>
      <c r="HIS3" s="123"/>
      <c r="HIT3" s="123"/>
      <c r="HIU3" s="123"/>
      <c r="HIV3" s="123"/>
      <c r="HIW3" s="123"/>
      <c r="HIX3" s="123"/>
      <c r="HIY3" s="123"/>
      <c r="HIZ3" s="123"/>
      <c r="HJA3" s="123"/>
      <c r="HJB3" s="123"/>
      <c r="HJC3" s="123"/>
      <c r="HJD3" s="123"/>
      <c r="HJE3" s="123"/>
      <c r="HJF3" s="123"/>
      <c r="HJG3" s="123"/>
      <c r="HJH3" s="123"/>
      <c r="HJI3" s="123"/>
      <c r="HJJ3" s="123"/>
      <c r="HJK3" s="123"/>
      <c r="HJL3" s="123"/>
      <c r="HJM3" s="123"/>
      <c r="HJN3" s="123"/>
      <c r="HJO3" s="123"/>
      <c r="HJP3" s="123"/>
      <c r="HJQ3" s="123"/>
      <c r="HJR3" s="123"/>
      <c r="HJS3" s="123"/>
      <c r="HJT3" s="123"/>
      <c r="HJU3" s="123"/>
      <c r="HJV3" s="123"/>
      <c r="HJW3" s="123"/>
      <c r="HJX3" s="123"/>
      <c r="HJY3" s="123"/>
      <c r="HJZ3" s="123"/>
      <c r="HKA3" s="123"/>
      <c r="HKB3" s="123"/>
      <c r="HKC3" s="123"/>
      <c r="HKD3" s="123"/>
      <c r="HKE3" s="123"/>
      <c r="HKF3" s="123"/>
      <c r="HKG3" s="123"/>
      <c r="HKH3" s="123"/>
      <c r="HKI3" s="123"/>
      <c r="HKJ3" s="123"/>
      <c r="HKK3" s="123"/>
      <c r="HKL3" s="123"/>
      <c r="HKM3" s="123"/>
      <c r="HKN3" s="123"/>
      <c r="HKO3" s="123"/>
      <c r="HKP3" s="123"/>
      <c r="HKQ3" s="123"/>
      <c r="HKR3" s="123"/>
      <c r="HKS3" s="123"/>
      <c r="HKT3" s="123"/>
      <c r="HKU3" s="123"/>
      <c r="HKV3" s="123"/>
      <c r="HKW3" s="123"/>
      <c r="HKX3" s="123"/>
      <c r="HKY3" s="123"/>
      <c r="HKZ3" s="123"/>
      <c r="HLA3" s="123"/>
      <c r="HLB3" s="123"/>
      <c r="HLC3" s="123"/>
      <c r="HLD3" s="123"/>
      <c r="HLE3" s="123"/>
      <c r="HLF3" s="123"/>
      <c r="HLG3" s="123"/>
      <c r="HLH3" s="123"/>
      <c r="HLI3" s="123"/>
      <c r="HLJ3" s="123"/>
      <c r="HLK3" s="123"/>
      <c r="HLL3" s="123"/>
      <c r="HLM3" s="123"/>
      <c r="HLN3" s="123"/>
      <c r="HLO3" s="123"/>
      <c r="HLP3" s="123"/>
      <c r="HLQ3" s="123"/>
      <c r="HLR3" s="123"/>
      <c r="HLS3" s="123"/>
      <c r="HLT3" s="123"/>
      <c r="HLU3" s="123"/>
      <c r="HLV3" s="123"/>
      <c r="HLW3" s="123"/>
      <c r="HLX3" s="123"/>
      <c r="HLY3" s="123"/>
      <c r="HLZ3" s="123"/>
      <c r="HMA3" s="123"/>
      <c r="HMB3" s="123"/>
      <c r="HMC3" s="123"/>
      <c r="HMD3" s="123"/>
      <c r="HME3" s="123"/>
      <c r="HMF3" s="123"/>
      <c r="HMG3" s="123"/>
      <c r="HMH3" s="123"/>
      <c r="HMI3" s="123"/>
      <c r="HMJ3" s="123"/>
      <c r="HMK3" s="123"/>
      <c r="HML3" s="123"/>
      <c r="HMM3" s="123"/>
      <c r="HMN3" s="123"/>
      <c r="HMO3" s="123"/>
      <c r="HMP3" s="123"/>
      <c r="HMQ3" s="123"/>
      <c r="HMR3" s="123"/>
      <c r="HMS3" s="123"/>
      <c r="HMT3" s="123"/>
      <c r="HMU3" s="123"/>
      <c r="HMV3" s="123"/>
      <c r="HMW3" s="123"/>
      <c r="HMX3" s="123"/>
      <c r="HMY3" s="123"/>
      <c r="HMZ3" s="123"/>
      <c r="HNA3" s="123"/>
      <c r="HNB3" s="123"/>
      <c r="HNC3" s="123"/>
      <c r="HND3" s="123"/>
      <c r="HNE3" s="123"/>
      <c r="HNF3" s="123"/>
      <c r="HNG3" s="123"/>
      <c r="HNH3" s="123"/>
      <c r="HNI3" s="123"/>
      <c r="HNJ3" s="123"/>
      <c r="HNK3" s="123"/>
      <c r="HNL3" s="123"/>
      <c r="HNM3" s="123"/>
      <c r="HNN3" s="123"/>
      <c r="HNO3" s="123"/>
      <c r="HNP3" s="123"/>
      <c r="HNQ3" s="123"/>
      <c r="HNR3" s="123"/>
      <c r="HNS3" s="123"/>
      <c r="HNT3" s="123"/>
      <c r="HNU3" s="123"/>
      <c r="HNV3" s="123"/>
      <c r="HNW3" s="123"/>
      <c r="HNX3" s="123"/>
      <c r="HNY3" s="123"/>
      <c r="HNZ3" s="123"/>
      <c r="HOA3" s="123"/>
      <c r="HOB3" s="123"/>
      <c r="HOC3" s="123"/>
      <c r="HOD3" s="123"/>
      <c r="HOE3" s="123"/>
      <c r="HOF3" s="123"/>
      <c r="HOG3" s="123"/>
      <c r="HOH3" s="123"/>
      <c r="HOI3" s="123"/>
      <c r="HOJ3" s="123"/>
      <c r="HOK3" s="123"/>
      <c r="HOL3" s="123"/>
      <c r="HOM3" s="123"/>
      <c r="HON3" s="123"/>
      <c r="HOO3" s="123"/>
      <c r="HOP3" s="123"/>
      <c r="HOQ3" s="123"/>
      <c r="HOR3" s="123"/>
      <c r="HOS3" s="123"/>
      <c r="HOT3" s="123"/>
      <c r="HOU3" s="123"/>
      <c r="HOV3" s="123"/>
      <c r="HOW3" s="123"/>
      <c r="HOX3" s="123"/>
      <c r="HOY3" s="123"/>
      <c r="HOZ3" s="123"/>
      <c r="HPA3" s="123"/>
      <c r="HPB3" s="123"/>
      <c r="HPC3" s="123"/>
      <c r="HPD3" s="123"/>
      <c r="HPE3" s="123"/>
      <c r="HPF3" s="123"/>
      <c r="HPG3" s="123"/>
      <c r="HPH3" s="123"/>
      <c r="HPI3" s="123"/>
      <c r="HPJ3" s="123"/>
      <c r="HPK3" s="123"/>
      <c r="HPL3" s="123"/>
      <c r="HPM3" s="123"/>
      <c r="HPN3" s="123"/>
      <c r="HPO3" s="123"/>
      <c r="HPP3" s="123"/>
      <c r="HPQ3" s="123"/>
      <c r="HPR3" s="123"/>
      <c r="HPS3" s="123"/>
      <c r="HPT3" s="123"/>
      <c r="HPU3" s="123"/>
      <c r="HPV3" s="123"/>
      <c r="HPW3" s="123"/>
      <c r="HPX3" s="123"/>
      <c r="HPY3" s="123"/>
      <c r="HPZ3" s="123"/>
      <c r="HQA3" s="123"/>
      <c r="HQB3" s="123"/>
      <c r="HQC3" s="123"/>
      <c r="HQD3" s="123"/>
      <c r="HQE3" s="123"/>
      <c r="HQF3" s="123"/>
      <c r="HQG3" s="123"/>
      <c r="HQH3" s="123"/>
      <c r="HQI3" s="123"/>
      <c r="HQJ3" s="123"/>
      <c r="HQK3" s="123"/>
      <c r="HQL3" s="123"/>
      <c r="HQM3" s="123"/>
      <c r="HQN3" s="123"/>
      <c r="HQO3" s="123"/>
      <c r="HQP3" s="123"/>
      <c r="HQQ3" s="123"/>
      <c r="HQR3" s="123"/>
      <c r="HQS3" s="123"/>
      <c r="HQT3" s="123"/>
      <c r="HQU3" s="123"/>
      <c r="HQV3" s="123"/>
      <c r="HQW3" s="123"/>
      <c r="HQX3" s="123"/>
      <c r="HQY3" s="123"/>
      <c r="HQZ3" s="123"/>
      <c r="HRA3" s="123"/>
      <c r="HRB3" s="123"/>
      <c r="HRC3" s="123"/>
      <c r="HRD3" s="123"/>
      <c r="HRE3" s="123"/>
      <c r="HRF3" s="123"/>
      <c r="HRG3" s="123"/>
      <c r="HRH3" s="123"/>
      <c r="HRI3" s="123"/>
      <c r="HRJ3" s="123"/>
      <c r="HRK3" s="123"/>
      <c r="HRL3" s="123"/>
      <c r="HRM3" s="123"/>
      <c r="HRN3" s="123"/>
      <c r="HRO3" s="123"/>
      <c r="HRP3" s="123"/>
      <c r="HRQ3" s="123"/>
      <c r="HRR3" s="123"/>
      <c r="HRS3" s="123"/>
      <c r="HRT3" s="123"/>
      <c r="HRU3" s="123"/>
      <c r="HRV3" s="123"/>
      <c r="HRW3" s="123"/>
      <c r="HRX3" s="123"/>
      <c r="HRY3" s="123"/>
      <c r="HRZ3" s="123"/>
      <c r="HSA3" s="123"/>
      <c r="HSB3" s="123"/>
      <c r="HSC3" s="123"/>
      <c r="HSD3" s="123"/>
      <c r="HSE3" s="123"/>
      <c r="HSF3" s="123"/>
      <c r="HSG3" s="123"/>
      <c r="HSH3" s="123"/>
      <c r="HSI3" s="123"/>
      <c r="HSJ3" s="123"/>
      <c r="HSK3" s="123"/>
      <c r="HSL3" s="123"/>
      <c r="HSM3" s="123"/>
      <c r="HSN3" s="123"/>
      <c r="HSO3" s="123"/>
      <c r="HSP3" s="123"/>
      <c r="HSQ3" s="123"/>
      <c r="HSR3" s="123"/>
      <c r="HSS3" s="123"/>
      <c r="HST3" s="123"/>
      <c r="HSU3" s="123"/>
      <c r="HSV3" s="123"/>
      <c r="HSW3" s="123"/>
      <c r="HSX3" s="123"/>
      <c r="HSY3" s="123"/>
      <c r="HSZ3" s="123"/>
      <c r="HTA3" s="123"/>
      <c r="HTB3" s="123"/>
      <c r="HTC3" s="123"/>
      <c r="HTD3" s="123"/>
      <c r="HTE3" s="123"/>
      <c r="HTF3" s="123"/>
      <c r="HTG3" s="123"/>
      <c r="HTH3" s="123"/>
      <c r="HTI3" s="123"/>
      <c r="HTJ3" s="123"/>
      <c r="HTK3" s="123"/>
      <c r="HTL3" s="123"/>
      <c r="HTM3" s="123"/>
      <c r="HTN3" s="123"/>
      <c r="HTO3" s="123"/>
      <c r="HTP3" s="123"/>
      <c r="HTQ3" s="123"/>
      <c r="HTR3" s="123"/>
      <c r="HTS3" s="123"/>
      <c r="HTT3" s="123"/>
      <c r="HTU3" s="123"/>
      <c r="HTV3" s="123"/>
      <c r="HTW3" s="123"/>
      <c r="HTX3" s="123"/>
      <c r="HTY3" s="123"/>
      <c r="HTZ3" s="123"/>
      <c r="HUA3" s="123"/>
      <c r="HUB3" s="123"/>
      <c r="HUC3" s="123"/>
      <c r="HUD3" s="123"/>
      <c r="HUE3" s="123"/>
      <c r="HUF3" s="123"/>
      <c r="HUG3" s="123"/>
      <c r="HUH3" s="123"/>
      <c r="HUI3" s="123"/>
      <c r="HUJ3" s="123"/>
      <c r="HUK3" s="123"/>
      <c r="HUL3" s="123"/>
      <c r="HUM3" s="123"/>
      <c r="HUN3" s="123"/>
      <c r="HUO3" s="123"/>
      <c r="HUP3" s="123"/>
      <c r="HUQ3" s="123"/>
      <c r="HUR3" s="123"/>
      <c r="HUS3" s="123"/>
      <c r="HUT3" s="123"/>
      <c r="HUU3" s="123"/>
      <c r="HUV3" s="123"/>
      <c r="HUW3" s="123"/>
      <c r="HUX3" s="123"/>
      <c r="HUY3" s="123"/>
      <c r="HUZ3" s="123"/>
      <c r="HVA3" s="123"/>
      <c r="HVB3" s="123"/>
      <c r="HVC3" s="123"/>
      <c r="HVD3" s="123"/>
      <c r="HVE3" s="123"/>
      <c r="HVF3" s="123"/>
      <c r="HVG3" s="123"/>
      <c r="HVH3" s="123"/>
      <c r="HVI3" s="123"/>
      <c r="HVJ3" s="123"/>
      <c r="HVK3" s="123"/>
      <c r="HVL3" s="123"/>
      <c r="HVM3" s="123"/>
      <c r="HVN3" s="123"/>
      <c r="HVO3" s="123"/>
      <c r="HVP3" s="123"/>
      <c r="HVQ3" s="123"/>
      <c r="HVR3" s="123"/>
      <c r="HVS3" s="123"/>
      <c r="HVT3" s="123"/>
      <c r="HVU3" s="123"/>
      <c r="HVV3" s="123"/>
      <c r="HVW3" s="123"/>
      <c r="HVX3" s="123"/>
      <c r="HVY3" s="123"/>
      <c r="HVZ3" s="123"/>
      <c r="HWA3" s="123"/>
      <c r="HWB3" s="123"/>
      <c r="HWC3" s="123"/>
      <c r="HWD3" s="123"/>
      <c r="HWE3" s="123"/>
      <c r="HWF3" s="123"/>
      <c r="HWG3" s="123"/>
      <c r="HWH3" s="123"/>
      <c r="HWI3" s="123"/>
      <c r="HWJ3" s="123"/>
      <c r="HWK3" s="123"/>
      <c r="HWL3" s="123"/>
      <c r="HWM3" s="123"/>
      <c r="HWN3" s="123"/>
      <c r="HWO3" s="123"/>
      <c r="HWP3" s="123"/>
      <c r="HWQ3" s="123"/>
      <c r="HWR3" s="123"/>
      <c r="HWS3" s="123"/>
      <c r="HWT3" s="123"/>
      <c r="HWU3" s="123"/>
      <c r="HWV3" s="123"/>
      <c r="HWW3" s="123"/>
      <c r="HWX3" s="123"/>
      <c r="HWY3" s="123"/>
      <c r="HWZ3" s="123"/>
      <c r="HXA3" s="123"/>
      <c r="HXB3" s="123"/>
      <c r="HXC3" s="123"/>
      <c r="HXD3" s="123"/>
      <c r="HXE3" s="123"/>
      <c r="HXF3" s="123"/>
      <c r="HXG3" s="123"/>
      <c r="HXH3" s="123"/>
      <c r="HXI3" s="123"/>
      <c r="HXJ3" s="123"/>
      <c r="HXK3" s="123"/>
      <c r="HXL3" s="123"/>
      <c r="HXM3" s="123"/>
      <c r="HXN3" s="123"/>
      <c r="HXO3" s="123"/>
      <c r="HXP3" s="123"/>
      <c r="HXQ3" s="123"/>
      <c r="HXR3" s="123"/>
      <c r="HXS3" s="123"/>
      <c r="HXT3" s="123"/>
      <c r="HXU3" s="123"/>
      <c r="HXV3" s="123"/>
      <c r="HXW3" s="123"/>
      <c r="HXX3" s="123"/>
      <c r="HXY3" s="123"/>
      <c r="HXZ3" s="123"/>
      <c r="HYA3" s="123"/>
      <c r="HYB3" s="123"/>
      <c r="HYC3" s="123"/>
      <c r="HYD3" s="123"/>
      <c r="HYE3" s="123"/>
      <c r="HYF3" s="123"/>
      <c r="HYG3" s="123"/>
      <c r="HYH3" s="123"/>
      <c r="HYI3" s="123"/>
      <c r="HYJ3" s="123"/>
      <c r="HYK3" s="123"/>
      <c r="HYL3" s="123"/>
      <c r="HYM3" s="123"/>
      <c r="HYN3" s="123"/>
      <c r="HYO3" s="123"/>
      <c r="HYP3" s="123"/>
      <c r="HYQ3" s="123"/>
      <c r="HYR3" s="123"/>
      <c r="HYS3" s="123"/>
      <c r="HYT3" s="123"/>
      <c r="HYU3" s="123"/>
      <c r="HYV3" s="123"/>
      <c r="HYW3" s="123"/>
      <c r="HYX3" s="123"/>
      <c r="HYY3" s="123"/>
      <c r="HYZ3" s="123"/>
      <c r="HZA3" s="123"/>
      <c r="HZB3" s="123"/>
      <c r="HZC3" s="123"/>
      <c r="HZD3" s="123"/>
      <c r="HZE3" s="123"/>
      <c r="HZF3" s="123"/>
      <c r="HZG3" s="123"/>
      <c r="HZH3" s="123"/>
      <c r="HZI3" s="123"/>
      <c r="HZJ3" s="123"/>
      <c r="HZK3" s="123"/>
      <c r="HZL3" s="123"/>
      <c r="HZM3" s="123"/>
      <c r="HZN3" s="123"/>
      <c r="HZO3" s="123"/>
      <c r="HZP3" s="123"/>
      <c r="HZQ3" s="123"/>
      <c r="HZR3" s="123"/>
      <c r="HZS3" s="123"/>
      <c r="HZT3" s="123"/>
      <c r="HZU3" s="123"/>
      <c r="HZV3" s="123"/>
      <c r="HZW3" s="123"/>
      <c r="HZX3" s="123"/>
      <c r="HZY3" s="123"/>
      <c r="HZZ3" s="123"/>
      <c r="IAA3" s="123"/>
      <c r="IAB3" s="123"/>
      <c r="IAC3" s="123"/>
      <c r="IAD3" s="123"/>
      <c r="IAE3" s="123"/>
      <c r="IAF3" s="123"/>
      <c r="IAG3" s="123"/>
      <c r="IAH3" s="123"/>
      <c r="IAI3" s="123"/>
      <c r="IAJ3" s="123"/>
      <c r="IAK3" s="123"/>
      <c r="IAL3" s="123"/>
      <c r="IAM3" s="123"/>
      <c r="IAN3" s="123"/>
      <c r="IAO3" s="123"/>
      <c r="IAP3" s="123"/>
      <c r="IAQ3" s="123"/>
      <c r="IAR3" s="123"/>
      <c r="IAS3" s="123"/>
      <c r="IAT3" s="123"/>
      <c r="IAU3" s="123"/>
      <c r="IAV3" s="123"/>
      <c r="IAW3" s="123"/>
      <c r="IAX3" s="123"/>
      <c r="IAY3" s="123"/>
      <c r="IAZ3" s="123"/>
      <c r="IBA3" s="123"/>
      <c r="IBB3" s="123"/>
      <c r="IBC3" s="123"/>
      <c r="IBD3" s="123"/>
      <c r="IBE3" s="123"/>
      <c r="IBF3" s="123"/>
      <c r="IBG3" s="123"/>
      <c r="IBH3" s="123"/>
      <c r="IBI3" s="123"/>
      <c r="IBJ3" s="123"/>
      <c r="IBK3" s="123"/>
      <c r="IBL3" s="123"/>
      <c r="IBM3" s="123"/>
      <c r="IBN3" s="123"/>
      <c r="IBO3" s="123"/>
      <c r="IBP3" s="123"/>
      <c r="IBQ3" s="123"/>
      <c r="IBR3" s="123"/>
      <c r="IBS3" s="123"/>
      <c r="IBT3" s="123"/>
      <c r="IBU3" s="123"/>
      <c r="IBV3" s="123"/>
      <c r="IBW3" s="123"/>
      <c r="IBX3" s="123"/>
      <c r="IBY3" s="123"/>
      <c r="IBZ3" s="123"/>
      <c r="ICA3" s="123"/>
      <c r="ICB3" s="123"/>
      <c r="ICC3" s="123"/>
      <c r="ICD3" s="123"/>
      <c r="ICE3" s="123"/>
      <c r="ICF3" s="123"/>
      <c r="ICG3" s="123"/>
      <c r="ICH3" s="123"/>
      <c r="ICI3" s="123"/>
      <c r="ICJ3" s="123"/>
      <c r="ICK3" s="123"/>
      <c r="ICL3" s="123"/>
      <c r="ICM3" s="123"/>
      <c r="ICN3" s="123"/>
      <c r="ICO3" s="123"/>
      <c r="ICP3" s="123"/>
      <c r="ICQ3" s="123"/>
      <c r="ICR3" s="123"/>
      <c r="ICS3" s="123"/>
      <c r="ICT3" s="123"/>
      <c r="ICU3" s="123"/>
      <c r="ICV3" s="123"/>
      <c r="ICW3" s="123"/>
      <c r="ICX3" s="123"/>
      <c r="ICY3" s="123"/>
      <c r="ICZ3" s="123"/>
      <c r="IDA3" s="123"/>
      <c r="IDB3" s="123"/>
      <c r="IDC3" s="123"/>
      <c r="IDD3" s="123"/>
      <c r="IDE3" s="123"/>
      <c r="IDF3" s="123"/>
      <c r="IDG3" s="123"/>
      <c r="IDH3" s="123"/>
      <c r="IDI3" s="123"/>
      <c r="IDJ3" s="123"/>
      <c r="IDK3" s="123"/>
      <c r="IDL3" s="123"/>
      <c r="IDM3" s="123"/>
      <c r="IDN3" s="123"/>
      <c r="IDO3" s="123"/>
      <c r="IDP3" s="123"/>
      <c r="IDQ3" s="123"/>
      <c r="IDR3" s="123"/>
      <c r="IDS3" s="123"/>
      <c r="IDT3" s="123"/>
      <c r="IDU3" s="123"/>
      <c r="IDV3" s="123"/>
      <c r="IDW3" s="123"/>
      <c r="IDX3" s="123"/>
      <c r="IDY3" s="123"/>
      <c r="IDZ3" s="123"/>
      <c r="IEA3" s="123"/>
      <c r="IEB3" s="123"/>
      <c r="IEC3" s="123"/>
      <c r="IED3" s="123"/>
      <c r="IEE3" s="123"/>
      <c r="IEF3" s="123"/>
      <c r="IEG3" s="123"/>
      <c r="IEH3" s="123"/>
      <c r="IEI3" s="123"/>
      <c r="IEJ3" s="123"/>
      <c r="IEK3" s="123"/>
      <c r="IEL3" s="123"/>
      <c r="IEM3" s="123"/>
      <c r="IEN3" s="123"/>
      <c r="IEO3" s="123"/>
      <c r="IEP3" s="123"/>
      <c r="IEQ3" s="123"/>
      <c r="IER3" s="123"/>
      <c r="IES3" s="123"/>
      <c r="IET3" s="123"/>
      <c r="IEU3" s="123"/>
      <c r="IEV3" s="123"/>
      <c r="IEW3" s="123"/>
      <c r="IEX3" s="123"/>
      <c r="IEY3" s="123"/>
      <c r="IEZ3" s="123"/>
      <c r="IFA3" s="123"/>
      <c r="IFB3" s="123"/>
      <c r="IFC3" s="123"/>
      <c r="IFD3" s="123"/>
      <c r="IFE3" s="123"/>
      <c r="IFF3" s="123"/>
      <c r="IFG3" s="123"/>
      <c r="IFH3" s="123"/>
      <c r="IFI3" s="123"/>
      <c r="IFJ3" s="123"/>
      <c r="IFK3" s="123"/>
      <c r="IFL3" s="123"/>
      <c r="IFM3" s="123"/>
      <c r="IFN3" s="123"/>
      <c r="IFO3" s="123"/>
      <c r="IFP3" s="123"/>
      <c r="IFQ3" s="123"/>
      <c r="IFR3" s="123"/>
      <c r="IFS3" s="123"/>
      <c r="IFT3" s="123"/>
      <c r="IFU3" s="123"/>
      <c r="IFV3" s="123"/>
      <c r="IFW3" s="123"/>
      <c r="IFX3" s="123"/>
      <c r="IFY3" s="123"/>
      <c r="IFZ3" s="123"/>
      <c r="IGA3" s="123"/>
      <c r="IGB3" s="123"/>
      <c r="IGC3" s="123"/>
      <c r="IGD3" s="123"/>
      <c r="IGE3" s="123"/>
      <c r="IGF3" s="123"/>
      <c r="IGG3" s="123"/>
      <c r="IGH3" s="123"/>
      <c r="IGI3" s="123"/>
      <c r="IGJ3" s="123"/>
      <c r="IGK3" s="123"/>
      <c r="IGL3" s="123"/>
      <c r="IGM3" s="123"/>
      <c r="IGN3" s="123"/>
      <c r="IGO3" s="123"/>
      <c r="IGP3" s="123"/>
      <c r="IGQ3" s="123"/>
      <c r="IGR3" s="123"/>
      <c r="IGS3" s="123"/>
      <c r="IGT3" s="123"/>
      <c r="IGU3" s="123"/>
      <c r="IGV3" s="123"/>
      <c r="IGW3" s="123"/>
      <c r="IGX3" s="123"/>
      <c r="IGY3" s="123"/>
      <c r="IGZ3" s="123"/>
      <c r="IHA3" s="123"/>
      <c r="IHB3" s="123"/>
      <c r="IHC3" s="123"/>
      <c r="IHD3" s="123"/>
      <c r="IHE3" s="123"/>
      <c r="IHF3" s="123"/>
      <c r="IHG3" s="123"/>
      <c r="IHH3" s="123"/>
      <c r="IHI3" s="123"/>
      <c r="IHJ3" s="123"/>
      <c r="IHK3" s="123"/>
      <c r="IHL3" s="123"/>
      <c r="IHM3" s="123"/>
      <c r="IHN3" s="123"/>
      <c r="IHO3" s="123"/>
      <c r="IHP3" s="123"/>
      <c r="IHQ3" s="123"/>
      <c r="IHR3" s="123"/>
      <c r="IHS3" s="123"/>
      <c r="IHT3" s="123"/>
      <c r="IHU3" s="123"/>
      <c r="IHV3" s="123"/>
      <c r="IHW3" s="123"/>
      <c r="IHX3" s="123"/>
      <c r="IHY3" s="123"/>
      <c r="IHZ3" s="123"/>
      <c r="IIA3" s="123"/>
      <c r="IIB3" s="123"/>
      <c r="IIC3" s="123"/>
      <c r="IID3" s="123"/>
      <c r="IIE3" s="123"/>
      <c r="IIF3" s="123"/>
      <c r="IIG3" s="123"/>
      <c r="IIH3" s="123"/>
      <c r="III3" s="123"/>
      <c r="IIJ3" s="123"/>
      <c r="IIK3" s="123"/>
      <c r="IIL3" s="123"/>
      <c r="IIM3" s="123"/>
      <c r="IIN3" s="123"/>
      <c r="IIO3" s="123"/>
      <c r="IIP3" s="123"/>
      <c r="IIQ3" s="123"/>
      <c r="IIR3" s="123"/>
      <c r="IIS3" s="123"/>
      <c r="IIT3" s="123"/>
      <c r="IIU3" s="123"/>
      <c r="IIV3" s="123"/>
      <c r="IIW3" s="123"/>
      <c r="IIX3" s="123"/>
      <c r="IIY3" s="123"/>
      <c r="IIZ3" s="123"/>
      <c r="IJA3" s="123"/>
      <c r="IJB3" s="123"/>
      <c r="IJC3" s="123"/>
      <c r="IJD3" s="123"/>
      <c r="IJE3" s="123"/>
      <c r="IJF3" s="123"/>
      <c r="IJG3" s="123"/>
      <c r="IJH3" s="123"/>
      <c r="IJI3" s="123"/>
      <c r="IJJ3" s="123"/>
      <c r="IJK3" s="123"/>
      <c r="IJL3" s="123"/>
      <c r="IJM3" s="123"/>
      <c r="IJN3" s="123"/>
      <c r="IJO3" s="123"/>
      <c r="IJP3" s="123"/>
      <c r="IJQ3" s="123"/>
      <c r="IJR3" s="123"/>
      <c r="IJS3" s="123"/>
      <c r="IJT3" s="123"/>
      <c r="IJU3" s="123"/>
      <c r="IJV3" s="123"/>
      <c r="IJW3" s="123"/>
      <c r="IJX3" s="123"/>
      <c r="IJY3" s="123"/>
      <c r="IJZ3" s="123"/>
      <c r="IKA3" s="123"/>
      <c r="IKB3" s="123"/>
      <c r="IKC3" s="123"/>
      <c r="IKD3" s="123"/>
      <c r="IKE3" s="123"/>
      <c r="IKF3" s="123"/>
      <c r="IKG3" s="123"/>
      <c r="IKH3" s="123"/>
      <c r="IKI3" s="123"/>
      <c r="IKJ3" s="123"/>
      <c r="IKK3" s="123"/>
      <c r="IKL3" s="123"/>
      <c r="IKM3" s="123"/>
      <c r="IKN3" s="123"/>
      <c r="IKO3" s="123"/>
      <c r="IKP3" s="123"/>
      <c r="IKQ3" s="123"/>
      <c r="IKR3" s="123"/>
      <c r="IKS3" s="123"/>
      <c r="IKT3" s="123"/>
      <c r="IKU3" s="123"/>
      <c r="IKV3" s="123"/>
      <c r="IKW3" s="123"/>
      <c r="IKX3" s="123"/>
      <c r="IKY3" s="123"/>
      <c r="IKZ3" s="123"/>
      <c r="ILA3" s="123"/>
      <c r="ILB3" s="123"/>
      <c r="ILC3" s="123"/>
      <c r="ILD3" s="123"/>
      <c r="ILE3" s="123"/>
      <c r="ILF3" s="123"/>
      <c r="ILG3" s="123"/>
      <c r="ILH3" s="123"/>
      <c r="ILI3" s="123"/>
      <c r="ILJ3" s="123"/>
      <c r="ILK3" s="123"/>
      <c r="ILL3" s="123"/>
      <c r="ILM3" s="123"/>
      <c r="ILN3" s="123"/>
      <c r="ILO3" s="123"/>
      <c r="ILP3" s="123"/>
      <c r="ILQ3" s="123"/>
      <c r="ILR3" s="123"/>
      <c r="ILS3" s="123"/>
      <c r="ILT3" s="123"/>
      <c r="ILU3" s="123"/>
      <c r="ILV3" s="123"/>
      <c r="ILW3" s="123"/>
      <c r="ILX3" s="123"/>
      <c r="ILY3" s="123"/>
      <c r="ILZ3" s="123"/>
      <c r="IMA3" s="123"/>
      <c r="IMB3" s="123"/>
      <c r="IMC3" s="123"/>
      <c r="IMD3" s="123"/>
      <c r="IME3" s="123"/>
      <c r="IMF3" s="123"/>
      <c r="IMG3" s="123"/>
      <c r="IMH3" s="123"/>
      <c r="IMI3" s="123"/>
      <c r="IMJ3" s="123"/>
      <c r="IMK3" s="123"/>
      <c r="IML3" s="123"/>
      <c r="IMM3" s="123"/>
      <c r="IMN3" s="123"/>
      <c r="IMO3" s="123"/>
      <c r="IMP3" s="123"/>
      <c r="IMQ3" s="123"/>
      <c r="IMR3" s="123"/>
      <c r="IMS3" s="123"/>
      <c r="IMT3" s="123"/>
      <c r="IMU3" s="123"/>
      <c r="IMV3" s="123"/>
      <c r="IMW3" s="123"/>
      <c r="IMX3" s="123"/>
      <c r="IMY3" s="123"/>
      <c r="IMZ3" s="123"/>
      <c r="INA3" s="123"/>
      <c r="INB3" s="123"/>
      <c r="INC3" s="123"/>
      <c r="IND3" s="123"/>
      <c r="INE3" s="123"/>
      <c r="INF3" s="123"/>
      <c r="ING3" s="123"/>
      <c r="INH3" s="123"/>
      <c r="INI3" s="123"/>
      <c r="INJ3" s="123"/>
      <c r="INK3" s="123"/>
      <c r="INL3" s="123"/>
      <c r="INM3" s="123"/>
      <c r="INN3" s="123"/>
      <c r="INO3" s="123"/>
      <c r="INP3" s="123"/>
      <c r="INQ3" s="123"/>
      <c r="INR3" s="123"/>
      <c r="INS3" s="123"/>
      <c r="INT3" s="123"/>
      <c r="INU3" s="123"/>
      <c r="INV3" s="123"/>
      <c r="INW3" s="123"/>
      <c r="INX3" s="123"/>
      <c r="INY3" s="123"/>
      <c r="INZ3" s="123"/>
      <c r="IOA3" s="123"/>
      <c r="IOB3" s="123"/>
      <c r="IOC3" s="123"/>
      <c r="IOD3" s="123"/>
      <c r="IOE3" s="123"/>
      <c r="IOF3" s="123"/>
      <c r="IOG3" s="123"/>
      <c r="IOH3" s="123"/>
      <c r="IOI3" s="123"/>
      <c r="IOJ3" s="123"/>
      <c r="IOK3" s="123"/>
      <c r="IOL3" s="123"/>
      <c r="IOM3" s="123"/>
      <c r="ION3" s="123"/>
      <c r="IOO3" s="123"/>
      <c r="IOP3" s="123"/>
      <c r="IOQ3" s="123"/>
      <c r="IOR3" s="123"/>
      <c r="IOS3" s="123"/>
      <c r="IOT3" s="123"/>
      <c r="IOU3" s="123"/>
      <c r="IOV3" s="123"/>
      <c r="IOW3" s="123"/>
      <c r="IOX3" s="123"/>
      <c r="IOY3" s="123"/>
      <c r="IOZ3" s="123"/>
      <c r="IPA3" s="123"/>
      <c r="IPB3" s="123"/>
      <c r="IPC3" s="123"/>
      <c r="IPD3" s="123"/>
      <c r="IPE3" s="123"/>
      <c r="IPF3" s="123"/>
      <c r="IPG3" s="123"/>
      <c r="IPH3" s="123"/>
      <c r="IPI3" s="123"/>
      <c r="IPJ3" s="123"/>
      <c r="IPK3" s="123"/>
      <c r="IPL3" s="123"/>
      <c r="IPM3" s="123"/>
      <c r="IPN3" s="123"/>
      <c r="IPO3" s="123"/>
      <c r="IPP3" s="123"/>
      <c r="IPQ3" s="123"/>
      <c r="IPR3" s="123"/>
      <c r="IPS3" s="123"/>
      <c r="IPT3" s="123"/>
      <c r="IPU3" s="123"/>
      <c r="IPV3" s="123"/>
      <c r="IPW3" s="123"/>
      <c r="IPX3" s="123"/>
      <c r="IPY3" s="123"/>
      <c r="IPZ3" s="123"/>
      <c r="IQA3" s="123"/>
      <c r="IQB3" s="123"/>
      <c r="IQC3" s="123"/>
      <c r="IQD3" s="123"/>
      <c r="IQE3" s="123"/>
      <c r="IQF3" s="123"/>
      <c r="IQG3" s="123"/>
      <c r="IQH3" s="123"/>
      <c r="IQI3" s="123"/>
      <c r="IQJ3" s="123"/>
      <c r="IQK3" s="123"/>
      <c r="IQL3" s="123"/>
      <c r="IQM3" s="123"/>
      <c r="IQN3" s="123"/>
      <c r="IQO3" s="123"/>
      <c r="IQP3" s="123"/>
      <c r="IQQ3" s="123"/>
      <c r="IQR3" s="123"/>
      <c r="IQS3" s="123"/>
      <c r="IQT3" s="123"/>
      <c r="IQU3" s="123"/>
      <c r="IQV3" s="123"/>
      <c r="IQW3" s="123"/>
      <c r="IQX3" s="123"/>
      <c r="IQY3" s="123"/>
      <c r="IQZ3" s="123"/>
      <c r="IRA3" s="123"/>
      <c r="IRB3" s="123"/>
      <c r="IRC3" s="123"/>
      <c r="IRD3" s="123"/>
      <c r="IRE3" s="123"/>
      <c r="IRF3" s="123"/>
      <c r="IRG3" s="123"/>
      <c r="IRH3" s="123"/>
      <c r="IRI3" s="123"/>
      <c r="IRJ3" s="123"/>
      <c r="IRK3" s="123"/>
      <c r="IRL3" s="123"/>
      <c r="IRM3" s="123"/>
      <c r="IRN3" s="123"/>
      <c r="IRO3" s="123"/>
      <c r="IRP3" s="123"/>
      <c r="IRQ3" s="123"/>
      <c r="IRR3" s="123"/>
      <c r="IRS3" s="123"/>
      <c r="IRT3" s="123"/>
      <c r="IRU3" s="123"/>
      <c r="IRV3" s="123"/>
      <c r="IRW3" s="123"/>
      <c r="IRX3" s="123"/>
      <c r="IRY3" s="123"/>
      <c r="IRZ3" s="123"/>
      <c r="ISA3" s="123"/>
      <c r="ISB3" s="123"/>
      <c r="ISC3" s="123"/>
      <c r="ISD3" s="123"/>
      <c r="ISE3" s="123"/>
      <c r="ISF3" s="123"/>
      <c r="ISG3" s="123"/>
      <c r="ISH3" s="123"/>
      <c r="ISI3" s="123"/>
      <c r="ISJ3" s="123"/>
      <c r="ISK3" s="123"/>
      <c r="ISL3" s="123"/>
      <c r="ISM3" s="123"/>
      <c r="ISN3" s="123"/>
      <c r="ISO3" s="123"/>
      <c r="ISP3" s="123"/>
      <c r="ISQ3" s="123"/>
      <c r="ISR3" s="123"/>
      <c r="ISS3" s="123"/>
      <c r="IST3" s="123"/>
      <c r="ISU3" s="123"/>
      <c r="ISV3" s="123"/>
      <c r="ISW3" s="123"/>
      <c r="ISX3" s="123"/>
      <c r="ISY3" s="123"/>
      <c r="ISZ3" s="123"/>
      <c r="ITA3" s="123"/>
      <c r="ITB3" s="123"/>
      <c r="ITC3" s="123"/>
      <c r="ITD3" s="123"/>
      <c r="ITE3" s="123"/>
      <c r="ITF3" s="123"/>
      <c r="ITG3" s="123"/>
      <c r="ITH3" s="123"/>
      <c r="ITI3" s="123"/>
      <c r="ITJ3" s="123"/>
      <c r="ITK3" s="123"/>
      <c r="ITL3" s="123"/>
      <c r="ITM3" s="123"/>
      <c r="ITN3" s="123"/>
      <c r="ITO3" s="123"/>
      <c r="ITP3" s="123"/>
      <c r="ITQ3" s="123"/>
      <c r="ITR3" s="123"/>
      <c r="ITS3" s="123"/>
      <c r="ITT3" s="123"/>
      <c r="ITU3" s="123"/>
      <c r="ITV3" s="123"/>
      <c r="ITW3" s="123"/>
      <c r="ITX3" s="123"/>
      <c r="ITY3" s="123"/>
      <c r="ITZ3" s="123"/>
      <c r="IUA3" s="123"/>
      <c r="IUB3" s="123"/>
      <c r="IUC3" s="123"/>
      <c r="IUD3" s="123"/>
      <c r="IUE3" s="123"/>
      <c r="IUF3" s="123"/>
      <c r="IUG3" s="123"/>
      <c r="IUH3" s="123"/>
      <c r="IUI3" s="123"/>
      <c r="IUJ3" s="123"/>
      <c r="IUK3" s="123"/>
      <c r="IUL3" s="123"/>
      <c r="IUM3" s="123"/>
      <c r="IUN3" s="123"/>
      <c r="IUO3" s="123"/>
      <c r="IUP3" s="123"/>
      <c r="IUQ3" s="123"/>
      <c r="IUR3" s="123"/>
      <c r="IUS3" s="123"/>
      <c r="IUT3" s="123"/>
      <c r="IUU3" s="123"/>
      <c r="IUV3" s="123"/>
      <c r="IUW3" s="123"/>
      <c r="IUX3" s="123"/>
      <c r="IUY3" s="123"/>
      <c r="IUZ3" s="123"/>
      <c r="IVA3" s="123"/>
      <c r="IVB3" s="123"/>
      <c r="IVC3" s="123"/>
      <c r="IVD3" s="123"/>
      <c r="IVE3" s="123"/>
      <c r="IVF3" s="123"/>
      <c r="IVG3" s="123"/>
      <c r="IVH3" s="123"/>
      <c r="IVI3" s="123"/>
      <c r="IVJ3" s="123"/>
      <c r="IVK3" s="123"/>
      <c r="IVL3" s="123"/>
      <c r="IVM3" s="123"/>
      <c r="IVN3" s="123"/>
      <c r="IVO3" s="123"/>
      <c r="IVP3" s="123"/>
      <c r="IVQ3" s="123"/>
      <c r="IVR3" s="123"/>
      <c r="IVS3" s="123"/>
      <c r="IVT3" s="123"/>
      <c r="IVU3" s="123"/>
      <c r="IVV3" s="123"/>
      <c r="IVW3" s="123"/>
      <c r="IVX3" s="123"/>
      <c r="IVY3" s="123"/>
      <c r="IVZ3" s="123"/>
      <c r="IWA3" s="123"/>
      <c r="IWB3" s="123"/>
      <c r="IWC3" s="123"/>
      <c r="IWD3" s="123"/>
      <c r="IWE3" s="123"/>
      <c r="IWF3" s="123"/>
      <c r="IWG3" s="123"/>
      <c r="IWH3" s="123"/>
      <c r="IWI3" s="123"/>
      <c r="IWJ3" s="123"/>
      <c r="IWK3" s="123"/>
      <c r="IWL3" s="123"/>
      <c r="IWM3" s="123"/>
      <c r="IWN3" s="123"/>
      <c r="IWO3" s="123"/>
      <c r="IWP3" s="123"/>
      <c r="IWQ3" s="123"/>
      <c r="IWR3" s="123"/>
      <c r="IWS3" s="123"/>
      <c r="IWT3" s="123"/>
      <c r="IWU3" s="123"/>
      <c r="IWV3" s="123"/>
      <c r="IWW3" s="123"/>
      <c r="IWX3" s="123"/>
      <c r="IWY3" s="123"/>
      <c r="IWZ3" s="123"/>
      <c r="IXA3" s="123"/>
      <c r="IXB3" s="123"/>
      <c r="IXC3" s="123"/>
      <c r="IXD3" s="123"/>
      <c r="IXE3" s="123"/>
      <c r="IXF3" s="123"/>
      <c r="IXG3" s="123"/>
      <c r="IXH3" s="123"/>
      <c r="IXI3" s="123"/>
      <c r="IXJ3" s="123"/>
      <c r="IXK3" s="123"/>
      <c r="IXL3" s="123"/>
      <c r="IXM3" s="123"/>
      <c r="IXN3" s="123"/>
      <c r="IXO3" s="123"/>
      <c r="IXP3" s="123"/>
      <c r="IXQ3" s="123"/>
      <c r="IXR3" s="123"/>
      <c r="IXS3" s="123"/>
      <c r="IXT3" s="123"/>
      <c r="IXU3" s="123"/>
      <c r="IXV3" s="123"/>
      <c r="IXW3" s="123"/>
      <c r="IXX3" s="123"/>
      <c r="IXY3" s="123"/>
      <c r="IXZ3" s="123"/>
      <c r="IYA3" s="123"/>
      <c r="IYB3" s="123"/>
      <c r="IYC3" s="123"/>
      <c r="IYD3" s="123"/>
      <c r="IYE3" s="123"/>
      <c r="IYF3" s="123"/>
      <c r="IYG3" s="123"/>
      <c r="IYH3" s="123"/>
      <c r="IYI3" s="123"/>
      <c r="IYJ3" s="123"/>
      <c r="IYK3" s="123"/>
      <c r="IYL3" s="123"/>
      <c r="IYM3" s="123"/>
      <c r="IYN3" s="123"/>
      <c r="IYO3" s="123"/>
      <c r="IYP3" s="123"/>
      <c r="IYQ3" s="123"/>
      <c r="IYR3" s="123"/>
      <c r="IYS3" s="123"/>
      <c r="IYT3" s="123"/>
      <c r="IYU3" s="123"/>
      <c r="IYV3" s="123"/>
      <c r="IYW3" s="123"/>
      <c r="IYX3" s="123"/>
      <c r="IYY3" s="123"/>
      <c r="IYZ3" s="123"/>
      <c r="IZA3" s="123"/>
      <c r="IZB3" s="123"/>
      <c r="IZC3" s="123"/>
      <c r="IZD3" s="123"/>
      <c r="IZE3" s="123"/>
      <c r="IZF3" s="123"/>
      <c r="IZG3" s="123"/>
      <c r="IZH3" s="123"/>
      <c r="IZI3" s="123"/>
      <c r="IZJ3" s="123"/>
      <c r="IZK3" s="123"/>
      <c r="IZL3" s="123"/>
      <c r="IZM3" s="123"/>
      <c r="IZN3" s="123"/>
      <c r="IZO3" s="123"/>
      <c r="IZP3" s="123"/>
      <c r="IZQ3" s="123"/>
      <c r="IZR3" s="123"/>
      <c r="IZS3" s="123"/>
      <c r="IZT3" s="123"/>
      <c r="IZU3" s="123"/>
      <c r="IZV3" s="123"/>
      <c r="IZW3" s="123"/>
      <c r="IZX3" s="123"/>
      <c r="IZY3" s="123"/>
      <c r="IZZ3" s="123"/>
      <c r="JAA3" s="123"/>
      <c r="JAB3" s="123"/>
      <c r="JAC3" s="123"/>
      <c r="JAD3" s="123"/>
      <c r="JAE3" s="123"/>
      <c r="JAF3" s="123"/>
      <c r="JAG3" s="123"/>
      <c r="JAH3" s="123"/>
      <c r="JAI3" s="123"/>
      <c r="JAJ3" s="123"/>
      <c r="JAK3" s="123"/>
      <c r="JAL3" s="123"/>
      <c r="JAM3" s="123"/>
      <c r="JAN3" s="123"/>
      <c r="JAO3" s="123"/>
      <c r="JAP3" s="123"/>
      <c r="JAQ3" s="123"/>
      <c r="JAR3" s="123"/>
      <c r="JAS3" s="123"/>
      <c r="JAT3" s="123"/>
      <c r="JAU3" s="123"/>
      <c r="JAV3" s="123"/>
      <c r="JAW3" s="123"/>
      <c r="JAX3" s="123"/>
      <c r="JAY3" s="123"/>
      <c r="JAZ3" s="123"/>
      <c r="JBA3" s="123"/>
      <c r="JBB3" s="123"/>
      <c r="JBC3" s="123"/>
      <c r="JBD3" s="123"/>
      <c r="JBE3" s="123"/>
      <c r="JBF3" s="123"/>
      <c r="JBG3" s="123"/>
      <c r="JBH3" s="123"/>
      <c r="JBI3" s="123"/>
      <c r="JBJ3" s="123"/>
      <c r="JBK3" s="123"/>
      <c r="JBL3" s="123"/>
      <c r="JBM3" s="123"/>
      <c r="JBN3" s="123"/>
      <c r="JBO3" s="123"/>
      <c r="JBP3" s="123"/>
      <c r="JBQ3" s="123"/>
      <c r="JBR3" s="123"/>
      <c r="JBS3" s="123"/>
      <c r="JBT3" s="123"/>
      <c r="JBU3" s="123"/>
      <c r="JBV3" s="123"/>
      <c r="JBW3" s="123"/>
      <c r="JBX3" s="123"/>
      <c r="JBY3" s="123"/>
      <c r="JBZ3" s="123"/>
      <c r="JCA3" s="123"/>
      <c r="JCB3" s="123"/>
      <c r="JCC3" s="123"/>
      <c r="JCD3" s="123"/>
      <c r="JCE3" s="123"/>
      <c r="JCF3" s="123"/>
      <c r="JCG3" s="123"/>
      <c r="JCH3" s="123"/>
      <c r="JCI3" s="123"/>
      <c r="JCJ3" s="123"/>
      <c r="JCK3" s="123"/>
      <c r="JCL3" s="123"/>
      <c r="JCM3" s="123"/>
      <c r="JCN3" s="123"/>
      <c r="JCO3" s="123"/>
      <c r="JCP3" s="123"/>
      <c r="JCQ3" s="123"/>
      <c r="JCR3" s="123"/>
      <c r="JCS3" s="123"/>
      <c r="JCT3" s="123"/>
      <c r="JCU3" s="123"/>
      <c r="JCV3" s="123"/>
      <c r="JCW3" s="123"/>
      <c r="JCX3" s="123"/>
      <c r="JCY3" s="123"/>
      <c r="JCZ3" s="123"/>
      <c r="JDA3" s="123"/>
      <c r="JDB3" s="123"/>
      <c r="JDC3" s="123"/>
      <c r="JDD3" s="123"/>
      <c r="JDE3" s="123"/>
      <c r="JDF3" s="123"/>
      <c r="JDG3" s="123"/>
      <c r="JDH3" s="123"/>
      <c r="JDI3" s="123"/>
      <c r="JDJ3" s="123"/>
      <c r="JDK3" s="123"/>
      <c r="JDL3" s="123"/>
      <c r="JDM3" s="123"/>
      <c r="JDN3" s="123"/>
      <c r="JDO3" s="123"/>
      <c r="JDP3" s="123"/>
      <c r="JDQ3" s="123"/>
      <c r="JDR3" s="123"/>
      <c r="JDS3" s="123"/>
      <c r="JDT3" s="123"/>
      <c r="JDU3" s="123"/>
      <c r="JDV3" s="123"/>
      <c r="JDW3" s="123"/>
      <c r="JDX3" s="123"/>
      <c r="JDY3" s="123"/>
      <c r="JDZ3" s="123"/>
      <c r="JEA3" s="123"/>
      <c r="JEB3" s="123"/>
      <c r="JEC3" s="123"/>
      <c r="JED3" s="123"/>
      <c r="JEE3" s="123"/>
      <c r="JEF3" s="123"/>
      <c r="JEG3" s="123"/>
      <c r="JEH3" s="123"/>
      <c r="JEI3" s="123"/>
      <c r="JEJ3" s="123"/>
      <c r="JEK3" s="123"/>
      <c r="JEL3" s="123"/>
      <c r="JEM3" s="123"/>
      <c r="JEN3" s="123"/>
      <c r="JEO3" s="123"/>
      <c r="JEP3" s="123"/>
      <c r="JEQ3" s="123"/>
      <c r="JER3" s="123"/>
      <c r="JES3" s="123"/>
      <c r="JET3" s="123"/>
      <c r="JEU3" s="123"/>
      <c r="JEV3" s="123"/>
      <c r="JEW3" s="123"/>
      <c r="JEX3" s="123"/>
      <c r="JEY3" s="123"/>
      <c r="JEZ3" s="123"/>
      <c r="JFA3" s="123"/>
      <c r="JFB3" s="123"/>
      <c r="JFC3" s="123"/>
      <c r="JFD3" s="123"/>
      <c r="JFE3" s="123"/>
      <c r="JFF3" s="123"/>
      <c r="JFG3" s="123"/>
      <c r="JFH3" s="123"/>
      <c r="JFI3" s="123"/>
      <c r="JFJ3" s="123"/>
      <c r="JFK3" s="123"/>
      <c r="JFL3" s="123"/>
      <c r="JFM3" s="123"/>
      <c r="JFN3" s="123"/>
      <c r="JFO3" s="123"/>
      <c r="JFP3" s="123"/>
      <c r="JFQ3" s="123"/>
      <c r="JFR3" s="123"/>
      <c r="JFS3" s="123"/>
      <c r="JFT3" s="123"/>
      <c r="JFU3" s="123"/>
      <c r="JFV3" s="123"/>
      <c r="JFW3" s="123"/>
      <c r="JFX3" s="123"/>
      <c r="JFY3" s="123"/>
      <c r="JFZ3" s="123"/>
      <c r="JGA3" s="123"/>
      <c r="JGB3" s="123"/>
      <c r="JGC3" s="123"/>
      <c r="JGD3" s="123"/>
      <c r="JGE3" s="123"/>
      <c r="JGF3" s="123"/>
      <c r="JGG3" s="123"/>
      <c r="JGH3" s="123"/>
      <c r="JGI3" s="123"/>
      <c r="JGJ3" s="123"/>
      <c r="JGK3" s="123"/>
      <c r="JGL3" s="123"/>
      <c r="JGM3" s="123"/>
      <c r="JGN3" s="123"/>
      <c r="JGO3" s="123"/>
      <c r="JGP3" s="123"/>
      <c r="JGQ3" s="123"/>
      <c r="JGR3" s="123"/>
      <c r="JGS3" s="123"/>
      <c r="JGT3" s="123"/>
      <c r="JGU3" s="123"/>
      <c r="JGV3" s="123"/>
      <c r="JGW3" s="123"/>
      <c r="JGX3" s="123"/>
      <c r="JGY3" s="123"/>
      <c r="JGZ3" s="123"/>
      <c r="JHA3" s="123"/>
      <c r="JHB3" s="123"/>
      <c r="JHC3" s="123"/>
      <c r="JHD3" s="123"/>
      <c r="JHE3" s="123"/>
      <c r="JHF3" s="123"/>
      <c r="JHG3" s="123"/>
      <c r="JHH3" s="123"/>
      <c r="JHI3" s="123"/>
      <c r="JHJ3" s="123"/>
      <c r="JHK3" s="123"/>
      <c r="JHL3" s="123"/>
      <c r="JHM3" s="123"/>
      <c r="JHN3" s="123"/>
      <c r="JHO3" s="123"/>
      <c r="JHP3" s="123"/>
      <c r="JHQ3" s="123"/>
      <c r="JHR3" s="123"/>
      <c r="JHS3" s="123"/>
      <c r="JHT3" s="123"/>
      <c r="JHU3" s="123"/>
      <c r="JHV3" s="123"/>
      <c r="JHW3" s="123"/>
      <c r="JHX3" s="123"/>
      <c r="JHY3" s="123"/>
      <c r="JHZ3" s="123"/>
      <c r="JIA3" s="123"/>
      <c r="JIB3" s="123"/>
      <c r="JIC3" s="123"/>
      <c r="JID3" s="123"/>
      <c r="JIE3" s="123"/>
      <c r="JIF3" s="123"/>
      <c r="JIG3" s="123"/>
      <c r="JIH3" s="123"/>
      <c r="JII3" s="123"/>
      <c r="JIJ3" s="123"/>
      <c r="JIK3" s="123"/>
      <c r="JIL3" s="123"/>
      <c r="JIM3" s="123"/>
      <c r="JIN3" s="123"/>
      <c r="JIO3" s="123"/>
      <c r="JIP3" s="123"/>
      <c r="JIQ3" s="123"/>
      <c r="JIR3" s="123"/>
      <c r="JIS3" s="123"/>
      <c r="JIT3" s="123"/>
      <c r="JIU3" s="123"/>
      <c r="JIV3" s="123"/>
      <c r="JIW3" s="123"/>
      <c r="JIX3" s="123"/>
      <c r="JIY3" s="123"/>
      <c r="JIZ3" s="123"/>
      <c r="JJA3" s="123"/>
      <c r="JJB3" s="123"/>
      <c r="JJC3" s="123"/>
      <c r="JJD3" s="123"/>
      <c r="JJE3" s="123"/>
      <c r="JJF3" s="123"/>
      <c r="JJG3" s="123"/>
      <c r="JJH3" s="123"/>
      <c r="JJI3" s="123"/>
      <c r="JJJ3" s="123"/>
      <c r="JJK3" s="123"/>
      <c r="JJL3" s="123"/>
      <c r="JJM3" s="123"/>
      <c r="JJN3" s="123"/>
      <c r="JJO3" s="123"/>
      <c r="JJP3" s="123"/>
      <c r="JJQ3" s="123"/>
      <c r="JJR3" s="123"/>
      <c r="JJS3" s="123"/>
      <c r="JJT3" s="123"/>
      <c r="JJU3" s="123"/>
      <c r="JJV3" s="123"/>
      <c r="JJW3" s="123"/>
      <c r="JJX3" s="123"/>
      <c r="JJY3" s="123"/>
      <c r="JJZ3" s="123"/>
      <c r="JKA3" s="123"/>
      <c r="JKB3" s="123"/>
      <c r="JKC3" s="123"/>
      <c r="JKD3" s="123"/>
      <c r="JKE3" s="123"/>
      <c r="JKF3" s="123"/>
      <c r="JKG3" s="123"/>
      <c r="JKH3" s="123"/>
      <c r="JKI3" s="123"/>
      <c r="JKJ3" s="123"/>
      <c r="JKK3" s="123"/>
      <c r="JKL3" s="123"/>
      <c r="JKM3" s="123"/>
      <c r="JKN3" s="123"/>
      <c r="JKO3" s="123"/>
      <c r="JKP3" s="123"/>
      <c r="JKQ3" s="123"/>
      <c r="JKR3" s="123"/>
      <c r="JKS3" s="123"/>
      <c r="JKT3" s="123"/>
      <c r="JKU3" s="123"/>
      <c r="JKV3" s="123"/>
      <c r="JKW3" s="123"/>
      <c r="JKX3" s="123"/>
      <c r="JKY3" s="123"/>
      <c r="JKZ3" s="123"/>
      <c r="JLA3" s="123"/>
      <c r="JLB3" s="123"/>
      <c r="JLC3" s="123"/>
      <c r="JLD3" s="123"/>
      <c r="JLE3" s="123"/>
      <c r="JLF3" s="123"/>
      <c r="JLG3" s="123"/>
      <c r="JLH3" s="123"/>
      <c r="JLI3" s="123"/>
      <c r="JLJ3" s="123"/>
      <c r="JLK3" s="123"/>
      <c r="JLL3" s="123"/>
      <c r="JLM3" s="123"/>
      <c r="JLN3" s="123"/>
      <c r="JLO3" s="123"/>
      <c r="JLP3" s="123"/>
      <c r="JLQ3" s="123"/>
      <c r="JLR3" s="123"/>
      <c r="JLS3" s="123"/>
      <c r="JLT3" s="123"/>
      <c r="JLU3" s="123"/>
      <c r="JLV3" s="123"/>
      <c r="JLW3" s="123"/>
      <c r="JLX3" s="123"/>
      <c r="JLY3" s="123"/>
      <c r="JLZ3" s="123"/>
      <c r="JMA3" s="123"/>
      <c r="JMB3" s="123"/>
      <c r="JMC3" s="123"/>
      <c r="JMD3" s="123"/>
      <c r="JME3" s="123"/>
      <c r="JMF3" s="123"/>
      <c r="JMG3" s="123"/>
      <c r="JMH3" s="123"/>
      <c r="JMI3" s="123"/>
      <c r="JMJ3" s="123"/>
      <c r="JMK3" s="123"/>
      <c r="JML3" s="123"/>
      <c r="JMM3" s="123"/>
      <c r="JMN3" s="123"/>
      <c r="JMO3" s="123"/>
      <c r="JMP3" s="123"/>
      <c r="JMQ3" s="123"/>
      <c r="JMR3" s="123"/>
      <c r="JMS3" s="123"/>
      <c r="JMT3" s="123"/>
      <c r="JMU3" s="123"/>
      <c r="JMV3" s="123"/>
      <c r="JMW3" s="123"/>
      <c r="JMX3" s="123"/>
      <c r="JMY3" s="123"/>
      <c r="JMZ3" s="123"/>
      <c r="JNA3" s="123"/>
      <c r="JNB3" s="123"/>
      <c r="JNC3" s="123"/>
      <c r="JND3" s="123"/>
      <c r="JNE3" s="123"/>
      <c r="JNF3" s="123"/>
      <c r="JNG3" s="123"/>
      <c r="JNH3" s="123"/>
      <c r="JNI3" s="123"/>
      <c r="JNJ3" s="123"/>
      <c r="JNK3" s="123"/>
      <c r="JNL3" s="123"/>
      <c r="JNM3" s="123"/>
      <c r="JNN3" s="123"/>
      <c r="JNO3" s="123"/>
      <c r="JNP3" s="123"/>
      <c r="JNQ3" s="123"/>
      <c r="JNR3" s="123"/>
      <c r="JNS3" s="123"/>
      <c r="JNT3" s="123"/>
      <c r="JNU3" s="123"/>
      <c r="JNV3" s="123"/>
      <c r="JNW3" s="123"/>
      <c r="JNX3" s="123"/>
      <c r="JNY3" s="123"/>
      <c r="JNZ3" s="123"/>
      <c r="JOA3" s="123"/>
      <c r="JOB3" s="123"/>
      <c r="JOC3" s="123"/>
      <c r="JOD3" s="123"/>
      <c r="JOE3" s="123"/>
      <c r="JOF3" s="123"/>
      <c r="JOG3" s="123"/>
      <c r="JOH3" s="123"/>
      <c r="JOI3" s="123"/>
      <c r="JOJ3" s="123"/>
      <c r="JOK3" s="123"/>
      <c r="JOL3" s="123"/>
      <c r="JOM3" s="123"/>
      <c r="JON3" s="123"/>
      <c r="JOO3" s="123"/>
      <c r="JOP3" s="123"/>
      <c r="JOQ3" s="123"/>
      <c r="JOR3" s="123"/>
      <c r="JOS3" s="123"/>
      <c r="JOT3" s="123"/>
      <c r="JOU3" s="123"/>
      <c r="JOV3" s="123"/>
      <c r="JOW3" s="123"/>
      <c r="JOX3" s="123"/>
      <c r="JOY3" s="123"/>
      <c r="JOZ3" s="123"/>
      <c r="JPA3" s="123"/>
      <c r="JPB3" s="123"/>
      <c r="JPC3" s="123"/>
      <c r="JPD3" s="123"/>
      <c r="JPE3" s="123"/>
      <c r="JPF3" s="123"/>
      <c r="JPG3" s="123"/>
      <c r="JPH3" s="123"/>
      <c r="JPI3" s="123"/>
      <c r="JPJ3" s="123"/>
      <c r="JPK3" s="123"/>
      <c r="JPL3" s="123"/>
      <c r="JPM3" s="123"/>
      <c r="JPN3" s="123"/>
      <c r="JPO3" s="123"/>
      <c r="JPP3" s="123"/>
      <c r="JPQ3" s="123"/>
      <c r="JPR3" s="123"/>
      <c r="JPS3" s="123"/>
      <c r="JPT3" s="123"/>
      <c r="JPU3" s="123"/>
      <c r="JPV3" s="123"/>
      <c r="JPW3" s="123"/>
      <c r="JPX3" s="123"/>
      <c r="JPY3" s="123"/>
      <c r="JPZ3" s="123"/>
      <c r="JQA3" s="123"/>
      <c r="JQB3" s="123"/>
      <c r="JQC3" s="123"/>
      <c r="JQD3" s="123"/>
      <c r="JQE3" s="123"/>
      <c r="JQF3" s="123"/>
      <c r="JQG3" s="123"/>
      <c r="JQH3" s="123"/>
      <c r="JQI3" s="123"/>
      <c r="JQJ3" s="123"/>
      <c r="JQK3" s="123"/>
      <c r="JQL3" s="123"/>
      <c r="JQM3" s="123"/>
      <c r="JQN3" s="123"/>
      <c r="JQO3" s="123"/>
      <c r="JQP3" s="123"/>
      <c r="JQQ3" s="123"/>
      <c r="JQR3" s="123"/>
      <c r="JQS3" s="123"/>
      <c r="JQT3" s="123"/>
      <c r="JQU3" s="123"/>
      <c r="JQV3" s="123"/>
      <c r="JQW3" s="123"/>
      <c r="JQX3" s="123"/>
      <c r="JQY3" s="123"/>
      <c r="JQZ3" s="123"/>
      <c r="JRA3" s="123"/>
      <c r="JRB3" s="123"/>
      <c r="JRC3" s="123"/>
      <c r="JRD3" s="123"/>
      <c r="JRE3" s="123"/>
      <c r="JRF3" s="123"/>
      <c r="JRG3" s="123"/>
      <c r="JRH3" s="123"/>
      <c r="JRI3" s="123"/>
      <c r="JRJ3" s="123"/>
      <c r="JRK3" s="123"/>
      <c r="JRL3" s="123"/>
      <c r="JRM3" s="123"/>
      <c r="JRN3" s="123"/>
      <c r="JRO3" s="123"/>
      <c r="JRP3" s="123"/>
      <c r="JRQ3" s="123"/>
      <c r="JRR3" s="123"/>
      <c r="JRS3" s="123"/>
      <c r="JRT3" s="123"/>
      <c r="JRU3" s="123"/>
      <c r="JRV3" s="123"/>
      <c r="JRW3" s="123"/>
      <c r="JRX3" s="123"/>
      <c r="JRY3" s="123"/>
      <c r="JRZ3" s="123"/>
      <c r="JSA3" s="123"/>
      <c r="JSB3" s="123"/>
      <c r="JSC3" s="123"/>
      <c r="JSD3" s="123"/>
      <c r="JSE3" s="123"/>
      <c r="JSF3" s="123"/>
      <c r="JSG3" s="123"/>
      <c r="JSH3" s="123"/>
      <c r="JSI3" s="123"/>
      <c r="JSJ3" s="123"/>
      <c r="JSK3" s="123"/>
      <c r="JSL3" s="123"/>
      <c r="JSM3" s="123"/>
      <c r="JSN3" s="123"/>
      <c r="JSO3" s="123"/>
      <c r="JSP3" s="123"/>
      <c r="JSQ3" s="123"/>
      <c r="JSR3" s="123"/>
      <c r="JSS3" s="123"/>
      <c r="JST3" s="123"/>
      <c r="JSU3" s="123"/>
      <c r="JSV3" s="123"/>
      <c r="JSW3" s="123"/>
      <c r="JSX3" s="123"/>
      <c r="JSY3" s="123"/>
      <c r="JSZ3" s="123"/>
      <c r="JTA3" s="123"/>
      <c r="JTB3" s="123"/>
      <c r="JTC3" s="123"/>
      <c r="JTD3" s="123"/>
      <c r="JTE3" s="123"/>
      <c r="JTF3" s="123"/>
      <c r="JTG3" s="123"/>
      <c r="JTH3" s="123"/>
      <c r="JTI3" s="123"/>
      <c r="JTJ3" s="123"/>
      <c r="JTK3" s="123"/>
      <c r="JTL3" s="123"/>
      <c r="JTM3" s="123"/>
      <c r="JTN3" s="123"/>
      <c r="JTO3" s="123"/>
      <c r="JTP3" s="123"/>
      <c r="JTQ3" s="123"/>
      <c r="JTR3" s="123"/>
      <c r="JTS3" s="123"/>
      <c r="JTT3" s="123"/>
      <c r="JTU3" s="123"/>
      <c r="JTV3" s="123"/>
      <c r="JTW3" s="123"/>
      <c r="JTX3" s="123"/>
      <c r="JTY3" s="123"/>
      <c r="JTZ3" s="123"/>
      <c r="JUA3" s="123"/>
      <c r="JUB3" s="123"/>
      <c r="JUC3" s="123"/>
      <c r="JUD3" s="123"/>
      <c r="JUE3" s="123"/>
      <c r="JUF3" s="123"/>
      <c r="JUG3" s="123"/>
      <c r="JUH3" s="123"/>
      <c r="JUI3" s="123"/>
      <c r="JUJ3" s="123"/>
      <c r="JUK3" s="123"/>
      <c r="JUL3" s="123"/>
      <c r="JUM3" s="123"/>
      <c r="JUN3" s="123"/>
      <c r="JUO3" s="123"/>
      <c r="JUP3" s="123"/>
      <c r="JUQ3" s="123"/>
      <c r="JUR3" s="123"/>
      <c r="JUS3" s="123"/>
      <c r="JUT3" s="123"/>
      <c r="JUU3" s="123"/>
      <c r="JUV3" s="123"/>
      <c r="JUW3" s="123"/>
      <c r="JUX3" s="123"/>
      <c r="JUY3" s="123"/>
      <c r="JUZ3" s="123"/>
      <c r="JVA3" s="123"/>
      <c r="JVB3" s="123"/>
      <c r="JVC3" s="123"/>
      <c r="JVD3" s="123"/>
      <c r="JVE3" s="123"/>
      <c r="JVF3" s="123"/>
      <c r="JVG3" s="123"/>
      <c r="JVH3" s="123"/>
      <c r="JVI3" s="123"/>
      <c r="JVJ3" s="123"/>
      <c r="JVK3" s="123"/>
      <c r="JVL3" s="123"/>
      <c r="JVM3" s="123"/>
      <c r="JVN3" s="123"/>
      <c r="JVO3" s="123"/>
      <c r="JVP3" s="123"/>
      <c r="JVQ3" s="123"/>
      <c r="JVR3" s="123"/>
      <c r="JVS3" s="123"/>
      <c r="JVT3" s="123"/>
      <c r="JVU3" s="123"/>
      <c r="JVV3" s="123"/>
      <c r="JVW3" s="123"/>
      <c r="JVX3" s="123"/>
      <c r="JVY3" s="123"/>
      <c r="JVZ3" s="123"/>
      <c r="JWA3" s="123"/>
      <c r="JWB3" s="123"/>
      <c r="JWC3" s="123"/>
      <c r="JWD3" s="123"/>
      <c r="JWE3" s="123"/>
      <c r="JWF3" s="123"/>
      <c r="JWG3" s="123"/>
      <c r="JWH3" s="123"/>
      <c r="JWI3" s="123"/>
      <c r="JWJ3" s="123"/>
      <c r="JWK3" s="123"/>
      <c r="JWL3" s="123"/>
      <c r="JWM3" s="123"/>
      <c r="JWN3" s="123"/>
      <c r="JWO3" s="123"/>
      <c r="JWP3" s="123"/>
      <c r="JWQ3" s="123"/>
      <c r="JWR3" s="123"/>
      <c r="JWS3" s="123"/>
      <c r="JWT3" s="123"/>
      <c r="JWU3" s="123"/>
      <c r="JWV3" s="123"/>
      <c r="JWW3" s="123"/>
      <c r="JWX3" s="123"/>
      <c r="JWY3" s="123"/>
      <c r="JWZ3" s="123"/>
      <c r="JXA3" s="123"/>
      <c r="JXB3" s="123"/>
      <c r="JXC3" s="123"/>
      <c r="JXD3" s="123"/>
      <c r="JXE3" s="123"/>
      <c r="JXF3" s="123"/>
      <c r="JXG3" s="123"/>
      <c r="JXH3" s="123"/>
      <c r="JXI3" s="123"/>
      <c r="JXJ3" s="123"/>
      <c r="JXK3" s="123"/>
      <c r="JXL3" s="123"/>
      <c r="JXM3" s="123"/>
      <c r="JXN3" s="123"/>
      <c r="JXO3" s="123"/>
      <c r="JXP3" s="123"/>
      <c r="JXQ3" s="123"/>
      <c r="JXR3" s="123"/>
      <c r="JXS3" s="123"/>
      <c r="JXT3" s="123"/>
      <c r="JXU3" s="123"/>
      <c r="JXV3" s="123"/>
      <c r="JXW3" s="123"/>
      <c r="JXX3" s="123"/>
      <c r="JXY3" s="123"/>
      <c r="JXZ3" s="123"/>
      <c r="JYA3" s="123"/>
      <c r="JYB3" s="123"/>
      <c r="JYC3" s="123"/>
      <c r="JYD3" s="123"/>
      <c r="JYE3" s="123"/>
      <c r="JYF3" s="123"/>
      <c r="JYG3" s="123"/>
      <c r="JYH3" s="123"/>
      <c r="JYI3" s="123"/>
      <c r="JYJ3" s="123"/>
      <c r="JYK3" s="123"/>
      <c r="JYL3" s="123"/>
      <c r="JYM3" s="123"/>
      <c r="JYN3" s="123"/>
      <c r="JYO3" s="123"/>
      <c r="JYP3" s="123"/>
      <c r="JYQ3" s="123"/>
      <c r="JYR3" s="123"/>
      <c r="JYS3" s="123"/>
      <c r="JYT3" s="123"/>
      <c r="JYU3" s="123"/>
      <c r="JYV3" s="123"/>
      <c r="JYW3" s="123"/>
      <c r="JYX3" s="123"/>
      <c r="JYY3" s="123"/>
      <c r="JYZ3" s="123"/>
      <c r="JZA3" s="123"/>
      <c r="JZB3" s="123"/>
      <c r="JZC3" s="123"/>
      <c r="JZD3" s="123"/>
      <c r="JZE3" s="123"/>
      <c r="JZF3" s="123"/>
      <c r="JZG3" s="123"/>
      <c r="JZH3" s="123"/>
      <c r="JZI3" s="123"/>
      <c r="JZJ3" s="123"/>
      <c r="JZK3" s="123"/>
      <c r="JZL3" s="123"/>
      <c r="JZM3" s="123"/>
      <c r="JZN3" s="123"/>
      <c r="JZO3" s="123"/>
      <c r="JZP3" s="123"/>
      <c r="JZQ3" s="123"/>
      <c r="JZR3" s="123"/>
      <c r="JZS3" s="123"/>
      <c r="JZT3" s="123"/>
      <c r="JZU3" s="123"/>
      <c r="JZV3" s="123"/>
      <c r="JZW3" s="123"/>
      <c r="JZX3" s="123"/>
      <c r="JZY3" s="123"/>
      <c r="JZZ3" s="123"/>
      <c r="KAA3" s="123"/>
      <c r="KAB3" s="123"/>
      <c r="KAC3" s="123"/>
      <c r="KAD3" s="123"/>
      <c r="KAE3" s="123"/>
      <c r="KAF3" s="123"/>
      <c r="KAG3" s="123"/>
      <c r="KAH3" s="123"/>
      <c r="KAI3" s="123"/>
      <c r="KAJ3" s="123"/>
      <c r="KAK3" s="123"/>
      <c r="KAL3" s="123"/>
      <c r="KAM3" s="123"/>
      <c r="KAN3" s="123"/>
      <c r="KAO3" s="123"/>
      <c r="KAP3" s="123"/>
      <c r="KAQ3" s="123"/>
      <c r="KAR3" s="123"/>
      <c r="KAS3" s="123"/>
      <c r="KAT3" s="123"/>
      <c r="KAU3" s="123"/>
      <c r="KAV3" s="123"/>
      <c r="KAW3" s="123"/>
      <c r="KAX3" s="123"/>
      <c r="KAY3" s="123"/>
      <c r="KAZ3" s="123"/>
      <c r="KBA3" s="123"/>
      <c r="KBB3" s="123"/>
      <c r="KBC3" s="123"/>
      <c r="KBD3" s="123"/>
      <c r="KBE3" s="123"/>
      <c r="KBF3" s="123"/>
      <c r="KBG3" s="123"/>
      <c r="KBH3" s="123"/>
      <c r="KBI3" s="123"/>
      <c r="KBJ3" s="123"/>
      <c r="KBK3" s="123"/>
      <c r="KBL3" s="123"/>
      <c r="KBM3" s="123"/>
      <c r="KBN3" s="123"/>
      <c r="KBO3" s="123"/>
      <c r="KBP3" s="123"/>
      <c r="KBQ3" s="123"/>
      <c r="KBR3" s="123"/>
      <c r="KBS3" s="123"/>
      <c r="KBT3" s="123"/>
      <c r="KBU3" s="123"/>
      <c r="KBV3" s="123"/>
      <c r="KBW3" s="123"/>
      <c r="KBX3" s="123"/>
      <c r="KBY3" s="123"/>
      <c r="KBZ3" s="123"/>
      <c r="KCA3" s="123"/>
      <c r="KCB3" s="123"/>
      <c r="KCC3" s="123"/>
      <c r="KCD3" s="123"/>
      <c r="KCE3" s="123"/>
      <c r="KCF3" s="123"/>
      <c r="KCG3" s="123"/>
      <c r="KCH3" s="123"/>
      <c r="KCI3" s="123"/>
      <c r="KCJ3" s="123"/>
      <c r="KCK3" s="123"/>
      <c r="KCL3" s="123"/>
      <c r="KCM3" s="123"/>
      <c r="KCN3" s="123"/>
      <c r="KCO3" s="123"/>
      <c r="KCP3" s="123"/>
      <c r="KCQ3" s="123"/>
      <c r="KCR3" s="123"/>
      <c r="KCS3" s="123"/>
      <c r="KCT3" s="123"/>
      <c r="KCU3" s="123"/>
      <c r="KCV3" s="123"/>
      <c r="KCW3" s="123"/>
      <c r="KCX3" s="123"/>
      <c r="KCY3" s="123"/>
      <c r="KCZ3" s="123"/>
      <c r="KDA3" s="123"/>
      <c r="KDB3" s="123"/>
      <c r="KDC3" s="123"/>
      <c r="KDD3" s="123"/>
      <c r="KDE3" s="123"/>
      <c r="KDF3" s="123"/>
      <c r="KDG3" s="123"/>
      <c r="KDH3" s="123"/>
      <c r="KDI3" s="123"/>
      <c r="KDJ3" s="123"/>
      <c r="KDK3" s="123"/>
      <c r="KDL3" s="123"/>
      <c r="KDM3" s="123"/>
      <c r="KDN3" s="123"/>
      <c r="KDO3" s="123"/>
      <c r="KDP3" s="123"/>
      <c r="KDQ3" s="123"/>
      <c r="KDR3" s="123"/>
      <c r="KDS3" s="123"/>
      <c r="KDT3" s="123"/>
      <c r="KDU3" s="123"/>
      <c r="KDV3" s="123"/>
      <c r="KDW3" s="123"/>
      <c r="KDX3" s="123"/>
      <c r="KDY3" s="123"/>
      <c r="KDZ3" s="123"/>
      <c r="KEA3" s="123"/>
      <c r="KEB3" s="123"/>
      <c r="KEC3" s="123"/>
      <c r="KED3" s="123"/>
      <c r="KEE3" s="123"/>
      <c r="KEF3" s="123"/>
      <c r="KEG3" s="123"/>
      <c r="KEH3" s="123"/>
      <c r="KEI3" s="123"/>
      <c r="KEJ3" s="123"/>
      <c r="KEK3" s="123"/>
      <c r="KEL3" s="123"/>
      <c r="KEM3" s="123"/>
      <c r="KEN3" s="123"/>
      <c r="KEO3" s="123"/>
      <c r="KEP3" s="123"/>
      <c r="KEQ3" s="123"/>
      <c r="KER3" s="123"/>
      <c r="KES3" s="123"/>
      <c r="KET3" s="123"/>
      <c r="KEU3" s="123"/>
      <c r="KEV3" s="123"/>
      <c r="KEW3" s="123"/>
      <c r="KEX3" s="123"/>
      <c r="KEY3" s="123"/>
      <c r="KEZ3" s="123"/>
      <c r="KFA3" s="123"/>
      <c r="KFB3" s="123"/>
      <c r="KFC3" s="123"/>
      <c r="KFD3" s="123"/>
      <c r="KFE3" s="123"/>
      <c r="KFF3" s="123"/>
      <c r="KFG3" s="123"/>
      <c r="KFH3" s="123"/>
      <c r="KFI3" s="123"/>
      <c r="KFJ3" s="123"/>
      <c r="KFK3" s="123"/>
      <c r="KFL3" s="123"/>
      <c r="KFM3" s="123"/>
      <c r="KFN3" s="123"/>
      <c r="KFO3" s="123"/>
      <c r="KFP3" s="123"/>
      <c r="KFQ3" s="123"/>
      <c r="KFR3" s="123"/>
      <c r="KFS3" s="123"/>
      <c r="KFT3" s="123"/>
      <c r="KFU3" s="123"/>
      <c r="KFV3" s="123"/>
      <c r="KFW3" s="123"/>
      <c r="KFX3" s="123"/>
      <c r="KFY3" s="123"/>
      <c r="KFZ3" s="123"/>
      <c r="KGA3" s="123"/>
      <c r="KGB3" s="123"/>
      <c r="KGC3" s="123"/>
      <c r="KGD3" s="123"/>
      <c r="KGE3" s="123"/>
      <c r="KGF3" s="123"/>
      <c r="KGG3" s="123"/>
      <c r="KGH3" s="123"/>
      <c r="KGI3" s="123"/>
      <c r="KGJ3" s="123"/>
      <c r="KGK3" s="123"/>
      <c r="KGL3" s="123"/>
      <c r="KGM3" s="123"/>
      <c r="KGN3" s="123"/>
      <c r="KGO3" s="123"/>
      <c r="KGP3" s="123"/>
      <c r="KGQ3" s="123"/>
      <c r="KGR3" s="123"/>
      <c r="KGS3" s="123"/>
      <c r="KGT3" s="123"/>
      <c r="KGU3" s="123"/>
      <c r="KGV3" s="123"/>
      <c r="KGW3" s="123"/>
      <c r="KGX3" s="123"/>
      <c r="KGY3" s="123"/>
      <c r="KGZ3" s="123"/>
      <c r="KHA3" s="123"/>
      <c r="KHB3" s="123"/>
      <c r="KHC3" s="123"/>
      <c r="KHD3" s="123"/>
      <c r="KHE3" s="123"/>
      <c r="KHF3" s="123"/>
      <c r="KHG3" s="123"/>
      <c r="KHH3" s="123"/>
      <c r="KHI3" s="123"/>
      <c r="KHJ3" s="123"/>
      <c r="KHK3" s="123"/>
      <c r="KHL3" s="123"/>
      <c r="KHM3" s="123"/>
      <c r="KHN3" s="123"/>
      <c r="KHO3" s="123"/>
      <c r="KHP3" s="123"/>
      <c r="KHQ3" s="123"/>
      <c r="KHR3" s="123"/>
      <c r="KHS3" s="123"/>
      <c r="KHT3" s="123"/>
      <c r="KHU3" s="123"/>
      <c r="KHV3" s="123"/>
      <c r="KHW3" s="123"/>
      <c r="KHX3" s="123"/>
      <c r="KHY3" s="123"/>
      <c r="KHZ3" s="123"/>
      <c r="KIA3" s="123"/>
      <c r="KIB3" s="123"/>
      <c r="KIC3" s="123"/>
      <c r="KID3" s="123"/>
      <c r="KIE3" s="123"/>
      <c r="KIF3" s="123"/>
      <c r="KIG3" s="123"/>
      <c r="KIH3" s="123"/>
      <c r="KII3" s="123"/>
      <c r="KIJ3" s="123"/>
      <c r="KIK3" s="123"/>
      <c r="KIL3" s="123"/>
      <c r="KIM3" s="123"/>
      <c r="KIN3" s="123"/>
      <c r="KIO3" s="123"/>
      <c r="KIP3" s="123"/>
      <c r="KIQ3" s="123"/>
      <c r="KIR3" s="123"/>
      <c r="KIS3" s="123"/>
      <c r="KIT3" s="123"/>
      <c r="KIU3" s="123"/>
      <c r="KIV3" s="123"/>
      <c r="KIW3" s="123"/>
      <c r="KIX3" s="123"/>
      <c r="KIY3" s="123"/>
      <c r="KIZ3" s="123"/>
      <c r="KJA3" s="123"/>
      <c r="KJB3" s="123"/>
      <c r="KJC3" s="123"/>
      <c r="KJD3" s="123"/>
      <c r="KJE3" s="123"/>
      <c r="KJF3" s="123"/>
      <c r="KJG3" s="123"/>
      <c r="KJH3" s="123"/>
      <c r="KJI3" s="123"/>
      <c r="KJJ3" s="123"/>
      <c r="KJK3" s="123"/>
      <c r="KJL3" s="123"/>
      <c r="KJM3" s="123"/>
      <c r="KJN3" s="123"/>
      <c r="KJO3" s="123"/>
      <c r="KJP3" s="123"/>
      <c r="KJQ3" s="123"/>
      <c r="KJR3" s="123"/>
      <c r="KJS3" s="123"/>
      <c r="KJT3" s="123"/>
      <c r="KJU3" s="123"/>
      <c r="KJV3" s="123"/>
      <c r="KJW3" s="123"/>
      <c r="KJX3" s="123"/>
      <c r="KJY3" s="123"/>
      <c r="KJZ3" s="123"/>
      <c r="KKA3" s="123"/>
      <c r="KKB3" s="123"/>
      <c r="KKC3" s="123"/>
      <c r="KKD3" s="123"/>
      <c r="KKE3" s="123"/>
      <c r="KKF3" s="123"/>
      <c r="KKG3" s="123"/>
      <c r="KKH3" s="123"/>
      <c r="KKI3" s="123"/>
      <c r="KKJ3" s="123"/>
      <c r="KKK3" s="123"/>
      <c r="KKL3" s="123"/>
      <c r="KKM3" s="123"/>
      <c r="KKN3" s="123"/>
      <c r="KKO3" s="123"/>
      <c r="KKP3" s="123"/>
      <c r="KKQ3" s="123"/>
      <c r="KKR3" s="123"/>
      <c r="KKS3" s="123"/>
      <c r="KKT3" s="123"/>
      <c r="KKU3" s="123"/>
      <c r="KKV3" s="123"/>
      <c r="KKW3" s="123"/>
      <c r="KKX3" s="123"/>
      <c r="KKY3" s="123"/>
      <c r="KKZ3" s="123"/>
      <c r="KLA3" s="123"/>
      <c r="KLB3" s="123"/>
      <c r="KLC3" s="123"/>
      <c r="KLD3" s="123"/>
      <c r="KLE3" s="123"/>
      <c r="KLF3" s="123"/>
      <c r="KLG3" s="123"/>
      <c r="KLH3" s="123"/>
      <c r="KLI3" s="123"/>
      <c r="KLJ3" s="123"/>
      <c r="KLK3" s="123"/>
      <c r="KLL3" s="123"/>
      <c r="KLM3" s="123"/>
      <c r="KLN3" s="123"/>
      <c r="KLO3" s="123"/>
      <c r="KLP3" s="123"/>
      <c r="KLQ3" s="123"/>
      <c r="KLR3" s="123"/>
      <c r="KLS3" s="123"/>
      <c r="KLT3" s="123"/>
      <c r="KLU3" s="123"/>
      <c r="KLV3" s="123"/>
      <c r="KLW3" s="123"/>
      <c r="KLX3" s="123"/>
      <c r="KLY3" s="123"/>
      <c r="KLZ3" s="123"/>
      <c r="KMA3" s="123"/>
      <c r="KMB3" s="123"/>
      <c r="KMC3" s="123"/>
      <c r="KMD3" s="123"/>
      <c r="KME3" s="123"/>
      <c r="KMF3" s="123"/>
      <c r="KMG3" s="123"/>
      <c r="KMH3" s="123"/>
      <c r="KMI3" s="123"/>
      <c r="KMJ3" s="123"/>
      <c r="KMK3" s="123"/>
      <c r="KML3" s="123"/>
      <c r="KMM3" s="123"/>
      <c r="KMN3" s="123"/>
      <c r="KMO3" s="123"/>
      <c r="KMP3" s="123"/>
      <c r="KMQ3" s="123"/>
      <c r="KMR3" s="123"/>
      <c r="KMS3" s="123"/>
      <c r="KMT3" s="123"/>
      <c r="KMU3" s="123"/>
      <c r="KMV3" s="123"/>
      <c r="KMW3" s="123"/>
      <c r="KMX3" s="123"/>
      <c r="KMY3" s="123"/>
      <c r="KMZ3" s="123"/>
      <c r="KNA3" s="123"/>
      <c r="KNB3" s="123"/>
      <c r="KNC3" s="123"/>
      <c r="KND3" s="123"/>
      <c r="KNE3" s="123"/>
      <c r="KNF3" s="123"/>
      <c r="KNG3" s="123"/>
      <c r="KNH3" s="123"/>
      <c r="KNI3" s="123"/>
      <c r="KNJ3" s="123"/>
      <c r="KNK3" s="123"/>
      <c r="KNL3" s="123"/>
      <c r="KNM3" s="123"/>
      <c r="KNN3" s="123"/>
      <c r="KNO3" s="123"/>
      <c r="KNP3" s="123"/>
      <c r="KNQ3" s="123"/>
      <c r="KNR3" s="123"/>
      <c r="KNS3" s="123"/>
      <c r="KNT3" s="123"/>
      <c r="KNU3" s="123"/>
      <c r="KNV3" s="123"/>
      <c r="KNW3" s="123"/>
      <c r="KNX3" s="123"/>
      <c r="KNY3" s="123"/>
      <c r="KNZ3" s="123"/>
      <c r="KOA3" s="123"/>
      <c r="KOB3" s="123"/>
      <c r="KOC3" s="123"/>
      <c r="KOD3" s="123"/>
      <c r="KOE3" s="123"/>
      <c r="KOF3" s="123"/>
      <c r="KOG3" s="123"/>
      <c r="KOH3" s="123"/>
      <c r="KOI3" s="123"/>
      <c r="KOJ3" s="123"/>
      <c r="KOK3" s="123"/>
      <c r="KOL3" s="123"/>
      <c r="KOM3" s="123"/>
      <c r="KON3" s="123"/>
      <c r="KOO3" s="123"/>
      <c r="KOP3" s="123"/>
      <c r="KOQ3" s="123"/>
      <c r="KOR3" s="123"/>
      <c r="KOS3" s="123"/>
      <c r="KOT3" s="123"/>
      <c r="KOU3" s="123"/>
      <c r="KOV3" s="123"/>
      <c r="KOW3" s="123"/>
      <c r="KOX3" s="123"/>
      <c r="KOY3" s="123"/>
      <c r="KOZ3" s="123"/>
      <c r="KPA3" s="123"/>
      <c r="KPB3" s="123"/>
      <c r="KPC3" s="123"/>
      <c r="KPD3" s="123"/>
      <c r="KPE3" s="123"/>
      <c r="KPF3" s="123"/>
      <c r="KPG3" s="123"/>
      <c r="KPH3" s="123"/>
      <c r="KPI3" s="123"/>
      <c r="KPJ3" s="123"/>
      <c r="KPK3" s="123"/>
      <c r="KPL3" s="123"/>
      <c r="KPM3" s="123"/>
      <c r="KPN3" s="123"/>
      <c r="KPO3" s="123"/>
      <c r="KPP3" s="123"/>
      <c r="KPQ3" s="123"/>
      <c r="KPR3" s="123"/>
      <c r="KPS3" s="123"/>
      <c r="KPT3" s="123"/>
      <c r="KPU3" s="123"/>
      <c r="KPV3" s="123"/>
      <c r="KPW3" s="123"/>
      <c r="KPX3" s="123"/>
      <c r="KPY3" s="123"/>
      <c r="KPZ3" s="123"/>
      <c r="KQA3" s="123"/>
      <c r="KQB3" s="123"/>
      <c r="KQC3" s="123"/>
      <c r="KQD3" s="123"/>
      <c r="KQE3" s="123"/>
      <c r="KQF3" s="123"/>
      <c r="KQG3" s="123"/>
      <c r="KQH3" s="123"/>
      <c r="KQI3" s="123"/>
      <c r="KQJ3" s="123"/>
      <c r="KQK3" s="123"/>
      <c r="KQL3" s="123"/>
      <c r="KQM3" s="123"/>
      <c r="KQN3" s="123"/>
      <c r="KQO3" s="123"/>
      <c r="KQP3" s="123"/>
      <c r="KQQ3" s="123"/>
      <c r="KQR3" s="123"/>
      <c r="KQS3" s="123"/>
      <c r="KQT3" s="123"/>
      <c r="KQU3" s="123"/>
      <c r="KQV3" s="123"/>
      <c r="KQW3" s="123"/>
      <c r="KQX3" s="123"/>
      <c r="KQY3" s="123"/>
      <c r="KQZ3" s="123"/>
      <c r="KRA3" s="123"/>
      <c r="KRB3" s="123"/>
      <c r="KRC3" s="123"/>
      <c r="KRD3" s="123"/>
      <c r="KRE3" s="123"/>
      <c r="KRF3" s="123"/>
      <c r="KRG3" s="123"/>
      <c r="KRH3" s="123"/>
      <c r="KRI3" s="123"/>
      <c r="KRJ3" s="123"/>
      <c r="KRK3" s="123"/>
      <c r="KRL3" s="123"/>
      <c r="KRM3" s="123"/>
      <c r="KRN3" s="123"/>
      <c r="KRO3" s="123"/>
      <c r="KRP3" s="123"/>
      <c r="KRQ3" s="123"/>
      <c r="KRR3" s="123"/>
      <c r="KRS3" s="123"/>
      <c r="KRT3" s="123"/>
      <c r="KRU3" s="123"/>
      <c r="KRV3" s="123"/>
      <c r="KRW3" s="123"/>
      <c r="KRX3" s="123"/>
      <c r="KRY3" s="123"/>
      <c r="KRZ3" s="123"/>
      <c r="KSA3" s="123"/>
      <c r="KSB3" s="123"/>
      <c r="KSC3" s="123"/>
      <c r="KSD3" s="123"/>
      <c r="KSE3" s="123"/>
      <c r="KSF3" s="123"/>
      <c r="KSG3" s="123"/>
      <c r="KSH3" s="123"/>
      <c r="KSI3" s="123"/>
      <c r="KSJ3" s="123"/>
      <c r="KSK3" s="123"/>
      <c r="KSL3" s="123"/>
      <c r="KSM3" s="123"/>
      <c r="KSN3" s="123"/>
      <c r="KSO3" s="123"/>
      <c r="KSP3" s="123"/>
      <c r="KSQ3" s="123"/>
      <c r="KSR3" s="123"/>
      <c r="KSS3" s="123"/>
      <c r="KST3" s="123"/>
      <c r="KSU3" s="123"/>
      <c r="KSV3" s="123"/>
      <c r="KSW3" s="123"/>
      <c r="KSX3" s="123"/>
      <c r="KSY3" s="123"/>
      <c r="KSZ3" s="123"/>
      <c r="KTA3" s="123"/>
      <c r="KTB3" s="123"/>
      <c r="KTC3" s="123"/>
      <c r="KTD3" s="123"/>
      <c r="KTE3" s="123"/>
      <c r="KTF3" s="123"/>
      <c r="KTG3" s="123"/>
      <c r="KTH3" s="123"/>
      <c r="KTI3" s="123"/>
      <c r="KTJ3" s="123"/>
      <c r="KTK3" s="123"/>
      <c r="KTL3" s="123"/>
      <c r="KTM3" s="123"/>
      <c r="KTN3" s="123"/>
      <c r="KTO3" s="123"/>
      <c r="KTP3" s="123"/>
      <c r="KTQ3" s="123"/>
      <c r="KTR3" s="123"/>
      <c r="KTS3" s="123"/>
      <c r="KTT3" s="123"/>
      <c r="KTU3" s="123"/>
      <c r="KTV3" s="123"/>
      <c r="KTW3" s="123"/>
      <c r="KTX3" s="123"/>
      <c r="KTY3" s="123"/>
      <c r="KTZ3" s="123"/>
      <c r="KUA3" s="123"/>
      <c r="KUB3" s="123"/>
      <c r="KUC3" s="123"/>
      <c r="KUD3" s="123"/>
      <c r="KUE3" s="123"/>
      <c r="KUF3" s="123"/>
      <c r="KUG3" s="123"/>
      <c r="KUH3" s="123"/>
      <c r="KUI3" s="123"/>
      <c r="KUJ3" s="123"/>
      <c r="KUK3" s="123"/>
      <c r="KUL3" s="123"/>
      <c r="KUM3" s="123"/>
      <c r="KUN3" s="123"/>
      <c r="KUO3" s="123"/>
      <c r="KUP3" s="123"/>
      <c r="KUQ3" s="123"/>
      <c r="KUR3" s="123"/>
      <c r="KUS3" s="123"/>
      <c r="KUT3" s="123"/>
      <c r="KUU3" s="123"/>
      <c r="KUV3" s="123"/>
      <c r="KUW3" s="123"/>
      <c r="KUX3" s="123"/>
      <c r="KUY3" s="123"/>
      <c r="KUZ3" s="123"/>
      <c r="KVA3" s="123"/>
      <c r="KVB3" s="123"/>
      <c r="KVC3" s="123"/>
      <c r="KVD3" s="123"/>
      <c r="KVE3" s="123"/>
      <c r="KVF3" s="123"/>
      <c r="KVG3" s="123"/>
      <c r="KVH3" s="123"/>
      <c r="KVI3" s="123"/>
      <c r="KVJ3" s="123"/>
      <c r="KVK3" s="123"/>
      <c r="KVL3" s="123"/>
      <c r="KVM3" s="123"/>
      <c r="KVN3" s="123"/>
      <c r="KVO3" s="123"/>
      <c r="KVP3" s="123"/>
      <c r="KVQ3" s="123"/>
      <c r="KVR3" s="123"/>
      <c r="KVS3" s="123"/>
      <c r="KVT3" s="123"/>
      <c r="KVU3" s="123"/>
      <c r="KVV3" s="123"/>
      <c r="KVW3" s="123"/>
      <c r="KVX3" s="123"/>
      <c r="KVY3" s="123"/>
      <c r="KVZ3" s="123"/>
      <c r="KWA3" s="123"/>
      <c r="KWB3" s="123"/>
      <c r="KWC3" s="123"/>
      <c r="KWD3" s="123"/>
      <c r="KWE3" s="123"/>
      <c r="KWF3" s="123"/>
      <c r="KWG3" s="123"/>
      <c r="KWH3" s="123"/>
      <c r="KWI3" s="123"/>
      <c r="KWJ3" s="123"/>
      <c r="KWK3" s="123"/>
      <c r="KWL3" s="123"/>
      <c r="KWM3" s="123"/>
      <c r="KWN3" s="123"/>
      <c r="KWO3" s="123"/>
      <c r="KWP3" s="123"/>
      <c r="KWQ3" s="123"/>
      <c r="KWR3" s="123"/>
      <c r="KWS3" s="123"/>
      <c r="KWT3" s="123"/>
      <c r="KWU3" s="123"/>
      <c r="KWV3" s="123"/>
      <c r="KWW3" s="123"/>
      <c r="KWX3" s="123"/>
      <c r="KWY3" s="123"/>
      <c r="KWZ3" s="123"/>
      <c r="KXA3" s="123"/>
      <c r="KXB3" s="123"/>
      <c r="KXC3" s="123"/>
      <c r="KXD3" s="123"/>
      <c r="KXE3" s="123"/>
      <c r="KXF3" s="123"/>
      <c r="KXG3" s="123"/>
      <c r="KXH3" s="123"/>
      <c r="KXI3" s="123"/>
      <c r="KXJ3" s="123"/>
      <c r="KXK3" s="123"/>
      <c r="KXL3" s="123"/>
      <c r="KXM3" s="123"/>
      <c r="KXN3" s="123"/>
      <c r="KXO3" s="123"/>
      <c r="KXP3" s="123"/>
      <c r="KXQ3" s="123"/>
      <c r="KXR3" s="123"/>
      <c r="KXS3" s="123"/>
      <c r="KXT3" s="123"/>
      <c r="KXU3" s="123"/>
      <c r="KXV3" s="123"/>
      <c r="KXW3" s="123"/>
      <c r="KXX3" s="123"/>
      <c r="KXY3" s="123"/>
      <c r="KXZ3" s="123"/>
      <c r="KYA3" s="123"/>
      <c r="KYB3" s="123"/>
      <c r="KYC3" s="123"/>
      <c r="KYD3" s="123"/>
      <c r="KYE3" s="123"/>
      <c r="KYF3" s="123"/>
      <c r="KYG3" s="123"/>
      <c r="KYH3" s="123"/>
      <c r="KYI3" s="123"/>
      <c r="KYJ3" s="123"/>
      <c r="KYK3" s="123"/>
      <c r="KYL3" s="123"/>
      <c r="KYM3" s="123"/>
      <c r="KYN3" s="123"/>
      <c r="KYO3" s="123"/>
      <c r="KYP3" s="123"/>
      <c r="KYQ3" s="123"/>
      <c r="KYR3" s="123"/>
      <c r="KYS3" s="123"/>
      <c r="KYT3" s="123"/>
      <c r="KYU3" s="123"/>
      <c r="KYV3" s="123"/>
      <c r="KYW3" s="123"/>
      <c r="KYX3" s="123"/>
      <c r="KYY3" s="123"/>
      <c r="KYZ3" s="123"/>
      <c r="KZA3" s="123"/>
      <c r="KZB3" s="123"/>
      <c r="KZC3" s="123"/>
      <c r="KZD3" s="123"/>
      <c r="KZE3" s="123"/>
      <c r="KZF3" s="123"/>
      <c r="KZG3" s="123"/>
      <c r="KZH3" s="123"/>
      <c r="KZI3" s="123"/>
      <c r="KZJ3" s="123"/>
      <c r="KZK3" s="123"/>
      <c r="KZL3" s="123"/>
      <c r="KZM3" s="123"/>
      <c r="KZN3" s="123"/>
      <c r="KZO3" s="123"/>
      <c r="KZP3" s="123"/>
      <c r="KZQ3" s="123"/>
      <c r="KZR3" s="123"/>
      <c r="KZS3" s="123"/>
      <c r="KZT3" s="123"/>
      <c r="KZU3" s="123"/>
      <c r="KZV3" s="123"/>
      <c r="KZW3" s="123"/>
      <c r="KZX3" s="123"/>
      <c r="KZY3" s="123"/>
      <c r="KZZ3" s="123"/>
      <c r="LAA3" s="123"/>
      <c r="LAB3" s="123"/>
      <c r="LAC3" s="123"/>
      <c r="LAD3" s="123"/>
      <c r="LAE3" s="123"/>
      <c r="LAF3" s="123"/>
      <c r="LAG3" s="123"/>
      <c r="LAH3" s="123"/>
      <c r="LAI3" s="123"/>
      <c r="LAJ3" s="123"/>
      <c r="LAK3" s="123"/>
      <c r="LAL3" s="123"/>
      <c r="LAM3" s="123"/>
      <c r="LAN3" s="123"/>
      <c r="LAO3" s="123"/>
      <c r="LAP3" s="123"/>
      <c r="LAQ3" s="123"/>
      <c r="LAR3" s="123"/>
      <c r="LAS3" s="123"/>
      <c r="LAT3" s="123"/>
      <c r="LAU3" s="123"/>
      <c r="LAV3" s="123"/>
      <c r="LAW3" s="123"/>
      <c r="LAX3" s="123"/>
      <c r="LAY3" s="123"/>
      <c r="LAZ3" s="123"/>
      <c r="LBA3" s="123"/>
      <c r="LBB3" s="123"/>
      <c r="LBC3" s="123"/>
      <c r="LBD3" s="123"/>
      <c r="LBE3" s="123"/>
      <c r="LBF3" s="123"/>
      <c r="LBG3" s="123"/>
      <c r="LBH3" s="123"/>
      <c r="LBI3" s="123"/>
      <c r="LBJ3" s="123"/>
      <c r="LBK3" s="123"/>
      <c r="LBL3" s="123"/>
      <c r="LBM3" s="123"/>
      <c r="LBN3" s="123"/>
      <c r="LBO3" s="123"/>
      <c r="LBP3" s="123"/>
      <c r="LBQ3" s="123"/>
      <c r="LBR3" s="123"/>
      <c r="LBS3" s="123"/>
      <c r="LBT3" s="123"/>
      <c r="LBU3" s="123"/>
      <c r="LBV3" s="123"/>
      <c r="LBW3" s="123"/>
      <c r="LBX3" s="123"/>
      <c r="LBY3" s="123"/>
      <c r="LBZ3" s="123"/>
      <c r="LCA3" s="123"/>
      <c r="LCB3" s="123"/>
      <c r="LCC3" s="123"/>
      <c r="LCD3" s="123"/>
      <c r="LCE3" s="123"/>
      <c r="LCF3" s="123"/>
      <c r="LCG3" s="123"/>
      <c r="LCH3" s="123"/>
      <c r="LCI3" s="123"/>
      <c r="LCJ3" s="123"/>
      <c r="LCK3" s="123"/>
      <c r="LCL3" s="123"/>
      <c r="LCM3" s="123"/>
      <c r="LCN3" s="123"/>
      <c r="LCO3" s="123"/>
      <c r="LCP3" s="123"/>
      <c r="LCQ3" s="123"/>
      <c r="LCR3" s="123"/>
      <c r="LCS3" s="123"/>
      <c r="LCT3" s="123"/>
      <c r="LCU3" s="123"/>
      <c r="LCV3" s="123"/>
      <c r="LCW3" s="123"/>
      <c r="LCX3" s="123"/>
      <c r="LCY3" s="123"/>
      <c r="LCZ3" s="123"/>
      <c r="LDA3" s="123"/>
      <c r="LDB3" s="123"/>
      <c r="LDC3" s="123"/>
      <c r="LDD3" s="123"/>
      <c r="LDE3" s="123"/>
      <c r="LDF3" s="123"/>
      <c r="LDG3" s="123"/>
      <c r="LDH3" s="123"/>
      <c r="LDI3" s="123"/>
      <c r="LDJ3" s="123"/>
      <c r="LDK3" s="123"/>
      <c r="LDL3" s="123"/>
      <c r="LDM3" s="123"/>
      <c r="LDN3" s="123"/>
      <c r="LDO3" s="123"/>
      <c r="LDP3" s="123"/>
      <c r="LDQ3" s="123"/>
      <c r="LDR3" s="123"/>
      <c r="LDS3" s="123"/>
      <c r="LDT3" s="123"/>
      <c r="LDU3" s="123"/>
      <c r="LDV3" s="123"/>
      <c r="LDW3" s="123"/>
      <c r="LDX3" s="123"/>
      <c r="LDY3" s="123"/>
      <c r="LDZ3" s="123"/>
      <c r="LEA3" s="123"/>
      <c r="LEB3" s="123"/>
      <c r="LEC3" s="123"/>
      <c r="LED3" s="123"/>
      <c r="LEE3" s="123"/>
      <c r="LEF3" s="123"/>
      <c r="LEG3" s="123"/>
      <c r="LEH3" s="123"/>
      <c r="LEI3" s="123"/>
      <c r="LEJ3" s="123"/>
      <c r="LEK3" s="123"/>
      <c r="LEL3" s="123"/>
      <c r="LEM3" s="123"/>
      <c r="LEN3" s="123"/>
      <c r="LEO3" s="123"/>
      <c r="LEP3" s="123"/>
      <c r="LEQ3" s="123"/>
      <c r="LER3" s="123"/>
      <c r="LES3" s="123"/>
      <c r="LET3" s="123"/>
      <c r="LEU3" s="123"/>
      <c r="LEV3" s="123"/>
      <c r="LEW3" s="123"/>
      <c r="LEX3" s="123"/>
      <c r="LEY3" s="123"/>
      <c r="LEZ3" s="123"/>
      <c r="LFA3" s="123"/>
      <c r="LFB3" s="123"/>
      <c r="LFC3" s="123"/>
      <c r="LFD3" s="123"/>
      <c r="LFE3" s="123"/>
      <c r="LFF3" s="123"/>
      <c r="LFG3" s="123"/>
      <c r="LFH3" s="123"/>
      <c r="LFI3" s="123"/>
      <c r="LFJ3" s="123"/>
      <c r="LFK3" s="123"/>
      <c r="LFL3" s="123"/>
      <c r="LFM3" s="123"/>
      <c r="LFN3" s="123"/>
      <c r="LFO3" s="123"/>
      <c r="LFP3" s="123"/>
      <c r="LFQ3" s="123"/>
      <c r="LFR3" s="123"/>
      <c r="LFS3" s="123"/>
      <c r="LFT3" s="123"/>
      <c r="LFU3" s="123"/>
      <c r="LFV3" s="123"/>
      <c r="LFW3" s="123"/>
      <c r="LFX3" s="123"/>
      <c r="LFY3" s="123"/>
      <c r="LFZ3" s="123"/>
      <c r="LGA3" s="123"/>
      <c r="LGB3" s="123"/>
      <c r="LGC3" s="123"/>
      <c r="LGD3" s="123"/>
      <c r="LGE3" s="123"/>
      <c r="LGF3" s="123"/>
      <c r="LGG3" s="123"/>
      <c r="LGH3" s="123"/>
      <c r="LGI3" s="123"/>
      <c r="LGJ3" s="123"/>
      <c r="LGK3" s="123"/>
      <c r="LGL3" s="123"/>
      <c r="LGM3" s="123"/>
      <c r="LGN3" s="123"/>
      <c r="LGO3" s="123"/>
      <c r="LGP3" s="123"/>
      <c r="LGQ3" s="123"/>
      <c r="LGR3" s="123"/>
      <c r="LGS3" s="123"/>
      <c r="LGT3" s="123"/>
      <c r="LGU3" s="123"/>
      <c r="LGV3" s="123"/>
      <c r="LGW3" s="123"/>
      <c r="LGX3" s="123"/>
      <c r="LGY3" s="123"/>
      <c r="LGZ3" s="123"/>
      <c r="LHA3" s="123"/>
      <c r="LHB3" s="123"/>
      <c r="LHC3" s="123"/>
      <c r="LHD3" s="123"/>
      <c r="LHE3" s="123"/>
      <c r="LHF3" s="123"/>
      <c r="LHG3" s="123"/>
      <c r="LHH3" s="123"/>
      <c r="LHI3" s="123"/>
      <c r="LHJ3" s="123"/>
      <c r="LHK3" s="123"/>
      <c r="LHL3" s="123"/>
      <c r="LHM3" s="123"/>
      <c r="LHN3" s="123"/>
      <c r="LHO3" s="123"/>
      <c r="LHP3" s="123"/>
      <c r="LHQ3" s="123"/>
      <c r="LHR3" s="123"/>
      <c r="LHS3" s="123"/>
      <c r="LHT3" s="123"/>
      <c r="LHU3" s="123"/>
      <c r="LHV3" s="123"/>
      <c r="LHW3" s="123"/>
      <c r="LHX3" s="123"/>
      <c r="LHY3" s="123"/>
      <c r="LHZ3" s="123"/>
      <c r="LIA3" s="123"/>
      <c r="LIB3" s="123"/>
      <c r="LIC3" s="123"/>
      <c r="LID3" s="123"/>
      <c r="LIE3" s="123"/>
      <c r="LIF3" s="123"/>
      <c r="LIG3" s="123"/>
      <c r="LIH3" s="123"/>
      <c r="LII3" s="123"/>
      <c r="LIJ3" s="123"/>
      <c r="LIK3" s="123"/>
      <c r="LIL3" s="123"/>
      <c r="LIM3" s="123"/>
      <c r="LIN3" s="123"/>
      <c r="LIO3" s="123"/>
      <c r="LIP3" s="123"/>
      <c r="LIQ3" s="123"/>
      <c r="LIR3" s="123"/>
      <c r="LIS3" s="123"/>
      <c r="LIT3" s="123"/>
      <c r="LIU3" s="123"/>
      <c r="LIV3" s="123"/>
      <c r="LIW3" s="123"/>
      <c r="LIX3" s="123"/>
      <c r="LIY3" s="123"/>
      <c r="LIZ3" s="123"/>
      <c r="LJA3" s="123"/>
      <c r="LJB3" s="123"/>
      <c r="LJC3" s="123"/>
      <c r="LJD3" s="123"/>
      <c r="LJE3" s="123"/>
      <c r="LJF3" s="123"/>
      <c r="LJG3" s="123"/>
      <c r="LJH3" s="123"/>
      <c r="LJI3" s="123"/>
      <c r="LJJ3" s="123"/>
      <c r="LJK3" s="123"/>
      <c r="LJL3" s="123"/>
      <c r="LJM3" s="123"/>
      <c r="LJN3" s="123"/>
      <c r="LJO3" s="123"/>
      <c r="LJP3" s="123"/>
      <c r="LJQ3" s="123"/>
      <c r="LJR3" s="123"/>
      <c r="LJS3" s="123"/>
      <c r="LJT3" s="123"/>
      <c r="LJU3" s="123"/>
      <c r="LJV3" s="123"/>
      <c r="LJW3" s="123"/>
      <c r="LJX3" s="123"/>
      <c r="LJY3" s="123"/>
      <c r="LJZ3" s="123"/>
      <c r="LKA3" s="123"/>
      <c r="LKB3" s="123"/>
      <c r="LKC3" s="123"/>
      <c r="LKD3" s="123"/>
      <c r="LKE3" s="123"/>
      <c r="LKF3" s="123"/>
      <c r="LKG3" s="123"/>
      <c r="LKH3" s="123"/>
      <c r="LKI3" s="123"/>
      <c r="LKJ3" s="123"/>
      <c r="LKK3" s="123"/>
      <c r="LKL3" s="123"/>
      <c r="LKM3" s="123"/>
      <c r="LKN3" s="123"/>
      <c r="LKO3" s="123"/>
      <c r="LKP3" s="123"/>
      <c r="LKQ3" s="123"/>
      <c r="LKR3" s="123"/>
      <c r="LKS3" s="123"/>
      <c r="LKT3" s="123"/>
      <c r="LKU3" s="123"/>
      <c r="LKV3" s="123"/>
      <c r="LKW3" s="123"/>
      <c r="LKX3" s="123"/>
      <c r="LKY3" s="123"/>
      <c r="LKZ3" s="123"/>
      <c r="LLA3" s="123"/>
      <c r="LLB3" s="123"/>
      <c r="LLC3" s="123"/>
      <c r="LLD3" s="123"/>
      <c r="LLE3" s="123"/>
      <c r="LLF3" s="123"/>
      <c r="LLG3" s="123"/>
      <c r="LLH3" s="123"/>
      <c r="LLI3" s="123"/>
      <c r="LLJ3" s="123"/>
      <c r="LLK3" s="123"/>
      <c r="LLL3" s="123"/>
      <c r="LLM3" s="123"/>
      <c r="LLN3" s="123"/>
      <c r="LLO3" s="123"/>
      <c r="LLP3" s="123"/>
      <c r="LLQ3" s="123"/>
      <c r="LLR3" s="123"/>
      <c r="LLS3" s="123"/>
      <c r="LLT3" s="123"/>
      <c r="LLU3" s="123"/>
      <c r="LLV3" s="123"/>
      <c r="LLW3" s="123"/>
      <c r="LLX3" s="123"/>
      <c r="LLY3" s="123"/>
      <c r="LLZ3" s="123"/>
      <c r="LMA3" s="123"/>
      <c r="LMB3" s="123"/>
      <c r="LMC3" s="123"/>
      <c r="LMD3" s="123"/>
      <c r="LME3" s="123"/>
      <c r="LMF3" s="123"/>
      <c r="LMG3" s="123"/>
      <c r="LMH3" s="123"/>
      <c r="LMI3" s="123"/>
      <c r="LMJ3" s="123"/>
      <c r="LMK3" s="123"/>
      <c r="LML3" s="123"/>
      <c r="LMM3" s="123"/>
      <c r="LMN3" s="123"/>
      <c r="LMO3" s="123"/>
      <c r="LMP3" s="123"/>
      <c r="LMQ3" s="123"/>
      <c r="LMR3" s="123"/>
      <c r="LMS3" s="123"/>
      <c r="LMT3" s="123"/>
      <c r="LMU3" s="123"/>
      <c r="LMV3" s="123"/>
      <c r="LMW3" s="123"/>
      <c r="LMX3" s="123"/>
      <c r="LMY3" s="123"/>
      <c r="LMZ3" s="123"/>
      <c r="LNA3" s="123"/>
      <c r="LNB3" s="123"/>
      <c r="LNC3" s="123"/>
      <c r="LND3" s="123"/>
      <c r="LNE3" s="123"/>
      <c r="LNF3" s="123"/>
      <c r="LNG3" s="123"/>
      <c r="LNH3" s="123"/>
      <c r="LNI3" s="123"/>
      <c r="LNJ3" s="123"/>
      <c r="LNK3" s="123"/>
      <c r="LNL3" s="123"/>
      <c r="LNM3" s="123"/>
      <c r="LNN3" s="123"/>
      <c r="LNO3" s="123"/>
      <c r="LNP3" s="123"/>
      <c r="LNQ3" s="123"/>
      <c r="LNR3" s="123"/>
      <c r="LNS3" s="123"/>
      <c r="LNT3" s="123"/>
      <c r="LNU3" s="123"/>
      <c r="LNV3" s="123"/>
      <c r="LNW3" s="123"/>
      <c r="LNX3" s="123"/>
      <c r="LNY3" s="123"/>
      <c r="LNZ3" s="123"/>
      <c r="LOA3" s="123"/>
      <c r="LOB3" s="123"/>
      <c r="LOC3" s="123"/>
      <c r="LOD3" s="123"/>
      <c r="LOE3" s="123"/>
      <c r="LOF3" s="123"/>
      <c r="LOG3" s="123"/>
      <c r="LOH3" s="123"/>
      <c r="LOI3" s="123"/>
      <c r="LOJ3" s="123"/>
      <c r="LOK3" s="123"/>
      <c r="LOL3" s="123"/>
      <c r="LOM3" s="123"/>
      <c r="LON3" s="123"/>
      <c r="LOO3" s="123"/>
      <c r="LOP3" s="123"/>
      <c r="LOQ3" s="123"/>
      <c r="LOR3" s="123"/>
      <c r="LOS3" s="123"/>
      <c r="LOT3" s="123"/>
      <c r="LOU3" s="123"/>
      <c r="LOV3" s="123"/>
      <c r="LOW3" s="123"/>
      <c r="LOX3" s="123"/>
      <c r="LOY3" s="123"/>
      <c r="LOZ3" s="123"/>
      <c r="LPA3" s="123"/>
      <c r="LPB3" s="123"/>
      <c r="LPC3" s="123"/>
      <c r="LPD3" s="123"/>
      <c r="LPE3" s="123"/>
      <c r="LPF3" s="123"/>
      <c r="LPG3" s="123"/>
      <c r="LPH3" s="123"/>
      <c r="LPI3" s="123"/>
      <c r="LPJ3" s="123"/>
      <c r="LPK3" s="123"/>
      <c r="LPL3" s="123"/>
      <c r="LPM3" s="123"/>
      <c r="LPN3" s="123"/>
      <c r="LPO3" s="123"/>
      <c r="LPP3" s="123"/>
      <c r="LPQ3" s="123"/>
      <c r="LPR3" s="123"/>
      <c r="LPS3" s="123"/>
      <c r="LPT3" s="123"/>
      <c r="LPU3" s="123"/>
      <c r="LPV3" s="123"/>
      <c r="LPW3" s="123"/>
      <c r="LPX3" s="123"/>
      <c r="LPY3" s="123"/>
      <c r="LPZ3" s="123"/>
      <c r="LQA3" s="123"/>
      <c r="LQB3" s="123"/>
      <c r="LQC3" s="123"/>
      <c r="LQD3" s="123"/>
      <c r="LQE3" s="123"/>
      <c r="LQF3" s="123"/>
      <c r="LQG3" s="123"/>
      <c r="LQH3" s="123"/>
      <c r="LQI3" s="123"/>
      <c r="LQJ3" s="123"/>
      <c r="LQK3" s="123"/>
      <c r="LQL3" s="123"/>
      <c r="LQM3" s="123"/>
      <c r="LQN3" s="123"/>
      <c r="LQO3" s="123"/>
      <c r="LQP3" s="123"/>
      <c r="LQQ3" s="123"/>
      <c r="LQR3" s="123"/>
      <c r="LQS3" s="123"/>
      <c r="LQT3" s="123"/>
      <c r="LQU3" s="123"/>
      <c r="LQV3" s="123"/>
      <c r="LQW3" s="123"/>
      <c r="LQX3" s="123"/>
      <c r="LQY3" s="123"/>
      <c r="LQZ3" s="123"/>
      <c r="LRA3" s="123"/>
      <c r="LRB3" s="123"/>
      <c r="LRC3" s="123"/>
      <c r="LRD3" s="123"/>
      <c r="LRE3" s="123"/>
      <c r="LRF3" s="123"/>
      <c r="LRG3" s="123"/>
      <c r="LRH3" s="123"/>
      <c r="LRI3" s="123"/>
      <c r="LRJ3" s="123"/>
      <c r="LRK3" s="123"/>
      <c r="LRL3" s="123"/>
      <c r="LRM3" s="123"/>
      <c r="LRN3" s="123"/>
      <c r="LRO3" s="123"/>
      <c r="LRP3" s="123"/>
      <c r="LRQ3" s="123"/>
      <c r="LRR3" s="123"/>
      <c r="LRS3" s="123"/>
      <c r="LRT3" s="123"/>
      <c r="LRU3" s="123"/>
      <c r="LRV3" s="123"/>
      <c r="LRW3" s="123"/>
      <c r="LRX3" s="123"/>
      <c r="LRY3" s="123"/>
      <c r="LRZ3" s="123"/>
      <c r="LSA3" s="123"/>
      <c r="LSB3" s="123"/>
      <c r="LSC3" s="123"/>
      <c r="LSD3" s="123"/>
      <c r="LSE3" s="123"/>
      <c r="LSF3" s="123"/>
      <c r="LSG3" s="123"/>
      <c r="LSH3" s="123"/>
      <c r="LSI3" s="123"/>
      <c r="LSJ3" s="123"/>
      <c r="LSK3" s="123"/>
      <c r="LSL3" s="123"/>
      <c r="LSM3" s="123"/>
      <c r="LSN3" s="123"/>
      <c r="LSO3" s="123"/>
      <c r="LSP3" s="123"/>
      <c r="LSQ3" s="123"/>
      <c r="LSR3" s="123"/>
      <c r="LSS3" s="123"/>
      <c r="LST3" s="123"/>
      <c r="LSU3" s="123"/>
      <c r="LSV3" s="123"/>
      <c r="LSW3" s="123"/>
      <c r="LSX3" s="123"/>
      <c r="LSY3" s="123"/>
      <c r="LSZ3" s="123"/>
      <c r="LTA3" s="123"/>
      <c r="LTB3" s="123"/>
      <c r="LTC3" s="123"/>
      <c r="LTD3" s="123"/>
      <c r="LTE3" s="123"/>
      <c r="LTF3" s="123"/>
      <c r="LTG3" s="123"/>
      <c r="LTH3" s="123"/>
      <c r="LTI3" s="123"/>
      <c r="LTJ3" s="123"/>
      <c r="LTK3" s="123"/>
      <c r="LTL3" s="123"/>
      <c r="LTM3" s="123"/>
      <c r="LTN3" s="123"/>
      <c r="LTO3" s="123"/>
      <c r="LTP3" s="123"/>
      <c r="LTQ3" s="123"/>
      <c r="LTR3" s="123"/>
      <c r="LTS3" s="123"/>
      <c r="LTT3" s="123"/>
      <c r="LTU3" s="123"/>
      <c r="LTV3" s="123"/>
      <c r="LTW3" s="123"/>
      <c r="LTX3" s="123"/>
      <c r="LTY3" s="123"/>
      <c r="LTZ3" s="123"/>
      <c r="LUA3" s="123"/>
      <c r="LUB3" s="123"/>
      <c r="LUC3" s="123"/>
      <c r="LUD3" s="123"/>
      <c r="LUE3" s="123"/>
      <c r="LUF3" s="123"/>
      <c r="LUG3" s="123"/>
      <c r="LUH3" s="123"/>
      <c r="LUI3" s="123"/>
      <c r="LUJ3" s="123"/>
      <c r="LUK3" s="123"/>
      <c r="LUL3" s="123"/>
      <c r="LUM3" s="123"/>
      <c r="LUN3" s="123"/>
      <c r="LUO3" s="123"/>
      <c r="LUP3" s="123"/>
      <c r="LUQ3" s="123"/>
      <c r="LUR3" s="123"/>
      <c r="LUS3" s="123"/>
      <c r="LUT3" s="123"/>
      <c r="LUU3" s="123"/>
      <c r="LUV3" s="123"/>
      <c r="LUW3" s="123"/>
      <c r="LUX3" s="123"/>
      <c r="LUY3" s="123"/>
      <c r="LUZ3" s="123"/>
      <c r="LVA3" s="123"/>
      <c r="LVB3" s="123"/>
      <c r="LVC3" s="123"/>
      <c r="LVD3" s="123"/>
      <c r="LVE3" s="123"/>
      <c r="LVF3" s="123"/>
      <c r="LVG3" s="123"/>
      <c r="LVH3" s="123"/>
      <c r="LVI3" s="123"/>
      <c r="LVJ3" s="123"/>
      <c r="LVK3" s="123"/>
      <c r="LVL3" s="123"/>
      <c r="LVM3" s="123"/>
      <c r="LVN3" s="123"/>
      <c r="LVO3" s="123"/>
      <c r="LVP3" s="123"/>
      <c r="LVQ3" s="123"/>
      <c r="LVR3" s="123"/>
      <c r="LVS3" s="123"/>
      <c r="LVT3" s="123"/>
      <c r="LVU3" s="123"/>
      <c r="LVV3" s="123"/>
      <c r="LVW3" s="123"/>
      <c r="LVX3" s="123"/>
      <c r="LVY3" s="123"/>
      <c r="LVZ3" s="123"/>
      <c r="LWA3" s="123"/>
      <c r="LWB3" s="123"/>
      <c r="LWC3" s="123"/>
      <c r="LWD3" s="123"/>
      <c r="LWE3" s="123"/>
      <c r="LWF3" s="123"/>
      <c r="LWG3" s="123"/>
      <c r="LWH3" s="123"/>
      <c r="LWI3" s="123"/>
      <c r="LWJ3" s="123"/>
      <c r="LWK3" s="123"/>
      <c r="LWL3" s="123"/>
      <c r="LWM3" s="123"/>
      <c r="LWN3" s="123"/>
      <c r="LWO3" s="123"/>
      <c r="LWP3" s="123"/>
      <c r="LWQ3" s="123"/>
      <c r="LWR3" s="123"/>
      <c r="LWS3" s="123"/>
      <c r="LWT3" s="123"/>
      <c r="LWU3" s="123"/>
      <c r="LWV3" s="123"/>
      <c r="LWW3" s="123"/>
      <c r="LWX3" s="123"/>
      <c r="LWY3" s="123"/>
      <c r="LWZ3" s="123"/>
      <c r="LXA3" s="123"/>
      <c r="LXB3" s="123"/>
      <c r="LXC3" s="123"/>
      <c r="LXD3" s="123"/>
      <c r="LXE3" s="123"/>
      <c r="LXF3" s="123"/>
      <c r="LXG3" s="123"/>
      <c r="LXH3" s="123"/>
      <c r="LXI3" s="123"/>
      <c r="LXJ3" s="123"/>
      <c r="LXK3" s="123"/>
      <c r="LXL3" s="123"/>
      <c r="LXM3" s="123"/>
      <c r="LXN3" s="123"/>
      <c r="LXO3" s="123"/>
      <c r="LXP3" s="123"/>
      <c r="LXQ3" s="123"/>
      <c r="LXR3" s="123"/>
      <c r="LXS3" s="123"/>
      <c r="LXT3" s="123"/>
      <c r="LXU3" s="123"/>
      <c r="LXV3" s="123"/>
      <c r="LXW3" s="123"/>
      <c r="LXX3" s="123"/>
      <c r="LXY3" s="123"/>
      <c r="LXZ3" s="123"/>
      <c r="LYA3" s="123"/>
      <c r="LYB3" s="123"/>
      <c r="LYC3" s="123"/>
      <c r="LYD3" s="123"/>
      <c r="LYE3" s="123"/>
      <c r="LYF3" s="123"/>
      <c r="LYG3" s="123"/>
      <c r="LYH3" s="123"/>
      <c r="LYI3" s="123"/>
      <c r="LYJ3" s="123"/>
      <c r="LYK3" s="123"/>
      <c r="LYL3" s="123"/>
      <c r="LYM3" s="123"/>
      <c r="LYN3" s="123"/>
      <c r="LYO3" s="123"/>
      <c r="LYP3" s="123"/>
      <c r="LYQ3" s="123"/>
      <c r="LYR3" s="123"/>
      <c r="LYS3" s="123"/>
      <c r="LYT3" s="123"/>
      <c r="LYU3" s="123"/>
      <c r="LYV3" s="123"/>
      <c r="LYW3" s="123"/>
      <c r="LYX3" s="123"/>
      <c r="LYY3" s="123"/>
      <c r="LYZ3" s="123"/>
      <c r="LZA3" s="123"/>
      <c r="LZB3" s="123"/>
      <c r="LZC3" s="123"/>
      <c r="LZD3" s="123"/>
      <c r="LZE3" s="123"/>
      <c r="LZF3" s="123"/>
      <c r="LZG3" s="123"/>
      <c r="LZH3" s="123"/>
      <c r="LZI3" s="123"/>
      <c r="LZJ3" s="123"/>
      <c r="LZK3" s="123"/>
      <c r="LZL3" s="123"/>
      <c r="LZM3" s="123"/>
      <c r="LZN3" s="123"/>
      <c r="LZO3" s="123"/>
      <c r="LZP3" s="123"/>
      <c r="LZQ3" s="123"/>
      <c r="LZR3" s="123"/>
      <c r="LZS3" s="123"/>
      <c r="LZT3" s="123"/>
      <c r="LZU3" s="123"/>
      <c r="LZV3" s="123"/>
      <c r="LZW3" s="123"/>
      <c r="LZX3" s="123"/>
      <c r="LZY3" s="123"/>
      <c r="LZZ3" s="123"/>
      <c r="MAA3" s="123"/>
      <c r="MAB3" s="123"/>
      <c r="MAC3" s="123"/>
      <c r="MAD3" s="123"/>
      <c r="MAE3" s="123"/>
      <c r="MAF3" s="123"/>
      <c r="MAG3" s="123"/>
      <c r="MAH3" s="123"/>
      <c r="MAI3" s="123"/>
      <c r="MAJ3" s="123"/>
      <c r="MAK3" s="123"/>
      <c r="MAL3" s="123"/>
      <c r="MAM3" s="123"/>
      <c r="MAN3" s="123"/>
      <c r="MAO3" s="123"/>
      <c r="MAP3" s="123"/>
      <c r="MAQ3" s="123"/>
      <c r="MAR3" s="123"/>
      <c r="MAS3" s="123"/>
      <c r="MAT3" s="123"/>
      <c r="MAU3" s="123"/>
      <c r="MAV3" s="123"/>
      <c r="MAW3" s="123"/>
      <c r="MAX3" s="123"/>
      <c r="MAY3" s="123"/>
      <c r="MAZ3" s="123"/>
      <c r="MBA3" s="123"/>
      <c r="MBB3" s="123"/>
      <c r="MBC3" s="123"/>
      <c r="MBD3" s="123"/>
      <c r="MBE3" s="123"/>
      <c r="MBF3" s="123"/>
      <c r="MBG3" s="123"/>
      <c r="MBH3" s="123"/>
      <c r="MBI3" s="123"/>
      <c r="MBJ3" s="123"/>
      <c r="MBK3" s="123"/>
      <c r="MBL3" s="123"/>
      <c r="MBM3" s="123"/>
      <c r="MBN3" s="123"/>
      <c r="MBO3" s="123"/>
      <c r="MBP3" s="123"/>
      <c r="MBQ3" s="123"/>
      <c r="MBR3" s="123"/>
      <c r="MBS3" s="123"/>
      <c r="MBT3" s="123"/>
      <c r="MBU3" s="123"/>
      <c r="MBV3" s="123"/>
      <c r="MBW3" s="123"/>
      <c r="MBX3" s="123"/>
      <c r="MBY3" s="123"/>
      <c r="MBZ3" s="123"/>
      <c r="MCA3" s="123"/>
      <c r="MCB3" s="123"/>
      <c r="MCC3" s="123"/>
      <c r="MCD3" s="123"/>
      <c r="MCE3" s="123"/>
      <c r="MCF3" s="123"/>
      <c r="MCG3" s="123"/>
      <c r="MCH3" s="123"/>
      <c r="MCI3" s="123"/>
      <c r="MCJ3" s="123"/>
      <c r="MCK3" s="123"/>
      <c r="MCL3" s="123"/>
      <c r="MCM3" s="123"/>
      <c r="MCN3" s="123"/>
      <c r="MCO3" s="123"/>
      <c r="MCP3" s="123"/>
      <c r="MCQ3" s="123"/>
      <c r="MCR3" s="123"/>
      <c r="MCS3" s="123"/>
      <c r="MCT3" s="123"/>
      <c r="MCU3" s="123"/>
      <c r="MCV3" s="123"/>
      <c r="MCW3" s="123"/>
      <c r="MCX3" s="123"/>
      <c r="MCY3" s="123"/>
      <c r="MCZ3" s="123"/>
      <c r="MDA3" s="123"/>
      <c r="MDB3" s="123"/>
      <c r="MDC3" s="123"/>
      <c r="MDD3" s="123"/>
      <c r="MDE3" s="123"/>
      <c r="MDF3" s="123"/>
      <c r="MDG3" s="123"/>
      <c r="MDH3" s="123"/>
      <c r="MDI3" s="123"/>
      <c r="MDJ3" s="123"/>
      <c r="MDK3" s="123"/>
      <c r="MDL3" s="123"/>
      <c r="MDM3" s="123"/>
      <c r="MDN3" s="123"/>
      <c r="MDO3" s="123"/>
      <c r="MDP3" s="123"/>
      <c r="MDQ3" s="123"/>
      <c r="MDR3" s="123"/>
      <c r="MDS3" s="123"/>
      <c r="MDT3" s="123"/>
      <c r="MDU3" s="123"/>
      <c r="MDV3" s="123"/>
      <c r="MDW3" s="123"/>
      <c r="MDX3" s="123"/>
      <c r="MDY3" s="123"/>
      <c r="MDZ3" s="123"/>
      <c r="MEA3" s="123"/>
      <c r="MEB3" s="123"/>
      <c r="MEC3" s="123"/>
      <c r="MED3" s="123"/>
      <c r="MEE3" s="123"/>
      <c r="MEF3" s="123"/>
      <c r="MEG3" s="123"/>
      <c r="MEH3" s="123"/>
      <c r="MEI3" s="123"/>
      <c r="MEJ3" s="123"/>
      <c r="MEK3" s="123"/>
      <c r="MEL3" s="123"/>
      <c r="MEM3" s="123"/>
      <c r="MEN3" s="123"/>
      <c r="MEO3" s="123"/>
      <c r="MEP3" s="123"/>
      <c r="MEQ3" s="123"/>
      <c r="MER3" s="123"/>
      <c r="MES3" s="123"/>
      <c r="MET3" s="123"/>
      <c r="MEU3" s="123"/>
      <c r="MEV3" s="123"/>
      <c r="MEW3" s="123"/>
      <c r="MEX3" s="123"/>
      <c r="MEY3" s="123"/>
      <c r="MEZ3" s="123"/>
      <c r="MFA3" s="123"/>
      <c r="MFB3" s="123"/>
      <c r="MFC3" s="123"/>
      <c r="MFD3" s="123"/>
      <c r="MFE3" s="123"/>
      <c r="MFF3" s="123"/>
      <c r="MFG3" s="123"/>
      <c r="MFH3" s="123"/>
      <c r="MFI3" s="123"/>
      <c r="MFJ3" s="123"/>
      <c r="MFK3" s="123"/>
      <c r="MFL3" s="123"/>
      <c r="MFM3" s="123"/>
      <c r="MFN3" s="123"/>
      <c r="MFO3" s="123"/>
      <c r="MFP3" s="123"/>
      <c r="MFQ3" s="123"/>
      <c r="MFR3" s="123"/>
      <c r="MFS3" s="123"/>
      <c r="MFT3" s="123"/>
      <c r="MFU3" s="123"/>
      <c r="MFV3" s="123"/>
      <c r="MFW3" s="123"/>
      <c r="MFX3" s="123"/>
      <c r="MFY3" s="123"/>
      <c r="MFZ3" s="123"/>
      <c r="MGA3" s="123"/>
      <c r="MGB3" s="123"/>
      <c r="MGC3" s="123"/>
      <c r="MGD3" s="123"/>
      <c r="MGE3" s="123"/>
      <c r="MGF3" s="123"/>
      <c r="MGG3" s="123"/>
      <c r="MGH3" s="123"/>
      <c r="MGI3" s="123"/>
      <c r="MGJ3" s="123"/>
      <c r="MGK3" s="123"/>
      <c r="MGL3" s="123"/>
      <c r="MGM3" s="123"/>
      <c r="MGN3" s="123"/>
      <c r="MGO3" s="123"/>
      <c r="MGP3" s="123"/>
      <c r="MGQ3" s="123"/>
      <c r="MGR3" s="123"/>
      <c r="MGS3" s="123"/>
      <c r="MGT3" s="123"/>
      <c r="MGU3" s="123"/>
      <c r="MGV3" s="123"/>
      <c r="MGW3" s="123"/>
      <c r="MGX3" s="123"/>
      <c r="MGY3" s="123"/>
      <c r="MGZ3" s="123"/>
      <c r="MHA3" s="123"/>
      <c r="MHB3" s="123"/>
      <c r="MHC3" s="123"/>
      <c r="MHD3" s="123"/>
      <c r="MHE3" s="123"/>
      <c r="MHF3" s="123"/>
      <c r="MHG3" s="123"/>
      <c r="MHH3" s="123"/>
      <c r="MHI3" s="123"/>
      <c r="MHJ3" s="123"/>
      <c r="MHK3" s="123"/>
      <c r="MHL3" s="123"/>
      <c r="MHM3" s="123"/>
      <c r="MHN3" s="123"/>
      <c r="MHO3" s="123"/>
      <c r="MHP3" s="123"/>
      <c r="MHQ3" s="123"/>
      <c r="MHR3" s="123"/>
      <c r="MHS3" s="123"/>
      <c r="MHT3" s="123"/>
      <c r="MHU3" s="123"/>
      <c r="MHV3" s="123"/>
      <c r="MHW3" s="123"/>
      <c r="MHX3" s="123"/>
      <c r="MHY3" s="123"/>
      <c r="MHZ3" s="123"/>
      <c r="MIA3" s="123"/>
      <c r="MIB3" s="123"/>
      <c r="MIC3" s="123"/>
      <c r="MID3" s="123"/>
      <c r="MIE3" s="123"/>
      <c r="MIF3" s="123"/>
      <c r="MIG3" s="123"/>
      <c r="MIH3" s="123"/>
      <c r="MII3" s="123"/>
      <c r="MIJ3" s="123"/>
      <c r="MIK3" s="123"/>
      <c r="MIL3" s="123"/>
      <c r="MIM3" s="123"/>
      <c r="MIN3" s="123"/>
      <c r="MIO3" s="123"/>
      <c r="MIP3" s="123"/>
      <c r="MIQ3" s="123"/>
      <c r="MIR3" s="123"/>
      <c r="MIS3" s="123"/>
      <c r="MIT3" s="123"/>
      <c r="MIU3" s="123"/>
      <c r="MIV3" s="123"/>
      <c r="MIW3" s="123"/>
      <c r="MIX3" s="123"/>
      <c r="MIY3" s="123"/>
      <c r="MIZ3" s="123"/>
      <c r="MJA3" s="123"/>
      <c r="MJB3" s="123"/>
      <c r="MJC3" s="123"/>
      <c r="MJD3" s="123"/>
      <c r="MJE3" s="123"/>
      <c r="MJF3" s="123"/>
      <c r="MJG3" s="123"/>
      <c r="MJH3" s="123"/>
      <c r="MJI3" s="123"/>
      <c r="MJJ3" s="123"/>
      <c r="MJK3" s="123"/>
      <c r="MJL3" s="123"/>
      <c r="MJM3" s="123"/>
      <c r="MJN3" s="123"/>
      <c r="MJO3" s="123"/>
      <c r="MJP3" s="123"/>
      <c r="MJQ3" s="123"/>
      <c r="MJR3" s="123"/>
      <c r="MJS3" s="123"/>
      <c r="MJT3" s="123"/>
      <c r="MJU3" s="123"/>
      <c r="MJV3" s="123"/>
      <c r="MJW3" s="123"/>
      <c r="MJX3" s="123"/>
      <c r="MJY3" s="123"/>
      <c r="MJZ3" s="123"/>
      <c r="MKA3" s="123"/>
      <c r="MKB3" s="123"/>
      <c r="MKC3" s="123"/>
      <c r="MKD3" s="123"/>
      <c r="MKE3" s="123"/>
      <c r="MKF3" s="123"/>
      <c r="MKG3" s="123"/>
      <c r="MKH3" s="123"/>
      <c r="MKI3" s="123"/>
      <c r="MKJ3" s="123"/>
      <c r="MKK3" s="123"/>
      <c r="MKL3" s="123"/>
      <c r="MKM3" s="123"/>
      <c r="MKN3" s="123"/>
      <c r="MKO3" s="123"/>
      <c r="MKP3" s="123"/>
      <c r="MKQ3" s="123"/>
      <c r="MKR3" s="123"/>
      <c r="MKS3" s="123"/>
      <c r="MKT3" s="123"/>
      <c r="MKU3" s="123"/>
      <c r="MKV3" s="123"/>
      <c r="MKW3" s="123"/>
      <c r="MKX3" s="123"/>
      <c r="MKY3" s="123"/>
      <c r="MKZ3" s="123"/>
      <c r="MLA3" s="123"/>
      <c r="MLB3" s="123"/>
      <c r="MLC3" s="123"/>
      <c r="MLD3" s="123"/>
      <c r="MLE3" s="123"/>
      <c r="MLF3" s="123"/>
      <c r="MLG3" s="123"/>
      <c r="MLH3" s="123"/>
      <c r="MLI3" s="123"/>
      <c r="MLJ3" s="123"/>
      <c r="MLK3" s="123"/>
      <c r="MLL3" s="123"/>
      <c r="MLM3" s="123"/>
      <c r="MLN3" s="123"/>
      <c r="MLO3" s="123"/>
      <c r="MLP3" s="123"/>
      <c r="MLQ3" s="123"/>
      <c r="MLR3" s="123"/>
      <c r="MLS3" s="123"/>
      <c r="MLT3" s="123"/>
      <c r="MLU3" s="123"/>
      <c r="MLV3" s="123"/>
      <c r="MLW3" s="123"/>
      <c r="MLX3" s="123"/>
      <c r="MLY3" s="123"/>
      <c r="MLZ3" s="123"/>
      <c r="MMA3" s="123"/>
      <c r="MMB3" s="123"/>
      <c r="MMC3" s="123"/>
      <c r="MMD3" s="123"/>
      <c r="MME3" s="123"/>
      <c r="MMF3" s="123"/>
      <c r="MMG3" s="123"/>
      <c r="MMH3" s="123"/>
      <c r="MMI3" s="123"/>
      <c r="MMJ3" s="123"/>
      <c r="MMK3" s="123"/>
      <c r="MML3" s="123"/>
      <c r="MMM3" s="123"/>
      <c r="MMN3" s="123"/>
      <c r="MMO3" s="123"/>
      <c r="MMP3" s="123"/>
      <c r="MMQ3" s="123"/>
      <c r="MMR3" s="123"/>
      <c r="MMS3" s="123"/>
      <c r="MMT3" s="123"/>
      <c r="MMU3" s="123"/>
      <c r="MMV3" s="123"/>
      <c r="MMW3" s="123"/>
      <c r="MMX3" s="123"/>
      <c r="MMY3" s="123"/>
      <c r="MMZ3" s="123"/>
      <c r="MNA3" s="123"/>
      <c r="MNB3" s="123"/>
      <c r="MNC3" s="123"/>
      <c r="MND3" s="123"/>
      <c r="MNE3" s="123"/>
      <c r="MNF3" s="123"/>
      <c r="MNG3" s="123"/>
      <c r="MNH3" s="123"/>
      <c r="MNI3" s="123"/>
      <c r="MNJ3" s="123"/>
      <c r="MNK3" s="123"/>
      <c r="MNL3" s="123"/>
      <c r="MNM3" s="123"/>
      <c r="MNN3" s="123"/>
      <c r="MNO3" s="123"/>
      <c r="MNP3" s="123"/>
      <c r="MNQ3" s="123"/>
      <c r="MNR3" s="123"/>
      <c r="MNS3" s="123"/>
      <c r="MNT3" s="123"/>
      <c r="MNU3" s="123"/>
      <c r="MNV3" s="123"/>
      <c r="MNW3" s="123"/>
      <c r="MNX3" s="123"/>
      <c r="MNY3" s="123"/>
      <c r="MNZ3" s="123"/>
      <c r="MOA3" s="123"/>
      <c r="MOB3" s="123"/>
      <c r="MOC3" s="123"/>
      <c r="MOD3" s="123"/>
      <c r="MOE3" s="123"/>
      <c r="MOF3" s="123"/>
      <c r="MOG3" s="123"/>
      <c r="MOH3" s="123"/>
      <c r="MOI3" s="123"/>
      <c r="MOJ3" s="123"/>
      <c r="MOK3" s="123"/>
      <c r="MOL3" s="123"/>
      <c r="MOM3" s="123"/>
      <c r="MON3" s="123"/>
      <c r="MOO3" s="123"/>
      <c r="MOP3" s="123"/>
      <c r="MOQ3" s="123"/>
      <c r="MOR3" s="123"/>
      <c r="MOS3" s="123"/>
      <c r="MOT3" s="123"/>
      <c r="MOU3" s="123"/>
      <c r="MOV3" s="123"/>
      <c r="MOW3" s="123"/>
      <c r="MOX3" s="123"/>
      <c r="MOY3" s="123"/>
      <c r="MOZ3" s="123"/>
      <c r="MPA3" s="123"/>
      <c r="MPB3" s="123"/>
      <c r="MPC3" s="123"/>
      <c r="MPD3" s="123"/>
      <c r="MPE3" s="123"/>
      <c r="MPF3" s="123"/>
      <c r="MPG3" s="123"/>
      <c r="MPH3" s="123"/>
      <c r="MPI3" s="123"/>
      <c r="MPJ3" s="123"/>
      <c r="MPK3" s="123"/>
      <c r="MPL3" s="123"/>
      <c r="MPM3" s="123"/>
      <c r="MPN3" s="123"/>
      <c r="MPO3" s="123"/>
      <c r="MPP3" s="123"/>
      <c r="MPQ3" s="123"/>
      <c r="MPR3" s="123"/>
      <c r="MPS3" s="123"/>
      <c r="MPT3" s="123"/>
      <c r="MPU3" s="123"/>
      <c r="MPV3" s="123"/>
      <c r="MPW3" s="123"/>
      <c r="MPX3" s="123"/>
      <c r="MPY3" s="123"/>
      <c r="MPZ3" s="123"/>
      <c r="MQA3" s="123"/>
      <c r="MQB3" s="123"/>
      <c r="MQC3" s="123"/>
      <c r="MQD3" s="123"/>
      <c r="MQE3" s="123"/>
      <c r="MQF3" s="123"/>
      <c r="MQG3" s="123"/>
      <c r="MQH3" s="123"/>
      <c r="MQI3" s="123"/>
      <c r="MQJ3" s="123"/>
      <c r="MQK3" s="123"/>
      <c r="MQL3" s="123"/>
      <c r="MQM3" s="123"/>
      <c r="MQN3" s="123"/>
      <c r="MQO3" s="123"/>
      <c r="MQP3" s="123"/>
      <c r="MQQ3" s="123"/>
      <c r="MQR3" s="123"/>
      <c r="MQS3" s="123"/>
      <c r="MQT3" s="123"/>
      <c r="MQU3" s="123"/>
      <c r="MQV3" s="123"/>
      <c r="MQW3" s="123"/>
      <c r="MQX3" s="123"/>
      <c r="MQY3" s="123"/>
      <c r="MQZ3" s="123"/>
      <c r="MRA3" s="123"/>
      <c r="MRB3" s="123"/>
      <c r="MRC3" s="123"/>
      <c r="MRD3" s="123"/>
      <c r="MRE3" s="123"/>
      <c r="MRF3" s="123"/>
      <c r="MRG3" s="123"/>
      <c r="MRH3" s="123"/>
      <c r="MRI3" s="123"/>
      <c r="MRJ3" s="123"/>
      <c r="MRK3" s="123"/>
      <c r="MRL3" s="123"/>
      <c r="MRM3" s="123"/>
      <c r="MRN3" s="123"/>
      <c r="MRO3" s="123"/>
      <c r="MRP3" s="123"/>
      <c r="MRQ3" s="123"/>
      <c r="MRR3" s="123"/>
      <c r="MRS3" s="123"/>
      <c r="MRT3" s="123"/>
      <c r="MRU3" s="123"/>
      <c r="MRV3" s="123"/>
      <c r="MRW3" s="123"/>
      <c r="MRX3" s="123"/>
      <c r="MRY3" s="123"/>
      <c r="MRZ3" s="123"/>
      <c r="MSA3" s="123"/>
      <c r="MSB3" s="123"/>
      <c r="MSC3" s="123"/>
      <c r="MSD3" s="123"/>
      <c r="MSE3" s="123"/>
      <c r="MSF3" s="123"/>
      <c r="MSG3" s="123"/>
      <c r="MSH3" s="123"/>
      <c r="MSI3" s="123"/>
      <c r="MSJ3" s="123"/>
      <c r="MSK3" s="123"/>
      <c r="MSL3" s="123"/>
      <c r="MSM3" s="123"/>
      <c r="MSN3" s="123"/>
      <c r="MSO3" s="123"/>
      <c r="MSP3" s="123"/>
      <c r="MSQ3" s="123"/>
      <c r="MSR3" s="123"/>
      <c r="MSS3" s="123"/>
      <c r="MST3" s="123"/>
      <c r="MSU3" s="123"/>
      <c r="MSV3" s="123"/>
      <c r="MSW3" s="123"/>
      <c r="MSX3" s="123"/>
      <c r="MSY3" s="123"/>
      <c r="MSZ3" s="123"/>
      <c r="MTA3" s="123"/>
      <c r="MTB3" s="123"/>
      <c r="MTC3" s="123"/>
      <c r="MTD3" s="123"/>
      <c r="MTE3" s="123"/>
      <c r="MTF3" s="123"/>
      <c r="MTG3" s="123"/>
      <c r="MTH3" s="123"/>
      <c r="MTI3" s="123"/>
      <c r="MTJ3" s="123"/>
      <c r="MTK3" s="123"/>
      <c r="MTL3" s="123"/>
      <c r="MTM3" s="123"/>
      <c r="MTN3" s="123"/>
      <c r="MTO3" s="123"/>
      <c r="MTP3" s="123"/>
      <c r="MTQ3" s="123"/>
      <c r="MTR3" s="123"/>
      <c r="MTS3" s="123"/>
      <c r="MTT3" s="123"/>
      <c r="MTU3" s="123"/>
      <c r="MTV3" s="123"/>
      <c r="MTW3" s="123"/>
      <c r="MTX3" s="123"/>
      <c r="MTY3" s="123"/>
      <c r="MTZ3" s="123"/>
      <c r="MUA3" s="123"/>
      <c r="MUB3" s="123"/>
      <c r="MUC3" s="123"/>
      <c r="MUD3" s="123"/>
      <c r="MUE3" s="123"/>
      <c r="MUF3" s="123"/>
      <c r="MUG3" s="123"/>
      <c r="MUH3" s="123"/>
      <c r="MUI3" s="123"/>
      <c r="MUJ3" s="123"/>
      <c r="MUK3" s="123"/>
      <c r="MUL3" s="123"/>
      <c r="MUM3" s="123"/>
      <c r="MUN3" s="123"/>
      <c r="MUO3" s="123"/>
      <c r="MUP3" s="123"/>
      <c r="MUQ3" s="123"/>
      <c r="MUR3" s="123"/>
      <c r="MUS3" s="123"/>
      <c r="MUT3" s="123"/>
      <c r="MUU3" s="123"/>
      <c r="MUV3" s="123"/>
      <c r="MUW3" s="123"/>
      <c r="MUX3" s="123"/>
      <c r="MUY3" s="123"/>
      <c r="MUZ3" s="123"/>
      <c r="MVA3" s="123"/>
      <c r="MVB3" s="123"/>
      <c r="MVC3" s="123"/>
      <c r="MVD3" s="123"/>
      <c r="MVE3" s="123"/>
      <c r="MVF3" s="123"/>
      <c r="MVG3" s="123"/>
      <c r="MVH3" s="123"/>
      <c r="MVI3" s="123"/>
      <c r="MVJ3" s="123"/>
      <c r="MVK3" s="123"/>
      <c r="MVL3" s="123"/>
      <c r="MVM3" s="123"/>
      <c r="MVN3" s="123"/>
      <c r="MVO3" s="123"/>
      <c r="MVP3" s="123"/>
      <c r="MVQ3" s="123"/>
      <c r="MVR3" s="123"/>
      <c r="MVS3" s="123"/>
      <c r="MVT3" s="123"/>
      <c r="MVU3" s="123"/>
      <c r="MVV3" s="123"/>
      <c r="MVW3" s="123"/>
      <c r="MVX3" s="123"/>
      <c r="MVY3" s="123"/>
      <c r="MVZ3" s="123"/>
      <c r="MWA3" s="123"/>
      <c r="MWB3" s="123"/>
      <c r="MWC3" s="123"/>
      <c r="MWD3" s="123"/>
      <c r="MWE3" s="123"/>
      <c r="MWF3" s="123"/>
      <c r="MWG3" s="123"/>
      <c r="MWH3" s="123"/>
      <c r="MWI3" s="123"/>
      <c r="MWJ3" s="123"/>
      <c r="MWK3" s="123"/>
      <c r="MWL3" s="123"/>
      <c r="MWM3" s="123"/>
      <c r="MWN3" s="123"/>
      <c r="MWO3" s="123"/>
      <c r="MWP3" s="123"/>
      <c r="MWQ3" s="123"/>
      <c r="MWR3" s="123"/>
      <c r="MWS3" s="123"/>
      <c r="MWT3" s="123"/>
      <c r="MWU3" s="123"/>
      <c r="MWV3" s="123"/>
      <c r="MWW3" s="123"/>
      <c r="MWX3" s="123"/>
      <c r="MWY3" s="123"/>
      <c r="MWZ3" s="123"/>
      <c r="MXA3" s="123"/>
      <c r="MXB3" s="123"/>
      <c r="MXC3" s="123"/>
      <c r="MXD3" s="123"/>
      <c r="MXE3" s="123"/>
      <c r="MXF3" s="123"/>
      <c r="MXG3" s="123"/>
      <c r="MXH3" s="123"/>
      <c r="MXI3" s="123"/>
      <c r="MXJ3" s="123"/>
      <c r="MXK3" s="123"/>
      <c r="MXL3" s="123"/>
      <c r="MXM3" s="123"/>
      <c r="MXN3" s="123"/>
      <c r="MXO3" s="123"/>
      <c r="MXP3" s="123"/>
      <c r="MXQ3" s="123"/>
      <c r="MXR3" s="123"/>
      <c r="MXS3" s="123"/>
      <c r="MXT3" s="123"/>
      <c r="MXU3" s="123"/>
      <c r="MXV3" s="123"/>
      <c r="MXW3" s="123"/>
      <c r="MXX3" s="123"/>
      <c r="MXY3" s="123"/>
      <c r="MXZ3" s="123"/>
      <c r="MYA3" s="123"/>
      <c r="MYB3" s="123"/>
      <c r="MYC3" s="123"/>
      <c r="MYD3" s="123"/>
      <c r="MYE3" s="123"/>
      <c r="MYF3" s="123"/>
      <c r="MYG3" s="123"/>
      <c r="MYH3" s="123"/>
      <c r="MYI3" s="123"/>
      <c r="MYJ3" s="123"/>
      <c r="MYK3" s="123"/>
      <c r="MYL3" s="123"/>
      <c r="MYM3" s="123"/>
      <c r="MYN3" s="123"/>
      <c r="MYO3" s="123"/>
      <c r="MYP3" s="123"/>
      <c r="MYQ3" s="123"/>
      <c r="MYR3" s="123"/>
      <c r="MYS3" s="123"/>
      <c r="MYT3" s="123"/>
      <c r="MYU3" s="123"/>
      <c r="MYV3" s="123"/>
      <c r="MYW3" s="123"/>
      <c r="MYX3" s="123"/>
      <c r="MYY3" s="123"/>
      <c r="MYZ3" s="123"/>
      <c r="MZA3" s="123"/>
      <c r="MZB3" s="123"/>
      <c r="MZC3" s="123"/>
      <c r="MZD3" s="123"/>
      <c r="MZE3" s="123"/>
      <c r="MZF3" s="123"/>
      <c r="MZG3" s="123"/>
      <c r="MZH3" s="123"/>
      <c r="MZI3" s="123"/>
      <c r="MZJ3" s="123"/>
      <c r="MZK3" s="123"/>
      <c r="MZL3" s="123"/>
      <c r="MZM3" s="123"/>
      <c r="MZN3" s="123"/>
      <c r="MZO3" s="123"/>
      <c r="MZP3" s="123"/>
      <c r="MZQ3" s="123"/>
      <c r="MZR3" s="123"/>
      <c r="MZS3" s="123"/>
      <c r="MZT3" s="123"/>
      <c r="MZU3" s="123"/>
      <c r="MZV3" s="123"/>
      <c r="MZW3" s="123"/>
      <c r="MZX3" s="123"/>
      <c r="MZY3" s="123"/>
      <c r="MZZ3" s="123"/>
      <c r="NAA3" s="123"/>
      <c r="NAB3" s="123"/>
      <c r="NAC3" s="123"/>
      <c r="NAD3" s="123"/>
      <c r="NAE3" s="123"/>
      <c r="NAF3" s="123"/>
      <c r="NAG3" s="123"/>
      <c r="NAH3" s="123"/>
      <c r="NAI3" s="123"/>
      <c r="NAJ3" s="123"/>
      <c r="NAK3" s="123"/>
      <c r="NAL3" s="123"/>
      <c r="NAM3" s="123"/>
      <c r="NAN3" s="123"/>
      <c r="NAO3" s="123"/>
      <c r="NAP3" s="123"/>
      <c r="NAQ3" s="123"/>
      <c r="NAR3" s="123"/>
      <c r="NAS3" s="123"/>
      <c r="NAT3" s="123"/>
      <c r="NAU3" s="123"/>
      <c r="NAV3" s="123"/>
      <c r="NAW3" s="123"/>
      <c r="NAX3" s="123"/>
      <c r="NAY3" s="123"/>
      <c r="NAZ3" s="123"/>
      <c r="NBA3" s="123"/>
      <c r="NBB3" s="123"/>
      <c r="NBC3" s="123"/>
      <c r="NBD3" s="123"/>
      <c r="NBE3" s="123"/>
      <c r="NBF3" s="123"/>
      <c r="NBG3" s="123"/>
      <c r="NBH3" s="123"/>
      <c r="NBI3" s="123"/>
      <c r="NBJ3" s="123"/>
      <c r="NBK3" s="123"/>
      <c r="NBL3" s="123"/>
      <c r="NBM3" s="123"/>
      <c r="NBN3" s="123"/>
      <c r="NBO3" s="123"/>
      <c r="NBP3" s="123"/>
      <c r="NBQ3" s="123"/>
      <c r="NBR3" s="123"/>
      <c r="NBS3" s="123"/>
      <c r="NBT3" s="123"/>
      <c r="NBU3" s="123"/>
      <c r="NBV3" s="123"/>
      <c r="NBW3" s="123"/>
      <c r="NBX3" s="123"/>
      <c r="NBY3" s="123"/>
      <c r="NBZ3" s="123"/>
      <c r="NCA3" s="123"/>
      <c r="NCB3" s="123"/>
      <c r="NCC3" s="123"/>
      <c r="NCD3" s="123"/>
      <c r="NCE3" s="123"/>
      <c r="NCF3" s="123"/>
      <c r="NCG3" s="123"/>
      <c r="NCH3" s="123"/>
      <c r="NCI3" s="123"/>
      <c r="NCJ3" s="123"/>
      <c r="NCK3" s="123"/>
      <c r="NCL3" s="123"/>
      <c r="NCM3" s="123"/>
      <c r="NCN3" s="123"/>
      <c r="NCO3" s="123"/>
      <c r="NCP3" s="123"/>
      <c r="NCQ3" s="123"/>
      <c r="NCR3" s="123"/>
      <c r="NCS3" s="123"/>
      <c r="NCT3" s="123"/>
      <c r="NCU3" s="123"/>
      <c r="NCV3" s="123"/>
      <c r="NCW3" s="123"/>
      <c r="NCX3" s="123"/>
      <c r="NCY3" s="123"/>
      <c r="NCZ3" s="123"/>
      <c r="NDA3" s="123"/>
      <c r="NDB3" s="123"/>
      <c r="NDC3" s="123"/>
      <c r="NDD3" s="123"/>
      <c r="NDE3" s="123"/>
      <c r="NDF3" s="123"/>
      <c r="NDG3" s="123"/>
      <c r="NDH3" s="123"/>
      <c r="NDI3" s="123"/>
      <c r="NDJ3" s="123"/>
      <c r="NDK3" s="123"/>
      <c r="NDL3" s="123"/>
      <c r="NDM3" s="123"/>
      <c r="NDN3" s="123"/>
      <c r="NDO3" s="123"/>
      <c r="NDP3" s="123"/>
      <c r="NDQ3" s="123"/>
      <c r="NDR3" s="123"/>
      <c r="NDS3" s="123"/>
      <c r="NDT3" s="123"/>
      <c r="NDU3" s="123"/>
      <c r="NDV3" s="123"/>
      <c r="NDW3" s="123"/>
      <c r="NDX3" s="123"/>
      <c r="NDY3" s="123"/>
      <c r="NDZ3" s="123"/>
      <c r="NEA3" s="123"/>
      <c r="NEB3" s="123"/>
      <c r="NEC3" s="123"/>
      <c r="NED3" s="123"/>
      <c r="NEE3" s="123"/>
      <c r="NEF3" s="123"/>
      <c r="NEG3" s="123"/>
      <c r="NEH3" s="123"/>
      <c r="NEI3" s="123"/>
      <c r="NEJ3" s="123"/>
      <c r="NEK3" s="123"/>
      <c r="NEL3" s="123"/>
      <c r="NEM3" s="123"/>
      <c r="NEN3" s="123"/>
      <c r="NEO3" s="123"/>
      <c r="NEP3" s="123"/>
      <c r="NEQ3" s="123"/>
      <c r="NER3" s="123"/>
      <c r="NES3" s="123"/>
      <c r="NET3" s="123"/>
      <c r="NEU3" s="123"/>
      <c r="NEV3" s="123"/>
      <c r="NEW3" s="123"/>
      <c r="NEX3" s="123"/>
      <c r="NEY3" s="123"/>
      <c r="NEZ3" s="123"/>
      <c r="NFA3" s="123"/>
      <c r="NFB3" s="123"/>
      <c r="NFC3" s="123"/>
      <c r="NFD3" s="123"/>
      <c r="NFE3" s="123"/>
      <c r="NFF3" s="123"/>
      <c r="NFG3" s="123"/>
      <c r="NFH3" s="123"/>
      <c r="NFI3" s="123"/>
      <c r="NFJ3" s="123"/>
      <c r="NFK3" s="123"/>
      <c r="NFL3" s="123"/>
      <c r="NFM3" s="123"/>
      <c r="NFN3" s="123"/>
      <c r="NFO3" s="123"/>
      <c r="NFP3" s="123"/>
      <c r="NFQ3" s="123"/>
      <c r="NFR3" s="123"/>
      <c r="NFS3" s="123"/>
      <c r="NFT3" s="123"/>
      <c r="NFU3" s="123"/>
      <c r="NFV3" s="123"/>
      <c r="NFW3" s="123"/>
      <c r="NFX3" s="123"/>
      <c r="NFY3" s="123"/>
      <c r="NFZ3" s="123"/>
      <c r="NGA3" s="123"/>
      <c r="NGB3" s="123"/>
      <c r="NGC3" s="123"/>
      <c r="NGD3" s="123"/>
      <c r="NGE3" s="123"/>
      <c r="NGF3" s="123"/>
      <c r="NGG3" s="123"/>
      <c r="NGH3" s="123"/>
      <c r="NGI3" s="123"/>
      <c r="NGJ3" s="123"/>
      <c r="NGK3" s="123"/>
      <c r="NGL3" s="123"/>
      <c r="NGM3" s="123"/>
      <c r="NGN3" s="123"/>
      <c r="NGO3" s="123"/>
      <c r="NGP3" s="123"/>
      <c r="NGQ3" s="123"/>
      <c r="NGR3" s="123"/>
      <c r="NGS3" s="123"/>
      <c r="NGT3" s="123"/>
      <c r="NGU3" s="123"/>
      <c r="NGV3" s="123"/>
      <c r="NGW3" s="123"/>
      <c r="NGX3" s="123"/>
      <c r="NGY3" s="123"/>
      <c r="NGZ3" s="123"/>
      <c r="NHA3" s="123"/>
      <c r="NHB3" s="123"/>
      <c r="NHC3" s="123"/>
      <c r="NHD3" s="123"/>
      <c r="NHE3" s="123"/>
      <c r="NHF3" s="123"/>
      <c r="NHG3" s="123"/>
      <c r="NHH3" s="123"/>
      <c r="NHI3" s="123"/>
      <c r="NHJ3" s="123"/>
      <c r="NHK3" s="123"/>
      <c r="NHL3" s="123"/>
      <c r="NHM3" s="123"/>
      <c r="NHN3" s="123"/>
      <c r="NHO3" s="123"/>
      <c r="NHP3" s="123"/>
      <c r="NHQ3" s="123"/>
      <c r="NHR3" s="123"/>
      <c r="NHS3" s="123"/>
      <c r="NHT3" s="123"/>
      <c r="NHU3" s="123"/>
      <c r="NHV3" s="123"/>
      <c r="NHW3" s="123"/>
      <c r="NHX3" s="123"/>
      <c r="NHY3" s="123"/>
      <c r="NHZ3" s="123"/>
      <c r="NIA3" s="123"/>
      <c r="NIB3" s="123"/>
      <c r="NIC3" s="123"/>
      <c r="NID3" s="123"/>
      <c r="NIE3" s="123"/>
      <c r="NIF3" s="123"/>
      <c r="NIG3" s="123"/>
      <c r="NIH3" s="123"/>
      <c r="NII3" s="123"/>
      <c r="NIJ3" s="123"/>
      <c r="NIK3" s="123"/>
      <c r="NIL3" s="123"/>
      <c r="NIM3" s="123"/>
      <c r="NIN3" s="123"/>
      <c r="NIO3" s="123"/>
      <c r="NIP3" s="123"/>
      <c r="NIQ3" s="123"/>
      <c r="NIR3" s="123"/>
      <c r="NIS3" s="123"/>
      <c r="NIT3" s="123"/>
      <c r="NIU3" s="123"/>
      <c r="NIV3" s="123"/>
      <c r="NIW3" s="123"/>
      <c r="NIX3" s="123"/>
      <c r="NIY3" s="123"/>
      <c r="NIZ3" s="123"/>
      <c r="NJA3" s="123"/>
      <c r="NJB3" s="123"/>
      <c r="NJC3" s="123"/>
      <c r="NJD3" s="123"/>
      <c r="NJE3" s="123"/>
      <c r="NJF3" s="123"/>
      <c r="NJG3" s="123"/>
      <c r="NJH3" s="123"/>
      <c r="NJI3" s="123"/>
      <c r="NJJ3" s="123"/>
      <c r="NJK3" s="123"/>
      <c r="NJL3" s="123"/>
      <c r="NJM3" s="123"/>
      <c r="NJN3" s="123"/>
      <c r="NJO3" s="123"/>
      <c r="NJP3" s="123"/>
      <c r="NJQ3" s="123"/>
      <c r="NJR3" s="123"/>
      <c r="NJS3" s="123"/>
      <c r="NJT3" s="123"/>
      <c r="NJU3" s="123"/>
      <c r="NJV3" s="123"/>
      <c r="NJW3" s="123"/>
      <c r="NJX3" s="123"/>
      <c r="NJY3" s="123"/>
      <c r="NJZ3" s="123"/>
      <c r="NKA3" s="123"/>
      <c r="NKB3" s="123"/>
      <c r="NKC3" s="123"/>
      <c r="NKD3" s="123"/>
      <c r="NKE3" s="123"/>
      <c r="NKF3" s="123"/>
      <c r="NKG3" s="123"/>
      <c r="NKH3" s="123"/>
      <c r="NKI3" s="123"/>
      <c r="NKJ3" s="123"/>
      <c r="NKK3" s="123"/>
      <c r="NKL3" s="123"/>
      <c r="NKM3" s="123"/>
      <c r="NKN3" s="123"/>
      <c r="NKO3" s="123"/>
      <c r="NKP3" s="123"/>
      <c r="NKQ3" s="123"/>
      <c r="NKR3" s="123"/>
      <c r="NKS3" s="123"/>
      <c r="NKT3" s="123"/>
      <c r="NKU3" s="123"/>
      <c r="NKV3" s="123"/>
      <c r="NKW3" s="123"/>
      <c r="NKX3" s="123"/>
      <c r="NKY3" s="123"/>
      <c r="NKZ3" s="123"/>
      <c r="NLA3" s="123"/>
      <c r="NLB3" s="123"/>
      <c r="NLC3" s="123"/>
      <c r="NLD3" s="123"/>
      <c r="NLE3" s="123"/>
      <c r="NLF3" s="123"/>
      <c r="NLG3" s="123"/>
      <c r="NLH3" s="123"/>
      <c r="NLI3" s="123"/>
      <c r="NLJ3" s="123"/>
      <c r="NLK3" s="123"/>
      <c r="NLL3" s="123"/>
      <c r="NLM3" s="123"/>
      <c r="NLN3" s="123"/>
      <c r="NLO3" s="123"/>
      <c r="NLP3" s="123"/>
      <c r="NLQ3" s="123"/>
      <c r="NLR3" s="123"/>
      <c r="NLS3" s="123"/>
      <c r="NLT3" s="123"/>
      <c r="NLU3" s="123"/>
      <c r="NLV3" s="123"/>
      <c r="NLW3" s="123"/>
      <c r="NLX3" s="123"/>
      <c r="NLY3" s="123"/>
      <c r="NLZ3" s="123"/>
      <c r="NMA3" s="123"/>
      <c r="NMB3" s="123"/>
      <c r="NMC3" s="123"/>
      <c r="NMD3" s="123"/>
      <c r="NME3" s="123"/>
      <c r="NMF3" s="123"/>
      <c r="NMG3" s="123"/>
      <c r="NMH3" s="123"/>
      <c r="NMI3" s="123"/>
      <c r="NMJ3" s="123"/>
      <c r="NMK3" s="123"/>
      <c r="NML3" s="123"/>
      <c r="NMM3" s="123"/>
      <c r="NMN3" s="123"/>
      <c r="NMO3" s="123"/>
      <c r="NMP3" s="123"/>
      <c r="NMQ3" s="123"/>
      <c r="NMR3" s="123"/>
      <c r="NMS3" s="123"/>
      <c r="NMT3" s="123"/>
      <c r="NMU3" s="123"/>
      <c r="NMV3" s="123"/>
      <c r="NMW3" s="123"/>
      <c r="NMX3" s="123"/>
      <c r="NMY3" s="123"/>
      <c r="NMZ3" s="123"/>
      <c r="NNA3" s="123"/>
      <c r="NNB3" s="123"/>
      <c r="NNC3" s="123"/>
      <c r="NND3" s="123"/>
      <c r="NNE3" s="123"/>
      <c r="NNF3" s="123"/>
      <c r="NNG3" s="123"/>
      <c r="NNH3" s="123"/>
      <c r="NNI3" s="123"/>
      <c r="NNJ3" s="123"/>
      <c r="NNK3" s="123"/>
      <c r="NNL3" s="123"/>
      <c r="NNM3" s="123"/>
      <c r="NNN3" s="123"/>
      <c r="NNO3" s="123"/>
      <c r="NNP3" s="123"/>
      <c r="NNQ3" s="123"/>
      <c r="NNR3" s="123"/>
      <c r="NNS3" s="123"/>
      <c r="NNT3" s="123"/>
      <c r="NNU3" s="123"/>
      <c r="NNV3" s="123"/>
      <c r="NNW3" s="123"/>
      <c r="NNX3" s="123"/>
      <c r="NNY3" s="123"/>
      <c r="NNZ3" s="123"/>
      <c r="NOA3" s="123"/>
      <c r="NOB3" s="123"/>
      <c r="NOC3" s="123"/>
      <c r="NOD3" s="123"/>
      <c r="NOE3" s="123"/>
      <c r="NOF3" s="123"/>
      <c r="NOG3" s="123"/>
      <c r="NOH3" s="123"/>
      <c r="NOI3" s="123"/>
      <c r="NOJ3" s="123"/>
      <c r="NOK3" s="123"/>
      <c r="NOL3" s="123"/>
      <c r="NOM3" s="123"/>
      <c r="NON3" s="123"/>
      <c r="NOO3" s="123"/>
      <c r="NOP3" s="123"/>
      <c r="NOQ3" s="123"/>
      <c r="NOR3" s="123"/>
      <c r="NOS3" s="123"/>
      <c r="NOT3" s="123"/>
      <c r="NOU3" s="123"/>
      <c r="NOV3" s="123"/>
      <c r="NOW3" s="123"/>
      <c r="NOX3" s="123"/>
      <c r="NOY3" s="123"/>
      <c r="NOZ3" s="123"/>
      <c r="NPA3" s="123"/>
      <c r="NPB3" s="123"/>
      <c r="NPC3" s="123"/>
      <c r="NPD3" s="123"/>
      <c r="NPE3" s="123"/>
      <c r="NPF3" s="123"/>
      <c r="NPG3" s="123"/>
      <c r="NPH3" s="123"/>
      <c r="NPI3" s="123"/>
      <c r="NPJ3" s="123"/>
      <c r="NPK3" s="123"/>
      <c r="NPL3" s="123"/>
      <c r="NPM3" s="123"/>
      <c r="NPN3" s="123"/>
      <c r="NPO3" s="123"/>
      <c r="NPP3" s="123"/>
      <c r="NPQ3" s="123"/>
      <c r="NPR3" s="123"/>
      <c r="NPS3" s="123"/>
      <c r="NPT3" s="123"/>
      <c r="NPU3" s="123"/>
      <c r="NPV3" s="123"/>
      <c r="NPW3" s="123"/>
      <c r="NPX3" s="123"/>
      <c r="NPY3" s="123"/>
      <c r="NPZ3" s="123"/>
      <c r="NQA3" s="123"/>
      <c r="NQB3" s="123"/>
      <c r="NQC3" s="123"/>
      <c r="NQD3" s="123"/>
      <c r="NQE3" s="123"/>
      <c r="NQF3" s="123"/>
      <c r="NQG3" s="123"/>
      <c r="NQH3" s="123"/>
      <c r="NQI3" s="123"/>
      <c r="NQJ3" s="123"/>
      <c r="NQK3" s="123"/>
      <c r="NQL3" s="123"/>
      <c r="NQM3" s="123"/>
      <c r="NQN3" s="123"/>
      <c r="NQO3" s="123"/>
      <c r="NQP3" s="123"/>
      <c r="NQQ3" s="123"/>
      <c r="NQR3" s="123"/>
      <c r="NQS3" s="123"/>
      <c r="NQT3" s="123"/>
      <c r="NQU3" s="123"/>
      <c r="NQV3" s="123"/>
      <c r="NQW3" s="123"/>
      <c r="NQX3" s="123"/>
      <c r="NQY3" s="123"/>
      <c r="NQZ3" s="123"/>
      <c r="NRA3" s="123"/>
      <c r="NRB3" s="123"/>
      <c r="NRC3" s="123"/>
      <c r="NRD3" s="123"/>
      <c r="NRE3" s="123"/>
      <c r="NRF3" s="123"/>
      <c r="NRG3" s="123"/>
      <c r="NRH3" s="123"/>
      <c r="NRI3" s="123"/>
      <c r="NRJ3" s="123"/>
      <c r="NRK3" s="123"/>
      <c r="NRL3" s="123"/>
      <c r="NRM3" s="123"/>
      <c r="NRN3" s="123"/>
      <c r="NRO3" s="123"/>
      <c r="NRP3" s="123"/>
      <c r="NRQ3" s="123"/>
      <c r="NRR3" s="123"/>
      <c r="NRS3" s="123"/>
      <c r="NRT3" s="123"/>
      <c r="NRU3" s="123"/>
      <c r="NRV3" s="123"/>
      <c r="NRW3" s="123"/>
      <c r="NRX3" s="123"/>
      <c r="NRY3" s="123"/>
      <c r="NRZ3" s="123"/>
      <c r="NSA3" s="123"/>
      <c r="NSB3" s="123"/>
      <c r="NSC3" s="123"/>
      <c r="NSD3" s="123"/>
      <c r="NSE3" s="123"/>
      <c r="NSF3" s="123"/>
      <c r="NSG3" s="123"/>
      <c r="NSH3" s="123"/>
      <c r="NSI3" s="123"/>
      <c r="NSJ3" s="123"/>
      <c r="NSK3" s="123"/>
      <c r="NSL3" s="123"/>
      <c r="NSM3" s="123"/>
      <c r="NSN3" s="123"/>
      <c r="NSO3" s="123"/>
      <c r="NSP3" s="123"/>
      <c r="NSQ3" s="123"/>
      <c r="NSR3" s="123"/>
      <c r="NSS3" s="123"/>
      <c r="NST3" s="123"/>
      <c r="NSU3" s="123"/>
      <c r="NSV3" s="123"/>
      <c r="NSW3" s="123"/>
      <c r="NSX3" s="123"/>
      <c r="NSY3" s="123"/>
      <c r="NSZ3" s="123"/>
      <c r="NTA3" s="123"/>
      <c r="NTB3" s="123"/>
      <c r="NTC3" s="123"/>
      <c r="NTD3" s="123"/>
      <c r="NTE3" s="123"/>
      <c r="NTF3" s="123"/>
      <c r="NTG3" s="123"/>
      <c r="NTH3" s="123"/>
      <c r="NTI3" s="123"/>
      <c r="NTJ3" s="123"/>
      <c r="NTK3" s="123"/>
      <c r="NTL3" s="123"/>
      <c r="NTM3" s="123"/>
      <c r="NTN3" s="123"/>
      <c r="NTO3" s="123"/>
      <c r="NTP3" s="123"/>
      <c r="NTQ3" s="123"/>
      <c r="NTR3" s="123"/>
      <c r="NTS3" s="123"/>
      <c r="NTT3" s="123"/>
      <c r="NTU3" s="123"/>
      <c r="NTV3" s="123"/>
      <c r="NTW3" s="123"/>
      <c r="NTX3" s="123"/>
      <c r="NTY3" s="123"/>
      <c r="NTZ3" s="123"/>
      <c r="NUA3" s="123"/>
      <c r="NUB3" s="123"/>
      <c r="NUC3" s="123"/>
      <c r="NUD3" s="123"/>
      <c r="NUE3" s="123"/>
      <c r="NUF3" s="123"/>
      <c r="NUG3" s="123"/>
      <c r="NUH3" s="123"/>
      <c r="NUI3" s="123"/>
      <c r="NUJ3" s="123"/>
      <c r="NUK3" s="123"/>
      <c r="NUL3" s="123"/>
      <c r="NUM3" s="123"/>
      <c r="NUN3" s="123"/>
      <c r="NUO3" s="123"/>
      <c r="NUP3" s="123"/>
      <c r="NUQ3" s="123"/>
      <c r="NUR3" s="123"/>
      <c r="NUS3" s="123"/>
      <c r="NUT3" s="123"/>
      <c r="NUU3" s="123"/>
      <c r="NUV3" s="123"/>
      <c r="NUW3" s="123"/>
      <c r="NUX3" s="123"/>
      <c r="NUY3" s="123"/>
      <c r="NUZ3" s="123"/>
      <c r="NVA3" s="123"/>
      <c r="NVB3" s="123"/>
      <c r="NVC3" s="123"/>
      <c r="NVD3" s="123"/>
      <c r="NVE3" s="123"/>
      <c r="NVF3" s="123"/>
      <c r="NVG3" s="123"/>
      <c r="NVH3" s="123"/>
      <c r="NVI3" s="123"/>
      <c r="NVJ3" s="123"/>
      <c r="NVK3" s="123"/>
      <c r="NVL3" s="123"/>
      <c r="NVM3" s="123"/>
      <c r="NVN3" s="123"/>
      <c r="NVO3" s="123"/>
      <c r="NVP3" s="123"/>
      <c r="NVQ3" s="123"/>
      <c r="NVR3" s="123"/>
      <c r="NVS3" s="123"/>
      <c r="NVT3" s="123"/>
      <c r="NVU3" s="123"/>
      <c r="NVV3" s="123"/>
      <c r="NVW3" s="123"/>
      <c r="NVX3" s="123"/>
      <c r="NVY3" s="123"/>
      <c r="NVZ3" s="123"/>
      <c r="NWA3" s="123"/>
      <c r="NWB3" s="123"/>
      <c r="NWC3" s="123"/>
      <c r="NWD3" s="123"/>
      <c r="NWE3" s="123"/>
      <c r="NWF3" s="123"/>
      <c r="NWG3" s="123"/>
      <c r="NWH3" s="123"/>
      <c r="NWI3" s="123"/>
      <c r="NWJ3" s="123"/>
      <c r="NWK3" s="123"/>
      <c r="NWL3" s="123"/>
      <c r="NWM3" s="123"/>
      <c r="NWN3" s="123"/>
      <c r="NWO3" s="123"/>
      <c r="NWP3" s="123"/>
      <c r="NWQ3" s="123"/>
      <c r="NWR3" s="123"/>
      <c r="NWS3" s="123"/>
      <c r="NWT3" s="123"/>
      <c r="NWU3" s="123"/>
      <c r="NWV3" s="123"/>
      <c r="NWW3" s="123"/>
      <c r="NWX3" s="123"/>
      <c r="NWY3" s="123"/>
      <c r="NWZ3" s="123"/>
      <c r="NXA3" s="123"/>
      <c r="NXB3" s="123"/>
      <c r="NXC3" s="123"/>
      <c r="NXD3" s="123"/>
      <c r="NXE3" s="123"/>
      <c r="NXF3" s="123"/>
      <c r="NXG3" s="123"/>
      <c r="NXH3" s="123"/>
      <c r="NXI3" s="123"/>
      <c r="NXJ3" s="123"/>
      <c r="NXK3" s="123"/>
      <c r="NXL3" s="123"/>
      <c r="NXM3" s="123"/>
      <c r="NXN3" s="123"/>
      <c r="NXO3" s="123"/>
      <c r="NXP3" s="123"/>
      <c r="NXQ3" s="123"/>
      <c r="NXR3" s="123"/>
      <c r="NXS3" s="123"/>
      <c r="NXT3" s="123"/>
      <c r="NXU3" s="123"/>
      <c r="NXV3" s="123"/>
      <c r="NXW3" s="123"/>
      <c r="NXX3" s="123"/>
      <c r="NXY3" s="123"/>
      <c r="NXZ3" s="123"/>
      <c r="NYA3" s="123"/>
      <c r="NYB3" s="123"/>
      <c r="NYC3" s="123"/>
      <c r="NYD3" s="123"/>
      <c r="NYE3" s="123"/>
      <c r="NYF3" s="123"/>
      <c r="NYG3" s="123"/>
      <c r="NYH3" s="123"/>
      <c r="NYI3" s="123"/>
      <c r="NYJ3" s="123"/>
      <c r="NYK3" s="123"/>
      <c r="NYL3" s="123"/>
      <c r="NYM3" s="123"/>
      <c r="NYN3" s="123"/>
      <c r="NYO3" s="123"/>
      <c r="NYP3" s="123"/>
      <c r="NYQ3" s="123"/>
      <c r="NYR3" s="123"/>
      <c r="NYS3" s="123"/>
      <c r="NYT3" s="123"/>
      <c r="NYU3" s="123"/>
      <c r="NYV3" s="123"/>
      <c r="NYW3" s="123"/>
      <c r="NYX3" s="123"/>
      <c r="NYY3" s="123"/>
      <c r="NYZ3" s="123"/>
      <c r="NZA3" s="123"/>
      <c r="NZB3" s="123"/>
      <c r="NZC3" s="123"/>
      <c r="NZD3" s="123"/>
      <c r="NZE3" s="123"/>
      <c r="NZF3" s="123"/>
      <c r="NZG3" s="123"/>
      <c r="NZH3" s="123"/>
      <c r="NZI3" s="123"/>
      <c r="NZJ3" s="123"/>
      <c r="NZK3" s="123"/>
      <c r="NZL3" s="123"/>
      <c r="NZM3" s="123"/>
      <c r="NZN3" s="123"/>
      <c r="NZO3" s="123"/>
      <c r="NZP3" s="123"/>
      <c r="NZQ3" s="123"/>
      <c r="NZR3" s="123"/>
      <c r="NZS3" s="123"/>
      <c r="NZT3" s="123"/>
      <c r="NZU3" s="123"/>
      <c r="NZV3" s="123"/>
      <c r="NZW3" s="123"/>
      <c r="NZX3" s="123"/>
      <c r="NZY3" s="123"/>
      <c r="NZZ3" s="123"/>
      <c r="OAA3" s="123"/>
      <c r="OAB3" s="123"/>
      <c r="OAC3" s="123"/>
      <c r="OAD3" s="123"/>
      <c r="OAE3" s="123"/>
      <c r="OAF3" s="123"/>
      <c r="OAG3" s="123"/>
      <c r="OAH3" s="123"/>
      <c r="OAI3" s="123"/>
      <c r="OAJ3" s="123"/>
      <c r="OAK3" s="123"/>
      <c r="OAL3" s="123"/>
      <c r="OAM3" s="123"/>
      <c r="OAN3" s="123"/>
      <c r="OAO3" s="123"/>
      <c r="OAP3" s="123"/>
      <c r="OAQ3" s="123"/>
      <c r="OAR3" s="123"/>
      <c r="OAS3" s="123"/>
      <c r="OAT3" s="123"/>
      <c r="OAU3" s="123"/>
      <c r="OAV3" s="123"/>
      <c r="OAW3" s="123"/>
      <c r="OAX3" s="123"/>
      <c r="OAY3" s="123"/>
      <c r="OAZ3" s="123"/>
      <c r="OBA3" s="123"/>
      <c r="OBB3" s="123"/>
      <c r="OBC3" s="123"/>
      <c r="OBD3" s="123"/>
      <c r="OBE3" s="123"/>
      <c r="OBF3" s="123"/>
      <c r="OBG3" s="123"/>
      <c r="OBH3" s="123"/>
      <c r="OBI3" s="123"/>
      <c r="OBJ3" s="123"/>
      <c r="OBK3" s="123"/>
      <c r="OBL3" s="123"/>
      <c r="OBM3" s="123"/>
      <c r="OBN3" s="123"/>
      <c r="OBO3" s="123"/>
      <c r="OBP3" s="123"/>
      <c r="OBQ3" s="123"/>
      <c r="OBR3" s="123"/>
      <c r="OBS3" s="123"/>
      <c r="OBT3" s="123"/>
      <c r="OBU3" s="123"/>
      <c r="OBV3" s="123"/>
      <c r="OBW3" s="123"/>
      <c r="OBX3" s="123"/>
      <c r="OBY3" s="123"/>
      <c r="OBZ3" s="123"/>
      <c r="OCA3" s="123"/>
      <c r="OCB3" s="123"/>
      <c r="OCC3" s="123"/>
      <c r="OCD3" s="123"/>
      <c r="OCE3" s="123"/>
      <c r="OCF3" s="123"/>
      <c r="OCG3" s="123"/>
      <c r="OCH3" s="123"/>
      <c r="OCI3" s="123"/>
      <c r="OCJ3" s="123"/>
      <c r="OCK3" s="123"/>
      <c r="OCL3" s="123"/>
      <c r="OCM3" s="123"/>
      <c r="OCN3" s="123"/>
      <c r="OCO3" s="123"/>
      <c r="OCP3" s="123"/>
      <c r="OCQ3" s="123"/>
      <c r="OCR3" s="123"/>
      <c r="OCS3" s="123"/>
      <c r="OCT3" s="123"/>
      <c r="OCU3" s="123"/>
      <c r="OCV3" s="123"/>
      <c r="OCW3" s="123"/>
      <c r="OCX3" s="123"/>
      <c r="OCY3" s="123"/>
      <c r="OCZ3" s="123"/>
      <c r="ODA3" s="123"/>
      <c r="ODB3" s="123"/>
      <c r="ODC3" s="123"/>
      <c r="ODD3" s="123"/>
      <c r="ODE3" s="123"/>
      <c r="ODF3" s="123"/>
      <c r="ODG3" s="123"/>
      <c r="ODH3" s="123"/>
      <c r="ODI3" s="123"/>
      <c r="ODJ3" s="123"/>
      <c r="ODK3" s="123"/>
      <c r="ODL3" s="123"/>
      <c r="ODM3" s="123"/>
      <c r="ODN3" s="123"/>
      <c r="ODO3" s="123"/>
      <c r="ODP3" s="123"/>
      <c r="ODQ3" s="123"/>
      <c r="ODR3" s="123"/>
      <c r="ODS3" s="123"/>
      <c r="ODT3" s="123"/>
      <c r="ODU3" s="123"/>
      <c r="ODV3" s="123"/>
      <c r="ODW3" s="123"/>
      <c r="ODX3" s="123"/>
      <c r="ODY3" s="123"/>
      <c r="ODZ3" s="123"/>
      <c r="OEA3" s="123"/>
      <c r="OEB3" s="123"/>
      <c r="OEC3" s="123"/>
      <c r="OED3" s="123"/>
      <c r="OEE3" s="123"/>
      <c r="OEF3" s="123"/>
      <c r="OEG3" s="123"/>
      <c r="OEH3" s="123"/>
      <c r="OEI3" s="123"/>
      <c r="OEJ3" s="123"/>
      <c r="OEK3" s="123"/>
      <c r="OEL3" s="123"/>
      <c r="OEM3" s="123"/>
      <c r="OEN3" s="123"/>
      <c r="OEO3" s="123"/>
      <c r="OEP3" s="123"/>
      <c r="OEQ3" s="123"/>
      <c r="OER3" s="123"/>
      <c r="OES3" s="123"/>
      <c r="OET3" s="123"/>
      <c r="OEU3" s="123"/>
      <c r="OEV3" s="123"/>
      <c r="OEW3" s="123"/>
      <c r="OEX3" s="123"/>
      <c r="OEY3" s="123"/>
      <c r="OEZ3" s="123"/>
      <c r="OFA3" s="123"/>
      <c r="OFB3" s="123"/>
      <c r="OFC3" s="123"/>
      <c r="OFD3" s="123"/>
      <c r="OFE3" s="123"/>
      <c r="OFF3" s="123"/>
      <c r="OFG3" s="123"/>
      <c r="OFH3" s="123"/>
      <c r="OFI3" s="123"/>
      <c r="OFJ3" s="123"/>
      <c r="OFK3" s="123"/>
      <c r="OFL3" s="123"/>
      <c r="OFM3" s="123"/>
      <c r="OFN3" s="123"/>
      <c r="OFO3" s="123"/>
      <c r="OFP3" s="123"/>
      <c r="OFQ3" s="123"/>
      <c r="OFR3" s="123"/>
      <c r="OFS3" s="123"/>
      <c r="OFT3" s="123"/>
      <c r="OFU3" s="123"/>
      <c r="OFV3" s="123"/>
      <c r="OFW3" s="123"/>
      <c r="OFX3" s="123"/>
      <c r="OFY3" s="123"/>
      <c r="OFZ3" s="123"/>
      <c r="OGA3" s="123"/>
      <c r="OGB3" s="123"/>
      <c r="OGC3" s="123"/>
      <c r="OGD3" s="123"/>
      <c r="OGE3" s="123"/>
      <c r="OGF3" s="123"/>
      <c r="OGG3" s="123"/>
      <c r="OGH3" s="123"/>
      <c r="OGI3" s="123"/>
      <c r="OGJ3" s="123"/>
      <c r="OGK3" s="123"/>
      <c r="OGL3" s="123"/>
      <c r="OGM3" s="123"/>
      <c r="OGN3" s="123"/>
      <c r="OGO3" s="123"/>
      <c r="OGP3" s="123"/>
      <c r="OGQ3" s="123"/>
      <c r="OGR3" s="123"/>
      <c r="OGS3" s="123"/>
      <c r="OGT3" s="123"/>
      <c r="OGU3" s="123"/>
      <c r="OGV3" s="123"/>
      <c r="OGW3" s="123"/>
      <c r="OGX3" s="123"/>
      <c r="OGY3" s="123"/>
      <c r="OGZ3" s="123"/>
      <c r="OHA3" s="123"/>
      <c r="OHB3" s="123"/>
      <c r="OHC3" s="123"/>
      <c r="OHD3" s="123"/>
      <c r="OHE3" s="123"/>
      <c r="OHF3" s="123"/>
      <c r="OHG3" s="123"/>
      <c r="OHH3" s="123"/>
      <c r="OHI3" s="123"/>
      <c r="OHJ3" s="123"/>
      <c r="OHK3" s="123"/>
      <c r="OHL3" s="123"/>
      <c r="OHM3" s="123"/>
      <c r="OHN3" s="123"/>
      <c r="OHO3" s="123"/>
      <c r="OHP3" s="123"/>
      <c r="OHQ3" s="123"/>
      <c r="OHR3" s="123"/>
      <c r="OHS3" s="123"/>
      <c r="OHT3" s="123"/>
      <c r="OHU3" s="123"/>
      <c r="OHV3" s="123"/>
      <c r="OHW3" s="123"/>
      <c r="OHX3" s="123"/>
      <c r="OHY3" s="123"/>
      <c r="OHZ3" s="123"/>
      <c r="OIA3" s="123"/>
      <c r="OIB3" s="123"/>
      <c r="OIC3" s="123"/>
      <c r="OID3" s="123"/>
      <c r="OIE3" s="123"/>
      <c r="OIF3" s="123"/>
      <c r="OIG3" s="123"/>
      <c r="OIH3" s="123"/>
      <c r="OII3" s="123"/>
      <c r="OIJ3" s="123"/>
      <c r="OIK3" s="123"/>
      <c r="OIL3" s="123"/>
      <c r="OIM3" s="123"/>
      <c r="OIN3" s="123"/>
      <c r="OIO3" s="123"/>
      <c r="OIP3" s="123"/>
      <c r="OIQ3" s="123"/>
      <c r="OIR3" s="123"/>
      <c r="OIS3" s="123"/>
      <c r="OIT3" s="123"/>
      <c r="OIU3" s="123"/>
      <c r="OIV3" s="123"/>
      <c r="OIW3" s="123"/>
      <c r="OIX3" s="123"/>
      <c r="OIY3" s="123"/>
      <c r="OIZ3" s="123"/>
      <c r="OJA3" s="123"/>
      <c r="OJB3" s="123"/>
      <c r="OJC3" s="123"/>
      <c r="OJD3" s="123"/>
      <c r="OJE3" s="123"/>
      <c r="OJF3" s="123"/>
      <c r="OJG3" s="123"/>
      <c r="OJH3" s="123"/>
      <c r="OJI3" s="123"/>
      <c r="OJJ3" s="123"/>
      <c r="OJK3" s="123"/>
      <c r="OJL3" s="123"/>
      <c r="OJM3" s="123"/>
      <c r="OJN3" s="123"/>
      <c r="OJO3" s="123"/>
      <c r="OJP3" s="123"/>
      <c r="OJQ3" s="123"/>
      <c r="OJR3" s="123"/>
      <c r="OJS3" s="123"/>
      <c r="OJT3" s="123"/>
      <c r="OJU3" s="123"/>
      <c r="OJV3" s="123"/>
      <c r="OJW3" s="123"/>
      <c r="OJX3" s="123"/>
      <c r="OJY3" s="123"/>
      <c r="OJZ3" s="123"/>
      <c r="OKA3" s="123"/>
      <c r="OKB3" s="123"/>
      <c r="OKC3" s="123"/>
      <c r="OKD3" s="123"/>
      <c r="OKE3" s="123"/>
      <c r="OKF3" s="123"/>
      <c r="OKG3" s="123"/>
      <c r="OKH3" s="123"/>
      <c r="OKI3" s="123"/>
      <c r="OKJ3" s="123"/>
      <c r="OKK3" s="123"/>
      <c r="OKL3" s="123"/>
      <c r="OKM3" s="123"/>
      <c r="OKN3" s="123"/>
      <c r="OKO3" s="123"/>
      <c r="OKP3" s="123"/>
      <c r="OKQ3" s="123"/>
      <c r="OKR3" s="123"/>
      <c r="OKS3" s="123"/>
      <c r="OKT3" s="123"/>
      <c r="OKU3" s="123"/>
      <c r="OKV3" s="123"/>
      <c r="OKW3" s="123"/>
      <c r="OKX3" s="123"/>
      <c r="OKY3" s="123"/>
      <c r="OKZ3" s="123"/>
      <c r="OLA3" s="123"/>
      <c r="OLB3" s="123"/>
      <c r="OLC3" s="123"/>
      <c r="OLD3" s="123"/>
      <c r="OLE3" s="123"/>
      <c r="OLF3" s="123"/>
      <c r="OLG3" s="123"/>
      <c r="OLH3" s="123"/>
      <c r="OLI3" s="123"/>
      <c r="OLJ3" s="123"/>
      <c r="OLK3" s="123"/>
      <c r="OLL3" s="123"/>
      <c r="OLM3" s="123"/>
      <c r="OLN3" s="123"/>
      <c r="OLO3" s="123"/>
      <c r="OLP3" s="123"/>
      <c r="OLQ3" s="123"/>
      <c r="OLR3" s="123"/>
      <c r="OLS3" s="123"/>
      <c r="OLT3" s="123"/>
      <c r="OLU3" s="123"/>
      <c r="OLV3" s="123"/>
      <c r="OLW3" s="123"/>
      <c r="OLX3" s="123"/>
      <c r="OLY3" s="123"/>
      <c r="OLZ3" s="123"/>
      <c r="OMA3" s="123"/>
      <c r="OMB3" s="123"/>
      <c r="OMC3" s="123"/>
      <c r="OMD3" s="123"/>
      <c r="OME3" s="123"/>
      <c r="OMF3" s="123"/>
      <c r="OMG3" s="123"/>
      <c r="OMH3" s="123"/>
      <c r="OMI3" s="123"/>
      <c r="OMJ3" s="123"/>
      <c r="OMK3" s="123"/>
      <c r="OML3" s="123"/>
      <c r="OMM3" s="123"/>
      <c r="OMN3" s="123"/>
      <c r="OMO3" s="123"/>
      <c r="OMP3" s="123"/>
      <c r="OMQ3" s="123"/>
      <c r="OMR3" s="123"/>
      <c r="OMS3" s="123"/>
      <c r="OMT3" s="123"/>
      <c r="OMU3" s="123"/>
      <c r="OMV3" s="123"/>
      <c r="OMW3" s="123"/>
      <c r="OMX3" s="123"/>
      <c r="OMY3" s="123"/>
      <c r="OMZ3" s="123"/>
      <c r="ONA3" s="123"/>
      <c r="ONB3" s="123"/>
      <c r="ONC3" s="123"/>
      <c r="OND3" s="123"/>
      <c r="ONE3" s="123"/>
      <c r="ONF3" s="123"/>
      <c r="ONG3" s="123"/>
      <c r="ONH3" s="123"/>
      <c r="ONI3" s="123"/>
      <c r="ONJ3" s="123"/>
      <c r="ONK3" s="123"/>
      <c r="ONL3" s="123"/>
      <c r="ONM3" s="123"/>
      <c r="ONN3" s="123"/>
      <c r="ONO3" s="123"/>
      <c r="ONP3" s="123"/>
      <c r="ONQ3" s="123"/>
      <c r="ONR3" s="123"/>
      <c r="ONS3" s="123"/>
      <c r="ONT3" s="123"/>
      <c r="ONU3" s="123"/>
      <c r="ONV3" s="123"/>
      <c r="ONW3" s="123"/>
      <c r="ONX3" s="123"/>
      <c r="ONY3" s="123"/>
      <c r="ONZ3" s="123"/>
      <c r="OOA3" s="123"/>
      <c r="OOB3" s="123"/>
      <c r="OOC3" s="123"/>
      <c r="OOD3" s="123"/>
      <c r="OOE3" s="123"/>
      <c r="OOF3" s="123"/>
      <c r="OOG3" s="123"/>
      <c r="OOH3" s="123"/>
      <c r="OOI3" s="123"/>
      <c r="OOJ3" s="123"/>
      <c r="OOK3" s="123"/>
      <c r="OOL3" s="123"/>
      <c r="OOM3" s="123"/>
      <c r="OON3" s="123"/>
      <c r="OOO3" s="123"/>
      <c r="OOP3" s="123"/>
      <c r="OOQ3" s="123"/>
      <c r="OOR3" s="123"/>
      <c r="OOS3" s="123"/>
      <c r="OOT3" s="123"/>
      <c r="OOU3" s="123"/>
      <c r="OOV3" s="123"/>
      <c r="OOW3" s="123"/>
      <c r="OOX3" s="123"/>
      <c r="OOY3" s="123"/>
      <c r="OOZ3" s="123"/>
      <c r="OPA3" s="123"/>
      <c r="OPB3" s="123"/>
      <c r="OPC3" s="123"/>
      <c r="OPD3" s="123"/>
      <c r="OPE3" s="123"/>
      <c r="OPF3" s="123"/>
      <c r="OPG3" s="123"/>
      <c r="OPH3" s="123"/>
      <c r="OPI3" s="123"/>
      <c r="OPJ3" s="123"/>
      <c r="OPK3" s="123"/>
      <c r="OPL3" s="123"/>
      <c r="OPM3" s="123"/>
      <c r="OPN3" s="123"/>
      <c r="OPO3" s="123"/>
      <c r="OPP3" s="123"/>
      <c r="OPQ3" s="123"/>
      <c r="OPR3" s="123"/>
      <c r="OPS3" s="123"/>
      <c r="OPT3" s="123"/>
      <c r="OPU3" s="123"/>
      <c r="OPV3" s="123"/>
      <c r="OPW3" s="123"/>
      <c r="OPX3" s="123"/>
      <c r="OPY3" s="123"/>
      <c r="OPZ3" s="123"/>
      <c r="OQA3" s="123"/>
      <c r="OQB3" s="123"/>
      <c r="OQC3" s="123"/>
      <c r="OQD3" s="123"/>
      <c r="OQE3" s="123"/>
      <c r="OQF3" s="123"/>
      <c r="OQG3" s="123"/>
      <c r="OQH3" s="123"/>
      <c r="OQI3" s="123"/>
      <c r="OQJ3" s="123"/>
      <c r="OQK3" s="123"/>
      <c r="OQL3" s="123"/>
      <c r="OQM3" s="123"/>
      <c r="OQN3" s="123"/>
      <c r="OQO3" s="123"/>
      <c r="OQP3" s="123"/>
      <c r="OQQ3" s="123"/>
      <c r="OQR3" s="123"/>
      <c r="OQS3" s="123"/>
      <c r="OQT3" s="123"/>
      <c r="OQU3" s="123"/>
      <c r="OQV3" s="123"/>
      <c r="OQW3" s="123"/>
      <c r="OQX3" s="123"/>
      <c r="OQY3" s="123"/>
      <c r="OQZ3" s="123"/>
      <c r="ORA3" s="123"/>
      <c r="ORB3" s="123"/>
      <c r="ORC3" s="123"/>
      <c r="ORD3" s="123"/>
      <c r="ORE3" s="123"/>
      <c r="ORF3" s="123"/>
      <c r="ORG3" s="123"/>
      <c r="ORH3" s="123"/>
      <c r="ORI3" s="123"/>
      <c r="ORJ3" s="123"/>
      <c r="ORK3" s="123"/>
      <c r="ORL3" s="123"/>
      <c r="ORM3" s="123"/>
      <c r="ORN3" s="123"/>
      <c r="ORO3" s="123"/>
      <c r="ORP3" s="123"/>
      <c r="ORQ3" s="123"/>
      <c r="ORR3" s="123"/>
      <c r="ORS3" s="123"/>
      <c r="ORT3" s="123"/>
      <c r="ORU3" s="123"/>
      <c r="ORV3" s="123"/>
      <c r="ORW3" s="123"/>
      <c r="ORX3" s="123"/>
      <c r="ORY3" s="123"/>
      <c r="ORZ3" s="123"/>
      <c r="OSA3" s="123"/>
      <c r="OSB3" s="123"/>
      <c r="OSC3" s="123"/>
      <c r="OSD3" s="123"/>
      <c r="OSE3" s="123"/>
      <c r="OSF3" s="123"/>
      <c r="OSG3" s="123"/>
      <c r="OSH3" s="123"/>
      <c r="OSI3" s="123"/>
      <c r="OSJ3" s="123"/>
      <c r="OSK3" s="123"/>
      <c r="OSL3" s="123"/>
      <c r="OSM3" s="123"/>
      <c r="OSN3" s="123"/>
      <c r="OSO3" s="123"/>
      <c r="OSP3" s="123"/>
      <c r="OSQ3" s="123"/>
      <c r="OSR3" s="123"/>
      <c r="OSS3" s="123"/>
      <c r="OST3" s="123"/>
      <c r="OSU3" s="123"/>
      <c r="OSV3" s="123"/>
      <c r="OSW3" s="123"/>
      <c r="OSX3" s="123"/>
      <c r="OSY3" s="123"/>
      <c r="OSZ3" s="123"/>
      <c r="OTA3" s="123"/>
      <c r="OTB3" s="123"/>
      <c r="OTC3" s="123"/>
      <c r="OTD3" s="123"/>
      <c r="OTE3" s="123"/>
      <c r="OTF3" s="123"/>
      <c r="OTG3" s="123"/>
      <c r="OTH3" s="123"/>
      <c r="OTI3" s="123"/>
      <c r="OTJ3" s="123"/>
      <c r="OTK3" s="123"/>
      <c r="OTL3" s="123"/>
      <c r="OTM3" s="123"/>
      <c r="OTN3" s="123"/>
      <c r="OTO3" s="123"/>
      <c r="OTP3" s="123"/>
      <c r="OTQ3" s="123"/>
      <c r="OTR3" s="123"/>
      <c r="OTS3" s="123"/>
      <c r="OTT3" s="123"/>
      <c r="OTU3" s="123"/>
      <c r="OTV3" s="123"/>
      <c r="OTW3" s="123"/>
      <c r="OTX3" s="123"/>
      <c r="OTY3" s="123"/>
      <c r="OTZ3" s="123"/>
      <c r="OUA3" s="123"/>
      <c r="OUB3" s="123"/>
      <c r="OUC3" s="123"/>
      <c r="OUD3" s="123"/>
      <c r="OUE3" s="123"/>
      <c r="OUF3" s="123"/>
      <c r="OUG3" s="123"/>
      <c r="OUH3" s="123"/>
      <c r="OUI3" s="123"/>
      <c r="OUJ3" s="123"/>
      <c r="OUK3" s="123"/>
      <c r="OUL3" s="123"/>
      <c r="OUM3" s="123"/>
      <c r="OUN3" s="123"/>
      <c r="OUO3" s="123"/>
      <c r="OUP3" s="123"/>
      <c r="OUQ3" s="123"/>
      <c r="OUR3" s="123"/>
      <c r="OUS3" s="123"/>
      <c r="OUT3" s="123"/>
      <c r="OUU3" s="123"/>
      <c r="OUV3" s="123"/>
      <c r="OUW3" s="123"/>
      <c r="OUX3" s="123"/>
      <c r="OUY3" s="123"/>
      <c r="OUZ3" s="123"/>
      <c r="OVA3" s="123"/>
      <c r="OVB3" s="123"/>
      <c r="OVC3" s="123"/>
      <c r="OVD3" s="123"/>
      <c r="OVE3" s="123"/>
      <c r="OVF3" s="123"/>
      <c r="OVG3" s="123"/>
      <c r="OVH3" s="123"/>
      <c r="OVI3" s="123"/>
      <c r="OVJ3" s="123"/>
      <c r="OVK3" s="123"/>
      <c r="OVL3" s="123"/>
      <c r="OVM3" s="123"/>
      <c r="OVN3" s="123"/>
      <c r="OVO3" s="123"/>
      <c r="OVP3" s="123"/>
      <c r="OVQ3" s="123"/>
      <c r="OVR3" s="123"/>
      <c r="OVS3" s="123"/>
      <c r="OVT3" s="123"/>
      <c r="OVU3" s="123"/>
      <c r="OVV3" s="123"/>
      <c r="OVW3" s="123"/>
      <c r="OVX3" s="123"/>
      <c r="OVY3" s="123"/>
      <c r="OVZ3" s="123"/>
      <c r="OWA3" s="123"/>
      <c r="OWB3" s="123"/>
      <c r="OWC3" s="123"/>
      <c r="OWD3" s="123"/>
      <c r="OWE3" s="123"/>
      <c r="OWF3" s="123"/>
      <c r="OWG3" s="123"/>
      <c r="OWH3" s="123"/>
      <c r="OWI3" s="123"/>
      <c r="OWJ3" s="123"/>
      <c r="OWK3" s="123"/>
      <c r="OWL3" s="123"/>
      <c r="OWM3" s="123"/>
      <c r="OWN3" s="123"/>
      <c r="OWO3" s="123"/>
      <c r="OWP3" s="123"/>
      <c r="OWQ3" s="123"/>
      <c r="OWR3" s="123"/>
      <c r="OWS3" s="123"/>
      <c r="OWT3" s="123"/>
      <c r="OWU3" s="123"/>
      <c r="OWV3" s="123"/>
      <c r="OWW3" s="123"/>
      <c r="OWX3" s="123"/>
      <c r="OWY3" s="123"/>
      <c r="OWZ3" s="123"/>
      <c r="OXA3" s="123"/>
      <c r="OXB3" s="123"/>
      <c r="OXC3" s="123"/>
      <c r="OXD3" s="123"/>
      <c r="OXE3" s="123"/>
      <c r="OXF3" s="123"/>
      <c r="OXG3" s="123"/>
      <c r="OXH3" s="123"/>
      <c r="OXI3" s="123"/>
      <c r="OXJ3" s="123"/>
      <c r="OXK3" s="123"/>
      <c r="OXL3" s="123"/>
      <c r="OXM3" s="123"/>
      <c r="OXN3" s="123"/>
      <c r="OXO3" s="123"/>
      <c r="OXP3" s="123"/>
      <c r="OXQ3" s="123"/>
      <c r="OXR3" s="123"/>
      <c r="OXS3" s="123"/>
      <c r="OXT3" s="123"/>
      <c r="OXU3" s="123"/>
      <c r="OXV3" s="123"/>
      <c r="OXW3" s="123"/>
      <c r="OXX3" s="123"/>
      <c r="OXY3" s="123"/>
      <c r="OXZ3" s="123"/>
      <c r="OYA3" s="123"/>
      <c r="OYB3" s="123"/>
      <c r="OYC3" s="123"/>
      <c r="OYD3" s="123"/>
      <c r="OYE3" s="123"/>
      <c r="OYF3" s="123"/>
      <c r="OYG3" s="123"/>
      <c r="OYH3" s="123"/>
      <c r="OYI3" s="123"/>
      <c r="OYJ3" s="123"/>
      <c r="OYK3" s="123"/>
      <c r="OYL3" s="123"/>
      <c r="OYM3" s="123"/>
      <c r="OYN3" s="123"/>
      <c r="OYO3" s="123"/>
      <c r="OYP3" s="123"/>
      <c r="OYQ3" s="123"/>
      <c r="OYR3" s="123"/>
      <c r="OYS3" s="123"/>
      <c r="OYT3" s="123"/>
      <c r="OYU3" s="123"/>
      <c r="OYV3" s="123"/>
      <c r="OYW3" s="123"/>
      <c r="OYX3" s="123"/>
      <c r="OYY3" s="123"/>
      <c r="OYZ3" s="123"/>
      <c r="OZA3" s="123"/>
      <c r="OZB3" s="123"/>
      <c r="OZC3" s="123"/>
      <c r="OZD3" s="123"/>
      <c r="OZE3" s="123"/>
      <c r="OZF3" s="123"/>
      <c r="OZG3" s="123"/>
      <c r="OZH3" s="123"/>
      <c r="OZI3" s="123"/>
      <c r="OZJ3" s="123"/>
      <c r="OZK3" s="123"/>
      <c r="OZL3" s="123"/>
      <c r="OZM3" s="123"/>
      <c r="OZN3" s="123"/>
      <c r="OZO3" s="123"/>
      <c r="OZP3" s="123"/>
      <c r="OZQ3" s="123"/>
      <c r="OZR3" s="123"/>
      <c r="OZS3" s="123"/>
      <c r="OZT3" s="123"/>
      <c r="OZU3" s="123"/>
      <c r="OZV3" s="123"/>
      <c r="OZW3" s="123"/>
      <c r="OZX3" s="123"/>
      <c r="OZY3" s="123"/>
      <c r="OZZ3" s="123"/>
      <c r="PAA3" s="123"/>
      <c r="PAB3" s="123"/>
      <c r="PAC3" s="123"/>
      <c r="PAD3" s="123"/>
      <c r="PAE3" s="123"/>
      <c r="PAF3" s="123"/>
      <c r="PAG3" s="123"/>
      <c r="PAH3" s="123"/>
      <c r="PAI3" s="123"/>
      <c r="PAJ3" s="123"/>
      <c r="PAK3" s="123"/>
      <c r="PAL3" s="123"/>
      <c r="PAM3" s="123"/>
      <c r="PAN3" s="123"/>
      <c r="PAO3" s="123"/>
      <c r="PAP3" s="123"/>
      <c r="PAQ3" s="123"/>
      <c r="PAR3" s="123"/>
      <c r="PAS3" s="123"/>
      <c r="PAT3" s="123"/>
      <c r="PAU3" s="123"/>
      <c r="PAV3" s="123"/>
      <c r="PAW3" s="123"/>
      <c r="PAX3" s="123"/>
      <c r="PAY3" s="123"/>
      <c r="PAZ3" s="123"/>
      <c r="PBA3" s="123"/>
      <c r="PBB3" s="123"/>
      <c r="PBC3" s="123"/>
      <c r="PBD3" s="123"/>
      <c r="PBE3" s="123"/>
      <c r="PBF3" s="123"/>
      <c r="PBG3" s="123"/>
      <c r="PBH3" s="123"/>
      <c r="PBI3" s="123"/>
      <c r="PBJ3" s="123"/>
      <c r="PBK3" s="123"/>
      <c r="PBL3" s="123"/>
      <c r="PBM3" s="123"/>
      <c r="PBN3" s="123"/>
      <c r="PBO3" s="123"/>
      <c r="PBP3" s="123"/>
      <c r="PBQ3" s="123"/>
      <c r="PBR3" s="123"/>
      <c r="PBS3" s="123"/>
      <c r="PBT3" s="123"/>
      <c r="PBU3" s="123"/>
      <c r="PBV3" s="123"/>
      <c r="PBW3" s="123"/>
      <c r="PBX3" s="123"/>
      <c r="PBY3" s="123"/>
      <c r="PBZ3" s="123"/>
      <c r="PCA3" s="123"/>
      <c r="PCB3" s="123"/>
      <c r="PCC3" s="123"/>
      <c r="PCD3" s="123"/>
      <c r="PCE3" s="123"/>
      <c r="PCF3" s="123"/>
      <c r="PCG3" s="123"/>
      <c r="PCH3" s="123"/>
      <c r="PCI3" s="123"/>
      <c r="PCJ3" s="123"/>
      <c r="PCK3" s="123"/>
      <c r="PCL3" s="123"/>
      <c r="PCM3" s="123"/>
      <c r="PCN3" s="123"/>
      <c r="PCO3" s="123"/>
      <c r="PCP3" s="123"/>
      <c r="PCQ3" s="123"/>
      <c r="PCR3" s="123"/>
      <c r="PCS3" s="123"/>
      <c r="PCT3" s="123"/>
      <c r="PCU3" s="123"/>
      <c r="PCV3" s="123"/>
      <c r="PCW3" s="123"/>
      <c r="PCX3" s="123"/>
      <c r="PCY3" s="123"/>
      <c r="PCZ3" s="123"/>
      <c r="PDA3" s="123"/>
      <c r="PDB3" s="123"/>
      <c r="PDC3" s="123"/>
      <c r="PDD3" s="123"/>
      <c r="PDE3" s="123"/>
      <c r="PDF3" s="123"/>
      <c r="PDG3" s="123"/>
      <c r="PDH3" s="123"/>
      <c r="PDI3" s="123"/>
      <c r="PDJ3" s="123"/>
      <c r="PDK3" s="123"/>
      <c r="PDL3" s="123"/>
      <c r="PDM3" s="123"/>
      <c r="PDN3" s="123"/>
      <c r="PDO3" s="123"/>
      <c r="PDP3" s="123"/>
      <c r="PDQ3" s="123"/>
      <c r="PDR3" s="123"/>
      <c r="PDS3" s="123"/>
      <c r="PDT3" s="123"/>
      <c r="PDU3" s="123"/>
      <c r="PDV3" s="123"/>
      <c r="PDW3" s="123"/>
      <c r="PDX3" s="123"/>
      <c r="PDY3" s="123"/>
      <c r="PDZ3" s="123"/>
      <c r="PEA3" s="123"/>
      <c r="PEB3" s="123"/>
      <c r="PEC3" s="123"/>
      <c r="PED3" s="123"/>
      <c r="PEE3" s="123"/>
      <c r="PEF3" s="123"/>
      <c r="PEG3" s="123"/>
      <c r="PEH3" s="123"/>
      <c r="PEI3" s="123"/>
      <c r="PEJ3" s="123"/>
      <c r="PEK3" s="123"/>
      <c r="PEL3" s="123"/>
      <c r="PEM3" s="123"/>
      <c r="PEN3" s="123"/>
      <c r="PEO3" s="123"/>
      <c r="PEP3" s="123"/>
      <c r="PEQ3" s="123"/>
      <c r="PER3" s="123"/>
      <c r="PES3" s="123"/>
      <c r="PET3" s="123"/>
      <c r="PEU3" s="123"/>
      <c r="PEV3" s="123"/>
      <c r="PEW3" s="123"/>
      <c r="PEX3" s="123"/>
      <c r="PEY3" s="123"/>
      <c r="PEZ3" s="123"/>
      <c r="PFA3" s="123"/>
      <c r="PFB3" s="123"/>
      <c r="PFC3" s="123"/>
      <c r="PFD3" s="123"/>
      <c r="PFE3" s="123"/>
      <c r="PFF3" s="123"/>
      <c r="PFG3" s="123"/>
      <c r="PFH3" s="123"/>
      <c r="PFI3" s="123"/>
      <c r="PFJ3" s="123"/>
      <c r="PFK3" s="123"/>
      <c r="PFL3" s="123"/>
      <c r="PFM3" s="123"/>
      <c r="PFN3" s="123"/>
      <c r="PFO3" s="123"/>
      <c r="PFP3" s="123"/>
      <c r="PFQ3" s="123"/>
      <c r="PFR3" s="123"/>
      <c r="PFS3" s="123"/>
      <c r="PFT3" s="123"/>
      <c r="PFU3" s="123"/>
      <c r="PFV3" s="123"/>
      <c r="PFW3" s="123"/>
      <c r="PFX3" s="123"/>
      <c r="PFY3" s="123"/>
      <c r="PFZ3" s="123"/>
      <c r="PGA3" s="123"/>
      <c r="PGB3" s="123"/>
      <c r="PGC3" s="123"/>
      <c r="PGD3" s="123"/>
      <c r="PGE3" s="123"/>
      <c r="PGF3" s="123"/>
      <c r="PGG3" s="123"/>
      <c r="PGH3" s="123"/>
      <c r="PGI3" s="123"/>
      <c r="PGJ3" s="123"/>
      <c r="PGK3" s="123"/>
      <c r="PGL3" s="123"/>
      <c r="PGM3" s="123"/>
      <c r="PGN3" s="123"/>
      <c r="PGO3" s="123"/>
      <c r="PGP3" s="123"/>
      <c r="PGQ3" s="123"/>
      <c r="PGR3" s="123"/>
      <c r="PGS3" s="123"/>
      <c r="PGT3" s="123"/>
      <c r="PGU3" s="123"/>
      <c r="PGV3" s="123"/>
      <c r="PGW3" s="123"/>
      <c r="PGX3" s="123"/>
      <c r="PGY3" s="123"/>
      <c r="PGZ3" s="123"/>
      <c r="PHA3" s="123"/>
      <c r="PHB3" s="123"/>
      <c r="PHC3" s="123"/>
      <c r="PHD3" s="123"/>
      <c r="PHE3" s="123"/>
      <c r="PHF3" s="123"/>
      <c r="PHG3" s="123"/>
      <c r="PHH3" s="123"/>
      <c r="PHI3" s="123"/>
      <c r="PHJ3" s="123"/>
      <c r="PHK3" s="123"/>
      <c r="PHL3" s="123"/>
      <c r="PHM3" s="123"/>
      <c r="PHN3" s="123"/>
      <c r="PHO3" s="123"/>
      <c r="PHP3" s="123"/>
      <c r="PHQ3" s="123"/>
      <c r="PHR3" s="123"/>
      <c r="PHS3" s="123"/>
      <c r="PHT3" s="123"/>
      <c r="PHU3" s="123"/>
      <c r="PHV3" s="123"/>
      <c r="PHW3" s="123"/>
      <c r="PHX3" s="123"/>
      <c r="PHY3" s="123"/>
      <c r="PHZ3" s="123"/>
      <c r="PIA3" s="123"/>
      <c r="PIB3" s="123"/>
      <c r="PIC3" s="123"/>
      <c r="PID3" s="123"/>
      <c r="PIE3" s="123"/>
      <c r="PIF3" s="123"/>
      <c r="PIG3" s="123"/>
      <c r="PIH3" s="123"/>
      <c r="PII3" s="123"/>
      <c r="PIJ3" s="123"/>
      <c r="PIK3" s="123"/>
      <c r="PIL3" s="123"/>
      <c r="PIM3" s="123"/>
      <c r="PIN3" s="123"/>
      <c r="PIO3" s="123"/>
      <c r="PIP3" s="123"/>
      <c r="PIQ3" s="123"/>
      <c r="PIR3" s="123"/>
      <c r="PIS3" s="123"/>
      <c r="PIT3" s="123"/>
      <c r="PIU3" s="123"/>
      <c r="PIV3" s="123"/>
      <c r="PIW3" s="123"/>
      <c r="PIX3" s="123"/>
      <c r="PIY3" s="123"/>
      <c r="PIZ3" s="123"/>
      <c r="PJA3" s="123"/>
      <c r="PJB3" s="123"/>
      <c r="PJC3" s="123"/>
      <c r="PJD3" s="123"/>
      <c r="PJE3" s="123"/>
      <c r="PJF3" s="123"/>
      <c r="PJG3" s="123"/>
      <c r="PJH3" s="123"/>
      <c r="PJI3" s="123"/>
      <c r="PJJ3" s="123"/>
      <c r="PJK3" s="123"/>
      <c r="PJL3" s="123"/>
      <c r="PJM3" s="123"/>
      <c r="PJN3" s="123"/>
      <c r="PJO3" s="123"/>
      <c r="PJP3" s="123"/>
      <c r="PJQ3" s="123"/>
      <c r="PJR3" s="123"/>
      <c r="PJS3" s="123"/>
      <c r="PJT3" s="123"/>
      <c r="PJU3" s="123"/>
      <c r="PJV3" s="123"/>
      <c r="PJW3" s="123"/>
      <c r="PJX3" s="123"/>
      <c r="PJY3" s="123"/>
      <c r="PJZ3" s="123"/>
      <c r="PKA3" s="123"/>
      <c r="PKB3" s="123"/>
      <c r="PKC3" s="123"/>
      <c r="PKD3" s="123"/>
      <c r="PKE3" s="123"/>
      <c r="PKF3" s="123"/>
      <c r="PKG3" s="123"/>
      <c r="PKH3" s="123"/>
      <c r="PKI3" s="123"/>
      <c r="PKJ3" s="123"/>
      <c r="PKK3" s="123"/>
      <c r="PKL3" s="123"/>
      <c r="PKM3" s="123"/>
      <c r="PKN3" s="123"/>
      <c r="PKO3" s="123"/>
      <c r="PKP3" s="123"/>
      <c r="PKQ3" s="123"/>
      <c r="PKR3" s="123"/>
      <c r="PKS3" s="123"/>
      <c r="PKT3" s="123"/>
      <c r="PKU3" s="123"/>
      <c r="PKV3" s="123"/>
      <c r="PKW3" s="123"/>
      <c r="PKX3" s="123"/>
      <c r="PKY3" s="123"/>
      <c r="PKZ3" s="123"/>
      <c r="PLA3" s="123"/>
      <c r="PLB3" s="123"/>
      <c r="PLC3" s="123"/>
      <c r="PLD3" s="123"/>
      <c r="PLE3" s="123"/>
      <c r="PLF3" s="123"/>
      <c r="PLG3" s="123"/>
      <c r="PLH3" s="123"/>
      <c r="PLI3" s="123"/>
      <c r="PLJ3" s="123"/>
      <c r="PLK3" s="123"/>
      <c r="PLL3" s="123"/>
      <c r="PLM3" s="123"/>
      <c r="PLN3" s="123"/>
      <c r="PLO3" s="123"/>
      <c r="PLP3" s="123"/>
      <c r="PLQ3" s="123"/>
      <c r="PLR3" s="123"/>
      <c r="PLS3" s="123"/>
      <c r="PLT3" s="123"/>
      <c r="PLU3" s="123"/>
      <c r="PLV3" s="123"/>
      <c r="PLW3" s="123"/>
      <c r="PLX3" s="123"/>
      <c r="PLY3" s="123"/>
      <c r="PLZ3" s="123"/>
      <c r="PMA3" s="123"/>
      <c r="PMB3" s="123"/>
      <c r="PMC3" s="123"/>
      <c r="PMD3" s="123"/>
      <c r="PME3" s="123"/>
      <c r="PMF3" s="123"/>
      <c r="PMG3" s="123"/>
      <c r="PMH3" s="123"/>
      <c r="PMI3" s="123"/>
      <c r="PMJ3" s="123"/>
      <c r="PMK3" s="123"/>
      <c r="PML3" s="123"/>
      <c r="PMM3" s="123"/>
      <c r="PMN3" s="123"/>
      <c r="PMO3" s="123"/>
      <c r="PMP3" s="123"/>
      <c r="PMQ3" s="123"/>
      <c r="PMR3" s="123"/>
      <c r="PMS3" s="123"/>
      <c r="PMT3" s="123"/>
      <c r="PMU3" s="123"/>
      <c r="PMV3" s="123"/>
      <c r="PMW3" s="123"/>
      <c r="PMX3" s="123"/>
      <c r="PMY3" s="123"/>
      <c r="PMZ3" s="123"/>
      <c r="PNA3" s="123"/>
      <c r="PNB3" s="123"/>
      <c r="PNC3" s="123"/>
      <c r="PND3" s="123"/>
      <c r="PNE3" s="123"/>
      <c r="PNF3" s="123"/>
      <c r="PNG3" s="123"/>
      <c r="PNH3" s="123"/>
      <c r="PNI3" s="123"/>
      <c r="PNJ3" s="123"/>
      <c r="PNK3" s="123"/>
      <c r="PNL3" s="123"/>
      <c r="PNM3" s="123"/>
      <c r="PNN3" s="123"/>
      <c r="PNO3" s="123"/>
      <c r="PNP3" s="123"/>
      <c r="PNQ3" s="123"/>
      <c r="PNR3" s="123"/>
      <c r="PNS3" s="123"/>
      <c r="PNT3" s="123"/>
      <c r="PNU3" s="123"/>
      <c r="PNV3" s="123"/>
      <c r="PNW3" s="123"/>
      <c r="PNX3" s="123"/>
      <c r="PNY3" s="123"/>
      <c r="PNZ3" s="123"/>
      <c r="POA3" s="123"/>
      <c r="POB3" s="123"/>
      <c r="POC3" s="123"/>
      <c r="POD3" s="123"/>
      <c r="POE3" s="123"/>
      <c r="POF3" s="123"/>
      <c r="POG3" s="123"/>
      <c r="POH3" s="123"/>
      <c r="POI3" s="123"/>
      <c r="POJ3" s="123"/>
      <c r="POK3" s="123"/>
      <c r="POL3" s="123"/>
      <c r="POM3" s="123"/>
      <c r="PON3" s="123"/>
      <c r="POO3" s="123"/>
      <c r="POP3" s="123"/>
      <c r="POQ3" s="123"/>
      <c r="POR3" s="123"/>
      <c r="POS3" s="123"/>
      <c r="POT3" s="123"/>
      <c r="POU3" s="123"/>
      <c r="POV3" s="123"/>
      <c r="POW3" s="123"/>
      <c r="POX3" s="123"/>
      <c r="POY3" s="123"/>
      <c r="POZ3" s="123"/>
      <c r="PPA3" s="123"/>
      <c r="PPB3" s="123"/>
      <c r="PPC3" s="123"/>
      <c r="PPD3" s="123"/>
      <c r="PPE3" s="123"/>
      <c r="PPF3" s="123"/>
      <c r="PPG3" s="123"/>
      <c r="PPH3" s="123"/>
      <c r="PPI3" s="123"/>
      <c r="PPJ3" s="123"/>
      <c r="PPK3" s="123"/>
      <c r="PPL3" s="123"/>
      <c r="PPM3" s="123"/>
      <c r="PPN3" s="123"/>
      <c r="PPO3" s="123"/>
      <c r="PPP3" s="123"/>
      <c r="PPQ3" s="123"/>
      <c r="PPR3" s="123"/>
      <c r="PPS3" s="123"/>
      <c r="PPT3" s="123"/>
      <c r="PPU3" s="123"/>
      <c r="PPV3" s="123"/>
      <c r="PPW3" s="123"/>
      <c r="PPX3" s="123"/>
      <c r="PPY3" s="123"/>
      <c r="PPZ3" s="123"/>
      <c r="PQA3" s="123"/>
      <c r="PQB3" s="123"/>
      <c r="PQC3" s="123"/>
      <c r="PQD3" s="123"/>
      <c r="PQE3" s="123"/>
      <c r="PQF3" s="123"/>
      <c r="PQG3" s="123"/>
      <c r="PQH3" s="123"/>
      <c r="PQI3" s="123"/>
      <c r="PQJ3" s="123"/>
      <c r="PQK3" s="123"/>
      <c r="PQL3" s="123"/>
      <c r="PQM3" s="123"/>
      <c r="PQN3" s="123"/>
      <c r="PQO3" s="123"/>
      <c r="PQP3" s="123"/>
      <c r="PQQ3" s="123"/>
      <c r="PQR3" s="123"/>
      <c r="PQS3" s="123"/>
      <c r="PQT3" s="123"/>
      <c r="PQU3" s="123"/>
      <c r="PQV3" s="123"/>
      <c r="PQW3" s="123"/>
      <c r="PQX3" s="123"/>
      <c r="PQY3" s="123"/>
      <c r="PQZ3" s="123"/>
      <c r="PRA3" s="123"/>
      <c r="PRB3" s="123"/>
      <c r="PRC3" s="123"/>
      <c r="PRD3" s="123"/>
      <c r="PRE3" s="123"/>
      <c r="PRF3" s="123"/>
      <c r="PRG3" s="123"/>
      <c r="PRH3" s="123"/>
      <c r="PRI3" s="123"/>
      <c r="PRJ3" s="123"/>
      <c r="PRK3" s="123"/>
      <c r="PRL3" s="123"/>
      <c r="PRM3" s="123"/>
      <c r="PRN3" s="123"/>
      <c r="PRO3" s="123"/>
      <c r="PRP3" s="123"/>
      <c r="PRQ3" s="123"/>
      <c r="PRR3" s="123"/>
      <c r="PRS3" s="123"/>
      <c r="PRT3" s="123"/>
      <c r="PRU3" s="123"/>
      <c r="PRV3" s="123"/>
      <c r="PRW3" s="123"/>
      <c r="PRX3" s="123"/>
      <c r="PRY3" s="123"/>
      <c r="PRZ3" s="123"/>
      <c r="PSA3" s="123"/>
      <c r="PSB3" s="123"/>
      <c r="PSC3" s="123"/>
      <c r="PSD3" s="123"/>
      <c r="PSE3" s="123"/>
      <c r="PSF3" s="123"/>
      <c r="PSG3" s="123"/>
      <c r="PSH3" s="123"/>
      <c r="PSI3" s="123"/>
      <c r="PSJ3" s="123"/>
      <c r="PSK3" s="123"/>
      <c r="PSL3" s="123"/>
      <c r="PSM3" s="123"/>
      <c r="PSN3" s="123"/>
      <c r="PSO3" s="123"/>
      <c r="PSP3" s="123"/>
      <c r="PSQ3" s="123"/>
      <c r="PSR3" s="123"/>
      <c r="PSS3" s="123"/>
      <c r="PST3" s="123"/>
      <c r="PSU3" s="123"/>
      <c r="PSV3" s="123"/>
      <c r="PSW3" s="123"/>
      <c r="PSX3" s="123"/>
      <c r="PSY3" s="123"/>
      <c r="PSZ3" s="123"/>
      <c r="PTA3" s="123"/>
      <c r="PTB3" s="123"/>
      <c r="PTC3" s="123"/>
      <c r="PTD3" s="123"/>
      <c r="PTE3" s="123"/>
      <c r="PTF3" s="123"/>
      <c r="PTG3" s="123"/>
      <c r="PTH3" s="123"/>
      <c r="PTI3" s="123"/>
      <c r="PTJ3" s="123"/>
      <c r="PTK3" s="123"/>
      <c r="PTL3" s="123"/>
      <c r="PTM3" s="123"/>
      <c r="PTN3" s="123"/>
      <c r="PTO3" s="123"/>
      <c r="PTP3" s="123"/>
      <c r="PTQ3" s="123"/>
      <c r="PTR3" s="123"/>
      <c r="PTS3" s="123"/>
      <c r="PTT3" s="123"/>
      <c r="PTU3" s="123"/>
      <c r="PTV3" s="123"/>
      <c r="PTW3" s="123"/>
      <c r="PTX3" s="123"/>
      <c r="PTY3" s="123"/>
      <c r="PTZ3" s="123"/>
      <c r="PUA3" s="123"/>
      <c r="PUB3" s="123"/>
      <c r="PUC3" s="123"/>
      <c r="PUD3" s="123"/>
      <c r="PUE3" s="123"/>
      <c r="PUF3" s="123"/>
      <c r="PUG3" s="123"/>
      <c r="PUH3" s="123"/>
      <c r="PUI3" s="123"/>
      <c r="PUJ3" s="123"/>
      <c r="PUK3" s="123"/>
      <c r="PUL3" s="123"/>
      <c r="PUM3" s="123"/>
      <c r="PUN3" s="123"/>
      <c r="PUO3" s="123"/>
      <c r="PUP3" s="123"/>
      <c r="PUQ3" s="123"/>
      <c r="PUR3" s="123"/>
      <c r="PUS3" s="123"/>
      <c r="PUT3" s="123"/>
      <c r="PUU3" s="123"/>
      <c r="PUV3" s="123"/>
      <c r="PUW3" s="123"/>
      <c r="PUX3" s="123"/>
      <c r="PUY3" s="123"/>
      <c r="PUZ3" s="123"/>
      <c r="PVA3" s="123"/>
      <c r="PVB3" s="123"/>
      <c r="PVC3" s="123"/>
      <c r="PVD3" s="123"/>
      <c r="PVE3" s="123"/>
      <c r="PVF3" s="123"/>
      <c r="PVG3" s="123"/>
      <c r="PVH3" s="123"/>
      <c r="PVI3" s="123"/>
      <c r="PVJ3" s="123"/>
      <c r="PVK3" s="123"/>
      <c r="PVL3" s="123"/>
      <c r="PVM3" s="123"/>
      <c r="PVN3" s="123"/>
      <c r="PVO3" s="123"/>
      <c r="PVP3" s="123"/>
      <c r="PVQ3" s="123"/>
      <c r="PVR3" s="123"/>
      <c r="PVS3" s="123"/>
      <c r="PVT3" s="123"/>
      <c r="PVU3" s="123"/>
      <c r="PVV3" s="123"/>
      <c r="PVW3" s="123"/>
      <c r="PVX3" s="123"/>
      <c r="PVY3" s="123"/>
      <c r="PVZ3" s="123"/>
      <c r="PWA3" s="123"/>
      <c r="PWB3" s="123"/>
      <c r="PWC3" s="123"/>
      <c r="PWD3" s="123"/>
      <c r="PWE3" s="123"/>
      <c r="PWF3" s="123"/>
      <c r="PWG3" s="123"/>
      <c r="PWH3" s="123"/>
      <c r="PWI3" s="123"/>
      <c r="PWJ3" s="123"/>
      <c r="PWK3" s="123"/>
      <c r="PWL3" s="123"/>
      <c r="PWM3" s="123"/>
      <c r="PWN3" s="123"/>
      <c r="PWO3" s="123"/>
      <c r="PWP3" s="123"/>
      <c r="PWQ3" s="123"/>
      <c r="PWR3" s="123"/>
      <c r="PWS3" s="123"/>
      <c r="PWT3" s="123"/>
      <c r="PWU3" s="123"/>
      <c r="PWV3" s="123"/>
      <c r="PWW3" s="123"/>
      <c r="PWX3" s="123"/>
      <c r="PWY3" s="123"/>
      <c r="PWZ3" s="123"/>
      <c r="PXA3" s="123"/>
      <c r="PXB3" s="123"/>
      <c r="PXC3" s="123"/>
      <c r="PXD3" s="123"/>
      <c r="PXE3" s="123"/>
      <c r="PXF3" s="123"/>
      <c r="PXG3" s="123"/>
      <c r="PXH3" s="123"/>
      <c r="PXI3" s="123"/>
      <c r="PXJ3" s="123"/>
      <c r="PXK3" s="123"/>
      <c r="PXL3" s="123"/>
      <c r="PXM3" s="123"/>
      <c r="PXN3" s="123"/>
      <c r="PXO3" s="123"/>
      <c r="PXP3" s="123"/>
      <c r="PXQ3" s="123"/>
      <c r="PXR3" s="123"/>
      <c r="PXS3" s="123"/>
      <c r="PXT3" s="123"/>
      <c r="PXU3" s="123"/>
      <c r="PXV3" s="123"/>
      <c r="PXW3" s="123"/>
      <c r="PXX3" s="123"/>
      <c r="PXY3" s="123"/>
      <c r="PXZ3" s="123"/>
      <c r="PYA3" s="123"/>
      <c r="PYB3" s="123"/>
      <c r="PYC3" s="123"/>
      <c r="PYD3" s="123"/>
      <c r="PYE3" s="123"/>
      <c r="PYF3" s="123"/>
      <c r="PYG3" s="123"/>
      <c r="PYH3" s="123"/>
      <c r="PYI3" s="123"/>
      <c r="PYJ3" s="123"/>
      <c r="PYK3" s="123"/>
      <c r="PYL3" s="123"/>
      <c r="PYM3" s="123"/>
      <c r="PYN3" s="123"/>
      <c r="PYO3" s="123"/>
      <c r="PYP3" s="123"/>
      <c r="PYQ3" s="123"/>
      <c r="PYR3" s="123"/>
      <c r="PYS3" s="123"/>
      <c r="PYT3" s="123"/>
      <c r="PYU3" s="123"/>
      <c r="PYV3" s="123"/>
      <c r="PYW3" s="123"/>
      <c r="PYX3" s="123"/>
      <c r="PYY3" s="123"/>
      <c r="PYZ3" s="123"/>
      <c r="PZA3" s="123"/>
      <c r="PZB3" s="123"/>
      <c r="PZC3" s="123"/>
      <c r="PZD3" s="123"/>
      <c r="PZE3" s="123"/>
      <c r="PZF3" s="123"/>
      <c r="PZG3" s="123"/>
      <c r="PZH3" s="123"/>
      <c r="PZI3" s="123"/>
      <c r="PZJ3" s="123"/>
      <c r="PZK3" s="123"/>
      <c r="PZL3" s="123"/>
      <c r="PZM3" s="123"/>
      <c r="PZN3" s="123"/>
      <c r="PZO3" s="123"/>
      <c r="PZP3" s="123"/>
      <c r="PZQ3" s="123"/>
      <c r="PZR3" s="123"/>
      <c r="PZS3" s="123"/>
      <c r="PZT3" s="123"/>
      <c r="PZU3" s="123"/>
      <c r="PZV3" s="123"/>
      <c r="PZW3" s="123"/>
      <c r="PZX3" s="123"/>
      <c r="PZY3" s="123"/>
      <c r="PZZ3" s="123"/>
      <c r="QAA3" s="123"/>
      <c r="QAB3" s="123"/>
      <c r="QAC3" s="123"/>
      <c r="QAD3" s="123"/>
      <c r="QAE3" s="123"/>
      <c r="QAF3" s="123"/>
      <c r="QAG3" s="123"/>
      <c r="QAH3" s="123"/>
      <c r="QAI3" s="123"/>
      <c r="QAJ3" s="123"/>
      <c r="QAK3" s="123"/>
      <c r="QAL3" s="123"/>
      <c r="QAM3" s="123"/>
      <c r="QAN3" s="123"/>
      <c r="QAO3" s="123"/>
      <c r="QAP3" s="123"/>
      <c r="QAQ3" s="123"/>
      <c r="QAR3" s="123"/>
      <c r="QAS3" s="123"/>
      <c r="QAT3" s="123"/>
      <c r="QAU3" s="123"/>
      <c r="QAV3" s="123"/>
      <c r="QAW3" s="123"/>
      <c r="QAX3" s="123"/>
      <c r="QAY3" s="123"/>
      <c r="QAZ3" s="123"/>
      <c r="QBA3" s="123"/>
      <c r="QBB3" s="123"/>
      <c r="QBC3" s="123"/>
      <c r="QBD3" s="123"/>
      <c r="QBE3" s="123"/>
      <c r="QBF3" s="123"/>
      <c r="QBG3" s="123"/>
      <c r="QBH3" s="123"/>
      <c r="QBI3" s="123"/>
      <c r="QBJ3" s="123"/>
      <c r="QBK3" s="123"/>
      <c r="QBL3" s="123"/>
      <c r="QBM3" s="123"/>
      <c r="QBN3" s="123"/>
      <c r="QBO3" s="123"/>
      <c r="QBP3" s="123"/>
      <c r="QBQ3" s="123"/>
      <c r="QBR3" s="123"/>
      <c r="QBS3" s="123"/>
      <c r="QBT3" s="123"/>
      <c r="QBU3" s="123"/>
      <c r="QBV3" s="123"/>
      <c r="QBW3" s="123"/>
      <c r="QBX3" s="123"/>
      <c r="QBY3" s="123"/>
      <c r="QBZ3" s="123"/>
      <c r="QCA3" s="123"/>
      <c r="QCB3" s="123"/>
      <c r="QCC3" s="123"/>
      <c r="QCD3" s="123"/>
      <c r="QCE3" s="123"/>
      <c r="QCF3" s="123"/>
      <c r="QCG3" s="123"/>
      <c r="QCH3" s="123"/>
      <c r="QCI3" s="123"/>
      <c r="QCJ3" s="123"/>
      <c r="QCK3" s="123"/>
      <c r="QCL3" s="123"/>
      <c r="QCM3" s="123"/>
      <c r="QCN3" s="123"/>
      <c r="QCO3" s="123"/>
      <c r="QCP3" s="123"/>
      <c r="QCQ3" s="123"/>
      <c r="QCR3" s="123"/>
      <c r="QCS3" s="123"/>
      <c r="QCT3" s="123"/>
      <c r="QCU3" s="123"/>
      <c r="QCV3" s="123"/>
      <c r="QCW3" s="123"/>
      <c r="QCX3" s="123"/>
      <c r="QCY3" s="123"/>
      <c r="QCZ3" s="123"/>
      <c r="QDA3" s="123"/>
      <c r="QDB3" s="123"/>
      <c r="QDC3" s="123"/>
      <c r="QDD3" s="123"/>
      <c r="QDE3" s="123"/>
      <c r="QDF3" s="123"/>
      <c r="QDG3" s="123"/>
      <c r="QDH3" s="123"/>
      <c r="QDI3" s="123"/>
      <c r="QDJ3" s="123"/>
      <c r="QDK3" s="123"/>
      <c r="QDL3" s="123"/>
      <c r="QDM3" s="123"/>
      <c r="QDN3" s="123"/>
      <c r="QDO3" s="123"/>
      <c r="QDP3" s="123"/>
      <c r="QDQ3" s="123"/>
      <c r="QDR3" s="123"/>
      <c r="QDS3" s="123"/>
      <c r="QDT3" s="123"/>
      <c r="QDU3" s="123"/>
      <c r="QDV3" s="123"/>
      <c r="QDW3" s="123"/>
      <c r="QDX3" s="123"/>
      <c r="QDY3" s="123"/>
      <c r="QDZ3" s="123"/>
      <c r="QEA3" s="123"/>
      <c r="QEB3" s="123"/>
      <c r="QEC3" s="123"/>
      <c r="QED3" s="123"/>
      <c r="QEE3" s="123"/>
      <c r="QEF3" s="123"/>
      <c r="QEG3" s="123"/>
      <c r="QEH3" s="123"/>
      <c r="QEI3" s="123"/>
      <c r="QEJ3" s="123"/>
      <c r="QEK3" s="123"/>
      <c r="QEL3" s="123"/>
      <c r="QEM3" s="123"/>
      <c r="QEN3" s="123"/>
      <c r="QEO3" s="123"/>
      <c r="QEP3" s="123"/>
      <c r="QEQ3" s="123"/>
      <c r="QER3" s="123"/>
      <c r="QES3" s="123"/>
      <c r="QET3" s="123"/>
      <c r="QEU3" s="123"/>
      <c r="QEV3" s="123"/>
      <c r="QEW3" s="123"/>
      <c r="QEX3" s="123"/>
      <c r="QEY3" s="123"/>
      <c r="QEZ3" s="123"/>
      <c r="QFA3" s="123"/>
      <c r="QFB3" s="123"/>
      <c r="QFC3" s="123"/>
      <c r="QFD3" s="123"/>
      <c r="QFE3" s="123"/>
      <c r="QFF3" s="123"/>
      <c r="QFG3" s="123"/>
      <c r="QFH3" s="123"/>
      <c r="QFI3" s="123"/>
      <c r="QFJ3" s="123"/>
      <c r="QFK3" s="123"/>
      <c r="QFL3" s="123"/>
      <c r="QFM3" s="123"/>
      <c r="QFN3" s="123"/>
      <c r="QFO3" s="123"/>
      <c r="QFP3" s="123"/>
      <c r="QFQ3" s="123"/>
      <c r="QFR3" s="123"/>
      <c r="QFS3" s="123"/>
      <c r="QFT3" s="123"/>
      <c r="QFU3" s="123"/>
      <c r="QFV3" s="123"/>
      <c r="QFW3" s="123"/>
      <c r="QFX3" s="123"/>
      <c r="QFY3" s="123"/>
      <c r="QFZ3" s="123"/>
      <c r="QGA3" s="123"/>
      <c r="QGB3" s="123"/>
      <c r="QGC3" s="123"/>
      <c r="QGD3" s="123"/>
      <c r="QGE3" s="123"/>
      <c r="QGF3" s="123"/>
      <c r="QGG3" s="123"/>
      <c r="QGH3" s="123"/>
      <c r="QGI3" s="123"/>
      <c r="QGJ3" s="123"/>
      <c r="QGK3" s="123"/>
      <c r="QGL3" s="123"/>
      <c r="QGM3" s="123"/>
      <c r="QGN3" s="123"/>
      <c r="QGO3" s="123"/>
      <c r="QGP3" s="123"/>
      <c r="QGQ3" s="123"/>
      <c r="QGR3" s="123"/>
      <c r="QGS3" s="123"/>
      <c r="QGT3" s="123"/>
      <c r="QGU3" s="123"/>
      <c r="QGV3" s="123"/>
      <c r="QGW3" s="123"/>
      <c r="QGX3" s="123"/>
      <c r="QGY3" s="123"/>
      <c r="QGZ3" s="123"/>
      <c r="QHA3" s="123"/>
      <c r="QHB3" s="123"/>
      <c r="QHC3" s="123"/>
      <c r="QHD3" s="123"/>
      <c r="QHE3" s="123"/>
      <c r="QHF3" s="123"/>
      <c r="QHG3" s="123"/>
      <c r="QHH3" s="123"/>
      <c r="QHI3" s="123"/>
      <c r="QHJ3" s="123"/>
      <c r="QHK3" s="123"/>
      <c r="QHL3" s="123"/>
      <c r="QHM3" s="123"/>
      <c r="QHN3" s="123"/>
      <c r="QHO3" s="123"/>
      <c r="QHP3" s="123"/>
      <c r="QHQ3" s="123"/>
      <c r="QHR3" s="123"/>
      <c r="QHS3" s="123"/>
      <c r="QHT3" s="123"/>
      <c r="QHU3" s="123"/>
      <c r="QHV3" s="123"/>
      <c r="QHW3" s="123"/>
      <c r="QHX3" s="123"/>
      <c r="QHY3" s="123"/>
      <c r="QHZ3" s="123"/>
      <c r="QIA3" s="123"/>
      <c r="QIB3" s="123"/>
      <c r="QIC3" s="123"/>
      <c r="QID3" s="123"/>
      <c r="QIE3" s="123"/>
      <c r="QIF3" s="123"/>
      <c r="QIG3" s="123"/>
      <c r="QIH3" s="123"/>
      <c r="QII3" s="123"/>
      <c r="QIJ3" s="123"/>
      <c r="QIK3" s="123"/>
      <c r="QIL3" s="123"/>
      <c r="QIM3" s="123"/>
      <c r="QIN3" s="123"/>
      <c r="QIO3" s="123"/>
      <c r="QIP3" s="123"/>
      <c r="QIQ3" s="123"/>
      <c r="QIR3" s="123"/>
      <c r="QIS3" s="123"/>
      <c r="QIT3" s="123"/>
      <c r="QIU3" s="123"/>
      <c r="QIV3" s="123"/>
      <c r="QIW3" s="123"/>
      <c r="QIX3" s="123"/>
      <c r="QIY3" s="123"/>
      <c r="QIZ3" s="123"/>
      <c r="QJA3" s="123"/>
      <c r="QJB3" s="123"/>
      <c r="QJC3" s="123"/>
      <c r="QJD3" s="123"/>
      <c r="QJE3" s="123"/>
      <c r="QJF3" s="123"/>
      <c r="QJG3" s="123"/>
      <c r="QJH3" s="123"/>
      <c r="QJI3" s="123"/>
      <c r="QJJ3" s="123"/>
      <c r="QJK3" s="123"/>
      <c r="QJL3" s="123"/>
      <c r="QJM3" s="123"/>
      <c r="QJN3" s="123"/>
      <c r="QJO3" s="123"/>
      <c r="QJP3" s="123"/>
      <c r="QJQ3" s="123"/>
      <c r="QJR3" s="123"/>
      <c r="QJS3" s="123"/>
      <c r="QJT3" s="123"/>
      <c r="QJU3" s="123"/>
      <c r="QJV3" s="123"/>
      <c r="QJW3" s="123"/>
      <c r="QJX3" s="123"/>
      <c r="QJY3" s="123"/>
      <c r="QJZ3" s="123"/>
      <c r="QKA3" s="123"/>
      <c r="QKB3" s="123"/>
      <c r="QKC3" s="123"/>
      <c r="QKD3" s="123"/>
      <c r="QKE3" s="123"/>
      <c r="QKF3" s="123"/>
      <c r="QKG3" s="123"/>
      <c r="QKH3" s="123"/>
      <c r="QKI3" s="123"/>
      <c r="QKJ3" s="123"/>
      <c r="QKK3" s="123"/>
      <c r="QKL3" s="123"/>
      <c r="QKM3" s="123"/>
      <c r="QKN3" s="123"/>
      <c r="QKO3" s="123"/>
      <c r="QKP3" s="123"/>
      <c r="QKQ3" s="123"/>
      <c r="QKR3" s="123"/>
      <c r="QKS3" s="123"/>
      <c r="QKT3" s="123"/>
      <c r="QKU3" s="123"/>
      <c r="QKV3" s="123"/>
      <c r="QKW3" s="123"/>
      <c r="QKX3" s="123"/>
      <c r="QKY3" s="123"/>
      <c r="QKZ3" s="123"/>
      <c r="QLA3" s="123"/>
      <c r="QLB3" s="123"/>
      <c r="QLC3" s="123"/>
      <c r="QLD3" s="123"/>
      <c r="QLE3" s="123"/>
      <c r="QLF3" s="123"/>
      <c r="QLG3" s="123"/>
      <c r="QLH3" s="123"/>
      <c r="QLI3" s="123"/>
      <c r="QLJ3" s="123"/>
      <c r="QLK3" s="123"/>
      <c r="QLL3" s="123"/>
      <c r="QLM3" s="123"/>
      <c r="QLN3" s="123"/>
      <c r="QLO3" s="123"/>
      <c r="QLP3" s="123"/>
      <c r="QLQ3" s="123"/>
      <c r="QLR3" s="123"/>
      <c r="QLS3" s="123"/>
      <c r="QLT3" s="123"/>
      <c r="QLU3" s="123"/>
      <c r="QLV3" s="123"/>
      <c r="QLW3" s="123"/>
      <c r="QLX3" s="123"/>
      <c r="QLY3" s="123"/>
      <c r="QLZ3" s="123"/>
      <c r="QMA3" s="123"/>
      <c r="QMB3" s="123"/>
      <c r="QMC3" s="123"/>
      <c r="QMD3" s="123"/>
      <c r="QME3" s="123"/>
      <c r="QMF3" s="123"/>
      <c r="QMG3" s="123"/>
      <c r="QMH3" s="123"/>
      <c r="QMI3" s="123"/>
      <c r="QMJ3" s="123"/>
      <c r="QMK3" s="123"/>
      <c r="QML3" s="123"/>
      <c r="QMM3" s="123"/>
      <c r="QMN3" s="123"/>
      <c r="QMO3" s="123"/>
      <c r="QMP3" s="123"/>
      <c r="QMQ3" s="123"/>
      <c r="QMR3" s="123"/>
      <c r="QMS3" s="123"/>
      <c r="QMT3" s="123"/>
      <c r="QMU3" s="123"/>
      <c r="QMV3" s="123"/>
      <c r="QMW3" s="123"/>
      <c r="QMX3" s="123"/>
      <c r="QMY3" s="123"/>
      <c r="QMZ3" s="123"/>
      <c r="QNA3" s="123"/>
      <c r="QNB3" s="123"/>
      <c r="QNC3" s="123"/>
      <c r="QND3" s="123"/>
      <c r="QNE3" s="123"/>
      <c r="QNF3" s="123"/>
      <c r="QNG3" s="123"/>
      <c r="QNH3" s="123"/>
      <c r="QNI3" s="123"/>
      <c r="QNJ3" s="123"/>
      <c r="QNK3" s="123"/>
      <c r="QNL3" s="123"/>
      <c r="QNM3" s="123"/>
      <c r="QNN3" s="123"/>
      <c r="QNO3" s="123"/>
      <c r="QNP3" s="123"/>
      <c r="QNQ3" s="123"/>
      <c r="QNR3" s="123"/>
      <c r="QNS3" s="123"/>
      <c r="QNT3" s="123"/>
      <c r="QNU3" s="123"/>
      <c r="QNV3" s="123"/>
      <c r="QNW3" s="123"/>
      <c r="QNX3" s="123"/>
      <c r="QNY3" s="123"/>
      <c r="QNZ3" s="123"/>
      <c r="QOA3" s="123"/>
      <c r="QOB3" s="123"/>
      <c r="QOC3" s="123"/>
      <c r="QOD3" s="123"/>
      <c r="QOE3" s="123"/>
      <c r="QOF3" s="123"/>
      <c r="QOG3" s="123"/>
      <c r="QOH3" s="123"/>
      <c r="QOI3" s="123"/>
      <c r="QOJ3" s="123"/>
      <c r="QOK3" s="123"/>
      <c r="QOL3" s="123"/>
      <c r="QOM3" s="123"/>
      <c r="QON3" s="123"/>
      <c r="QOO3" s="123"/>
      <c r="QOP3" s="123"/>
      <c r="QOQ3" s="123"/>
      <c r="QOR3" s="123"/>
      <c r="QOS3" s="123"/>
      <c r="QOT3" s="123"/>
      <c r="QOU3" s="123"/>
      <c r="QOV3" s="123"/>
      <c r="QOW3" s="123"/>
      <c r="QOX3" s="123"/>
      <c r="QOY3" s="123"/>
      <c r="QOZ3" s="123"/>
      <c r="QPA3" s="123"/>
      <c r="QPB3" s="123"/>
      <c r="QPC3" s="123"/>
      <c r="QPD3" s="123"/>
      <c r="QPE3" s="123"/>
      <c r="QPF3" s="123"/>
      <c r="QPG3" s="123"/>
      <c r="QPH3" s="123"/>
      <c r="QPI3" s="123"/>
      <c r="QPJ3" s="123"/>
      <c r="QPK3" s="123"/>
      <c r="QPL3" s="123"/>
      <c r="QPM3" s="123"/>
      <c r="QPN3" s="123"/>
      <c r="QPO3" s="123"/>
      <c r="QPP3" s="123"/>
      <c r="QPQ3" s="123"/>
      <c r="QPR3" s="123"/>
      <c r="QPS3" s="123"/>
      <c r="QPT3" s="123"/>
      <c r="QPU3" s="123"/>
      <c r="QPV3" s="123"/>
      <c r="QPW3" s="123"/>
      <c r="QPX3" s="123"/>
      <c r="QPY3" s="123"/>
      <c r="QPZ3" s="123"/>
      <c r="QQA3" s="123"/>
      <c r="QQB3" s="123"/>
      <c r="QQC3" s="123"/>
      <c r="QQD3" s="123"/>
      <c r="QQE3" s="123"/>
      <c r="QQF3" s="123"/>
      <c r="QQG3" s="123"/>
      <c r="QQH3" s="123"/>
      <c r="QQI3" s="123"/>
      <c r="QQJ3" s="123"/>
      <c r="QQK3" s="123"/>
      <c r="QQL3" s="123"/>
      <c r="QQM3" s="123"/>
      <c r="QQN3" s="123"/>
      <c r="QQO3" s="123"/>
      <c r="QQP3" s="123"/>
      <c r="QQQ3" s="123"/>
      <c r="QQR3" s="123"/>
      <c r="QQS3" s="123"/>
      <c r="QQT3" s="123"/>
      <c r="QQU3" s="123"/>
      <c r="QQV3" s="123"/>
      <c r="QQW3" s="123"/>
      <c r="QQX3" s="123"/>
      <c r="QQY3" s="123"/>
      <c r="QQZ3" s="123"/>
      <c r="QRA3" s="123"/>
      <c r="QRB3" s="123"/>
      <c r="QRC3" s="123"/>
      <c r="QRD3" s="123"/>
      <c r="QRE3" s="123"/>
      <c r="QRF3" s="123"/>
      <c r="QRG3" s="123"/>
      <c r="QRH3" s="123"/>
      <c r="QRI3" s="123"/>
      <c r="QRJ3" s="123"/>
      <c r="QRK3" s="123"/>
      <c r="QRL3" s="123"/>
      <c r="QRM3" s="123"/>
      <c r="QRN3" s="123"/>
      <c r="QRO3" s="123"/>
      <c r="QRP3" s="123"/>
      <c r="QRQ3" s="123"/>
      <c r="QRR3" s="123"/>
      <c r="QRS3" s="123"/>
      <c r="QRT3" s="123"/>
      <c r="QRU3" s="123"/>
      <c r="QRV3" s="123"/>
      <c r="QRW3" s="123"/>
      <c r="QRX3" s="123"/>
      <c r="QRY3" s="123"/>
      <c r="QRZ3" s="123"/>
      <c r="QSA3" s="123"/>
      <c r="QSB3" s="123"/>
      <c r="QSC3" s="123"/>
      <c r="QSD3" s="123"/>
      <c r="QSE3" s="123"/>
      <c r="QSF3" s="123"/>
      <c r="QSG3" s="123"/>
      <c r="QSH3" s="123"/>
      <c r="QSI3" s="123"/>
      <c r="QSJ3" s="123"/>
      <c r="QSK3" s="123"/>
      <c r="QSL3" s="123"/>
      <c r="QSM3" s="123"/>
      <c r="QSN3" s="123"/>
      <c r="QSO3" s="123"/>
      <c r="QSP3" s="123"/>
      <c r="QSQ3" s="123"/>
      <c r="QSR3" s="123"/>
      <c r="QSS3" s="123"/>
      <c r="QST3" s="123"/>
      <c r="QSU3" s="123"/>
      <c r="QSV3" s="123"/>
      <c r="QSW3" s="123"/>
      <c r="QSX3" s="123"/>
      <c r="QSY3" s="123"/>
      <c r="QSZ3" s="123"/>
      <c r="QTA3" s="123"/>
      <c r="QTB3" s="123"/>
      <c r="QTC3" s="123"/>
      <c r="QTD3" s="123"/>
      <c r="QTE3" s="123"/>
      <c r="QTF3" s="123"/>
      <c r="QTG3" s="123"/>
      <c r="QTH3" s="123"/>
      <c r="QTI3" s="123"/>
      <c r="QTJ3" s="123"/>
      <c r="QTK3" s="123"/>
      <c r="QTL3" s="123"/>
      <c r="QTM3" s="123"/>
      <c r="QTN3" s="123"/>
      <c r="QTO3" s="123"/>
      <c r="QTP3" s="123"/>
      <c r="QTQ3" s="123"/>
      <c r="QTR3" s="123"/>
      <c r="QTS3" s="123"/>
      <c r="QTT3" s="123"/>
      <c r="QTU3" s="123"/>
      <c r="QTV3" s="123"/>
      <c r="QTW3" s="123"/>
      <c r="QTX3" s="123"/>
      <c r="QTY3" s="123"/>
      <c r="QTZ3" s="123"/>
      <c r="QUA3" s="123"/>
      <c r="QUB3" s="123"/>
      <c r="QUC3" s="123"/>
      <c r="QUD3" s="123"/>
      <c r="QUE3" s="123"/>
      <c r="QUF3" s="123"/>
      <c r="QUG3" s="123"/>
      <c r="QUH3" s="123"/>
      <c r="QUI3" s="123"/>
      <c r="QUJ3" s="123"/>
      <c r="QUK3" s="123"/>
      <c r="QUL3" s="123"/>
      <c r="QUM3" s="123"/>
      <c r="QUN3" s="123"/>
      <c r="QUO3" s="123"/>
      <c r="QUP3" s="123"/>
      <c r="QUQ3" s="123"/>
      <c r="QUR3" s="123"/>
      <c r="QUS3" s="123"/>
      <c r="QUT3" s="123"/>
      <c r="QUU3" s="123"/>
      <c r="QUV3" s="123"/>
      <c r="QUW3" s="123"/>
      <c r="QUX3" s="123"/>
      <c r="QUY3" s="123"/>
      <c r="QUZ3" s="123"/>
      <c r="QVA3" s="123"/>
      <c r="QVB3" s="123"/>
      <c r="QVC3" s="123"/>
      <c r="QVD3" s="123"/>
      <c r="QVE3" s="123"/>
      <c r="QVF3" s="123"/>
      <c r="QVG3" s="123"/>
      <c r="QVH3" s="123"/>
      <c r="QVI3" s="123"/>
      <c r="QVJ3" s="123"/>
      <c r="QVK3" s="123"/>
      <c r="QVL3" s="123"/>
      <c r="QVM3" s="123"/>
      <c r="QVN3" s="123"/>
      <c r="QVO3" s="123"/>
      <c r="QVP3" s="123"/>
      <c r="QVQ3" s="123"/>
      <c r="QVR3" s="123"/>
      <c r="QVS3" s="123"/>
      <c r="QVT3" s="123"/>
      <c r="QVU3" s="123"/>
      <c r="QVV3" s="123"/>
      <c r="QVW3" s="123"/>
      <c r="QVX3" s="123"/>
      <c r="QVY3" s="123"/>
      <c r="QVZ3" s="123"/>
      <c r="QWA3" s="123"/>
      <c r="QWB3" s="123"/>
      <c r="QWC3" s="123"/>
      <c r="QWD3" s="123"/>
      <c r="QWE3" s="123"/>
      <c r="QWF3" s="123"/>
      <c r="QWG3" s="123"/>
      <c r="QWH3" s="123"/>
      <c r="QWI3" s="123"/>
      <c r="QWJ3" s="123"/>
      <c r="QWK3" s="123"/>
      <c r="QWL3" s="123"/>
      <c r="QWM3" s="123"/>
      <c r="QWN3" s="123"/>
      <c r="QWO3" s="123"/>
      <c r="QWP3" s="123"/>
      <c r="QWQ3" s="123"/>
      <c r="QWR3" s="123"/>
      <c r="QWS3" s="123"/>
      <c r="QWT3" s="123"/>
      <c r="QWU3" s="123"/>
      <c r="QWV3" s="123"/>
      <c r="QWW3" s="123"/>
      <c r="QWX3" s="123"/>
      <c r="QWY3" s="123"/>
      <c r="QWZ3" s="123"/>
      <c r="QXA3" s="123"/>
      <c r="QXB3" s="123"/>
      <c r="QXC3" s="123"/>
      <c r="QXD3" s="123"/>
      <c r="QXE3" s="123"/>
      <c r="QXF3" s="123"/>
      <c r="QXG3" s="123"/>
      <c r="QXH3" s="123"/>
      <c r="QXI3" s="123"/>
      <c r="QXJ3" s="123"/>
      <c r="QXK3" s="123"/>
      <c r="QXL3" s="123"/>
      <c r="QXM3" s="123"/>
      <c r="QXN3" s="123"/>
      <c r="QXO3" s="123"/>
      <c r="QXP3" s="123"/>
      <c r="QXQ3" s="123"/>
      <c r="QXR3" s="123"/>
      <c r="QXS3" s="123"/>
      <c r="QXT3" s="123"/>
      <c r="QXU3" s="123"/>
      <c r="QXV3" s="123"/>
      <c r="QXW3" s="123"/>
      <c r="QXX3" s="123"/>
      <c r="QXY3" s="123"/>
      <c r="QXZ3" s="123"/>
      <c r="QYA3" s="123"/>
      <c r="QYB3" s="123"/>
      <c r="QYC3" s="123"/>
      <c r="QYD3" s="123"/>
      <c r="QYE3" s="123"/>
      <c r="QYF3" s="123"/>
      <c r="QYG3" s="123"/>
      <c r="QYH3" s="123"/>
      <c r="QYI3" s="123"/>
      <c r="QYJ3" s="123"/>
      <c r="QYK3" s="123"/>
      <c r="QYL3" s="123"/>
      <c r="QYM3" s="123"/>
      <c r="QYN3" s="123"/>
      <c r="QYO3" s="123"/>
      <c r="QYP3" s="123"/>
      <c r="QYQ3" s="123"/>
      <c r="QYR3" s="123"/>
      <c r="QYS3" s="123"/>
      <c r="QYT3" s="123"/>
      <c r="QYU3" s="123"/>
      <c r="QYV3" s="123"/>
      <c r="QYW3" s="123"/>
      <c r="QYX3" s="123"/>
      <c r="QYY3" s="123"/>
      <c r="QYZ3" s="123"/>
      <c r="QZA3" s="123"/>
      <c r="QZB3" s="123"/>
      <c r="QZC3" s="123"/>
      <c r="QZD3" s="123"/>
      <c r="QZE3" s="123"/>
      <c r="QZF3" s="123"/>
      <c r="QZG3" s="123"/>
      <c r="QZH3" s="123"/>
      <c r="QZI3" s="123"/>
      <c r="QZJ3" s="123"/>
      <c r="QZK3" s="123"/>
      <c r="QZL3" s="123"/>
      <c r="QZM3" s="123"/>
      <c r="QZN3" s="123"/>
      <c r="QZO3" s="123"/>
      <c r="QZP3" s="123"/>
      <c r="QZQ3" s="123"/>
      <c r="QZR3" s="123"/>
      <c r="QZS3" s="123"/>
      <c r="QZT3" s="123"/>
      <c r="QZU3" s="123"/>
      <c r="QZV3" s="123"/>
      <c r="QZW3" s="123"/>
      <c r="QZX3" s="123"/>
      <c r="QZY3" s="123"/>
      <c r="QZZ3" s="123"/>
      <c r="RAA3" s="123"/>
      <c r="RAB3" s="123"/>
      <c r="RAC3" s="123"/>
      <c r="RAD3" s="123"/>
      <c r="RAE3" s="123"/>
      <c r="RAF3" s="123"/>
      <c r="RAG3" s="123"/>
      <c r="RAH3" s="123"/>
      <c r="RAI3" s="123"/>
      <c r="RAJ3" s="123"/>
      <c r="RAK3" s="123"/>
      <c r="RAL3" s="123"/>
      <c r="RAM3" s="123"/>
      <c r="RAN3" s="123"/>
      <c r="RAO3" s="123"/>
      <c r="RAP3" s="123"/>
      <c r="RAQ3" s="123"/>
      <c r="RAR3" s="123"/>
      <c r="RAS3" s="123"/>
      <c r="RAT3" s="123"/>
      <c r="RAU3" s="123"/>
      <c r="RAV3" s="123"/>
      <c r="RAW3" s="123"/>
      <c r="RAX3" s="123"/>
      <c r="RAY3" s="123"/>
      <c r="RAZ3" s="123"/>
      <c r="RBA3" s="123"/>
      <c r="RBB3" s="123"/>
      <c r="RBC3" s="123"/>
      <c r="RBD3" s="123"/>
      <c r="RBE3" s="123"/>
      <c r="RBF3" s="123"/>
      <c r="RBG3" s="123"/>
      <c r="RBH3" s="123"/>
      <c r="RBI3" s="123"/>
      <c r="RBJ3" s="123"/>
      <c r="RBK3" s="123"/>
      <c r="RBL3" s="123"/>
      <c r="RBM3" s="123"/>
      <c r="RBN3" s="123"/>
      <c r="RBO3" s="123"/>
      <c r="RBP3" s="123"/>
      <c r="RBQ3" s="123"/>
      <c r="RBR3" s="123"/>
      <c r="RBS3" s="123"/>
      <c r="RBT3" s="123"/>
      <c r="RBU3" s="123"/>
      <c r="RBV3" s="123"/>
      <c r="RBW3" s="123"/>
      <c r="RBX3" s="123"/>
      <c r="RBY3" s="123"/>
      <c r="RBZ3" s="123"/>
      <c r="RCA3" s="123"/>
      <c r="RCB3" s="123"/>
      <c r="RCC3" s="123"/>
      <c r="RCD3" s="123"/>
      <c r="RCE3" s="123"/>
      <c r="RCF3" s="123"/>
      <c r="RCG3" s="123"/>
      <c r="RCH3" s="123"/>
      <c r="RCI3" s="123"/>
      <c r="RCJ3" s="123"/>
      <c r="RCK3" s="123"/>
      <c r="RCL3" s="123"/>
      <c r="RCM3" s="123"/>
      <c r="RCN3" s="123"/>
      <c r="RCO3" s="123"/>
      <c r="RCP3" s="123"/>
      <c r="RCQ3" s="123"/>
      <c r="RCR3" s="123"/>
      <c r="RCS3" s="123"/>
      <c r="RCT3" s="123"/>
      <c r="RCU3" s="123"/>
      <c r="RCV3" s="123"/>
      <c r="RCW3" s="123"/>
      <c r="RCX3" s="123"/>
      <c r="RCY3" s="123"/>
      <c r="RCZ3" s="123"/>
      <c r="RDA3" s="123"/>
      <c r="RDB3" s="123"/>
      <c r="RDC3" s="123"/>
      <c r="RDD3" s="123"/>
      <c r="RDE3" s="123"/>
      <c r="RDF3" s="123"/>
      <c r="RDG3" s="123"/>
      <c r="RDH3" s="123"/>
      <c r="RDI3" s="123"/>
      <c r="RDJ3" s="123"/>
      <c r="RDK3" s="123"/>
      <c r="RDL3" s="123"/>
      <c r="RDM3" s="123"/>
      <c r="RDN3" s="123"/>
      <c r="RDO3" s="123"/>
      <c r="RDP3" s="123"/>
      <c r="RDQ3" s="123"/>
      <c r="RDR3" s="123"/>
      <c r="RDS3" s="123"/>
      <c r="RDT3" s="123"/>
      <c r="RDU3" s="123"/>
      <c r="RDV3" s="123"/>
      <c r="RDW3" s="123"/>
      <c r="RDX3" s="123"/>
      <c r="RDY3" s="123"/>
      <c r="RDZ3" s="123"/>
      <c r="REA3" s="123"/>
      <c r="REB3" s="123"/>
      <c r="REC3" s="123"/>
      <c r="RED3" s="123"/>
      <c r="REE3" s="123"/>
      <c r="REF3" s="123"/>
      <c r="REG3" s="123"/>
      <c r="REH3" s="123"/>
      <c r="REI3" s="123"/>
      <c r="REJ3" s="123"/>
      <c r="REK3" s="123"/>
      <c r="REL3" s="123"/>
      <c r="REM3" s="123"/>
      <c r="REN3" s="123"/>
      <c r="REO3" s="123"/>
      <c r="REP3" s="123"/>
      <c r="REQ3" s="123"/>
      <c r="RER3" s="123"/>
      <c r="RES3" s="123"/>
      <c r="RET3" s="123"/>
      <c r="REU3" s="123"/>
      <c r="REV3" s="123"/>
      <c r="REW3" s="123"/>
      <c r="REX3" s="123"/>
      <c r="REY3" s="123"/>
      <c r="REZ3" s="123"/>
      <c r="RFA3" s="123"/>
      <c r="RFB3" s="123"/>
      <c r="RFC3" s="123"/>
      <c r="RFD3" s="123"/>
      <c r="RFE3" s="123"/>
      <c r="RFF3" s="123"/>
      <c r="RFG3" s="123"/>
      <c r="RFH3" s="123"/>
      <c r="RFI3" s="123"/>
      <c r="RFJ3" s="123"/>
      <c r="RFK3" s="123"/>
      <c r="RFL3" s="123"/>
      <c r="RFM3" s="123"/>
      <c r="RFN3" s="123"/>
      <c r="RFO3" s="123"/>
      <c r="RFP3" s="123"/>
      <c r="RFQ3" s="123"/>
      <c r="RFR3" s="123"/>
      <c r="RFS3" s="123"/>
      <c r="RFT3" s="123"/>
      <c r="RFU3" s="123"/>
      <c r="RFV3" s="123"/>
      <c r="RFW3" s="123"/>
      <c r="RFX3" s="123"/>
      <c r="RFY3" s="123"/>
      <c r="RFZ3" s="123"/>
      <c r="RGA3" s="123"/>
      <c r="RGB3" s="123"/>
      <c r="RGC3" s="123"/>
      <c r="RGD3" s="123"/>
      <c r="RGE3" s="123"/>
      <c r="RGF3" s="123"/>
      <c r="RGG3" s="123"/>
      <c r="RGH3" s="123"/>
      <c r="RGI3" s="123"/>
      <c r="RGJ3" s="123"/>
      <c r="RGK3" s="123"/>
      <c r="RGL3" s="123"/>
      <c r="RGM3" s="123"/>
      <c r="RGN3" s="123"/>
      <c r="RGO3" s="123"/>
      <c r="RGP3" s="123"/>
      <c r="RGQ3" s="123"/>
      <c r="RGR3" s="123"/>
      <c r="RGS3" s="123"/>
      <c r="RGT3" s="123"/>
      <c r="RGU3" s="123"/>
      <c r="RGV3" s="123"/>
      <c r="RGW3" s="123"/>
      <c r="RGX3" s="123"/>
      <c r="RGY3" s="123"/>
      <c r="RGZ3" s="123"/>
      <c r="RHA3" s="123"/>
      <c r="RHB3" s="123"/>
      <c r="RHC3" s="123"/>
      <c r="RHD3" s="123"/>
      <c r="RHE3" s="123"/>
      <c r="RHF3" s="123"/>
      <c r="RHG3" s="123"/>
      <c r="RHH3" s="123"/>
      <c r="RHI3" s="123"/>
      <c r="RHJ3" s="123"/>
      <c r="RHK3" s="123"/>
      <c r="RHL3" s="123"/>
      <c r="RHM3" s="123"/>
      <c r="RHN3" s="123"/>
      <c r="RHO3" s="123"/>
      <c r="RHP3" s="123"/>
      <c r="RHQ3" s="123"/>
      <c r="RHR3" s="123"/>
      <c r="RHS3" s="123"/>
      <c r="RHT3" s="123"/>
      <c r="RHU3" s="123"/>
      <c r="RHV3" s="123"/>
      <c r="RHW3" s="123"/>
      <c r="RHX3" s="123"/>
      <c r="RHY3" s="123"/>
      <c r="RHZ3" s="123"/>
      <c r="RIA3" s="123"/>
      <c r="RIB3" s="123"/>
      <c r="RIC3" s="123"/>
      <c r="RID3" s="123"/>
      <c r="RIE3" s="123"/>
      <c r="RIF3" s="123"/>
      <c r="RIG3" s="123"/>
      <c r="RIH3" s="123"/>
      <c r="RII3" s="123"/>
      <c r="RIJ3" s="123"/>
      <c r="RIK3" s="123"/>
      <c r="RIL3" s="123"/>
      <c r="RIM3" s="123"/>
      <c r="RIN3" s="123"/>
      <c r="RIO3" s="123"/>
      <c r="RIP3" s="123"/>
      <c r="RIQ3" s="123"/>
      <c r="RIR3" s="123"/>
      <c r="RIS3" s="123"/>
      <c r="RIT3" s="123"/>
      <c r="RIU3" s="123"/>
      <c r="RIV3" s="123"/>
      <c r="RIW3" s="123"/>
      <c r="RIX3" s="123"/>
      <c r="RIY3" s="123"/>
      <c r="RIZ3" s="123"/>
      <c r="RJA3" s="123"/>
      <c r="RJB3" s="123"/>
      <c r="RJC3" s="123"/>
      <c r="RJD3" s="123"/>
      <c r="RJE3" s="123"/>
      <c r="RJF3" s="123"/>
      <c r="RJG3" s="123"/>
      <c r="RJH3" s="123"/>
      <c r="RJI3" s="123"/>
      <c r="RJJ3" s="123"/>
      <c r="RJK3" s="123"/>
      <c r="RJL3" s="123"/>
      <c r="RJM3" s="123"/>
      <c r="RJN3" s="123"/>
      <c r="RJO3" s="123"/>
      <c r="RJP3" s="123"/>
      <c r="RJQ3" s="123"/>
      <c r="RJR3" s="123"/>
      <c r="RJS3" s="123"/>
      <c r="RJT3" s="123"/>
      <c r="RJU3" s="123"/>
      <c r="RJV3" s="123"/>
      <c r="RJW3" s="123"/>
      <c r="RJX3" s="123"/>
      <c r="RJY3" s="123"/>
      <c r="RJZ3" s="123"/>
      <c r="RKA3" s="123"/>
      <c r="RKB3" s="123"/>
      <c r="RKC3" s="123"/>
      <c r="RKD3" s="123"/>
      <c r="RKE3" s="123"/>
      <c r="RKF3" s="123"/>
      <c r="RKG3" s="123"/>
      <c r="RKH3" s="123"/>
      <c r="RKI3" s="123"/>
      <c r="RKJ3" s="123"/>
      <c r="RKK3" s="123"/>
      <c r="RKL3" s="123"/>
      <c r="RKM3" s="123"/>
      <c r="RKN3" s="123"/>
      <c r="RKO3" s="123"/>
      <c r="RKP3" s="123"/>
      <c r="RKQ3" s="123"/>
      <c r="RKR3" s="123"/>
      <c r="RKS3" s="123"/>
      <c r="RKT3" s="123"/>
      <c r="RKU3" s="123"/>
      <c r="RKV3" s="123"/>
      <c r="RKW3" s="123"/>
      <c r="RKX3" s="123"/>
      <c r="RKY3" s="123"/>
      <c r="RKZ3" s="123"/>
      <c r="RLA3" s="123"/>
      <c r="RLB3" s="123"/>
      <c r="RLC3" s="123"/>
      <c r="RLD3" s="123"/>
      <c r="RLE3" s="123"/>
      <c r="RLF3" s="123"/>
      <c r="RLG3" s="123"/>
      <c r="RLH3" s="123"/>
      <c r="RLI3" s="123"/>
      <c r="RLJ3" s="123"/>
      <c r="RLK3" s="123"/>
      <c r="RLL3" s="123"/>
      <c r="RLM3" s="123"/>
      <c r="RLN3" s="123"/>
      <c r="RLO3" s="123"/>
      <c r="RLP3" s="123"/>
      <c r="RLQ3" s="123"/>
      <c r="RLR3" s="123"/>
      <c r="RLS3" s="123"/>
      <c r="RLT3" s="123"/>
      <c r="RLU3" s="123"/>
      <c r="RLV3" s="123"/>
      <c r="RLW3" s="123"/>
      <c r="RLX3" s="123"/>
      <c r="RLY3" s="123"/>
      <c r="RLZ3" s="123"/>
      <c r="RMA3" s="123"/>
      <c r="RMB3" s="123"/>
      <c r="RMC3" s="123"/>
      <c r="RMD3" s="123"/>
      <c r="RME3" s="123"/>
      <c r="RMF3" s="123"/>
      <c r="RMG3" s="123"/>
      <c r="RMH3" s="123"/>
      <c r="RMI3" s="123"/>
      <c r="RMJ3" s="123"/>
      <c r="RMK3" s="123"/>
      <c r="RML3" s="123"/>
      <c r="RMM3" s="123"/>
      <c r="RMN3" s="123"/>
      <c r="RMO3" s="123"/>
      <c r="RMP3" s="123"/>
      <c r="RMQ3" s="123"/>
      <c r="RMR3" s="123"/>
      <c r="RMS3" s="123"/>
      <c r="RMT3" s="123"/>
      <c r="RMU3" s="123"/>
      <c r="RMV3" s="123"/>
      <c r="RMW3" s="123"/>
      <c r="RMX3" s="123"/>
      <c r="RMY3" s="123"/>
      <c r="RMZ3" s="123"/>
      <c r="RNA3" s="123"/>
      <c r="RNB3" s="123"/>
      <c r="RNC3" s="123"/>
      <c r="RND3" s="123"/>
      <c r="RNE3" s="123"/>
      <c r="RNF3" s="123"/>
      <c r="RNG3" s="123"/>
      <c r="RNH3" s="123"/>
      <c r="RNI3" s="123"/>
      <c r="RNJ3" s="123"/>
      <c r="RNK3" s="123"/>
      <c r="RNL3" s="123"/>
      <c r="RNM3" s="123"/>
      <c r="RNN3" s="123"/>
      <c r="RNO3" s="123"/>
      <c r="RNP3" s="123"/>
      <c r="RNQ3" s="123"/>
      <c r="RNR3" s="123"/>
      <c r="RNS3" s="123"/>
      <c r="RNT3" s="123"/>
      <c r="RNU3" s="123"/>
      <c r="RNV3" s="123"/>
      <c r="RNW3" s="123"/>
      <c r="RNX3" s="123"/>
      <c r="RNY3" s="123"/>
      <c r="RNZ3" s="123"/>
      <c r="ROA3" s="123"/>
      <c r="ROB3" s="123"/>
      <c r="ROC3" s="123"/>
      <c r="ROD3" s="123"/>
      <c r="ROE3" s="123"/>
      <c r="ROF3" s="123"/>
      <c r="ROG3" s="123"/>
      <c r="ROH3" s="123"/>
      <c r="ROI3" s="123"/>
      <c r="ROJ3" s="123"/>
      <c r="ROK3" s="123"/>
      <c r="ROL3" s="123"/>
      <c r="ROM3" s="123"/>
      <c r="RON3" s="123"/>
      <c r="ROO3" s="123"/>
      <c r="ROP3" s="123"/>
      <c r="ROQ3" s="123"/>
      <c r="ROR3" s="123"/>
      <c r="ROS3" s="123"/>
      <c r="ROT3" s="123"/>
      <c r="ROU3" s="123"/>
      <c r="ROV3" s="123"/>
      <c r="ROW3" s="123"/>
      <c r="ROX3" s="123"/>
      <c r="ROY3" s="123"/>
      <c r="ROZ3" s="123"/>
      <c r="RPA3" s="123"/>
      <c r="RPB3" s="123"/>
      <c r="RPC3" s="123"/>
      <c r="RPD3" s="123"/>
      <c r="RPE3" s="123"/>
      <c r="RPF3" s="123"/>
      <c r="RPG3" s="123"/>
      <c r="RPH3" s="123"/>
      <c r="RPI3" s="123"/>
      <c r="RPJ3" s="123"/>
      <c r="RPK3" s="123"/>
      <c r="RPL3" s="123"/>
      <c r="RPM3" s="123"/>
      <c r="RPN3" s="123"/>
      <c r="RPO3" s="123"/>
      <c r="RPP3" s="123"/>
      <c r="RPQ3" s="123"/>
      <c r="RPR3" s="123"/>
      <c r="RPS3" s="123"/>
      <c r="RPT3" s="123"/>
      <c r="RPU3" s="123"/>
      <c r="RPV3" s="123"/>
      <c r="RPW3" s="123"/>
      <c r="RPX3" s="123"/>
      <c r="RPY3" s="123"/>
      <c r="RPZ3" s="123"/>
      <c r="RQA3" s="123"/>
      <c r="RQB3" s="123"/>
      <c r="RQC3" s="123"/>
      <c r="RQD3" s="123"/>
      <c r="RQE3" s="123"/>
      <c r="RQF3" s="123"/>
      <c r="RQG3" s="123"/>
      <c r="RQH3" s="123"/>
      <c r="RQI3" s="123"/>
      <c r="RQJ3" s="123"/>
      <c r="RQK3" s="123"/>
      <c r="RQL3" s="123"/>
      <c r="RQM3" s="123"/>
      <c r="RQN3" s="123"/>
      <c r="RQO3" s="123"/>
      <c r="RQP3" s="123"/>
      <c r="RQQ3" s="123"/>
      <c r="RQR3" s="123"/>
      <c r="RQS3" s="123"/>
      <c r="RQT3" s="123"/>
      <c r="RQU3" s="123"/>
      <c r="RQV3" s="123"/>
      <c r="RQW3" s="123"/>
      <c r="RQX3" s="123"/>
      <c r="RQY3" s="123"/>
      <c r="RQZ3" s="123"/>
      <c r="RRA3" s="123"/>
      <c r="RRB3" s="123"/>
      <c r="RRC3" s="123"/>
      <c r="RRD3" s="123"/>
      <c r="RRE3" s="123"/>
      <c r="RRF3" s="123"/>
      <c r="RRG3" s="123"/>
      <c r="RRH3" s="123"/>
      <c r="RRI3" s="123"/>
      <c r="RRJ3" s="123"/>
      <c r="RRK3" s="123"/>
      <c r="RRL3" s="123"/>
      <c r="RRM3" s="123"/>
      <c r="RRN3" s="123"/>
      <c r="RRO3" s="123"/>
      <c r="RRP3" s="123"/>
      <c r="RRQ3" s="123"/>
      <c r="RRR3" s="123"/>
      <c r="RRS3" s="123"/>
      <c r="RRT3" s="123"/>
      <c r="RRU3" s="123"/>
      <c r="RRV3" s="123"/>
      <c r="RRW3" s="123"/>
      <c r="RRX3" s="123"/>
      <c r="RRY3" s="123"/>
      <c r="RRZ3" s="123"/>
      <c r="RSA3" s="123"/>
      <c r="RSB3" s="123"/>
      <c r="RSC3" s="123"/>
      <c r="RSD3" s="123"/>
      <c r="RSE3" s="123"/>
      <c r="RSF3" s="123"/>
      <c r="RSG3" s="123"/>
      <c r="RSH3" s="123"/>
      <c r="RSI3" s="123"/>
      <c r="RSJ3" s="123"/>
      <c r="RSK3" s="123"/>
      <c r="RSL3" s="123"/>
      <c r="RSM3" s="123"/>
      <c r="RSN3" s="123"/>
      <c r="RSO3" s="123"/>
      <c r="RSP3" s="123"/>
      <c r="RSQ3" s="123"/>
      <c r="RSR3" s="123"/>
      <c r="RSS3" s="123"/>
      <c r="RST3" s="123"/>
      <c r="RSU3" s="123"/>
      <c r="RSV3" s="123"/>
      <c r="RSW3" s="123"/>
      <c r="RSX3" s="123"/>
      <c r="RSY3" s="123"/>
      <c r="RSZ3" s="123"/>
      <c r="RTA3" s="123"/>
      <c r="RTB3" s="123"/>
      <c r="RTC3" s="123"/>
      <c r="RTD3" s="123"/>
      <c r="RTE3" s="123"/>
      <c r="RTF3" s="123"/>
      <c r="RTG3" s="123"/>
      <c r="RTH3" s="123"/>
      <c r="RTI3" s="123"/>
      <c r="RTJ3" s="123"/>
      <c r="RTK3" s="123"/>
      <c r="RTL3" s="123"/>
      <c r="RTM3" s="123"/>
      <c r="RTN3" s="123"/>
      <c r="RTO3" s="123"/>
      <c r="RTP3" s="123"/>
      <c r="RTQ3" s="123"/>
      <c r="RTR3" s="123"/>
      <c r="RTS3" s="123"/>
      <c r="RTT3" s="123"/>
      <c r="RTU3" s="123"/>
      <c r="RTV3" s="123"/>
      <c r="RTW3" s="123"/>
      <c r="RTX3" s="123"/>
      <c r="RTY3" s="123"/>
      <c r="RTZ3" s="123"/>
      <c r="RUA3" s="123"/>
      <c r="RUB3" s="123"/>
      <c r="RUC3" s="123"/>
      <c r="RUD3" s="123"/>
      <c r="RUE3" s="123"/>
      <c r="RUF3" s="123"/>
      <c r="RUG3" s="123"/>
      <c r="RUH3" s="123"/>
      <c r="RUI3" s="123"/>
      <c r="RUJ3" s="123"/>
      <c r="RUK3" s="123"/>
      <c r="RUL3" s="123"/>
      <c r="RUM3" s="123"/>
      <c r="RUN3" s="123"/>
      <c r="RUO3" s="123"/>
      <c r="RUP3" s="123"/>
      <c r="RUQ3" s="123"/>
      <c r="RUR3" s="123"/>
      <c r="RUS3" s="123"/>
      <c r="RUT3" s="123"/>
      <c r="RUU3" s="123"/>
      <c r="RUV3" s="123"/>
      <c r="RUW3" s="123"/>
      <c r="RUX3" s="123"/>
      <c r="RUY3" s="123"/>
      <c r="RUZ3" s="123"/>
      <c r="RVA3" s="123"/>
      <c r="RVB3" s="123"/>
      <c r="RVC3" s="123"/>
      <c r="RVD3" s="123"/>
      <c r="RVE3" s="123"/>
      <c r="RVF3" s="123"/>
      <c r="RVG3" s="123"/>
      <c r="RVH3" s="123"/>
      <c r="RVI3" s="123"/>
      <c r="RVJ3" s="123"/>
      <c r="RVK3" s="123"/>
      <c r="RVL3" s="123"/>
      <c r="RVM3" s="123"/>
      <c r="RVN3" s="123"/>
      <c r="RVO3" s="123"/>
      <c r="RVP3" s="123"/>
      <c r="RVQ3" s="123"/>
      <c r="RVR3" s="123"/>
      <c r="RVS3" s="123"/>
      <c r="RVT3" s="123"/>
      <c r="RVU3" s="123"/>
      <c r="RVV3" s="123"/>
      <c r="RVW3" s="123"/>
      <c r="RVX3" s="123"/>
      <c r="RVY3" s="123"/>
      <c r="RVZ3" s="123"/>
      <c r="RWA3" s="123"/>
      <c r="RWB3" s="123"/>
      <c r="RWC3" s="123"/>
      <c r="RWD3" s="123"/>
      <c r="RWE3" s="123"/>
      <c r="RWF3" s="123"/>
      <c r="RWG3" s="123"/>
      <c r="RWH3" s="123"/>
      <c r="RWI3" s="123"/>
      <c r="RWJ3" s="123"/>
      <c r="RWK3" s="123"/>
      <c r="RWL3" s="123"/>
      <c r="RWM3" s="123"/>
      <c r="RWN3" s="123"/>
      <c r="RWO3" s="123"/>
      <c r="RWP3" s="123"/>
      <c r="RWQ3" s="123"/>
      <c r="RWR3" s="123"/>
      <c r="RWS3" s="123"/>
      <c r="RWT3" s="123"/>
      <c r="RWU3" s="123"/>
      <c r="RWV3" s="123"/>
      <c r="RWW3" s="123"/>
      <c r="RWX3" s="123"/>
      <c r="RWY3" s="123"/>
      <c r="RWZ3" s="123"/>
      <c r="RXA3" s="123"/>
      <c r="RXB3" s="123"/>
      <c r="RXC3" s="123"/>
      <c r="RXD3" s="123"/>
      <c r="RXE3" s="123"/>
      <c r="RXF3" s="123"/>
      <c r="RXG3" s="123"/>
      <c r="RXH3" s="123"/>
      <c r="RXI3" s="123"/>
      <c r="RXJ3" s="123"/>
      <c r="RXK3" s="123"/>
      <c r="RXL3" s="123"/>
      <c r="RXM3" s="123"/>
      <c r="RXN3" s="123"/>
      <c r="RXO3" s="123"/>
      <c r="RXP3" s="123"/>
      <c r="RXQ3" s="123"/>
      <c r="RXR3" s="123"/>
      <c r="RXS3" s="123"/>
      <c r="RXT3" s="123"/>
      <c r="RXU3" s="123"/>
      <c r="RXV3" s="123"/>
      <c r="RXW3" s="123"/>
      <c r="RXX3" s="123"/>
      <c r="RXY3" s="123"/>
      <c r="RXZ3" s="123"/>
      <c r="RYA3" s="123"/>
      <c r="RYB3" s="123"/>
      <c r="RYC3" s="123"/>
      <c r="RYD3" s="123"/>
      <c r="RYE3" s="123"/>
      <c r="RYF3" s="123"/>
      <c r="RYG3" s="123"/>
      <c r="RYH3" s="123"/>
      <c r="RYI3" s="123"/>
      <c r="RYJ3" s="123"/>
      <c r="RYK3" s="123"/>
      <c r="RYL3" s="123"/>
      <c r="RYM3" s="123"/>
      <c r="RYN3" s="123"/>
      <c r="RYO3" s="123"/>
      <c r="RYP3" s="123"/>
      <c r="RYQ3" s="123"/>
      <c r="RYR3" s="123"/>
      <c r="RYS3" s="123"/>
      <c r="RYT3" s="123"/>
      <c r="RYU3" s="123"/>
      <c r="RYV3" s="123"/>
      <c r="RYW3" s="123"/>
      <c r="RYX3" s="123"/>
      <c r="RYY3" s="123"/>
      <c r="RYZ3" s="123"/>
      <c r="RZA3" s="123"/>
      <c r="RZB3" s="123"/>
      <c r="RZC3" s="123"/>
      <c r="RZD3" s="123"/>
      <c r="RZE3" s="123"/>
      <c r="RZF3" s="123"/>
      <c r="RZG3" s="123"/>
      <c r="RZH3" s="123"/>
      <c r="RZI3" s="123"/>
      <c r="RZJ3" s="123"/>
      <c r="RZK3" s="123"/>
      <c r="RZL3" s="123"/>
      <c r="RZM3" s="123"/>
      <c r="RZN3" s="123"/>
      <c r="RZO3" s="123"/>
      <c r="RZP3" s="123"/>
      <c r="RZQ3" s="123"/>
      <c r="RZR3" s="123"/>
      <c r="RZS3" s="123"/>
      <c r="RZT3" s="123"/>
      <c r="RZU3" s="123"/>
      <c r="RZV3" s="123"/>
      <c r="RZW3" s="123"/>
      <c r="RZX3" s="123"/>
      <c r="RZY3" s="123"/>
      <c r="RZZ3" s="123"/>
      <c r="SAA3" s="123"/>
      <c r="SAB3" s="123"/>
      <c r="SAC3" s="123"/>
      <c r="SAD3" s="123"/>
      <c r="SAE3" s="123"/>
      <c r="SAF3" s="123"/>
      <c r="SAG3" s="123"/>
      <c r="SAH3" s="123"/>
      <c r="SAI3" s="123"/>
      <c r="SAJ3" s="123"/>
      <c r="SAK3" s="123"/>
      <c r="SAL3" s="123"/>
      <c r="SAM3" s="123"/>
      <c r="SAN3" s="123"/>
      <c r="SAO3" s="123"/>
      <c r="SAP3" s="123"/>
      <c r="SAQ3" s="123"/>
      <c r="SAR3" s="123"/>
      <c r="SAS3" s="123"/>
      <c r="SAT3" s="123"/>
      <c r="SAU3" s="123"/>
      <c r="SAV3" s="123"/>
      <c r="SAW3" s="123"/>
      <c r="SAX3" s="123"/>
      <c r="SAY3" s="123"/>
      <c r="SAZ3" s="123"/>
      <c r="SBA3" s="123"/>
      <c r="SBB3" s="123"/>
      <c r="SBC3" s="123"/>
      <c r="SBD3" s="123"/>
      <c r="SBE3" s="123"/>
      <c r="SBF3" s="123"/>
      <c r="SBG3" s="123"/>
      <c r="SBH3" s="123"/>
      <c r="SBI3" s="123"/>
      <c r="SBJ3" s="123"/>
      <c r="SBK3" s="123"/>
      <c r="SBL3" s="123"/>
      <c r="SBM3" s="123"/>
      <c r="SBN3" s="123"/>
      <c r="SBO3" s="123"/>
      <c r="SBP3" s="123"/>
      <c r="SBQ3" s="123"/>
      <c r="SBR3" s="123"/>
      <c r="SBS3" s="123"/>
      <c r="SBT3" s="123"/>
      <c r="SBU3" s="123"/>
      <c r="SBV3" s="123"/>
      <c r="SBW3" s="123"/>
      <c r="SBX3" s="123"/>
      <c r="SBY3" s="123"/>
      <c r="SBZ3" s="123"/>
      <c r="SCA3" s="123"/>
      <c r="SCB3" s="123"/>
      <c r="SCC3" s="123"/>
      <c r="SCD3" s="123"/>
      <c r="SCE3" s="123"/>
      <c r="SCF3" s="123"/>
      <c r="SCG3" s="123"/>
      <c r="SCH3" s="123"/>
      <c r="SCI3" s="123"/>
      <c r="SCJ3" s="123"/>
      <c r="SCK3" s="123"/>
      <c r="SCL3" s="123"/>
      <c r="SCM3" s="123"/>
      <c r="SCN3" s="123"/>
      <c r="SCO3" s="123"/>
      <c r="SCP3" s="123"/>
      <c r="SCQ3" s="123"/>
      <c r="SCR3" s="123"/>
      <c r="SCS3" s="123"/>
      <c r="SCT3" s="123"/>
      <c r="SCU3" s="123"/>
      <c r="SCV3" s="123"/>
      <c r="SCW3" s="123"/>
      <c r="SCX3" s="123"/>
      <c r="SCY3" s="123"/>
      <c r="SCZ3" s="123"/>
      <c r="SDA3" s="123"/>
      <c r="SDB3" s="123"/>
      <c r="SDC3" s="123"/>
      <c r="SDD3" s="123"/>
      <c r="SDE3" s="123"/>
      <c r="SDF3" s="123"/>
      <c r="SDG3" s="123"/>
      <c r="SDH3" s="123"/>
      <c r="SDI3" s="123"/>
      <c r="SDJ3" s="123"/>
      <c r="SDK3" s="123"/>
      <c r="SDL3" s="123"/>
      <c r="SDM3" s="123"/>
      <c r="SDN3" s="123"/>
      <c r="SDO3" s="123"/>
      <c r="SDP3" s="123"/>
      <c r="SDQ3" s="123"/>
      <c r="SDR3" s="123"/>
      <c r="SDS3" s="123"/>
      <c r="SDT3" s="123"/>
      <c r="SDU3" s="123"/>
      <c r="SDV3" s="123"/>
      <c r="SDW3" s="123"/>
      <c r="SDX3" s="123"/>
      <c r="SDY3" s="123"/>
      <c r="SDZ3" s="123"/>
      <c r="SEA3" s="123"/>
      <c r="SEB3" s="123"/>
      <c r="SEC3" s="123"/>
      <c r="SED3" s="123"/>
      <c r="SEE3" s="123"/>
      <c r="SEF3" s="123"/>
      <c r="SEG3" s="123"/>
      <c r="SEH3" s="123"/>
      <c r="SEI3" s="123"/>
      <c r="SEJ3" s="123"/>
      <c r="SEK3" s="123"/>
      <c r="SEL3" s="123"/>
      <c r="SEM3" s="123"/>
      <c r="SEN3" s="123"/>
      <c r="SEO3" s="123"/>
      <c r="SEP3" s="123"/>
      <c r="SEQ3" s="123"/>
      <c r="SER3" s="123"/>
      <c r="SES3" s="123"/>
      <c r="SET3" s="123"/>
      <c r="SEU3" s="123"/>
      <c r="SEV3" s="123"/>
      <c r="SEW3" s="123"/>
      <c r="SEX3" s="123"/>
      <c r="SEY3" s="123"/>
      <c r="SEZ3" s="123"/>
      <c r="SFA3" s="123"/>
      <c r="SFB3" s="123"/>
      <c r="SFC3" s="123"/>
      <c r="SFD3" s="123"/>
      <c r="SFE3" s="123"/>
      <c r="SFF3" s="123"/>
      <c r="SFG3" s="123"/>
      <c r="SFH3" s="123"/>
      <c r="SFI3" s="123"/>
      <c r="SFJ3" s="123"/>
      <c r="SFK3" s="123"/>
      <c r="SFL3" s="123"/>
      <c r="SFM3" s="123"/>
      <c r="SFN3" s="123"/>
      <c r="SFO3" s="123"/>
      <c r="SFP3" s="123"/>
      <c r="SFQ3" s="123"/>
      <c r="SFR3" s="123"/>
      <c r="SFS3" s="123"/>
      <c r="SFT3" s="123"/>
      <c r="SFU3" s="123"/>
      <c r="SFV3" s="123"/>
      <c r="SFW3" s="123"/>
      <c r="SFX3" s="123"/>
      <c r="SFY3" s="123"/>
      <c r="SFZ3" s="123"/>
      <c r="SGA3" s="123"/>
      <c r="SGB3" s="123"/>
      <c r="SGC3" s="123"/>
      <c r="SGD3" s="123"/>
      <c r="SGE3" s="123"/>
      <c r="SGF3" s="123"/>
      <c r="SGG3" s="123"/>
      <c r="SGH3" s="123"/>
      <c r="SGI3" s="123"/>
      <c r="SGJ3" s="123"/>
      <c r="SGK3" s="123"/>
      <c r="SGL3" s="123"/>
      <c r="SGM3" s="123"/>
      <c r="SGN3" s="123"/>
      <c r="SGO3" s="123"/>
      <c r="SGP3" s="123"/>
      <c r="SGQ3" s="123"/>
      <c r="SGR3" s="123"/>
      <c r="SGS3" s="123"/>
      <c r="SGT3" s="123"/>
      <c r="SGU3" s="123"/>
      <c r="SGV3" s="123"/>
      <c r="SGW3" s="123"/>
      <c r="SGX3" s="123"/>
      <c r="SGY3" s="123"/>
      <c r="SGZ3" s="123"/>
      <c r="SHA3" s="123"/>
      <c r="SHB3" s="123"/>
      <c r="SHC3" s="123"/>
      <c r="SHD3" s="123"/>
      <c r="SHE3" s="123"/>
      <c r="SHF3" s="123"/>
      <c r="SHG3" s="123"/>
      <c r="SHH3" s="123"/>
      <c r="SHI3" s="123"/>
      <c r="SHJ3" s="123"/>
      <c r="SHK3" s="123"/>
      <c r="SHL3" s="123"/>
      <c r="SHM3" s="123"/>
      <c r="SHN3" s="123"/>
      <c r="SHO3" s="123"/>
      <c r="SHP3" s="123"/>
      <c r="SHQ3" s="123"/>
      <c r="SHR3" s="123"/>
      <c r="SHS3" s="123"/>
      <c r="SHT3" s="123"/>
      <c r="SHU3" s="123"/>
      <c r="SHV3" s="123"/>
      <c r="SHW3" s="123"/>
      <c r="SHX3" s="123"/>
      <c r="SHY3" s="123"/>
      <c r="SHZ3" s="123"/>
      <c r="SIA3" s="123"/>
      <c r="SIB3" s="123"/>
      <c r="SIC3" s="123"/>
      <c r="SID3" s="123"/>
      <c r="SIE3" s="123"/>
      <c r="SIF3" s="123"/>
      <c r="SIG3" s="123"/>
      <c r="SIH3" s="123"/>
      <c r="SII3" s="123"/>
      <c r="SIJ3" s="123"/>
      <c r="SIK3" s="123"/>
      <c r="SIL3" s="123"/>
      <c r="SIM3" s="123"/>
      <c r="SIN3" s="123"/>
      <c r="SIO3" s="123"/>
      <c r="SIP3" s="123"/>
      <c r="SIQ3" s="123"/>
      <c r="SIR3" s="123"/>
      <c r="SIS3" s="123"/>
      <c r="SIT3" s="123"/>
      <c r="SIU3" s="123"/>
      <c r="SIV3" s="123"/>
      <c r="SIW3" s="123"/>
      <c r="SIX3" s="123"/>
      <c r="SIY3" s="123"/>
      <c r="SIZ3" s="123"/>
      <c r="SJA3" s="123"/>
      <c r="SJB3" s="123"/>
      <c r="SJC3" s="123"/>
      <c r="SJD3" s="123"/>
      <c r="SJE3" s="123"/>
      <c r="SJF3" s="123"/>
      <c r="SJG3" s="123"/>
      <c r="SJH3" s="123"/>
      <c r="SJI3" s="123"/>
      <c r="SJJ3" s="123"/>
      <c r="SJK3" s="123"/>
      <c r="SJL3" s="123"/>
      <c r="SJM3" s="123"/>
      <c r="SJN3" s="123"/>
      <c r="SJO3" s="123"/>
      <c r="SJP3" s="123"/>
      <c r="SJQ3" s="123"/>
      <c r="SJR3" s="123"/>
      <c r="SJS3" s="123"/>
      <c r="SJT3" s="123"/>
      <c r="SJU3" s="123"/>
      <c r="SJV3" s="123"/>
      <c r="SJW3" s="123"/>
      <c r="SJX3" s="123"/>
      <c r="SJY3" s="123"/>
      <c r="SJZ3" s="123"/>
      <c r="SKA3" s="123"/>
      <c r="SKB3" s="123"/>
      <c r="SKC3" s="123"/>
      <c r="SKD3" s="123"/>
      <c r="SKE3" s="123"/>
      <c r="SKF3" s="123"/>
      <c r="SKG3" s="123"/>
      <c r="SKH3" s="123"/>
      <c r="SKI3" s="123"/>
      <c r="SKJ3" s="123"/>
      <c r="SKK3" s="123"/>
      <c r="SKL3" s="123"/>
      <c r="SKM3" s="123"/>
      <c r="SKN3" s="123"/>
      <c r="SKO3" s="123"/>
      <c r="SKP3" s="123"/>
      <c r="SKQ3" s="123"/>
      <c r="SKR3" s="123"/>
      <c r="SKS3" s="123"/>
      <c r="SKT3" s="123"/>
      <c r="SKU3" s="123"/>
      <c r="SKV3" s="123"/>
      <c r="SKW3" s="123"/>
      <c r="SKX3" s="123"/>
      <c r="SKY3" s="123"/>
      <c r="SKZ3" s="123"/>
      <c r="SLA3" s="123"/>
      <c r="SLB3" s="123"/>
      <c r="SLC3" s="123"/>
      <c r="SLD3" s="123"/>
      <c r="SLE3" s="123"/>
      <c r="SLF3" s="123"/>
      <c r="SLG3" s="123"/>
      <c r="SLH3" s="123"/>
      <c r="SLI3" s="123"/>
      <c r="SLJ3" s="123"/>
      <c r="SLK3" s="123"/>
      <c r="SLL3" s="123"/>
      <c r="SLM3" s="123"/>
      <c r="SLN3" s="123"/>
      <c r="SLO3" s="123"/>
      <c r="SLP3" s="123"/>
      <c r="SLQ3" s="123"/>
      <c r="SLR3" s="123"/>
      <c r="SLS3" s="123"/>
      <c r="SLT3" s="123"/>
      <c r="SLU3" s="123"/>
      <c r="SLV3" s="123"/>
      <c r="SLW3" s="123"/>
      <c r="SLX3" s="123"/>
      <c r="SLY3" s="123"/>
      <c r="SLZ3" s="123"/>
      <c r="SMA3" s="123"/>
      <c r="SMB3" s="123"/>
      <c r="SMC3" s="123"/>
      <c r="SMD3" s="123"/>
      <c r="SME3" s="123"/>
      <c r="SMF3" s="123"/>
      <c r="SMG3" s="123"/>
      <c r="SMH3" s="123"/>
      <c r="SMI3" s="123"/>
      <c r="SMJ3" s="123"/>
      <c r="SMK3" s="123"/>
      <c r="SML3" s="123"/>
      <c r="SMM3" s="123"/>
      <c r="SMN3" s="123"/>
      <c r="SMO3" s="123"/>
      <c r="SMP3" s="123"/>
      <c r="SMQ3" s="123"/>
      <c r="SMR3" s="123"/>
      <c r="SMS3" s="123"/>
      <c r="SMT3" s="123"/>
      <c r="SMU3" s="123"/>
      <c r="SMV3" s="123"/>
      <c r="SMW3" s="123"/>
      <c r="SMX3" s="123"/>
      <c r="SMY3" s="123"/>
      <c r="SMZ3" s="123"/>
      <c r="SNA3" s="123"/>
      <c r="SNB3" s="123"/>
      <c r="SNC3" s="123"/>
      <c r="SND3" s="123"/>
      <c r="SNE3" s="123"/>
      <c r="SNF3" s="123"/>
      <c r="SNG3" s="123"/>
      <c r="SNH3" s="123"/>
      <c r="SNI3" s="123"/>
      <c r="SNJ3" s="123"/>
      <c r="SNK3" s="123"/>
      <c r="SNL3" s="123"/>
      <c r="SNM3" s="123"/>
      <c r="SNN3" s="123"/>
      <c r="SNO3" s="123"/>
      <c r="SNP3" s="123"/>
      <c r="SNQ3" s="123"/>
      <c r="SNR3" s="123"/>
      <c r="SNS3" s="123"/>
      <c r="SNT3" s="123"/>
      <c r="SNU3" s="123"/>
      <c r="SNV3" s="123"/>
      <c r="SNW3" s="123"/>
      <c r="SNX3" s="123"/>
      <c r="SNY3" s="123"/>
      <c r="SNZ3" s="123"/>
      <c r="SOA3" s="123"/>
      <c r="SOB3" s="123"/>
      <c r="SOC3" s="123"/>
      <c r="SOD3" s="123"/>
      <c r="SOE3" s="123"/>
      <c r="SOF3" s="123"/>
      <c r="SOG3" s="123"/>
      <c r="SOH3" s="123"/>
      <c r="SOI3" s="123"/>
      <c r="SOJ3" s="123"/>
      <c r="SOK3" s="123"/>
      <c r="SOL3" s="123"/>
      <c r="SOM3" s="123"/>
      <c r="SON3" s="123"/>
      <c r="SOO3" s="123"/>
      <c r="SOP3" s="123"/>
      <c r="SOQ3" s="123"/>
      <c r="SOR3" s="123"/>
      <c r="SOS3" s="123"/>
      <c r="SOT3" s="123"/>
      <c r="SOU3" s="123"/>
      <c r="SOV3" s="123"/>
      <c r="SOW3" s="123"/>
      <c r="SOX3" s="123"/>
      <c r="SOY3" s="123"/>
      <c r="SOZ3" s="123"/>
      <c r="SPA3" s="123"/>
      <c r="SPB3" s="123"/>
      <c r="SPC3" s="123"/>
      <c r="SPD3" s="123"/>
      <c r="SPE3" s="123"/>
      <c r="SPF3" s="123"/>
      <c r="SPG3" s="123"/>
      <c r="SPH3" s="123"/>
      <c r="SPI3" s="123"/>
      <c r="SPJ3" s="123"/>
      <c r="SPK3" s="123"/>
      <c r="SPL3" s="123"/>
      <c r="SPM3" s="123"/>
      <c r="SPN3" s="123"/>
      <c r="SPO3" s="123"/>
      <c r="SPP3" s="123"/>
      <c r="SPQ3" s="123"/>
      <c r="SPR3" s="123"/>
      <c r="SPS3" s="123"/>
      <c r="SPT3" s="123"/>
      <c r="SPU3" s="123"/>
      <c r="SPV3" s="123"/>
      <c r="SPW3" s="123"/>
      <c r="SPX3" s="123"/>
      <c r="SPY3" s="123"/>
      <c r="SPZ3" s="123"/>
      <c r="SQA3" s="123"/>
      <c r="SQB3" s="123"/>
      <c r="SQC3" s="123"/>
      <c r="SQD3" s="123"/>
      <c r="SQE3" s="123"/>
      <c r="SQF3" s="123"/>
      <c r="SQG3" s="123"/>
      <c r="SQH3" s="123"/>
      <c r="SQI3" s="123"/>
      <c r="SQJ3" s="123"/>
      <c r="SQK3" s="123"/>
      <c r="SQL3" s="123"/>
      <c r="SQM3" s="123"/>
      <c r="SQN3" s="123"/>
      <c r="SQO3" s="123"/>
      <c r="SQP3" s="123"/>
      <c r="SQQ3" s="123"/>
      <c r="SQR3" s="123"/>
      <c r="SQS3" s="123"/>
      <c r="SQT3" s="123"/>
      <c r="SQU3" s="123"/>
      <c r="SQV3" s="123"/>
      <c r="SQW3" s="123"/>
      <c r="SQX3" s="123"/>
      <c r="SQY3" s="123"/>
      <c r="SQZ3" s="123"/>
      <c r="SRA3" s="123"/>
      <c r="SRB3" s="123"/>
      <c r="SRC3" s="123"/>
      <c r="SRD3" s="123"/>
      <c r="SRE3" s="123"/>
      <c r="SRF3" s="123"/>
      <c r="SRG3" s="123"/>
      <c r="SRH3" s="123"/>
      <c r="SRI3" s="123"/>
      <c r="SRJ3" s="123"/>
      <c r="SRK3" s="123"/>
      <c r="SRL3" s="123"/>
      <c r="SRM3" s="123"/>
      <c r="SRN3" s="123"/>
      <c r="SRO3" s="123"/>
      <c r="SRP3" s="123"/>
      <c r="SRQ3" s="123"/>
      <c r="SRR3" s="123"/>
      <c r="SRS3" s="123"/>
      <c r="SRT3" s="123"/>
      <c r="SRU3" s="123"/>
      <c r="SRV3" s="123"/>
      <c r="SRW3" s="123"/>
      <c r="SRX3" s="123"/>
      <c r="SRY3" s="123"/>
      <c r="SRZ3" s="123"/>
      <c r="SSA3" s="123"/>
      <c r="SSB3" s="123"/>
      <c r="SSC3" s="123"/>
      <c r="SSD3" s="123"/>
      <c r="SSE3" s="123"/>
      <c r="SSF3" s="123"/>
      <c r="SSG3" s="123"/>
      <c r="SSH3" s="123"/>
      <c r="SSI3" s="123"/>
      <c r="SSJ3" s="123"/>
      <c r="SSK3" s="123"/>
      <c r="SSL3" s="123"/>
      <c r="SSM3" s="123"/>
      <c r="SSN3" s="123"/>
      <c r="SSO3" s="123"/>
      <c r="SSP3" s="123"/>
      <c r="SSQ3" s="123"/>
      <c r="SSR3" s="123"/>
      <c r="SSS3" s="123"/>
      <c r="SST3" s="123"/>
      <c r="SSU3" s="123"/>
      <c r="SSV3" s="123"/>
      <c r="SSW3" s="123"/>
      <c r="SSX3" s="123"/>
      <c r="SSY3" s="123"/>
      <c r="SSZ3" s="123"/>
      <c r="STA3" s="123"/>
      <c r="STB3" s="123"/>
      <c r="STC3" s="123"/>
      <c r="STD3" s="123"/>
      <c r="STE3" s="123"/>
      <c r="STF3" s="123"/>
      <c r="STG3" s="123"/>
      <c r="STH3" s="123"/>
      <c r="STI3" s="123"/>
      <c r="STJ3" s="123"/>
      <c r="STK3" s="123"/>
      <c r="STL3" s="123"/>
      <c r="STM3" s="123"/>
      <c r="STN3" s="123"/>
      <c r="STO3" s="123"/>
      <c r="STP3" s="123"/>
      <c r="STQ3" s="123"/>
      <c r="STR3" s="123"/>
      <c r="STS3" s="123"/>
      <c r="STT3" s="123"/>
      <c r="STU3" s="123"/>
      <c r="STV3" s="123"/>
      <c r="STW3" s="123"/>
      <c r="STX3" s="123"/>
      <c r="STY3" s="123"/>
      <c r="STZ3" s="123"/>
      <c r="SUA3" s="123"/>
      <c r="SUB3" s="123"/>
      <c r="SUC3" s="123"/>
      <c r="SUD3" s="123"/>
      <c r="SUE3" s="123"/>
      <c r="SUF3" s="123"/>
      <c r="SUG3" s="123"/>
      <c r="SUH3" s="123"/>
      <c r="SUI3" s="123"/>
      <c r="SUJ3" s="123"/>
      <c r="SUK3" s="123"/>
      <c r="SUL3" s="123"/>
      <c r="SUM3" s="123"/>
      <c r="SUN3" s="123"/>
      <c r="SUO3" s="123"/>
      <c r="SUP3" s="123"/>
      <c r="SUQ3" s="123"/>
      <c r="SUR3" s="123"/>
      <c r="SUS3" s="123"/>
      <c r="SUT3" s="123"/>
      <c r="SUU3" s="123"/>
      <c r="SUV3" s="123"/>
      <c r="SUW3" s="123"/>
      <c r="SUX3" s="123"/>
      <c r="SUY3" s="123"/>
      <c r="SUZ3" s="123"/>
      <c r="SVA3" s="123"/>
      <c r="SVB3" s="123"/>
      <c r="SVC3" s="123"/>
      <c r="SVD3" s="123"/>
      <c r="SVE3" s="123"/>
      <c r="SVF3" s="123"/>
      <c r="SVG3" s="123"/>
      <c r="SVH3" s="123"/>
      <c r="SVI3" s="123"/>
      <c r="SVJ3" s="123"/>
      <c r="SVK3" s="123"/>
      <c r="SVL3" s="123"/>
      <c r="SVM3" s="123"/>
      <c r="SVN3" s="123"/>
      <c r="SVO3" s="123"/>
      <c r="SVP3" s="123"/>
      <c r="SVQ3" s="123"/>
      <c r="SVR3" s="123"/>
      <c r="SVS3" s="123"/>
      <c r="SVT3" s="123"/>
      <c r="SVU3" s="123"/>
      <c r="SVV3" s="123"/>
      <c r="SVW3" s="123"/>
      <c r="SVX3" s="123"/>
      <c r="SVY3" s="123"/>
      <c r="SVZ3" s="123"/>
      <c r="SWA3" s="123"/>
      <c r="SWB3" s="123"/>
      <c r="SWC3" s="123"/>
      <c r="SWD3" s="123"/>
      <c r="SWE3" s="123"/>
      <c r="SWF3" s="123"/>
      <c r="SWG3" s="123"/>
      <c r="SWH3" s="123"/>
      <c r="SWI3" s="123"/>
      <c r="SWJ3" s="123"/>
      <c r="SWK3" s="123"/>
      <c r="SWL3" s="123"/>
      <c r="SWM3" s="123"/>
      <c r="SWN3" s="123"/>
      <c r="SWO3" s="123"/>
      <c r="SWP3" s="123"/>
      <c r="SWQ3" s="123"/>
      <c r="SWR3" s="123"/>
      <c r="SWS3" s="123"/>
      <c r="SWT3" s="123"/>
      <c r="SWU3" s="123"/>
      <c r="SWV3" s="123"/>
      <c r="SWW3" s="123"/>
      <c r="SWX3" s="123"/>
      <c r="SWY3" s="123"/>
      <c r="SWZ3" s="123"/>
      <c r="SXA3" s="123"/>
      <c r="SXB3" s="123"/>
      <c r="SXC3" s="123"/>
      <c r="SXD3" s="123"/>
      <c r="SXE3" s="123"/>
      <c r="SXF3" s="123"/>
      <c r="SXG3" s="123"/>
      <c r="SXH3" s="123"/>
      <c r="SXI3" s="123"/>
      <c r="SXJ3" s="123"/>
      <c r="SXK3" s="123"/>
      <c r="SXL3" s="123"/>
      <c r="SXM3" s="123"/>
      <c r="SXN3" s="123"/>
      <c r="SXO3" s="123"/>
      <c r="SXP3" s="123"/>
      <c r="SXQ3" s="123"/>
      <c r="SXR3" s="123"/>
      <c r="SXS3" s="123"/>
      <c r="SXT3" s="123"/>
      <c r="SXU3" s="123"/>
      <c r="SXV3" s="123"/>
      <c r="SXW3" s="123"/>
      <c r="SXX3" s="123"/>
      <c r="SXY3" s="123"/>
      <c r="SXZ3" s="123"/>
      <c r="SYA3" s="123"/>
      <c r="SYB3" s="123"/>
      <c r="SYC3" s="123"/>
      <c r="SYD3" s="123"/>
      <c r="SYE3" s="123"/>
      <c r="SYF3" s="123"/>
      <c r="SYG3" s="123"/>
      <c r="SYH3" s="123"/>
      <c r="SYI3" s="123"/>
      <c r="SYJ3" s="123"/>
      <c r="SYK3" s="123"/>
      <c r="SYL3" s="123"/>
      <c r="SYM3" s="123"/>
      <c r="SYN3" s="123"/>
      <c r="SYO3" s="123"/>
      <c r="SYP3" s="123"/>
      <c r="SYQ3" s="123"/>
      <c r="SYR3" s="123"/>
      <c r="SYS3" s="123"/>
      <c r="SYT3" s="123"/>
      <c r="SYU3" s="123"/>
      <c r="SYV3" s="123"/>
      <c r="SYW3" s="123"/>
      <c r="SYX3" s="123"/>
      <c r="SYY3" s="123"/>
      <c r="SYZ3" s="123"/>
      <c r="SZA3" s="123"/>
      <c r="SZB3" s="123"/>
      <c r="SZC3" s="123"/>
      <c r="SZD3" s="123"/>
      <c r="SZE3" s="123"/>
      <c r="SZF3" s="123"/>
      <c r="SZG3" s="123"/>
      <c r="SZH3" s="123"/>
      <c r="SZI3" s="123"/>
      <c r="SZJ3" s="123"/>
      <c r="SZK3" s="123"/>
      <c r="SZL3" s="123"/>
      <c r="SZM3" s="123"/>
      <c r="SZN3" s="123"/>
      <c r="SZO3" s="123"/>
      <c r="SZP3" s="123"/>
      <c r="SZQ3" s="123"/>
      <c r="SZR3" s="123"/>
      <c r="SZS3" s="123"/>
      <c r="SZT3" s="123"/>
      <c r="SZU3" s="123"/>
      <c r="SZV3" s="123"/>
      <c r="SZW3" s="123"/>
      <c r="SZX3" s="123"/>
      <c r="SZY3" s="123"/>
      <c r="SZZ3" s="123"/>
      <c r="TAA3" s="123"/>
      <c r="TAB3" s="123"/>
      <c r="TAC3" s="123"/>
      <c r="TAD3" s="123"/>
      <c r="TAE3" s="123"/>
      <c r="TAF3" s="123"/>
      <c r="TAG3" s="123"/>
      <c r="TAH3" s="123"/>
      <c r="TAI3" s="123"/>
      <c r="TAJ3" s="123"/>
      <c r="TAK3" s="123"/>
      <c r="TAL3" s="123"/>
      <c r="TAM3" s="123"/>
      <c r="TAN3" s="123"/>
      <c r="TAO3" s="123"/>
      <c r="TAP3" s="123"/>
      <c r="TAQ3" s="123"/>
      <c r="TAR3" s="123"/>
      <c r="TAS3" s="123"/>
      <c r="TAT3" s="123"/>
      <c r="TAU3" s="123"/>
      <c r="TAV3" s="123"/>
      <c r="TAW3" s="123"/>
      <c r="TAX3" s="123"/>
      <c r="TAY3" s="123"/>
      <c r="TAZ3" s="123"/>
      <c r="TBA3" s="123"/>
      <c r="TBB3" s="123"/>
      <c r="TBC3" s="123"/>
      <c r="TBD3" s="123"/>
      <c r="TBE3" s="123"/>
      <c r="TBF3" s="123"/>
      <c r="TBG3" s="123"/>
      <c r="TBH3" s="123"/>
      <c r="TBI3" s="123"/>
      <c r="TBJ3" s="123"/>
      <c r="TBK3" s="123"/>
      <c r="TBL3" s="123"/>
      <c r="TBM3" s="123"/>
      <c r="TBN3" s="123"/>
      <c r="TBO3" s="123"/>
      <c r="TBP3" s="123"/>
      <c r="TBQ3" s="123"/>
      <c r="TBR3" s="123"/>
      <c r="TBS3" s="123"/>
      <c r="TBT3" s="123"/>
      <c r="TBU3" s="123"/>
      <c r="TBV3" s="123"/>
      <c r="TBW3" s="123"/>
      <c r="TBX3" s="123"/>
      <c r="TBY3" s="123"/>
      <c r="TBZ3" s="123"/>
      <c r="TCA3" s="123"/>
      <c r="TCB3" s="123"/>
      <c r="TCC3" s="123"/>
      <c r="TCD3" s="123"/>
      <c r="TCE3" s="123"/>
      <c r="TCF3" s="123"/>
      <c r="TCG3" s="123"/>
      <c r="TCH3" s="123"/>
      <c r="TCI3" s="123"/>
      <c r="TCJ3" s="123"/>
      <c r="TCK3" s="123"/>
      <c r="TCL3" s="123"/>
      <c r="TCM3" s="123"/>
      <c r="TCN3" s="123"/>
      <c r="TCO3" s="123"/>
      <c r="TCP3" s="123"/>
      <c r="TCQ3" s="123"/>
      <c r="TCR3" s="123"/>
      <c r="TCS3" s="123"/>
      <c r="TCT3" s="123"/>
      <c r="TCU3" s="123"/>
      <c r="TCV3" s="123"/>
      <c r="TCW3" s="123"/>
      <c r="TCX3" s="123"/>
      <c r="TCY3" s="123"/>
      <c r="TCZ3" s="123"/>
      <c r="TDA3" s="123"/>
      <c r="TDB3" s="123"/>
      <c r="TDC3" s="123"/>
      <c r="TDD3" s="123"/>
      <c r="TDE3" s="123"/>
      <c r="TDF3" s="123"/>
      <c r="TDG3" s="123"/>
      <c r="TDH3" s="123"/>
      <c r="TDI3" s="123"/>
      <c r="TDJ3" s="123"/>
      <c r="TDK3" s="123"/>
      <c r="TDL3" s="123"/>
      <c r="TDM3" s="123"/>
      <c r="TDN3" s="123"/>
      <c r="TDO3" s="123"/>
      <c r="TDP3" s="123"/>
      <c r="TDQ3" s="123"/>
      <c r="TDR3" s="123"/>
      <c r="TDS3" s="123"/>
      <c r="TDT3" s="123"/>
      <c r="TDU3" s="123"/>
      <c r="TDV3" s="123"/>
      <c r="TDW3" s="123"/>
      <c r="TDX3" s="123"/>
      <c r="TDY3" s="123"/>
      <c r="TDZ3" s="123"/>
      <c r="TEA3" s="123"/>
      <c r="TEB3" s="123"/>
      <c r="TEC3" s="123"/>
      <c r="TED3" s="123"/>
      <c r="TEE3" s="123"/>
      <c r="TEF3" s="123"/>
      <c r="TEG3" s="123"/>
      <c r="TEH3" s="123"/>
      <c r="TEI3" s="123"/>
      <c r="TEJ3" s="123"/>
      <c r="TEK3" s="123"/>
      <c r="TEL3" s="123"/>
      <c r="TEM3" s="123"/>
      <c r="TEN3" s="123"/>
      <c r="TEO3" s="123"/>
      <c r="TEP3" s="123"/>
      <c r="TEQ3" s="123"/>
      <c r="TER3" s="123"/>
      <c r="TES3" s="123"/>
      <c r="TET3" s="123"/>
      <c r="TEU3" s="123"/>
      <c r="TEV3" s="123"/>
      <c r="TEW3" s="123"/>
      <c r="TEX3" s="123"/>
      <c r="TEY3" s="123"/>
      <c r="TEZ3" s="123"/>
      <c r="TFA3" s="123"/>
      <c r="TFB3" s="123"/>
      <c r="TFC3" s="123"/>
      <c r="TFD3" s="123"/>
      <c r="TFE3" s="123"/>
      <c r="TFF3" s="123"/>
      <c r="TFG3" s="123"/>
      <c r="TFH3" s="123"/>
      <c r="TFI3" s="123"/>
      <c r="TFJ3" s="123"/>
      <c r="TFK3" s="123"/>
      <c r="TFL3" s="123"/>
      <c r="TFM3" s="123"/>
      <c r="TFN3" s="123"/>
      <c r="TFO3" s="123"/>
      <c r="TFP3" s="123"/>
      <c r="TFQ3" s="123"/>
      <c r="TFR3" s="123"/>
      <c r="TFS3" s="123"/>
      <c r="TFT3" s="123"/>
      <c r="TFU3" s="123"/>
      <c r="TFV3" s="123"/>
      <c r="TFW3" s="123"/>
      <c r="TFX3" s="123"/>
      <c r="TFY3" s="123"/>
      <c r="TFZ3" s="123"/>
      <c r="TGA3" s="123"/>
      <c r="TGB3" s="123"/>
      <c r="TGC3" s="123"/>
      <c r="TGD3" s="123"/>
      <c r="TGE3" s="123"/>
      <c r="TGF3" s="123"/>
      <c r="TGG3" s="123"/>
      <c r="TGH3" s="123"/>
      <c r="TGI3" s="123"/>
      <c r="TGJ3" s="123"/>
      <c r="TGK3" s="123"/>
      <c r="TGL3" s="123"/>
      <c r="TGM3" s="123"/>
      <c r="TGN3" s="123"/>
      <c r="TGO3" s="123"/>
      <c r="TGP3" s="123"/>
      <c r="TGQ3" s="123"/>
      <c r="TGR3" s="123"/>
      <c r="TGS3" s="123"/>
      <c r="TGT3" s="123"/>
      <c r="TGU3" s="123"/>
      <c r="TGV3" s="123"/>
      <c r="TGW3" s="123"/>
      <c r="TGX3" s="123"/>
      <c r="TGY3" s="123"/>
      <c r="TGZ3" s="123"/>
      <c r="THA3" s="123"/>
      <c r="THB3" s="123"/>
      <c r="THC3" s="123"/>
      <c r="THD3" s="123"/>
      <c r="THE3" s="123"/>
      <c r="THF3" s="123"/>
      <c r="THG3" s="123"/>
      <c r="THH3" s="123"/>
      <c r="THI3" s="123"/>
      <c r="THJ3" s="123"/>
      <c r="THK3" s="123"/>
      <c r="THL3" s="123"/>
      <c r="THM3" s="123"/>
      <c r="THN3" s="123"/>
      <c r="THO3" s="123"/>
      <c r="THP3" s="123"/>
      <c r="THQ3" s="123"/>
      <c r="THR3" s="123"/>
      <c r="THS3" s="123"/>
      <c r="THT3" s="123"/>
      <c r="THU3" s="123"/>
      <c r="THV3" s="123"/>
      <c r="THW3" s="123"/>
      <c r="THX3" s="123"/>
      <c r="THY3" s="123"/>
      <c r="THZ3" s="123"/>
      <c r="TIA3" s="123"/>
      <c r="TIB3" s="123"/>
      <c r="TIC3" s="123"/>
      <c r="TID3" s="123"/>
      <c r="TIE3" s="123"/>
      <c r="TIF3" s="123"/>
      <c r="TIG3" s="123"/>
      <c r="TIH3" s="123"/>
      <c r="TII3" s="123"/>
      <c r="TIJ3" s="123"/>
      <c r="TIK3" s="123"/>
      <c r="TIL3" s="123"/>
      <c r="TIM3" s="123"/>
      <c r="TIN3" s="123"/>
      <c r="TIO3" s="123"/>
      <c r="TIP3" s="123"/>
      <c r="TIQ3" s="123"/>
      <c r="TIR3" s="123"/>
      <c r="TIS3" s="123"/>
      <c r="TIT3" s="123"/>
      <c r="TIU3" s="123"/>
      <c r="TIV3" s="123"/>
      <c r="TIW3" s="123"/>
      <c r="TIX3" s="123"/>
      <c r="TIY3" s="123"/>
      <c r="TIZ3" s="123"/>
      <c r="TJA3" s="123"/>
      <c r="TJB3" s="123"/>
      <c r="TJC3" s="123"/>
      <c r="TJD3" s="123"/>
      <c r="TJE3" s="123"/>
      <c r="TJF3" s="123"/>
      <c r="TJG3" s="123"/>
      <c r="TJH3" s="123"/>
      <c r="TJI3" s="123"/>
      <c r="TJJ3" s="123"/>
      <c r="TJK3" s="123"/>
      <c r="TJL3" s="123"/>
      <c r="TJM3" s="123"/>
      <c r="TJN3" s="123"/>
      <c r="TJO3" s="123"/>
      <c r="TJP3" s="123"/>
      <c r="TJQ3" s="123"/>
      <c r="TJR3" s="123"/>
      <c r="TJS3" s="123"/>
      <c r="TJT3" s="123"/>
      <c r="TJU3" s="123"/>
      <c r="TJV3" s="123"/>
      <c r="TJW3" s="123"/>
      <c r="TJX3" s="123"/>
      <c r="TJY3" s="123"/>
      <c r="TJZ3" s="123"/>
      <c r="TKA3" s="123"/>
      <c r="TKB3" s="123"/>
      <c r="TKC3" s="123"/>
      <c r="TKD3" s="123"/>
      <c r="TKE3" s="123"/>
      <c r="TKF3" s="123"/>
      <c r="TKG3" s="123"/>
      <c r="TKH3" s="123"/>
      <c r="TKI3" s="123"/>
      <c r="TKJ3" s="123"/>
      <c r="TKK3" s="123"/>
      <c r="TKL3" s="123"/>
      <c r="TKM3" s="123"/>
      <c r="TKN3" s="123"/>
      <c r="TKO3" s="123"/>
      <c r="TKP3" s="123"/>
      <c r="TKQ3" s="123"/>
      <c r="TKR3" s="123"/>
      <c r="TKS3" s="123"/>
      <c r="TKT3" s="123"/>
      <c r="TKU3" s="123"/>
      <c r="TKV3" s="123"/>
      <c r="TKW3" s="123"/>
      <c r="TKX3" s="123"/>
      <c r="TKY3" s="123"/>
      <c r="TKZ3" s="123"/>
      <c r="TLA3" s="123"/>
      <c r="TLB3" s="123"/>
      <c r="TLC3" s="123"/>
      <c r="TLD3" s="123"/>
      <c r="TLE3" s="123"/>
      <c r="TLF3" s="123"/>
      <c r="TLG3" s="123"/>
      <c r="TLH3" s="123"/>
      <c r="TLI3" s="123"/>
      <c r="TLJ3" s="123"/>
      <c r="TLK3" s="123"/>
      <c r="TLL3" s="123"/>
      <c r="TLM3" s="123"/>
      <c r="TLN3" s="123"/>
      <c r="TLO3" s="123"/>
      <c r="TLP3" s="123"/>
      <c r="TLQ3" s="123"/>
      <c r="TLR3" s="123"/>
      <c r="TLS3" s="123"/>
      <c r="TLT3" s="123"/>
      <c r="TLU3" s="123"/>
      <c r="TLV3" s="123"/>
      <c r="TLW3" s="123"/>
      <c r="TLX3" s="123"/>
      <c r="TLY3" s="123"/>
      <c r="TLZ3" s="123"/>
      <c r="TMA3" s="123"/>
      <c r="TMB3" s="123"/>
      <c r="TMC3" s="123"/>
      <c r="TMD3" s="123"/>
      <c r="TME3" s="123"/>
      <c r="TMF3" s="123"/>
      <c r="TMG3" s="123"/>
      <c r="TMH3" s="123"/>
      <c r="TMI3" s="123"/>
      <c r="TMJ3" s="123"/>
      <c r="TMK3" s="123"/>
      <c r="TML3" s="123"/>
      <c r="TMM3" s="123"/>
      <c r="TMN3" s="123"/>
      <c r="TMO3" s="123"/>
      <c r="TMP3" s="123"/>
      <c r="TMQ3" s="123"/>
      <c r="TMR3" s="123"/>
      <c r="TMS3" s="123"/>
      <c r="TMT3" s="123"/>
      <c r="TMU3" s="123"/>
      <c r="TMV3" s="123"/>
      <c r="TMW3" s="123"/>
      <c r="TMX3" s="123"/>
      <c r="TMY3" s="123"/>
      <c r="TMZ3" s="123"/>
      <c r="TNA3" s="123"/>
      <c r="TNB3" s="123"/>
      <c r="TNC3" s="123"/>
      <c r="TND3" s="123"/>
      <c r="TNE3" s="123"/>
      <c r="TNF3" s="123"/>
      <c r="TNG3" s="123"/>
      <c r="TNH3" s="123"/>
      <c r="TNI3" s="123"/>
      <c r="TNJ3" s="123"/>
      <c r="TNK3" s="123"/>
      <c r="TNL3" s="123"/>
      <c r="TNM3" s="123"/>
      <c r="TNN3" s="123"/>
      <c r="TNO3" s="123"/>
      <c r="TNP3" s="123"/>
      <c r="TNQ3" s="123"/>
      <c r="TNR3" s="123"/>
      <c r="TNS3" s="123"/>
      <c r="TNT3" s="123"/>
      <c r="TNU3" s="123"/>
      <c r="TNV3" s="123"/>
      <c r="TNW3" s="123"/>
      <c r="TNX3" s="123"/>
      <c r="TNY3" s="123"/>
      <c r="TNZ3" s="123"/>
      <c r="TOA3" s="123"/>
      <c r="TOB3" s="123"/>
      <c r="TOC3" s="123"/>
      <c r="TOD3" s="123"/>
      <c r="TOE3" s="123"/>
      <c r="TOF3" s="123"/>
      <c r="TOG3" s="123"/>
      <c r="TOH3" s="123"/>
      <c r="TOI3" s="123"/>
      <c r="TOJ3" s="123"/>
      <c r="TOK3" s="123"/>
      <c r="TOL3" s="123"/>
      <c r="TOM3" s="123"/>
      <c r="TON3" s="123"/>
      <c r="TOO3" s="123"/>
      <c r="TOP3" s="123"/>
      <c r="TOQ3" s="123"/>
      <c r="TOR3" s="123"/>
      <c r="TOS3" s="123"/>
      <c r="TOT3" s="123"/>
      <c r="TOU3" s="123"/>
      <c r="TOV3" s="123"/>
      <c r="TOW3" s="123"/>
      <c r="TOX3" s="123"/>
      <c r="TOY3" s="123"/>
      <c r="TOZ3" s="123"/>
      <c r="TPA3" s="123"/>
      <c r="TPB3" s="123"/>
      <c r="TPC3" s="123"/>
      <c r="TPD3" s="123"/>
      <c r="TPE3" s="123"/>
      <c r="TPF3" s="123"/>
      <c r="TPG3" s="123"/>
      <c r="TPH3" s="123"/>
      <c r="TPI3" s="123"/>
      <c r="TPJ3" s="123"/>
      <c r="TPK3" s="123"/>
      <c r="TPL3" s="123"/>
      <c r="TPM3" s="123"/>
      <c r="TPN3" s="123"/>
      <c r="TPO3" s="123"/>
      <c r="TPP3" s="123"/>
      <c r="TPQ3" s="123"/>
      <c r="TPR3" s="123"/>
      <c r="TPS3" s="123"/>
      <c r="TPT3" s="123"/>
      <c r="TPU3" s="123"/>
      <c r="TPV3" s="123"/>
      <c r="TPW3" s="123"/>
      <c r="TPX3" s="123"/>
      <c r="TPY3" s="123"/>
      <c r="TPZ3" s="123"/>
      <c r="TQA3" s="123"/>
      <c r="TQB3" s="123"/>
      <c r="TQC3" s="123"/>
      <c r="TQD3" s="123"/>
      <c r="TQE3" s="123"/>
      <c r="TQF3" s="123"/>
      <c r="TQG3" s="123"/>
      <c r="TQH3" s="123"/>
      <c r="TQI3" s="123"/>
      <c r="TQJ3" s="123"/>
      <c r="TQK3" s="123"/>
      <c r="TQL3" s="123"/>
      <c r="TQM3" s="123"/>
      <c r="TQN3" s="123"/>
      <c r="TQO3" s="123"/>
      <c r="TQP3" s="123"/>
      <c r="TQQ3" s="123"/>
      <c r="TQR3" s="123"/>
      <c r="TQS3" s="123"/>
      <c r="TQT3" s="123"/>
      <c r="TQU3" s="123"/>
      <c r="TQV3" s="123"/>
      <c r="TQW3" s="123"/>
      <c r="TQX3" s="123"/>
      <c r="TQY3" s="123"/>
      <c r="TQZ3" s="123"/>
      <c r="TRA3" s="123"/>
      <c r="TRB3" s="123"/>
      <c r="TRC3" s="123"/>
      <c r="TRD3" s="123"/>
      <c r="TRE3" s="123"/>
      <c r="TRF3" s="123"/>
      <c r="TRG3" s="123"/>
      <c r="TRH3" s="123"/>
      <c r="TRI3" s="123"/>
      <c r="TRJ3" s="123"/>
      <c r="TRK3" s="123"/>
      <c r="TRL3" s="123"/>
      <c r="TRM3" s="123"/>
      <c r="TRN3" s="123"/>
      <c r="TRO3" s="123"/>
      <c r="TRP3" s="123"/>
      <c r="TRQ3" s="123"/>
      <c r="TRR3" s="123"/>
      <c r="TRS3" s="123"/>
      <c r="TRT3" s="123"/>
      <c r="TRU3" s="123"/>
      <c r="TRV3" s="123"/>
      <c r="TRW3" s="123"/>
      <c r="TRX3" s="123"/>
      <c r="TRY3" s="123"/>
      <c r="TRZ3" s="123"/>
      <c r="TSA3" s="123"/>
      <c r="TSB3" s="123"/>
      <c r="TSC3" s="123"/>
      <c r="TSD3" s="123"/>
      <c r="TSE3" s="123"/>
      <c r="TSF3" s="123"/>
      <c r="TSG3" s="123"/>
      <c r="TSH3" s="123"/>
      <c r="TSI3" s="123"/>
      <c r="TSJ3" s="123"/>
      <c r="TSK3" s="123"/>
      <c r="TSL3" s="123"/>
      <c r="TSM3" s="123"/>
      <c r="TSN3" s="123"/>
      <c r="TSO3" s="123"/>
      <c r="TSP3" s="123"/>
      <c r="TSQ3" s="123"/>
      <c r="TSR3" s="123"/>
      <c r="TSS3" s="123"/>
      <c r="TST3" s="123"/>
      <c r="TSU3" s="123"/>
      <c r="TSV3" s="123"/>
      <c r="TSW3" s="123"/>
      <c r="TSX3" s="123"/>
      <c r="TSY3" s="123"/>
      <c r="TSZ3" s="123"/>
      <c r="TTA3" s="123"/>
      <c r="TTB3" s="123"/>
      <c r="TTC3" s="123"/>
      <c r="TTD3" s="123"/>
      <c r="TTE3" s="123"/>
      <c r="TTF3" s="123"/>
      <c r="TTG3" s="123"/>
      <c r="TTH3" s="123"/>
      <c r="TTI3" s="123"/>
      <c r="TTJ3" s="123"/>
      <c r="TTK3" s="123"/>
      <c r="TTL3" s="123"/>
      <c r="TTM3" s="123"/>
      <c r="TTN3" s="123"/>
      <c r="TTO3" s="123"/>
      <c r="TTP3" s="123"/>
      <c r="TTQ3" s="123"/>
      <c r="TTR3" s="123"/>
      <c r="TTS3" s="123"/>
      <c r="TTT3" s="123"/>
      <c r="TTU3" s="123"/>
      <c r="TTV3" s="123"/>
      <c r="TTW3" s="123"/>
      <c r="TTX3" s="123"/>
      <c r="TTY3" s="123"/>
      <c r="TTZ3" s="123"/>
      <c r="TUA3" s="123"/>
      <c r="TUB3" s="123"/>
      <c r="TUC3" s="123"/>
      <c r="TUD3" s="123"/>
      <c r="TUE3" s="123"/>
      <c r="TUF3" s="123"/>
      <c r="TUG3" s="123"/>
      <c r="TUH3" s="123"/>
      <c r="TUI3" s="123"/>
      <c r="TUJ3" s="123"/>
      <c r="TUK3" s="123"/>
      <c r="TUL3" s="123"/>
      <c r="TUM3" s="123"/>
      <c r="TUN3" s="123"/>
      <c r="TUO3" s="123"/>
      <c r="TUP3" s="123"/>
      <c r="TUQ3" s="123"/>
      <c r="TUR3" s="123"/>
      <c r="TUS3" s="123"/>
      <c r="TUT3" s="123"/>
      <c r="TUU3" s="123"/>
      <c r="TUV3" s="123"/>
      <c r="TUW3" s="123"/>
      <c r="TUX3" s="123"/>
      <c r="TUY3" s="123"/>
      <c r="TUZ3" s="123"/>
      <c r="TVA3" s="123"/>
      <c r="TVB3" s="123"/>
      <c r="TVC3" s="123"/>
      <c r="TVD3" s="123"/>
      <c r="TVE3" s="123"/>
      <c r="TVF3" s="123"/>
      <c r="TVG3" s="123"/>
      <c r="TVH3" s="123"/>
      <c r="TVI3" s="123"/>
      <c r="TVJ3" s="123"/>
      <c r="TVK3" s="123"/>
      <c r="TVL3" s="123"/>
      <c r="TVM3" s="123"/>
      <c r="TVN3" s="123"/>
      <c r="TVO3" s="123"/>
      <c r="TVP3" s="123"/>
      <c r="TVQ3" s="123"/>
      <c r="TVR3" s="123"/>
      <c r="TVS3" s="123"/>
      <c r="TVT3" s="123"/>
      <c r="TVU3" s="123"/>
      <c r="TVV3" s="123"/>
      <c r="TVW3" s="123"/>
      <c r="TVX3" s="123"/>
      <c r="TVY3" s="123"/>
      <c r="TVZ3" s="123"/>
      <c r="TWA3" s="123"/>
      <c r="TWB3" s="123"/>
      <c r="TWC3" s="123"/>
      <c r="TWD3" s="123"/>
      <c r="TWE3" s="123"/>
      <c r="TWF3" s="123"/>
      <c r="TWG3" s="123"/>
      <c r="TWH3" s="123"/>
      <c r="TWI3" s="123"/>
      <c r="TWJ3" s="123"/>
      <c r="TWK3" s="123"/>
      <c r="TWL3" s="123"/>
      <c r="TWM3" s="123"/>
      <c r="TWN3" s="123"/>
      <c r="TWO3" s="123"/>
      <c r="TWP3" s="123"/>
      <c r="TWQ3" s="123"/>
      <c r="TWR3" s="123"/>
      <c r="TWS3" s="123"/>
      <c r="TWT3" s="123"/>
      <c r="TWU3" s="123"/>
      <c r="TWV3" s="123"/>
      <c r="TWW3" s="123"/>
      <c r="TWX3" s="123"/>
      <c r="TWY3" s="123"/>
      <c r="TWZ3" s="123"/>
      <c r="TXA3" s="123"/>
      <c r="TXB3" s="123"/>
      <c r="TXC3" s="123"/>
      <c r="TXD3" s="123"/>
      <c r="TXE3" s="123"/>
      <c r="TXF3" s="123"/>
      <c r="TXG3" s="123"/>
      <c r="TXH3" s="123"/>
      <c r="TXI3" s="123"/>
      <c r="TXJ3" s="123"/>
      <c r="TXK3" s="123"/>
      <c r="TXL3" s="123"/>
      <c r="TXM3" s="123"/>
      <c r="TXN3" s="123"/>
      <c r="TXO3" s="123"/>
      <c r="TXP3" s="123"/>
      <c r="TXQ3" s="123"/>
      <c r="TXR3" s="123"/>
      <c r="TXS3" s="123"/>
      <c r="TXT3" s="123"/>
      <c r="TXU3" s="123"/>
      <c r="TXV3" s="123"/>
      <c r="TXW3" s="123"/>
      <c r="TXX3" s="123"/>
      <c r="TXY3" s="123"/>
      <c r="TXZ3" s="123"/>
      <c r="TYA3" s="123"/>
      <c r="TYB3" s="123"/>
      <c r="TYC3" s="123"/>
      <c r="TYD3" s="123"/>
      <c r="TYE3" s="123"/>
      <c r="TYF3" s="123"/>
      <c r="TYG3" s="123"/>
      <c r="TYH3" s="123"/>
      <c r="TYI3" s="123"/>
      <c r="TYJ3" s="123"/>
      <c r="TYK3" s="123"/>
      <c r="TYL3" s="123"/>
      <c r="TYM3" s="123"/>
      <c r="TYN3" s="123"/>
      <c r="TYO3" s="123"/>
      <c r="TYP3" s="123"/>
      <c r="TYQ3" s="123"/>
      <c r="TYR3" s="123"/>
      <c r="TYS3" s="123"/>
      <c r="TYT3" s="123"/>
      <c r="TYU3" s="123"/>
      <c r="TYV3" s="123"/>
      <c r="TYW3" s="123"/>
      <c r="TYX3" s="123"/>
      <c r="TYY3" s="123"/>
      <c r="TYZ3" s="123"/>
      <c r="TZA3" s="123"/>
      <c r="TZB3" s="123"/>
      <c r="TZC3" s="123"/>
      <c r="TZD3" s="123"/>
      <c r="TZE3" s="123"/>
      <c r="TZF3" s="123"/>
      <c r="TZG3" s="123"/>
      <c r="TZH3" s="123"/>
      <c r="TZI3" s="123"/>
      <c r="TZJ3" s="123"/>
      <c r="TZK3" s="123"/>
      <c r="TZL3" s="123"/>
      <c r="TZM3" s="123"/>
      <c r="TZN3" s="123"/>
      <c r="TZO3" s="123"/>
      <c r="TZP3" s="123"/>
      <c r="TZQ3" s="123"/>
      <c r="TZR3" s="123"/>
      <c r="TZS3" s="123"/>
      <c r="TZT3" s="123"/>
      <c r="TZU3" s="123"/>
      <c r="TZV3" s="123"/>
      <c r="TZW3" s="123"/>
      <c r="TZX3" s="123"/>
      <c r="TZY3" s="123"/>
      <c r="TZZ3" s="123"/>
      <c r="UAA3" s="123"/>
      <c r="UAB3" s="123"/>
      <c r="UAC3" s="123"/>
      <c r="UAD3" s="123"/>
      <c r="UAE3" s="123"/>
      <c r="UAF3" s="123"/>
      <c r="UAG3" s="123"/>
      <c r="UAH3" s="123"/>
      <c r="UAI3" s="123"/>
      <c r="UAJ3" s="123"/>
      <c r="UAK3" s="123"/>
      <c r="UAL3" s="123"/>
      <c r="UAM3" s="123"/>
      <c r="UAN3" s="123"/>
      <c r="UAO3" s="123"/>
      <c r="UAP3" s="123"/>
      <c r="UAQ3" s="123"/>
      <c r="UAR3" s="123"/>
      <c r="UAS3" s="123"/>
      <c r="UAT3" s="123"/>
      <c r="UAU3" s="123"/>
      <c r="UAV3" s="123"/>
      <c r="UAW3" s="123"/>
      <c r="UAX3" s="123"/>
      <c r="UAY3" s="123"/>
      <c r="UAZ3" s="123"/>
      <c r="UBA3" s="123"/>
      <c r="UBB3" s="123"/>
      <c r="UBC3" s="123"/>
      <c r="UBD3" s="123"/>
      <c r="UBE3" s="123"/>
      <c r="UBF3" s="123"/>
      <c r="UBG3" s="123"/>
      <c r="UBH3" s="123"/>
      <c r="UBI3" s="123"/>
      <c r="UBJ3" s="123"/>
      <c r="UBK3" s="123"/>
      <c r="UBL3" s="123"/>
      <c r="UBM3" s="123"/>
      <c r="UBN3" s="123"/>
      <c r="UBO3" s="123"/>
      <c r="UBP3" s="123"/>
      <c r="UBQ3" s="123"/>
      <c r="UBR3" s="123"/>
      <c r="UBS3" s="123"/>
      <c r="UBT3" s="123"/>
      <c r="UBU3" s="123"/>
      <c r="UBV3" s="123"/>
      <c r="UBW3" s="123"/>
      <c r="UBX3" s="123"/>
      <c r="UBY3" s="123"/>
      <c r="UBZ3" s="123"/>
      <c r="UCA3" s="123"/>
      <c r="UCB3" s="123"/>
      <c r="UCC3" s="123"/>
      <c r="UCD3" s="123"/>
      <c r="UCE3" s="123"/>
      <c r="UCF3" s="123"/>
      <c r="UCG3" s="123"/>
      <c r="UCH3" s="123"/>
      <c r="UCI3" s="123"/>
      <c r="UCJ3" s="123"/>
      <c r="UCK3" s="123"/>
      <c r="UCL3" s="123"/>
      <c r="UCM3" s="123"/>
      <c r="UCN3" s="123"/>
      <c r="UCO3" s="123"/>
      <c r="UCP3" s="123"/>
      <c r="UCQ3" s="123"/>
      <c r="UCR3" s="123"/>
      <c r="UCS3" s="123"/>
      <c r="UCT3" s="123"/>
      <c r="UCU3" s="123"/>
      <c r="UCV3" s="123"/>
      <c r="UCW3" s="123"/>
      <c r="UCX3" s="123"/>
      <c r="UCY3" s="123"/>
      <c r="UCZ3" s="123"/>
      <c r="UDA3" s="123"/>
      <c r="UDB3" s="123"/>
      <c r="UDC3" s="123"/>
      <c r="UDD3" s="123"/>
      <c r="UDE3" s="123"/>
      <c r="UDF3" s="123"/>
      <c r="UDG3" s="123"/>
      <c r="UDH3" s="123"/>
      <c r="UDI3" s="123"/>
      <c r="UDJ3" s="123"/>
      <c r="UDK3" s="123"/>
      <c r="UDL3" s="123"/>
      <c r="UDM3" s="123"/>
      <c r="UDN3" s="123"/>
      <c r="UDO3" s="123"/>
      <c r="UDP3" s="123"/>
      <c r="UDQ3" s="123"/>
      <c r="UDR3" s="123"/>
      <c r="UDS3" s="123"/>
      <c r="UDT3" s="123"/>
      <c r="UDU3" s="123"/>
      <c r="UDV3" s="123"/>
      <c r="UDW3" s="123"/>
      <c r="UDX3" s="123"/>
      <c r="UDY3" s="123"/>
      <c r="UDZ3" s="123"/>
      <c r="UEA3" s="123"/>
      <c r="UEB3" s="123"/>
      <c r="UEC3" s="123"/>
      <c r="UED3" s="123"/>
      <c r="UEE3" s="123"/>
      <c r="UEF3" s="123"/>
      <c r="UEG3" s="123"/>
      <c r="UEH3" s="123"/>
      <c r="UEI3" s="123"/>
      <c r="UEJ3" s="123"/>
      <c r="UEK3" s="123"/>
      <c r="UEL3" s="123"/>
      <c r="UEM3" s="123"/>
      <c r="UEN3" s="123"/>
      <c r="UEO3" s="123"/>
      <c r="UEP3" s="123"/>
      <c r="UEQ3" s="123"/>
      <c r="UER3" s="123"/>
      <c r="UES3" s="123"/>
      <c r="UET3" s="123"/>
      <c r="UEU3" s="123"/>
      <c r="UEV3" s="123"/>
      <c r="UEW3" s="123"/>
      <c r="UEX3" s="123"/>
      <c r="UEY3" s="123"/>
      <c r="UEZ3" s="123"/>
      <c r="UFA3" s="123"/>
      <c r="UFB3" s="123"/>
      <c r="UFC3" s="123"/>
      <c r="UFD3" s="123"/>
      <c r="UFE3" s="123"/>
      <c r="UFF3" s="123"/>
      <c r="UFG3" s="123"/>
      <c r="UFH3" s="123"/>
      <c r="UFI3" s="123"/>
      <c r="UFJ3" s="123"/>
      <c r="UFK3" s="123"/>
      <c r="UFL3" s="123"/>
      <c r="UFM3" s="123"/>
      <c r="UFN3" s="123"/>
      <c r="UFO3" s="123"/>
      <c r="UFP3" s="123"/>
      <c r="UFQ3" s="123"/>
      <c r="UFR3" s="123"/>
      <c r="UFS3" s="123"/>
      <c r="UFT3" s="123"/>
      <c r="UFU3" s="123"/>
      <c r="UFV3" s="123"/>
      <c r="UFW3" s="123"/>
      <c r="UFX3" s="123"/>
      <c r="UFY3" s="123"/>
      <c r="UFZ3" s="123"/>
      <c r="UGA3" s="123"/>
      <c r="UGB3" s="123"/>
      <c r="UGC3" s="123"/>
      <c r="UGD3" s="123"/>
      <c r="UGE3" s="123"/>
      <c r="UGF3" s="123"/>
      <c r="UGG3" s="123"/>
      <c r="UGH3" s="123"/>
      <c r="UGI3" s="123"/>
      <c r="UGJ3" s="123"/>
      <c r="UGK3" s="123"/>
      <c r="UGL3" s="123"/>
      <c r="UGM3" s="123"/>
      <c r="UGN3" s="123"/>
      <c r="UGO3" s="123"/>
      <c r="UGP3" s="123"/>
      <c r="UGQ3" s="123"/>
      <c r="UGR3" s="123"/>
      <c r="UGS3" s="123"/>
      <c r="UGT3" s="123"/>
      <c r="UGU3" s="123"/>
      <c r="UGV3" s="123"/>
      <c r="UGW3" s="123"/>
      <c r="UGX3" s="123"/>
      <c r="UGY3" s="123"/>
      <c r="UGZ3" s="123"/>
      <c r="UHA3" s="123"/>
      <c r="UHB3" s="123"/>
      <c r="UHC3" s="123"/>
      <c r="UHD3" s="123"/>
      <c r="UHE3" s="123"/>
      <c r="UHF3" s="123"/>
      <c r="UHG3" s="123"/>
      <c r="UHH3" s="123"/>
      <c r="UHI3" s="123"/>
      <c r="UHJ3" s="123"/>
      <c r="UHK3" s="123"/>
      <c r="UHL3" s="123"/>
      <c r="UHM3" s="123"/>
      <c r="UHN3" s="123"/>
      <c r="UHO3" s="123"/>
      <c r="UHP3" s="123"/>
      <c r="UHQ3" s="123"/>
      <c r="UHR3" s="123"/>
      <c r="UHS3" s="123"/>
      <c r="UHT3" s="123"/>
      <c r="UHU3" s="123"/>
      <c r="UHV3" s="123"/>
      <c r="UHW3" s="123"/>
      <c r="UHX3" s="123"/>
      <c r="UHY3" s="123"/>
      <c r="UHZ3" s="123"/>
      <c r="UIA3" s="123"/>
      <c r="UIB3" s="123"/>
      <c r="UIC3" s="123"/>
      <c r="UID3" s="123"/>
      <c r="UIE3" s="123"/>
      <c r="UIF3" s="123"/>
      <c r="UIG3" s="123"/>
      <c r="UIH3" s="123"/>
      <c r="UII3" s="123"/>
      <c r="UIJ3" s="123"/>
      <c r="UIK3" s="123"/>
      <c r="UIL3" s="123"/>
      <c r="UIM3" s="123"/>
      <c r="UIN3" s="123"/>
      <c r="UIO3" s="123"/>
      <c r="UIP3" s="123"/>
      <c r="UIQ3" s="123"/>
      <c r="UIR3" s="123"/>
      <c r="UIS3" s="123"/>
      <c r="UIT3" s="123"/>
      <c r="UIU3" s="123"/>
      <c r="UIV3" s="123"/>
      <c r="UIW3" s="123"/>
      <c r="UIX3" s="123"/>
      <c r="UIY3" s="123"/>
      <c r="UIZ3" s="123"/>
      <c r="UJA3" s="123"/>
      <c r="UJB3" s="123"/>
      <c r="UJC3" s="123"/>
      <c r="UJD3" s="123"/>
      <c r="UJE3" s="123"/>
      <c r="UJF3" s="123"/>
      <c r="UJG3" s="123"/>
      <c r="UJH3" s="123"/>
      <c r="UJI3" s="123"/>
      <c r="UJJ3" s="123"/>
      <c r="UJK3" s="123"/>
      <c r="UJL3" s="123"/>
      <c r="UJM3" s="123"/>
      <c r="UJN3" s="123"/>
      <c r="UJO3" s="123"/>
      <c r="UJP3" s="123"/>
      <c r="UJQ3" s="123"/>
      <c r="UJR3" s="123"/>
      <c r="UJS3" s="123"/>
      <c r="UJT3" s="123"/>
      <c r="UJU3" s="123"/>
      <c r="UJV3" s="123"/>
      <c r="UJW3" s="123"/>
      <c r="UJX3" s="123"/>
      <c r="UJY3" s="123"/>
      <c r="UJZ3" s="123"/>
      <c r="UKA3" s="123"/>
      <c r="UKB3" s="123"/>
      <c r="UKC3" s="123"/>
      <c r="UKD3" s="123"/>
      <c r="UKE3" s="123"/>
      <c r="UKF3" s="123"/>
      <c r="UKG3" s="123"/>
      <c r="UKH3" s="123"/>
      <c r="UKI3" s="123"/>
      <c r="UKJ3" s="123"/>
      <c r="UKK3" s="123"/>
      <c r="UKL3" s="123"/>
      <c r="UKM3" s="123"/>
      <c r="UKN3" s="123"/>
      <c r="UKO3" s="123"/>
      <c r="UKP3" s="123"/>
      <c r="UKQ3" s="123"/>
      <c r="UKR3" s="123"/>
      <c r="UKS3" s="123"/>
      <c r="UKT3" s="123"/>
      <c r="UKU3" s="123"/>
      <c r="UKV3" s="123"/>
      <c r="UKW3" s="123"/>
      <c r="UKX3" s="123"/>
      <c r="UKY3" s="123"/>
      <c r="UKZ3" s="123"/>
      <c r="ULA3" s="123"/>
      <c r="ULB3" s="123"/>
      <c r="ULC3" s="123"/>
      <c r="ULD3" s="123"/>
      <c r="ULE3" s="123"/>
      <c r="ULF3" s="123"/>
      <c r="ULG3" s="123"/>
      <c r="ULH3" s="123"/>
      <c r="ULI3" s="123"/>
      <c r="ULJ3" s="123"/>
      <c r="ULK3" s="123"/>
      <c r="ULL3" s="123"/>
      <c r="ULM3" s="123"/>
      <c r="ULN3" s="123"/>
      <c r="ULO3" s="123"/>
      <c r="ULP3" s="123"/>
      <c r="ULQ3" s="123"/>
      <c r="ULR3" s="123"/>
      <c r="ULS3" s="123"/>
      <c r="ULT3" s="123"/>
      <c r="ULU3" s="123"/>
      <c r="ULV3" s="123"/>
      <c r="ULW3" s="123"/>
      <c r="ULX3" s="123"/>
      <c r="ULY3" s="123"/>
      <c r="ULZ3" s="123"/>
      <c r="UMA3" s="123"/>
      <c r="UMB3" s="123"/>
      <c r="UMC3" s="123"/>
      <c r="UMD3" s="123"/>
      <c r="UME3" s="123"/>
      <c r="UMF3" s="123"/>
      <c r="UMG3" s="123"/>
      <c r="UMH3" s="123"/>
      <c r="UMI3" s="123"/>
      <c r="UMJ3" s="123"/>
      <c r="UMK3" s="123"/>
      <c r="UML3" s="123"/>
      <c r="UMM3" s="123"/>
      <c r="UMN3" s="123"/>
      <c r="UMO3" s="123"/>
      <c r="UMP3" s="123"/>
      <c r="UMQ3" s="123"/>
      <c r="UMR3" s="123"/>
      <c r="UMS3" s="123"/>
      <c r="UMT3" s="123"/>
      <c r="UMU3" s="123"/>
      <c r="UMV3" s="123"/>
      <c r="UMW3" s="123"/>
      <c r="UMX3" s="123"/>
      <c r="UMY3" s="123"/>
      <c r="UMZ3" s="123"/>
      <c r="UNA3" s="123"/>
      <c r="UNB3" s="123"/>
      <c r="UNC3" s="123"/>
      <c r="UND3" s="123"/>
      <c r="UNE3" s="123"/>
      <c r="UNF3" s="123"/>
      <c r="UNG3" s="123"/>
      <c r="UNH3" s="123"/>
      <c r="UNI3" s="123"/>
      <c r="UNJ3" s="123"/>
      <c r="UNK3" s="123"/>
      <c r="UNL3" s="123"/>
      <c r="UNM3" s="123"/>
      <c r="UNN3" s="123"/>
      <c r="UNO3" s="123"/>
      <c r="UNP3" s="123"/>
      <c r="UNQ3" s="123"/>
      <c r="UNR3" s="123"/>
      <c r="UNS3" s="123"/>
      <c r="UNT3" s="123"/>
      <c r="UNU3" s="123"/>
      <c r="UNV3" s="123"/>
      <c r="UNW3" s="123"/>
      <c r="UNX3" s="123"/>
      <c r="UNY3" s="123"/>
      <c r="UNZ3" s="123"/>
      <c r="UOA3" s="123"/>
      <c r="UOB3" s="123"/>
      <c r="UOC3" s="123"/>
      <c r="UOD3" s="123"/>
      <c r="UOE3" s="123"/>
      <c r="UOF3" s="123"/>
      <c r="UOG3" s="123"/>
      <c r="UOH3" s="123"/>
      <c r="UOI3" s="123"/>
      <c r="UOJ3" s="123"/>
      <c r="UOK3" s="123"/>
      <c r="UOL3" s="123"/>
      <c r="UOM3" s="123"/>
      <c r="UON3" s="123"/>
      <c r="UOO3" s="123"/>
      <c r="UOP3" s="123"/>
      <c r="UOQ3" s="123"/>
      <c r="UOR3" s="123"/>
      <c r="UOS3" s="123"/>
      <c r="UOT3" s="123"/>
      <c r="UOU3" s="123"/>
      <c r="UOV3" s="123"/>
      <c r="UOW3" s="123"/>
      <c r="UOX3" s="123"/>
      <c r="UOY3" s="123"/>
      <c r="UOZ3" s="123"/>
      <c r="UPA3" s="123"/>
      <c r="UPB3" s="123"/>
      <c r="UPC3" s="123"/>
      <c r="UPD3" s="123"/>
      <c r="UPE3" s="123"/>
      <c r="UPF3" s="123"/>
      <c r="UPG3" s="123"/>
      <c r="UPH3" s="123"/>
      <c r="UPI3" s="123"/>
      <c r="UPJ3" s="123"/>
      <c r="UPK3" s="123"/>
      <c r="UPL3" s="123"/>
      <c r="UPM3" s="123"/>
      <c r="UPN3" s="123"/>
      <c r="UPO3" s="123"/>
      <c r="UPP3" s="123"/>
      <c r="UPQ3" s="123"/>
      <c r="UPR3" s="123"/>
      <c r="UPS3" s="123"/>
      <c r="UPT3" s="123"/>
      <c r="UPU3" s="123"/>
      <c r="UPV3" s="123"/>
      <c r="UPW3" s="123"/>
      <c r="UPX3" s="123"/>
      <c r="UPY3" s="123"/>
      <c r="UPZ3" s="123"/>
      <c r="UQA3" s="123"/>
      <c r="UQB3" s="123"/>
      <c r="UQC3" s="123"/>
      <c r="UQD3" s="123"/>
      <c r="UQE3" s="123"/>
      <c r="UQF3" s="123"/>
      <c r="UQG3" s="123"/>
      <c r="UQH3" s="123"/>
      <c r="UQI3" s="123"/>
      <c r="UQJ3" s="123"/>
      <c r="UQK3" s="123"/>
      <c r="UQL3" s="123"/>
      <c r="UQM3" s="123"/>
      <c r="UQN3" s="123"/>
      <c r="UQO3" s="123"/>
      <c r="UQP3" s="123"/>
      <c r="UQQ3" s="123"/>
      <c r="UQR3" s="123"/>
      <c r="UQS3" s="123"/>
      <c r="UQT3" s="123"/>
      <c r="UQU3" s="123"/>
      <c r="UQV3" s="123"/>
      <c r="UQW3" s="123"/>
      <c r="UQX3" s="123"/>
      <c r="UQY3" s="123"/>
      <c r="UQZ3" s="123"/>
      <c r="URA3" s="123"/>
      <c r="URB3" s="123"/>
      <c r="URC3" s="123"/>
      <c r="URD3" s="123"/>
      <c r="URE3" s="123"/>
      <c r="URF3" s="123"/>
      <c r="URG3" s="123"/>
      <c r="URH3" s="123"/>
      <c r="URI3" s="123"/>
      <c r="URJ3" s="123"/>
      <c r="URK3" s="123"/>
      <c r="URL3" s="123"/>
      <c r="URM3" s="123"/>
      <c r="URN3" s="123"/>
      <c r="URO3" s="123"/>
      <c r="URP3" s="123"/>
      <c r="URQ3" s="123"/>
      <c r="URR3" s="123"/>
      <c r="URS3" s="123"/>
      <c r="URT3" s="123"/>
      <c r="URU3" s="123"/>
      <c r="URV3" s="123"/>
      <c r="URW3" s="123"/>
      <c r="URX3" s="123"/>
      <c r="URY3" s="123"/>
      <c r="URZ3" s="123"/>
      <c r="USA3" s="123"/>
      <c r="USB3" s="123"/>
      <c r="USC3" s="123"/>
      <c r="USD3" s="123"/>
      <c r="USE3" s="123"/>
      <c r="USF3" s="123"/>
      <c r="USG3" s="123"/>
      <c r="USH3" s="123"/>
      <c r="USI3" s="123"/>
      <c r="USJ3" s="123"/>
      <c r="USK3" s="123"/>
      <c r="USL3" s="123"/>
      <c r="USM3" s="123"/>
      <c r="USN3" s="123"/>
      <c r="USO3" s="123"/>
      <c r="USP3" s="123"/>
      <c r="USQ3" s="123"/>
      <c r="USR3" s="123"/>
      <c r="USS3" s="123"/>
      <c r="UST3" s="123"/>
      <c r="USU3" s="123"/>
      <c r="USV3" s="123"/>
      <c r="USW3" s="123"/>
      <c r="USX3" s="123"/>
      <c r="USY3" s="123"/>
      <c r="USZ3" s="123"/>
      <c r="UTA3" s="123"/>
      <c r="UTB3" s="123"/>
      <c r="UTC3" s="123"/>
      <c r="UTD3" s="123"/>
      <c r="UTE3" s="123"/>
      <c r="UTF3" s="123"/>
      <c r="UTG3" s="123"/>
      <c r="UTH3" s="123"/>
      <c r="UTI3" s="123"/>
      <c r="UTJ3" s="123"/>
      <c r="UTK3" s="123"/>
      <c r="UTL3" s="123"/>
      <c r="UTM3" s="123"/>
      <c r="UTN3" s="123"/>
      <c r="UTO3" s="123"/>
      <c r="UTP3" s="123"/>
      <c r="UTQ3" s="123"/>
      <c r="UTR3" s="123"/>
      <c r="UTS3" s="123"/>
      <c r="UTT3" s="123"/>
      <c r="UTU3" s="123"/>
      <c r="UTV3" s="123"/>
      <c r="UTW3" s="123"/>
      <c r="UTX3" s="123"/>
      <c r="UTY3" s="123"/>
      <c r="UTZ3" s="123"/>
      <c r="UUA3" s="123"/>
      <c r="UUB3" s="123"/>
      <c r="UUC3" s="123"/>
      <c r="UUD3" s="123"/>
      <c r="UUE3" s="123"/>
      <c r="UUF3" s="123"/>
      <c r="UUG3" s="123"/>
      <c r="UUH3" s="123"/>
      <c r="UUI3" s="123"/>
      <c r="UUJ3" s="123"/>
      <c r="UUK3" s="123"/>
      <c r="UUL3" s="123"/>
      <c r="UUM3" s="123"/>
      <c r="UUN3" s="123"/>
      <c r="UUO3" s="123"/>
      <c r="UUP3" s="123"/>
      <c r="UUQ3" s="123"/>
      <c r="UUR3" s="123"/>
      <c r="UUS3" s="123"/>
      <c r="UUT3" s="123"/>
      <c r="UUU3" s="123"/>
      <c r="UUV3" s="123"/>
      <c r="UUW3" s="123"/>
      <c r="UUX3" s="123"/>
      <c r="UUY3" s="123"/>
      <c r="UUZ3" s="123"/>
      <c r="UVA3" s="123"/>
      <c r="UVB3" s="123"/>
      <c r="UVC3" s="123"/>
      <c r="UVD3" s="123"/>
      <c r="UVE3" s="123"/>
      <c r="UVF3" s="123"/>
      <c r="UVG3" s="123"/>
      <c r="UVH3" s="123"/>
      <c r="UVI3" s="123"/>
      <c r="UVJ3" s="123"/>
      <c r="UVK3" s="123"/>
      <c r="UVL3" s="123"/>
      <c r="UVM3" s="123"/>
      <c r="UVN3" s="123"/>
      <c r="UVO3" s="123"/>
      <c r="UVP3" s="123"/>
      <c r="UVQ3" s="123"/>
      <c r="UVR3" s="123"/>
      <c r="UVS3" s="123"/>
      <c r="UVT3" s="123"/>
      <c r="UVU3" s="123"/>
      <c r="UVV3" s="123"/>
      <c r="UVW3" s="123"/>
      <c r="UVX3" s="123"/>
      <c r="UVY3" s="123"/>
      <c r="UVZ3" s="123"/>
      <c r="UWA3" s="123"/>
      <c r="UWB3" s="123"/>
      <c r="UWC3" s="123"/>
      <c r="UWD3" s="123"/>
      <c r="UWE3" s="123"/>
      <c r="UWF3" s="123"/>
      <c r="UWG3" s="123"/>
      <c r="UWH3" s="123"/>
      <c r="UWI3" s="123"/>
      <c r="UWJ3" s="123"/>
      <c r="UWK3" s="123"/>
      <c r="UWL3" s="123"/>
      <c r="UWM3" s="123"/>
      <c r="UWN3" s="123"/>
      <c r="UWO3" s="123"/>
      <c r="UWP3" s="123"/>
      <c r="UWQ3" s="123"/>
      <c r="UWR3" s="123"/>
      <c r="UWS3" s="123"/>
      <c r="UWT3" s="123"/>
      <c r="UWU3" s="123"/>
      <c r="UWV3" s="123"/>
      <c r="UWW3" s="123"/>
      <c r="UWX3" s="123"/>
      <c r="UWY3" s="123"/>
      <c r="UWZ3" s="123"/>
      <c r="UXA3" s="123"/>
      <c r="UXB3" s="123"/>
      <c r="UXC3" s="123"/>
      <c r="UXD3" s="123"/>
      <c r="UXE3" s="123"/>
      <c r="UXF3" s="123"/>
      <c r="UXG3" s="123"/>
      <c r="UXH3" s="123"/>
      <c r="UXI3" s="123"/>
      <c r="UXJ3" s="123"/>
      <c r="UXK3" s="123"/>
      <c r="UXL3" s="123"/>
      <c r="UXM3" s="123"/>
      <c r="UXN3" s="123"/>
      <c r="UXO3" s="123"/>
      <c r="UXP3" s="123"/>
      <c r="UXQ3" s="123"/>
      <c r="UXR3" s="123"/>
      <c r="UXS3" s="123"/>
      <c r="UXT3" s="123"/>
      <c r="UXU3" s="123"/>
      <c r="UXV3" s="123"/>
      <c r="UXW3" s="123"/>
      <c r="UXX3" s="123"/>
      <c r="UXY3" s="123"/>
      <c r="UXZ3" s="123"/>
      <c r="UYA3" s="123"/>
      <c r="UYB3" s="123"/>
      <c r="UYC3" s="123"/>
      <c r="UYD3" s="123"/>
      <c r="UYE3" s="123"/>
      <c r="UYF3" s="123"/>
      <c r="UYG3" s="123"/>
      <c r="UYH3" s="123"/>
      <c r="UYI3" s="123"/>
      <c r="UYJ3" s="123"/>
      <c r="UYK3" s="123"/>
      <c r="UYL3" s="123"/>
      <c r="UYM3" s="123"/>
      <c r="UYN3" s="123"/>
      <c r="UYO3" s="123"/>
      <c r="UYP3" s="123"/>
      <c r="UYQ3" s="123"/>
      <c r="UYR3" s="123"/>
      <c r="UYS3" s="123"/>
      <c r="UYT3" s="123"/>
      <c r="UYU3" s="123"/>
      <c r="UYV3" s="123"/>
      <c r="UYW3" s="123"/>
      <c r="UYX3" s="123"/>
      <c r="UYY3" s="123"/>
      <c r="UYZ3" s="123"/>
      <c r="UZA3" s="123"/>
      <c r="UZB3" s="123"/>
      <c r="UZC3" s="123"/>
      <c r="UZD3" s="123"/>
      <c r="UZE3" s="123"/>
      <c r="UZF3" s="123"/>
      <c r="UZG3" s="123"/>
      <c r="UZH3" s="123"/>
      <c r="UZI3" s="123"/>
      <c r="UZJ3" s="123"/>
      <c r="UZK3" s="123"/>
      <c r="UZL3" s="123"/>
      <c r="UZM3" s="123"/>
      <c r="UZN3" s="123"/>
      <c r="UZO3" s="123"/>
      <c r="UZP3" s="123"/>
      <c r="UZQ3" s="123"/>
      <c r="UZR3" s="123"/>
      <c r="UZS3" s="123"/>
      <c r="UZT3" s="123"/>
      <c r="UZU3" s="123"/>
      <c r="UZV3" s="123"/>
      <c r="UZW3" s="123"/>
      <c r="UZX3" s="123"/>
      <c r="UZY3" s="123"/>
      <c r="UZZ3" s="123"/>
      <c r="VAA3" s="123"/>
      <c r="VAB3" s="123"/>
      <c r="VAC3" s="123"/>
      <c r="VAD3" s="123"/>
      <c r="VAE3" s="123"/>
      <c r="VAF3" s="123"/>
      <c r="VAG3" s="123"/>
      <c r="VAH3" s="123"/>
      <c r="VAI3" s="123"/>
      <c r="VAJ3" s="123"/>
      <c r="VAK3" s="123"/>
      <c r="VAL3" s="123"/>
      <c r="VAM3" s="123"/>
      <c r="VAN3" s="123"/>
      <c r="VAO3" s="123"/>
      <c r="VAP3" s="123"/>
      <c r="VAQ3" s="123"/>
      <c r="VAR3" s="123"/>
      <c r="VAS3" s="123"/>
      <c r="VAT3" s="123"/>
      <c r="VAU3" s="123"/>
      <c r="VAV3" s="123"/>
      <c r="VAW3" s="123"/>
      <c r="VAX3" s="123"/>
      <c r="VAY3" s="123"/>
      <c r="VAZ3" s="123"/>
      <c r="VBA3" s="123"/>
      <c r="VBB3" s="123"/>
      <c r="VBC3" s="123"/>
      <c r="VBD3" s="123"/>
      <c r="VBE3" s="123"/>
      <c r="VBF3" s="123"/>
      <c r="VBG3" s="123"/>
      <c r="VBH3" s="123"/>
      <c r="VBI3" s="123"/>
      <c r="VBJ3" s="123"/>
      <c r="VBK3" s="123"/>
      <c r="VBL3" s="123"/>
      <c r="VBM3" s="123"/>
      <c r="VBN3" s="123"/>
      <c r="VBO3" s="123"/>
      <c r="VBP3" s="123"/>
      <c r="VBQ3" s="123"/>
      <c r="VBR3" s="123"/>
      <c r="VBS3" s="123"/>
      <c r="VBT3" s="123"/>
      <c r="VBU3" s="123"/>
      <c r="VBV3" s="123"/>
      <c r="VBW3" s="123"/>
      <c r="VBX3" s="123"/>
      <c r="VBY3" s="123"/>
      <c r="VBZ3" s="123"/>
      <c r="VCA3" s="123"/>
      <c r="VCB3" s="123"/>
      <c r="VCC3" s="123"/>
      <c r="VCD3" s="123"/>
      <c r="VCE3" s="123"/>
      <c r="VCF3" s="123"/>
      <c r="VCG3" s="123"/>
      <c r="VCH3" s="123"/>
      <c r="VCI3" s="123"/>
      <c r="VCJ3" s="123"/>
      <c r="VCK3" s="123"/>
      <c r="VCL3" s="123"/>
      <c r="VCM3" s="123"/>
      <c r="VCN3" s="123"/>
      <c r="VCO3" s="123"/>
      <c r="VCP3" s="123"/>
      <c r="VCQ3" s="123"/>
      <c r="VCR3" s="123"/>
      <c r="VCS3" s="123"/>
      <c r="VCT3" s="123"/>
      <c r="VCU3" s="123"/>
      <c r="VCV3" s="123"/>
      <c r="VCW3" s="123"/>
      <c r="VCX3" s="123"/>
      <c r="VCY3" s="123"/>
      <c r="VCZ3" s="123"/>
      <c r="VDA3" s="123"/>
      <c r="VDB3" s="123"/>
      <c r="VDC3" s="123"/>
      <c r="VDD3" s="123"/>
      <c r="VDE3" s="123"/>
      <c r="VDF3" s="123"/>
      <c r="VDG3" s="123"/>
      <c r="VDH3" s="123"/>
      <c r="VDI3" s="123"/>
      <c r="VDJ3" s="123"/>
      <c r="VDK3" s="123"/>
      <c r="VDL3" s="123"/>
      <c r="VDM3" s="123"/>
      <c r="VDN3" s="123"/>
      <c r="VDO3" s="123"/>
      <c r="VDP3" s="123"/>
      <c r="VDQ3" s="123"/>
      <c r="VDR3" s="123"/>
      <c r="VDS3" s="123"/>
      <c r="VDT3" s="123"/>
      <c r="VDU3" s="123"/>
      <c r="VDV3" s="123"/>
      <c r="VDW3" s="123"/>
      <c r="VDX3" s="123"/>
      <c r="VDY3" s="123"/>
      <c r="VDZ3" s="123"/>
      <c r="VEA3" s="123"/>
      <c r="VEB3" s="123"/>
      <c r="VEC3" s="123"/>
      <c r="VED3" s="123"/>
      <c r="VEE3" s="123"/>
      <c r="VEF3" s="123"/>
      <c r="VEG3" s="123"/>
      <c r="VEH3" s="123"/>
      <c r="VEI3" s="123"/>
      <c r="VEJ3" s="123"/>
      <c r="VEK3" s="123"/>
      <c r="VEL3" s="123"/>
      <c r="VEM3" s="123"/>
      <c r="VEN3" s="123"/>
      <c r="VEO3" s="123"/>
      <c r="VEP3" s="123"/>
      <c r="VEQ3" s="123"/>
      <c r="VER3" s="123"/>
      <c r="VES3" s="123"/>
      <c r="VET3" s="123"/>
      <c r="VEU3" s="123"/>
      <c r="VEV3" s="123"/>
      <c r="VEW3" s="123"/>
      <c r="VEX3" s="123"/>
      <c r="VEY3" s="123"/>
      <c r="VEZ3" s="123"/>
      <c r="VFA3" s="123"/>
      <c r="VFB3" s="123"/>
      <c r="VFC3" s="123"/>
      <c r="VFD3" s="123"/>
      <c r="VFE3" s="123"/>
      <c r="VFF3" s="123"/>
      <c r="VFG3" s="123"/>
      <c r="VFH3" s="123"/>
      <c r="VFI3" s="123"/>
      <c r="VFJ3" s="123"/>
      <c r="VFK3" s="123"/>
      <c r="VFL3" s="123"/>
      <c r="VFM3" s="123"/>
      <c r="VFN3" s="123"/>
      <c r="VFO3" s="123"/>
      <c r="VFP3" s="123"/>
      <c r="VFQ3" s="123"/>
      <c r="VFR3" s="123"/>
      <c r="VFS3" s="123"/>
      <c r="VFT3" s="123"/>
      <c r="VFU3" s="123"/>
      <c r="VFV3" s="123"/>
      <c r="VFW3" s="123"/>
      <c r="VFX3" s="123"/>
      <c r="VFY3" s="123"/>
      <c r="VFZ3" s="123"/>
      <c r="VGA3" s="123"/>
      <c r="VGB3" s="123"/>
      <c r="VGC3" s="123"/>
      <c r="VGD3" s="123"/>
      <c r="VGE3" s="123"/>
      <c r="VGF3" s="123"/>
      <c r="VGG3" s="123"/>
      <c r="VGH3" s="123"/>
      <c r="VGI3" s="123"/>
      <c r="VGJ3" s="123"/>
      <c r="VGK3" s="123"/>
      <c r="VGL3" s="123"/>
      <c r="VGM3" s="123"/>
      <c r="VGN3" s="123"/>
      <c r="VGO3" s="123"/>
      <c r="VGP3" s="123"/>
      <c r="VGQ3" s="123"/>
      <c r="VGR3" s="123"/>
      <c r="VGS3" s="123"/>
      <c r="VGT3" s="123"/>
      <c r="VGU3" s="123"/>
      <c r="VGV3" s="123"/>
      <c r="VGW3" s="123"/>
      <c r="VGX3" s="123"/>
      <c r="VGY3" s="123"/>
      <c r="VGZ3" s="123"/>
      <c r="VHA3" s="123"/>
      <c r="VHB3" s="123"/>
      <c r="VHC3" s="123"/>
      <c r="VHD3" s="123"/>
      <c r="VHE3" s="123"/>
      <c r="VHF3" s="123"/>
      <c r="VHG3" s="123"/>
      <c r="VHH3" s="123"/>
      <c r="VHI3" s="123"/>
      <c r="VHJ3" s="123"/>
      <c r="VHK3" s="123"/>
      <c r="VHL3" s="123"/>
      <c r="VHM3" s="123"/>
      <c r="VHN3" s="123"/>
      <c r="VHO3" s="123"/>
      <c r="VHP3" s="123"/>
      <c r="VHQ3" s="123"/>
      <c r="VHR3" s="123"/>
      <c r="VHS3" s="123"/>
      <c r="VHT3" s="123"/>
      <c r="VHU3" s="123"/>
      <c r="VHV3" s="123"/>
      <c r="VHW3" s="123"/>
      <c r="VHX3" s="123"/>
      <c r="VHY3" s="123"/>
      <c r="VHZ3" s="123"/>
      <c r="VIA3" s="123"/>
      <c r="VIB3" s="123"/>
      <c r="VIC3" s="123"/>
      <c r="VID3" s="123"/>
      <c r="VIE3" s="123"/>
      <c r="VIF3" s="123"/>
      <c r="VIG3" s="123"/>
      <c r="VIH3" s="123"/>
      <c r="VII3" s="123"/>
      <c r="VIJ3" s="123"/>
      <c r="VIK3" s="123"/>
      <c r="VIL3" s="123"/>
      <c r="VIM3" s="123"/>
      <c r="VIN3" s="123"/>
      <c r="VIO3" s="123"/>
      <c r="VIP3" s="123"/>
      <c r="VIQ3" s="123"/>
      <c r="VIR3" s="123"/>
      <c r="VIS3" s="123"/>
      <c r="VIT3" s="123"/>
      <c r="VIU3" s="123"/>
      <c r="VIV3" s="123"/>
      <c r="VIW3" s="123"/>
      <c r="VIX3" s="123"/>
      <c r="VIY3" s="123"/>
      <c r="VIZ3" s="123"/>
      <c r="VJA3" s="123"/>
      <c r="VJB3" s="123"/>
      <c r="VJC3" s="123"/>
      <c r="VJD3" s="123"/>
      <c r="VJE3" s="123"/>
      <c r="VJF3" s="123"/>
      <c r="VJG3" s="123"/>
      <c r="VJH3" s="123"/>
      <c r="VJI3" s="123"/>
      <c r="VJJ3" s="123"/>
      <c r="VJK3" s="123"/>
      <c r="VJL3" s="123"/>
      <c r="VJM3" s="123"/>
      <c r="VJN3" s="123"/>
      <c r="VJO3" s="123"/>
      <c r="VJP3" s="123"/>
      <c r="VJQ3" s="123"/>
      <c r="VJR3" s="123"/>
      <c r="VJS3" s="123"/>
      <c r="VJT3" s="123"/>
      <c r="VJU3" s="123"/>
      <c r="VJV3" s="123"/>
      <c r="VJW3" s="123"/>
      <c r="VJX3" s="123"/>
      <c r="VJY3" s="123"/>
      <c r="VJZ3" s="123"/>
      <c r="VKA3" s="123"/>
      <c r="VKB3" s="123"/>
      <c r="VKC3" s="123"/>
      <c r="VKD3" s="123"/>
      <c r="VKE3" s="123"/>
      <c r="VKF3" s="123"/>
      <c r="VKG3" s="123"/>
      <c r="VKH3" s="123"/>
      <c r="VKI3" s="123"/>
      <c r="VKJ3" s="123"/>
      <c r="VKK3" s="123"/>
      <c r="VKL3" s="123"/>
      <c r="VKM3" s="123"/>
      <c r="VKN3" s="123"/>
      <c r="VKO3" s="123"/>
      <c r="VKP3" s="123"/>
      <c r="VKQ3" s="123"/>
      <c r="VKR3" s="123"/>
      <c r="VKS3" s="123"/>
      <c r="VKT3" s="123"/>
      <c r="VKU3" s="123"/>
      <c r="VKV3" s="123"/>
      <c r="VKW3" s="123"/>
      <c r="VKX3" s="123"/>
      <c r="VKY3" s="123"/>
      <c r="VKZ3" s="123"/>
      <c r="VLA3" s="123"/>
      <c r="VLB3" s="123"/>
      <c r="VLC3" s="123"/>
      <c r="VLD3" s="123"/>
      <c r="VLE3" s="123"/>
      <c r="VLF3" s="123"/>
      <c r="VLG3" s="123"/>
      <c r="VLH3" s="123"/>
      <c r="VLI3" s="123"/>
      <c r="VLJ3" s="123"/>
      <c r="VLK3" s="123"/>
      <c r="VLL3" s="123"/>
      <c r="VLM3" s="123"/>
      <c r="VLN3" s="123"/>
      <c r="VLO3" s="123"/>
      <c r="VLP3" s="123"/>
      <c r="VLQ3" s="123"/>
      <c r="VLR3" s="123"/>
      <c r="VLS3" s="123"/>
      <c r="VLT3" s="123"/>
      <c r="VLU3" s="123"/>
      <c r="VLV3" s="123"/>
      <c r="VLW3" s="123"/>
      <c r="VLX3" s="123"/>
      <c r="VLY3" s="123"/>
      <c r="VLZ3" s="123"/>
      <c r="VMA3" s="123"/>
      <c r="VMB3" s="123"/>
      <c r="VMC3" s="123"/>
      <c r="VMD3" s="123"/>
      <c r="VME3" s="123"/>
      <c r="VMF3" s="123"/>
      <c r="VMG3" s="123"/>
      <c r="VMH3" s="123"/>
      <c r="VMI3" s="123"/>
      <c r="VMJ3" s="123"/>
      <c r="VMK3" s="123"/>
      <c r="VML3" s="123"/>
      <c r="VMM3" s="123"/>
      <c r="VMN3" s="123"/>
      <c r="VMO3" s="123"/>
      <c r="VMP3" s="123"/>
      <c r="VMQ3" s="123"/>
      <c r="VMR3" s="123"/>
      <c r="VMS3" s="123"/>
      <c r="VMT3" s="123"/>
      <c r="VMU3" s="123"/>
      <c r="VMV3" s="123"/>
      <c r="VMW3" s="123"/>
      <c r="VMX3" s="123"/>
      <c r="VMY3" s="123"/>
      <c r="VMZ3" s="123"/>
      <c r="VNA3" s="123"/>
      <c r="VNB3" s="123"/>
      <c r="VNC3" s="123"/>
      <c r="VND3" s="123"/>
      <c r="VNE3" s="123"/>
      <c r="VNF3" s="123"/>
      <c r="VNG3" s="123"/>
      <c r="VNH3" s="123"/>
      <c r="VNI3" s="123"/>
      <c r="VNJ3" s="123"/>
      <c r="VNK3" s="123"/>
      <c r="VNL3" s="123"/>
      <c r="VNM3" s="123"/>
      <c r="VNN3" s="123"/>
      <c r="VNO3" s="123"/>
      <c r="VNP3" s="123"/>
      <c r="VNQ3" s="123"/>
      <c r="VNR3" s="123"/>
      <c r="VNS3" s="123"/>
      <c r="VNT3" s="123"/>
      <c r="VNU3" s="123"/>
      <c r="VNV3" s="123"/>
      <c r="VNW3" s="123"/>
      <c r="VNX3" s="123"/>
      <c r="VNY3" s="123"/>
      <c r="VNZ3" s="123"/>
      <c r="VOA3" s="123"/>
      <c r="VOB3" s="123"/>
      <c r="VOC3" s="123"/>
      <c r="VOD3" s="123"/>
      <c r="VOE3" s="123"/>
      <c r="VOF3" s="123"/>
      <c r="VOG3" s="123"/>
      <c r="VOH3" s="123"/>
      <c r="VOI3" s="123"/>
      <c r="VOJ3" s="123"/>
      <c r="VOK3" s="123"/>
      <c r="VOL3" s="123"/>
      <c r="VOM3" s="123"/>
      <c r="VON3" s="123"/>
      <c r="VOO3" s="123"/>
      <c r="VOP3" s="123"/>
      <c r="VOQ3" s="123"/>
      <c r="VOR3" s="123"/>
      <c r="VOS3" s="123"/>
      <c r="VOT3" s="123"/>
      <c r="VOU3" s="123"/>
      <c r="VOV3" s="123"/>
      <c r="VOW3" s="123"/>
      <c r="VOX3" s="123"/>
      <c r="VOY3" s="123"/>
      <c r="VOZ3" s="123"/>
      <c r="VPA3" s="123"/>
      <c r="VPB3" s="123"/>
      <c r="VPC3" s="123"/>
      <c r="VPD3" s="123"/>
      <c r="VPE3" s="123"/>
      <c r="VPF3" s="123"/>
      <c r="VPG3" s="123"/>
      <c r="VPH3" s="123"/>
      <c r="VPI3" s="123"/>
      <c r="VPJ3" s="123"/>
      <c r="VPK3" s="123"/>
      <c r="VPL3" s="123"/>
      <c r="VPM3" s="123"/>
      <c r="VPN3" s="123"/>
      <c r="VPO3" s="123"/>
      <c r="VPP3" s="123"/>
      <c r="VPQ3" s="123"/>
      <c r="VPR3" s="123"/>
      <c r="VPS3" s="123"/>
      <c r="VPT3" s="123"/>
      <c r="VPU3" s="123"/>
      <c r="VPV3" s="123"/>
      <c r="VPW3" s="123"/>
      <c r="VPX3" s="123"/>
      <c r="VPY3" s="123"/>
      <c r="VPZ3" s="123"/>
      <c r="VQA3" s="123"/>
      <c r="VQB3" s="123"/>
      <c r="VQC3" s="123"/>
      <c r="VQD3" s="123"/>
      <c r="VQE3" s="123"/>
      <c r="VQF3" s="123"/>
      <c r="VQG3" s="123"/>
      <c r="VQH3" s="123"/>
      <c r="VQI3" s="123"/>
      <c r="VQJ3" s="123"/>
      <c r="VQK3" s="123"/>
      <c r="VQL3" s="123"/>
      <c r="VQM3" s="123"/>
      <c r="VQN3" s="123"/>
      <c r="VQO3" s="123"/>
      <c r="VQP3" s="123"/>
      <c r="VQQ3" s="123"/>
      <c r="VQR3" s="123"/>
      <c r="VQS3" s="123"/>
      <c r="VQT3" s="123"/>
      <c r="VQU3" s="123"/>
      <c r="VQV3" s="123"/>
      <c r="VQW3" s="123"/>
      <c r="VQX3" s="123"/>
      <c r="VQY3" s="123"/>
      <c r="VQZ3" s="123"/>
      <c r="VRA3" s="123"/>
      <c r="VRB3" s="123"/>
      <c r="VRC3" s="123"/>
      <c r="VRD3" s="123"/>
      <c r="VRE3" s="123"/>
      <c r="VRF3" s="123"/>
      <c r="VRG3" s="123"/>
      <c r="VRH3" s="123"/>
      <c r="VRI3" s="123"/>
      <c r="VRJ3" s="123"/>
      <c r="VRK3" s="123"/>
      <c r="VRL3" s="123"/>
      <c r="VRM3" s="123"/>
      <c r="VRN3" s="123"/>
      <c r="VRO3" s="123"/>
      <c r="VRP3" s="123"/>
      <c r="VRQ3" s="123"/>
      <c r="VRR3" s="123"/>
      <c r="VRS3" s="123"/>
      <c r="VRT3" s="123"/>
      <c r="VRU3" s="123"/>
      <c r="VRV3" s="123"/>
      <c r="VRW3" s="123"/>
      <c r="VRX3" s="123"/>
      <c r="VRY3" s="123"/>
      <c r="VRZ3" s="123"/>
      <c r="VSA3" s="123"/>
      <c r="VSB3" s="123"/>
      <c r="VSC3" s="123"/>
      <c r="VSD3" s="123"/>
      <c r="VSE3" s="123"/>
      <c r="VSF3" s="123"/>
      <c r="VSG3" s="123"/>
      <c r="VSH3" s="123"/>
      <c r="VSI3" s="123"/>
      <c r="VSJ3" s="123"/>
      <c r="VSK3" s="123"/>
      <c r="VSL3" s="123"/>
      <c r="VSM3" s="123"/>
      <c r="VSN3" s="123"/>
      <c r="VSO3" s="123"/>
      <c r="VSP3" s="123"/>
      <c r="VSQ3" s="123"/>
      <c r="VSR3" s="123"/>
      <c r="VSS3" s="123"/>
      <c r="VST3" s="123"/>
      <c r="VSU3" s="123"/>
      <c r="VSV3" s="123"/>
      <c r="VSW3" s="123"/>
      <c r="VSX3" s="123"/>
      <c r="VSY3" s="123"/>
      <c r="VSZ3" s="123"/>
      <c r="VTA3" s="123"/>
      <c r="VTB3" s="123"/>
      <c r="VTC3" s="123"/>
      <c r="VTD3" s="123"/>
      <c r="VTE3" s="123"/>
      <c r="VTF3" s="123"/>
      <c r="VTG3" s="123"/>
      <c r="VTH3" s="123"/>
      <c r="VTI3" s="123"/>
      <c r="VTJ3" s="123"/>
      <c r="VTK3" s="123"/>
      <c r="VTL3" s="123"/>
      <c r="VTM3" s="123"/>
      <c r="VTN3" s="123"/>
      <c r="VTO3" s="123"/>
      <c r="VTP3" s="123"/>
      <c r="VTQ3" s="123"/>
      <c r="VTR3" s="123"/>
      <c r="VTS3" s="123"/>
      <c r="VTT3" s="123"/>
      <c r="VTU3" s="123"/>
      <c r="VTV3" s="123"/>
      <c r="VTW3" s="123"/>
      <c r="VTX3" s="123"/>
      <c r="VTY3" s="123"/>
      <c r="VTZ3" s="123"/>
      <c r="VUA3" s="123"/>
      <c r="VUB3" s="123"/>
      <c r="VUC3" s="123"/>
      <c r="VUD3" s="123"/>
      <c r="VUE3" s="123"/>
      <c r="VUF3" s="123"/>
      <c r="VUG3" s="123"/>
      <c r="VUH3" s="123"/>
      <c r="VUI3" s="123"/>
      <c r="VUJ3" s="123"/>
      <c r="VUK3" s="123"/>
      <c r="VUL3" s="123"/>
      <c r="VUM3" s="123"/>
      <c r="VUN3" s="123"/>
      <c r="VUO3" s="123"/>
      <c r="VUP3" s="123"/>
      <c r="VUQ3" s="123"/>
      <c r="VUR3" s="123"/>
      <c r="VUS3" s="123"/>
      <c r="VUT3" s="123"/>
      <c r="VUU3" s="123"/>
      <c r="VUV3" s="123"/>
      <c r="VUW3" s="123"/>
      <c r="VUX3" s="123"/>
      <c r="VUY3" s="123"/>
      <c r="VUZ3" s="123"/>
      <c r="VVA3" s="123"/>
      <c r="VVB3" s="123"/>
      <c r="VVC3" s="123"/>
      <c r="VVD3" s="123"/>
      <c r="VVE3" s="123"/>
      <c r="VVF3" s="123"/>
      <c r="VVG3" s="123"/>
      <c r="VVH3" s="123"/>
      <c r="VVI3" s="123"/>
      <c r="VVJ3" s="123"/>
      <c r="VVK3" s="123"/>
      <c r="VVL3" s="123"/>
      <c r="VVM3" s="123"/>
      <c r="VVN3" s="123"/>
      <c r="VVO3" s="123"/>
      <c r="VVP3" s="123"/>
      <c r="VVQ3" s="123"/>
      <c r="VVR3" s="123"/>
      <c r="VVS3" s="123"/>
      <c r="VVT3" s="123"/>
      <c r="VVU3" s="123"/>
      <c r="VVV3" s="123"/>
      <c r="VVW3" s="123"/>
      <c r="VVX3" s="123"/>
      <c r="VVY3" s="123"/>
      <c r="VVZ3" s="123"/>
      <c r="VWA3" s="123"/>
      <c r="VWB3" s="123"/>
      <c r="VWC3" s="123"/>
      <c r="VWD3" s="123"/>
      <c r="VWE3" s="123"/>
      <c r="VWF3" s="123"/>
      <c r="VWG3" s="123"/>
      <c r="VWH3" s="123"/>
      <c r="VWI3" s="123"/>
      <c r="VWJ3" s="123"/>
      <c r="VWK3" s="123"/>
      <c r="VWL3" s="123"/>
      <c r="VWM3" s="123"/>
      <c r="VWN3" s="123"/>
      <c r="VWO3" s="123"/>
      <c r="VWP3" s="123"/>
      <c r="VWQ3" s="123"/>
      <c r="VWR3" s="123"/>
      <c r="VWS3" s="123"/>
      <c r="VWT3" s="123"/>
      <c r="VWU3" s="123"/>
      <c r="VWV3" s="123"/>
      <c r="VWW3" s="123"/>
      <c r="VWX3" s="123"/>
      <c r="VWY3" s="123"/>
      <c r="VWZ3" s="123"/>
      <c r="VXA3" s="123"/>
      <c r="VXB3" s="123"/>
      <c r="VXC3" s="123"/>
      <c r="VXD3" s="123"/>
      <c r="VXE3" s="123"/>
      <c r="VXF3" s="123"/>
      <c r="VXG3" s="123"/>
      <c r="VXH3" s="123"/>
      <c r="VXI3" s="123"/>
      <c r="VXJ3" s="123"/>
      <c r="VXK3" s="123"/>
      <c r="VXL3" s="123"/>
      <c r="VXM3" s="123"/>
      <c r="VXN3" s="123"/>
      <c r="VXO3" s="123"/>
      <c r="VXP3" s="123"/>
      <c r="VXQ3" s="123"/>
      <c r="VXR3" s="123"/>
      <c r="VXS3" s="123"/>
      <c r="VXT3" s="123"/>
      <c r="VXU3" s="123"/>
      <c r="VXV3" s="123"/>
      <c r="VXW3" s="123"/>
      <c r="VXX3" s="123"/>
      <c r="VXY3" s="123"/>
      <c r="VXZ3" s="123"/>
      <c r="VYA3" s="123"/>
      <c r="VYB3" s="123"/>
      <c r="VYC3" s="123"/>
      <c r="VYD3" s="123"/>
      <c r="VYE3" s="123"/>
      <c r="VYF3" s="123"/>
      <c r="VYG3" s="123"/>
      <c r="VYH3" s="123"/>
      <c r="VYI3" s="123"/>
      <c r="VYJ3" s="123"/>
      <c r="VYK3" s="123"/>
      <c r="VYL3" s="123"/>
      <c r="VYM3" s="123"/>
      <c r="VYN3" s="123"/>
      <c r="VYO3" s="123"/>
      <c r="VYP3" s="123"/>
      <c r="VYQ3" s="123"/>
      <c r="VYR3" s="123"/>
      <c r="VYS3" s="123"/>
      <c r="VYT3" s="123"/>
      <c r="VYU3" s="123"/>
      <c r="VYV3" s="123"/>
      <c r="VYW3" s="123"/>
      <c r="VYX3" s="123"/>
      <c r="VYY3" s="123"/>
      <c r="VYZ3" s="123"/>
      <c r="VZA3" s="123"/>
      <c r="VZB3" s="123"/>
      <c r="VZC3" s="123"/>
      <c r="VZD3" s="123"/>
      <c r="VZE3" s="123"/>
      <c r="VZF3" s="123"/>
      <c r="VZG3" s="123"/>
      <c r="VZH3" s="123"/>
      <c r="VZI3" s="123"/>
      <c r="VZJ3" s="123"/>
      <c r="VZK3" s="123"/>
      <c r="VZL3" s="123"/>
      <c r="VZM3" s="123"/>
      <c r="VZN3" s="123"/>
      <c r="VZO3" s="123"/>
      <c r="VZP3" s="123"/>
      <c r="VZQ3" s="123"/>
      <c r="VZR3" s="123"/>
      <c r="VZS3" s="123"/>
      <c r="VZT3" s="123"/>
      <c r="VZU3" s="123"/>
      <c r="VZV3" s="123"/>
      <c r="VZW3" s="123"/>
      <c r="VZX3" s="123"/>
      <c r="VZY3" s="123"/>
      <c r="VZZ3" s="123"/>
      <c r="WAA3" s="123"/>
      <c r="WAB3" s="123"/>
      <c r="WAC3" s="123"/>
      <c r="WAD3" s="123"/>
      <c r="WAE3" s="123"/>
      <c r="WAF3" s="123"/>
      <c r="WAG3" s="123"/>
      <c r="WAH3" s="123"/>
      <c r="WAI3" s="123"/>
      <c r="WAJ3" s="123"/>
      <c r="WAK3" s="123"/>
      <c r="WAL3" s="123"/>
      <c r="WAM3" s="123"/>
      <c r="WAN3" s="123"/>
      <c r="WAO3" s="123"/>
      <c r="WAP3" s="123"/>
      <c r="WAQ3" s="123"/>
      <c r="WAR3" s="123"/>
      <c r="WAS3" s="123"/>
      <c r="WAT3" s="123"/>
      <c r="WAU3" s="123"/>
      <c r="WAV3" s="123"/>
      <c r="WAW3" s="123"/>
      <c r="WAX3" s="123"/>
      <c r="WAY3" s="123"/>
      <c r="WAZ3" s="123"/>
      <c r="WBA3" s="123"/>
      <c r="WBB3" s="123"/>
      <c r="WBC3" s="123"/>
      <c r="WBD3" s="123"/>
      <c r="WBE3" s="123"/>
      <c r="WBF3" s="123"/>
      <c r="WBG3" s="123"/>
      <c r="WBH3" s="123"/>
      <c r="WBI3" s="123"/>
      <c r="WBJ3" s="123"/>
      <c r="WBK3" s="123"/>
      <c r="WBL3" s="123"/>
      <c r="WBM3" s="123"/>
      <c r="WBN3" s="123"/>
      <c r="WBO3" s="123"/>
      <c r="WBP3" s="123"/>
      <c r="WBQ3" s="123"/>
      <c r="WBR3" s="123"/>
      <c r="WBS3" s="123"/>
      <c r="WBT3" s="123"/>
      <c r="WBU3" s="123"/>
      <c r="WBV3" s="123"/>
      <c r="WBW3" s="123"/>
      <c r="WBX3" s="123"/>
      <c r="WBY3" s="123"/>
      <c r="WBZ3" s="123"/>
      <c r="WCA3" s="123"/>
      <c r="WCB3" s="123"/>
      <c r="WCC3" s="123"/>
      <c r="WCD3" s="123"/>
      <c r="WCE3" s="123"/>
      <c r="WCF3" s="123"/>
      <c r="WCG3" s="123"/>
      <c r="WCH3" s="123"/>
      <c r="WCI3" s="123"/>
      <c r="WCJ3" s="123"/>
      <c r="WCK3" s="123"/>
      <c r="WCL3" s="123"/>
      <c r="WCM3" s="123"/>
      <c r="WCN3" s="123"/>
      <c r="WCO3" s="123"/>
      <c r="WCP3" s="123"/>
      <c r="WCQ3" s="123"/>
      <c r="WCR3" s="123"/>
      <c r="WCS3" s="123"/>
      <c r="WCT3" s="123"/>
      <c r="WCU3" s="123"/>
      <c r="WCV3" s="123"/>
      <c r="WCW3" s="123"/>
      <c r="WCX3" s="123"/>
      <c r="WCY3" s="123"/>
      <c r="WCZ3" s="123"/>
      <c r="WDA3" s="123"/>
      <c r="WDB3" s="123"/>
      <c r="WDC3" s="123"/>
      <c r="WDD3" s="123"/>
      <c r="WDE3" s="123"/>
      <c r="WDF3" s="123"/>
      <c r="WDG3" s="123"/>
      <c r="WDH3" s="123"/>
      <c r="WDI3" s="123"/>
      <c r="WDJ3" s="123"/>
      <c r="WDK3" s="123"/>
      <c r="WDL3" s="123"/>
      <c r="WDM3" s="123"/>
      <c r="WDN3" s="123"/>
      <c r="WDO3" s="123"/>
      <c r="WDP3" s="123"/>
      <c r="WDQ3" s="123"/>
      <c r="WDR3" s="123"/>
      <c r="WDS3" s="123"/>
      <c r="WDT3" s="123"/>
      <c r="WDU3" s="123"/>
      <c r="WDV3" s="123"/>
      <c r="WDW3" s="123"/>
      <c r="WDX3" s="123"/>
      <c r="WDY3" s="123"/>
      <c r="WDZ3" s="123"/>
      <c r="WEA3" s="123"/>
      <c r="WEB3" s="123"/>
      <c r="WEC3" s="123"/>
      <c r="WED3" s="123"/>
      <c r="WEE3" s="123"/>
      <c r="WEF3" s="123"/>
      <c r="WEG3" s="123"/>
      <c r="WEH3" s="123"/>
      <c r="WEI3" s="123"/>
      <c r="WEJ3" s="123"/>
      <c r="WEK3" s="123"/>
      <c r="WEL3" s="123"/>
      <c r="WEM3" s="123"/>
      <c r="WEN3" s="123"/>
      <c r="WEO3" s="123"/>
      <c r="WEP3" s="123"/>
      <c r="WEQ3" s="123"/>
      <c r="WER3" s="123"/>
      <c r="WES3" s="123"/>
      <c r="WET3" s="123"/>
      <c r="WEU3" s="123"/>
      <c r="WEV3" s="123"/>
      <c r="WEW3" s="123"/>
      <c r="WEX3" s="123"/>
      <c r="WEY3" s="123"/>
      <c r="WEZ3" s="123"/>
      <c r="WFA3" s="123"/>
      <c r="WFB3" s="123"/>
      <c r="WFC3" s="123"/>
      <c r="WFD3" s="123"/>
      <c r="WFE3" s="123"/>
      <c r="WFF3" s="123"/>
      <c r="WFG3" s="123"/>
      <c r="WFH3" s="123"/>
      <c r="WFI3" s="123"/>
      <c r="WFJ3" s="123"/>
      <c r="WFK3" s="123"/>
      <c r="WFL3" s="123"/>
      <c r="WFM3" s="123"/>
      <c r="WFN3" s="123"/>
      <c r="WFO3" s="123"/>
      <c r="WFP3" s="123"/>
      <c r="WFQ3" s="123"/>
      <c r="WFR3" s="123"/>
      <c r="WFS3" s="123"/>
      <c r="WFT3" s="123"/>
      <c r="WFU3" s="123"/>
      <c r="WFV3" s="123"/>
      <c r="WFW3" s="123"/>
      <c r="WFX3" s="123"/>
      <c r="WFY3" s="123"/>
      <c r="WFZ3" s="123"/>
      <c r="WGA3" s="123"/>
      <c r="WGB3" s="123"/>
      <c r="WGC3" s="123"/>
      <c r="WGD3" s="123"/>
      <c r="WGE3" s="123"/>
      <c r="WGF3" s="123"/>
      <c r="WGG3" s="123"/>
      <c r="WGH3" s="123"/>
      <c r="WGI3" s="123"/>
      <c r="WGJ3" s="123"/>
      <c r="WGK3" s="123"/>
      <c r="WGL3" s="123"/>
      <c r="WGM3" s="123"/>
      <c r="WGN3" s="123"/>
      <c r="WGO3" s="123"/>
      <c r="WGP3" s="123"/>
      <c r="WGQ3" s="123"/>
      <c r="WGR3" s="123"/>
      <c r="WGS3" s="123"/>
      <c r="WGT3" s="123"/>
      <c r="WGU3" s="123"/>
      <c r="WGV3" s="123"/>
      <c r="WGW3" s="123"/>
      <c r="WGX3" s="123"/>
      <c r="WGY3" s="123"/>
      <c r="WGZ3" s="123"/>
      <c r="WHA3" s="123"/>
      <c r="WHB3" s="123"/>
      <c r="WHC3" s="123"/>
      <c r="WHD3" s="123"/>
      <c r="WHE3" s="123"/>
      <c r="WHF3" s="123"/>
      <c r="WHG3" s="123"/>
      <c r="WHH3" s="123"/>
      <c r="WHI3" s="123"/>
      <c r="WHJ3" s="123"/>
      <c r="WHK3" s="123"/>
      <c r="WHL3" s="123"/>
      <c r="WHM3" s="123"/>
      <c r="WHN3" s="123"/>
      <c r="WHO3" s="123"/>
      <c r="WHP3" s="123"/>
      <c r="WHQ3" s="123"/>
      <c r="WHR3" s="123"/>
      <c r="WHS3" s="123"/>
      <c r="WHT3" s="123"/>
      <c r="WHU3" s="123"/>
      <c r="WHV3" s="123"/>
      <c r="WHW3" s="123"/>
      <c r="WHX3" s="123"/>
      <c r="WHY3" s="123"/>
      <c r="WHZ3" s="123"/>
      <c r="WIA3" s="123"/>
      <c r="WIB3" s="123"/>
      <c r="WIC3" s="123"/>
      <c r="WID3" s="123"/>
      <c r="WIE3" s="123"/>
      <c r="WIF3" s="123"/>
      <c r="WIG3" s="123"/>
      <c r="WIH3" s="123"/>
      <c r="WII3" s="123"/>
      <c r="WIJ3" s="123"/>
      <c r="WIK3" s="123"/>
      <c r="WIL3" s="123"/>
      <c r="WIM3" s="123"/>
      <c r="WIN3" s="123"/>
      <c r="WIO3" s="123"/>
      <c r="WIP3" s="123"/>
      <c r="WIQ3" s="123"/>
      <c r="WIR3" s="123"/>
      <c r="WIS3" s="123"/>
      <c r="WIT3" s="123"/>
      <c r="WIU3" s="123"/>
      <c r="WIV3" s="123"/>
      <c r="WIW3" s="123"/>
      <c r="WIX3" s="123"/>
      <c r="WIY3" s="123"/>
      <c r="WIZ3" s="123"/>
      <c r="WJA3" s="123"/>
      <c r="WJB3" s="123"/>
      <c r="WJC3" s="123"/>
      <c r="WJD3" s="123"/>
      <c r="WJE3" s="123"/>
      <c r="WJF3" s="123"/>
      <c r="WJG3" s="123"/>
      <c r="WJH3" s="123"/>
      <c r="WJI3" s="123"/>
      <c r="WJJ3" s="123"/>
      <c r="WJK3" s="123"/>
      <c r="WJL3" s="123"/>
      <c r="WJM3" s="123"/>
      <c r="WJN3" s="123"/>
      <c r="WJO3" s="123"/>
      <c r="WJP3" s="123"/>
      <c r="WJQ3" s="123"/>
      <c r="WJR3" s="123"/>
      <c r="WJS3" s="123"/>
      <c r="WJT3" s="123"/>
      <c r="WJU3" s="123"/>
      <c r="WJV3" s="123"/>
      <c r="WJW3" s="123"/>
      <c r="WJX3" s="123"/>
      <c r="WJY3" s="123"/>
      <c r="WJZ3" s="123"/>
      <c r="WKA3" s="123"/>
      <c r="WKB3" s="123"/>
      <c r="WKC3" s="123"/>
      <c r="WKD3" s="123"/>
      <c r="WKE3" s="123"/>
      <c r="WKF3" s="123"/>
      <c r="WKG3" s="123"/>
      <c r="WKH3" s="123"/>
      <c r="WKI3" s="123"/>
      <c r="WKJ3" s="123"/>
      <c r="WKK3" s="123"/>
      <c r="WKL3" s="123"/>
      <c r="WKM3" s="123"/>
      <c r="WKN3" s="123"/>
      <c r="WKO3" s="123"/>
      <c r="WKP3" s="123"/>
      <c r="WKQ3" s="123"/>
      <c r="WKR3" s="123"/>
      <c r="WKS3" s="123"/>
      <c r="WKT3" s="123"/>
      <c r="WKU3" s="123"/>
      <c r="WKV3" s="123"/>
      <c r="WKW3" s="123"/>
      <c r="WKX3" s="123"/>
      <c r="WKY3" s="123"/>
      <c r="WKZ3" s="123"/>
      <c r="WLA3" s="123"/>
      <c r="WLB3" s="123"/>
      <c r="WLC3" s="123"/>
      <c r="WLD3" s="123"/>
      <c r="WLE3" s="123"/>
      <c r="WLF3" s="123"/>
      <c r="WLG3" s="123"/>
      <c r="WLH3" s="123"/>
      <c r="WLI3" s="123"/>
      <c r="WLJ3" s="123"/>
      <c r="WLK3" s="123"/>
      <c r="WLL3" s="123"/>
      <c r="WLM3" s="123"/>
      <c r="WLN3" s="123"/>
      <c r="WLO3" s="123"/>
      <c r="WLP3" s="123"/>
      <c r="WLQ3" s="123"/>
      <c r="WLR3" s="123"/>
      <c r="WLS3" s="123"/>
      <c r="WLT3" s="123"/>
      <c r="WLU3" s="123"/>
      <c r="WLV3" s="123"/>
      <c r="WLW3" s="123"/>
      <c r="WLX3" s="123"/>
      <c r="WLY3" s="123"/>
      <c r="WLZ3" s="123"/>
      <c r="WMA3" s="123"/>
      <c r="WMB3" s="123"/>
      <c r="WMC3" s="123"/>
      <c r="WMD3" s="123"/>
      <c r="WME3" s="123"/>
      <c r="WMF3" s="123"/>
      <c r="WMG3" s="123"/>
      <c r="WMH3" s="123"/>
      <c r="WMI3" s="123"/>
      <c r="WMJ3" s="123"/>
      <c r="WMK3" s="123"/>
      <c r="WML3" s="123"/>
      <c r="WMM3" s="123"/>
      <c r="WMN3" s="123"/>
      <c r="WMO3" s="123"/>
      <c r="WMP3" s="123"/>
      <c r="WMQ3" s="123"/>
      <c r="WMR3" s="123"/>
      <c r="WMS3" s="123"/>
      <c r="WMT3" s="123"/>
      <c r="WMU3" s="123"/>
      <c r="WMV3" s="123"/>
      <c r="WMW3" s="123"/>
      <c r="WMX3" s="123"/>
      <c r="WMY3" s="123"/>
      <c r="WMZ3" s="123"/>
      <c r="WNA3" s="123"/>
      <c r="WNB3" s="123"/>
      <c r="WNC3" s="123"/>
      <c r="WND3" s="123"/>
      <c r="WNE3" s="123"/>
      <c r="WNF3" s="123"/>
      <c r="WNG3" s="123"/>
      <c r="WNH3" s="123"/>
      <c r="WNI3" s="123"/>
      <c r="WNJ3" s="123"/>
      <c r="WNK3" s="123"/>
      <c r="WNL3" s="123"/>
      <c r="WNM3" s="123"/>
      <c r="WNN3" s="123"/>
      <c r="WNO3" s="123"/>
      <c r="WNP3" s="123"/>
      <c r="WNQ3" s="123"/>
      <c r="WNR3" s="123"/>
      <c r="WNS3" s="123"/>
      <c r="WNT3" s="123"/>
      <c r="WNU3" s="123"/>
      <c r="WNV3" s="123"/>
      <c r="WNW3" s="123"/>
      <c r="WNX3" s="123"/>
      <c r="WNY3" s="123"/>
      <c r="WNZ3" s="123"/>
      <c r="WOA3" s="123"/>
      <c r="WOB3" s="123"/>
      <c r="WOC3" s="123"/>
      <c r="WOD3" s="123"/>
      <c r="WOE3" s="123"/>
      <c r="WOF3" s="123"/>
      <c r="WOG3" s="123"/>
      <c r="WOH3" s="123"/>
      <c r="WOI3" s="123"/>
      <c r="WOJ3" s="123"/>
      <c r="WOK3" s="123"/>
      <c r="WOL3" s="123"/>
      <c r="WOM3" s="123"/>
      <c r="WON3" s="123"/>
      <c r="WOO3" s="123"/>
      <c r="WOP3" s="123"/>
      <c r="WOQ3" s="123"/>
      <c r="WOR3" s="123"/>
      <c r="WOS3" s="123"/>
      <c r="WOT3" s="123"/>
      <c r="WOU3" s="123"/>
      <c r="WOV3" s="123"/>
      <c r="WOW3" s="123"/>
      <c r="WOX3" s="123"/>
      <c r="WOY3" s="123"/>
      <c r="WOZ3" s="123"/>
      <c r="WPA3" s="123"/>
      <c r="WPB3" s="123"/>
      <c r="WPC3" s="123"/>
      <c r="WPD3" s="123"/>
      <c r="WPE3" s="123"/>
      <c r="WPF3" s="123"/>
      <c r="WPG3" s="123"/>
      <c r="WPH3" s="123"/>
      <c r="WPI3" s="123"/>
      <c r="WPJ3" s="123"/>
      <c r="WPK3" s="123"/>
      <c r="WPL3" s="123"/>
      <c r="WPM3" s="123"/>
      <c r="WPN3" s="123"/>
      <c r="WPO3" s="123"/>
      <c r="WPP3" s="123"/>
      <c r="WPQ3" s="123"/>
      <c r="WPR3" s="123"/>
      <c r="WPS3" s="123"/>
      <c r="WPT3" s="123"/>
      <c r="WPU3" s="123"/>
      <c r="WPV3" s="123"/>
      <c r="WPW3" s="123"/>
      <c r="WPX3" s="123"/>
      <c r="WPY3" s="123"/>
      <c r="WPZ3" s="123"/>
      <c r="WQA3" s="123"/>
      <c r="WQB3" s="123"/>
      <c r="WQC3" s="123"/>
      <c r="WQD3" s="123"/>
      <c r="WQE3" s="123"/>
      <c r="WQF3" s="123"/>
      <c r="WQG3" s="123"/>
      <c r="WQH3" s="123"/>
      <c r="WQI3" s="123"/>
      <c r="WQJ3" s="123"/>
      <c r="WQK3" s="123"/>
      <c r="WQL3" s="123"/>
      <c r="WQM3" s="123"/>
      <c r="WQN3" s="123"/>
      <c r="WQO3" s="123"/>
      <c r="WQP3" s="123"/>
      <c r="WQQ3" s="123"/>
      <c r="WQR3" s="123"/>
      <c r="WQS3" s="123"/>
      <c r="WQT3" s="123"/>
      <c r="WQU3" s="123"/>
      <c r="WQV3" s="123"/>
      <c r="WQW3" s="123"/>
      <c r="WQX3" s="123"/>
      <c r="WQY3" s="123"/>
      <c r="WQZ3" s="123"/>
      <c r="WRA3" s="123"/>
      <c r="WRB3" s="123"/>
      <c r="WRC3" s="123"/>
      <c r="WRD3" s="123"/>
      <c r="WRE3" s="123"/>
      <c r="WRF3" s="123"/>
      <c r="WRG3" s="123"/>
      <c r="WRH3" s="123"/>
      <c r="WRI3" s="123"/>
      <c r="WRJ3" s="123"/>
      <c r="WRK3" s="123"/>
      <c r="WRL3" s="123"/>
      <c r="WRM3" s="123"/>
      <c r="WRN3" s="123"/>
      <c r="WRO3" s="123"/>
      <c r="WRP3" s="123"/>
      <c r="WRQ3" s="123"/>
      <c r="WRR3" s="123"/>
      <c r="WRS3" s="123"/>
      <c r="WRT3" s="123"/>
      <c r="WRU3" s="123"/>
      <c r="WRV3" s="123"/>
      <c r="WRW3" s="123"/>
      <c r="WRX3" s="123"/>
      <c r="WRY3" s="123"/>
      <c r="WRZ3" s="123"/>
      <c r="WSA3" s="123"/>
      <c r="WSB3" s="123"/>
      <c r="WSC3" s="123"/>
      <c r="WSD3" s="123"/>
      <c r="WSE3" s="123"/>
      <c r="WSF3" s="123"/>
      <c r="WSG3" s="123"/>
      <c r="WSH3" s="123"/>
      <c r="WSI3" s="123"/>
      <c r="WSJ3" s="123"/>
      <c r="WSK3" s="123"/>
      <c r="WSL3" s="123"/>
      <c r="WSM3" s="123"/>
      <c r="WSN3" s="123"/>
      <c r="WSO3" s="123"/>
      <c r="WSP3" s="123"/>
      <c r="WSQ3" s="123"/>
      <c r="WSR3" s="123"/>
      <c r="WSS3" s="123"/>
      <c r="WST3" s="123"/>
      <c r="WSU3" s="123"/>
      <c r="WSV3" s="123"/>
      <c r="WSW3" s="123"/>
      <c r="WSX3" s="123"/>
      <c r="WSY3" s="123"/>
      <c r="WSZ3" s="123"/>
      <c r="WTA3" s="123"/>
      <c r="WTB3" s="123"/>
      <c r="WTC3" s="123"/>
      <c r="WTD3" s="123"/>
      <c r="WTE3" s="123"/>
      <c r="WTF3" s="123"/>
      <c r="WTG3" s="123"/>
      <c r="WTH3" s="123"/>
      <c r="WTI3" s="123"/>
      <c r="WTJ3" s="123"/>
      <c r="WTK3" s="123"/>
      <c r="WTL3" s="123"/>
      <c r="WTM3" s="123"/>
      <c r="WTN3" s="123"/>
      <c r="WTO3" s="123"/>
      <c r="WTP3" s="123"/>
      <c r="WTQ3" s="123"/>
      <c r="WTR3" s="123"/>
      <c r="WTS3" s="123"/>
      <c r="WTT3" s="123"/>
      <c r="WTU3" s="123"/>
      <c r="WTV3" s="123"/>
      <c r="WTW3" s="123"/>
      <c r="WTX3" s="123"/>
      <c r="WTY3" s="123"/>
      <c r="WTZ3" s="123"/>
      <c r="WUA3" s="123"/>
      <c r="WUB3" s="123"/>
      <c r="WUC3" s="123"/>
      <c r="WUD3" s="123"/>
      <c r="WUE3" s="123"/>
      <c r="WUF3" s="123"/>
      <c r="WUG3" s="123"/>
      <c r="WUH3" s="123"/>
      <c r="WUI3" s="123"/>
      <c r="WUJ3" s="123"/>
      <c r="WUK3" s="123"/>
      <c r="WUL3" s="123"/>
      <c r="WUM3" s="123"/>
      <c r="WUN3" s="123"/>
      <c r="WUO3" s="123"/>
      <c r="WUP3" s="123"/>
      <c r="WUQ3" s="123"/>
      <c r="WUR3" s="123"/>
      <c r="WUS3" s="123"/>
      <c r="WUT3" s="123"/>
      <c r="WUU3" s="123"/>
      <c r="WUV3" s="123"/>
      <c r="WUW3" s="123"/>
      <c r="WUX3" s="123"/>
      <c r="WUY3" s="123"/>
      <c r="WUZ3" s="123"/>
      <c r="WVA3" s="123"/>
      <c r="WVB3" s="123"/>
      <c r="WVC3" s="123"/>
      <c r="WVD3" s="123"/>
      <c r="WVE3" s="123"/>
      <c r="WVF3" s="123"/>
      <c r="WVG3" s="123"/>
      <c r="WVH3" s="123"/>
      <c r="WVI3" s="123"/>
      <c r="WVJ3" s="123"/>
      <c r="WVK3" s="123"/>
      <c r="WVL3" s="123"/>
      <c r="WVM3" s="123"/>
      <c r="WVN3" s="123"/>
      <c r="WVO3" s="123"/>
      <c r="WVP3" s="123"/>
      <c r="WVQ3" s="123"/>
      <c r="WVR3" s="123"/>
      <c r="WVS3" s="123"/>
      <c r="WVT3" s="123"/>
      <c r="WVU3" s="123"/>
      <c r="WVV3" s="123"/>
      <c r="WVW3" s="123"/>
      <c r="WVX3" s="123"/>
      <c r="WVY3" s="123"/>
      <c r="WVZ3" s="123"/>
      <c r="WWA3" s="123"/>
      <c r="WWB3" s="123"/>
      <c r="WWC3" s="123"/>
      <c r="WWD3" s="123"/>
      <c r="WWE3" s="123"/>
      <c r="WWF3" s="123"/>
      <c r="WWG3" s="123"/>
      <c r="WWH3" s="123"/>
      <c r="WWI3" s="123"/>
      <c r="WWJ3" s="123"/>
      <c r="WWK3" s="123"/>
      <c r="WWL3" s="123"/>
      <c r="WWM3" s="123"/>
      <c r="WWN3" s="123"/>
      <c r="WWO3" s="123"/>
      <c r="WWP3" s="123"/>
      <c r="WWQ3" s="123"/>
      <c r="WWR3" s="123"/>
      <c r="WWS3" s="123"/>
      <c r="WWT3" s="123"/>
      <c r="WWU3" s="123"/>
      <c r="WWV3" s="123"/>
      <c r="WWW3" s="123"/>
      <c r="WWX3" s="123"/>
      <c r="WWY3" s="123"/>
      <c r="WWZ3" s="123"/>
      <c r="WXA3" s="123"/>
      <c r="WXB3" s="123"/>
      <c r="WXC3" s="123"/>
      <c r="WXD3" s="123"/>
      <c r="WXE3" s="123"/>
      <c r="WXF3" s="123"/>
      <c r="WXG3" s="123"/>
      <c r="WXH3" s="123"/>
      <c r="WXI3" s="123"/>
      <c r="WXJ3" s="123"/>
      <c r="WXK3" s="123"/>
      <c r="WXL3" s="123"/>
      <c r="WXM3" s="123"/>
      <c r="WXN3" s="123"/>
      <c r="WXO3" s="123"/>
      <c r="WXP3" s="123"/>
      <c r="WXQ3" s="123"/>
      <c r="WXR3" s="123"/>
      <c r="WXS3" s="123"/>
      <c r="WXT3" s="123"/>
      <c r="WXU3" s="123"/>
      <c r="WXV3" s="123"/>
      <c r="WXW3" s="123"/>
      <c r="WXX3" s="123"/>
      <c r="WXY3" s="123"/>
      <c r="WXZ3" s="123"/>
      <c r="WYA3" s="123"/>
      <c r="WYB3" s="123"/>
      <c r="WYC3" s="123"/>
      <c r="WYD3" s="123"/>
      <c r="WYE3" s="123"/>
      <c r="WYF3" s="123"/>
      <c r="WYG3" s="123"/>
      <c r="WYH3" s="123"/>
      <c r="WYI3" s="123"/>
      <c r="WYJ3" s="123"/>
      <c r="WYK3" s="123"/>
      <c r="WYL3" s="123"/>
      <c r="WYM3" s="123"/>
      <c r="WYN3" s="123"/>
      <c r="WYO3" s="123"/>
      <c r="WYP3" s="123"/>
      <c r="WYQ3" s="123"/>
      <c r="WYR3" s="123"/>
      <c r="WYS3" s="123"/>
      <c r="WYT3" s="123"/>
      <c r="WYU3" s="123"/>
      <c r="WYV3" s="123"/>
      <c r="WYW3" s="123"/>
      <c r="WYX3" s="123"/>
      <c r="WYY3" s="123"/>
      <c r="WYZ3" s="123"/>
      <c r="WZA3" s="123"/>
      <c r="WZB3" s="123"/>
      <c r="WZC3" s="123"/>
      <c r="WZD3" s="123"/>
      <c r="WZE3" s="123"/>
      <c r="WZF3" s="123"/>
      <c r="WZG3" s="123"/>
      <c r="WZH3" s="123"/>
      <c r="WZI3" s="123"/>
      <c r="WZJ3" s="123"/>
      <c r="WZK3" s="123"/>
      <c r="WZL3" s="123"/>
      <c r="WZM3" s="123"/>
      <c r="WZN3" s="123"/>
      <c r="WZO3" s="123"/>
      <c r="WZP3" s="123"/>
      <c r="WZQ3" s="123"/>
      <c r="WZR3" s="123"/>
      <c r="WZS3" s="123"/>
      <c r="WZT3" s="123"/>
      <c r="WZU3" s="123"/>
      <c r="WZV3" s="123"/>
      <c r="WZW3" s="123"/>
      <c r="WZX3" s="123"/>
      <c r="WZY3" s="123"/>
      <c r="WZZ3" s="123"/>
      <c r="XAA3" s="123"/>
      <c r="XAB3" s="123"/>
      <c r="XAC3" s="123"/>
      <c r="XAD3" s="123"/>
      <c r="XAE3" s="123"/>
      <c r="XAF3" s="123"/>
      <c r="XAG3" s="123"/>
      <c r="XAH3" s="123"/>
      <c r="XAI3" s="123"/>
      <c r="XAJ3" s="123"/>
      <c r="XAK3" s="123"/>
      <c r="XAL3" s="123"/>
      <c r="XAM3" s="123"/>
      <c r="XAN3" s="123"/>
      <c r="XAO3" s="123"/>
      <c r="XAP3" s="123"/>
      <c r="XAQ3" s="123"/>
      <c r="XAR3" s="123"/>
      <c r="XAS3" s="123"/>
      <c r="XAT3" s="123"/>
      <c r="XAU3" s="123"/>
      <c r="XAV3" s="123"/>
      <c r="XAW3" s="123"/>
      <c r="XAX3" s="123"/>
      <c r="XAY3" s="123"/>
      <c r="XAZ3" s="123"/>
      <c r="XBA3" s="123"/>
      <c r="XBB3" s="123"/>
      <c r="XBC3" s="123"/>
      <c r="XBD3" s="123"/>
      <c r="XBE3" s="123"/>
      <c r="XBF3" s="123"/>
      <c r="XBG3" s="123"/>
      <c r="XBH3" s="123"/>
      <c r="XBI3" s="123"/>
      <c r="XBJ3" s="123"/>
      <c r="XBK3" s="123"/>
      <c r="XBL3" s="123"/>
      <c r="XBM3" s="123"/>
      <c r="XBN3" s="123"/>
      <c r="XBO3" s="123"/>
      <c r="XBP3" s="123"/>
      <c r="XBQ3" s="123"/>
      <c r="XBR3" s="123"/>
      <c r="XBS3" s="123"/>
      <c r="XBT3" s="123"/>
      <c r="XBU3" s="123"/>
      <c r="XBV3" s="123"/>
      <c r="XBW3" s="123"/>
      <c r="XBX3" s="123"/>
      <c r="XBY3" s="123"/>
      <c r="XBZ3" s="123"/>
      <c r="XCA3" s="123"/>
      <c r="XCB3" s="123"/>
      <c r="XCC3" s="123"/>
      <c r="XCD3" s="123"/>
      <c r="XCE3" s="123"/>
      <c r="XCF3" s="123"/>
      <c r="XCG3" s="123"/>
      <c r="XCH3" s="123"/>
      <c r="XCI3" s="123"/>
      <c r="XCJ3" s="123"/>
      <c r="XCK3" s="123"/>
      <c r="XCL3" s="123"/>
      <c r="XCM3" s="123"/>
      <c r="XCN3" s="123"/>
      <c r="XCO3" s="123"/>
      <c r="XCP3" s="123"/>
      <c r="XCQ3" s="123"/>
      <c r="XCR3" s="123"/>
      <c r="XCS3" s="123"/>
      <c r="XCT3" s="123"/>
      <c r="XCU3" s="123"/>
      <c r="XCV3" s="123"/>
      <c r="XCW3" s="123"/>
      <c r="XCX3" s="123"/>
      <c r="XCY3" s="123"/>
      <c r="XCZ3" s="123"/>
      <c r="XDA3" s="123"/>
      <c r="XDB3" s="123"/>
      <c r="XDC3" s="123"/>
      <c r="XDD3" s="123"/>
      <c r="XDE3" s="123"/>
      <c r="XDF3" s="123"/>
      <c r="XDG3" s="123"/>
      <c r="XDH3" s="123"/>
      <c r="XDI3" s="123"/>
      <c r="XDJ3" s="123"/>
      <c r="XDK3" s="123"/>
      <c r="XDL3" s="123"/>
      <c r="XDM3" s="123"/>
      <c r="XDN3" s="123"/>
      <c r="XDO3" s="123"/>
      <c r="XDP3" s="123"/>
      <c r="XDQ3" s="123"/>
      <c r="XDR3" s="123"/>
      <c r="XDS3" s="123"/>
      <c r="XDT3" s="123"/>
      <c r="XDU3" s="123"/>
      <c r="XDV3" s="123"/>
      <c r="XDW3" s="123"/>
      <c r="XDX3" s="123"/>
      <c r="XDY3" s="123"/>
      <c r="XDZ3" s="123"/>
      <c r="XEA3" s="123"/>
      <c r="XEB3" s="123"/>
      <c r="XEC3" s="123"/>
      <c r="XED3" s="123"/>
      <c r="XEE3" s="123"/>
      <c r="XEF3" s="123"/>
      <c r="XEG3" s="123"/>
      <c r="XEH3" s="123"/>
      <c r="XEI3" s="123"/>
      <c r="XEJ3" s="123"/>
      <c r="XEK3" s="123"/>
      <c r="XEL3" s="123"/>
      <c r="XEM3" s="123"/>
      <c r="XEN3" s="123"/>
      <c r="XEO3" s="123"/>
      <c r="XEP3" s="123"/>
      <c r="XEQ3" s="123"/>
      <c r="XER3" s="123"/>
      <c r="XES3" s="123"/>
      <c r="XET3" s="123"/>
      <c r="XEU3" s="123"/>
      <c r="XEV3" s="123"/>
      <c r="XEW3" s="123"/>
      <c r="XEX3" s="123"/>
      <c r="XEY3" s="123"/>
      <c r="XEZ3" s="123"/>
      <c r="XFA3" s="123"/>
      <c r="XFB3" s="123"/>
      <c r="XFC3" s="123"/>
      <c r="XFD3" s="123"/>
    </row>
    <row r="4" spans="1:16384" s="123" customFormat="1" ht="96">
      <c r="A4" s="720"/>
      <c r="B4" s="728"/>
      <c r="C4" s="128" t="str">
        <f>'Listado- Coordinador'!C4</f>
        <v>Promueve actividades, estrategias y responsabilidades concretas involucrando la comunidad educativa para garantizar el logro de los objetivos, metas y horizonte institucional, teniendo en cuenta los mecanismos enfocados a favorecer la educación inclusiva y la atención a la diversidad.</v>
      </c>
      <c r="D4" s="128" t="str">
        <f>'Listado- Coordinador'!D4</f>
        <v xml:space="preserve">Motiva, dinamiza y organiza la participación de los diferentes actores de la comunidad educativa para el desarrollo de acciones que garanticen el logro de los objetivos, metas y horizonte institucional propuesto.
</v>
      </c>
      <c r="E4" s="140">
        <v>3</v>
      </c>
      <c r="F4" s="128" t="str">
        <f>'Listado- Coordinador'!E4</f>
        <v>Hace seguimiento a los acuerdos y responsabilidades de los docentes para el logro de los objetivos y metas institucionales.</v>
      </c>
      <c r="G4" s="140">
        <v>1</v>
      </c>
      <c r="H4" s="128" t="str">
        <f>'Listado- Coordinador'!F4</f>
        <v>Plantea y coordina acciones de mejora frente a riesgos o dificultades que se presenten para alcanzar los objetivos o metas institucionales, haciendo seguimiento a los acuerdos de mejora.</v>
      </c>
      <c r="I4" s="140">
        <v>2</v>
      </c>
    </row>
    <row r="5" spans="1:16384" s="123" customFormat="1" ht="60">
      <c r="A5" s="720"/>
      <c r="B5" s="727" t="s">
        <v>93</v>
      </c>
      <c r="C5" s="126" t="str">
        <f>'Listado- Coordinador'!C5</f>
        <v>Promueve un clima de trabajo armónico, entre su equipo de docentes y los demás miembros de la comunidad educativa, así como en sus relaciones con el entorno para favorecer los aprendizajes.</v>
      </c>
      <c r="D5" s="126" t="str">
        <f>'Listado- Coordinador'!D5</f>
        <v>Promueve un ambiente escolar caracterizado por el respeto y la confianza entre los miembros al interior y al exterior de la comunidad educativa.</v>
      </c>
      <c r="E5" s="139">
        <v>3</v>
      </c>
      <c r="F5" s="126" t="str">
        <f>'Listado- Coordinador'!E5</f>
        <v>Define y coordina la implementación de procedimientos pedagógicos para resolución de conflictos.</v>
      </c>
      <c r="G5" s="139">
        <v>2</v>
      </c>
      <c r="H5" s="126" t="str">
        <f>'Listado- Coordinador'!F5</f>
        <v xml:space="preserve">Participa en la definición de estrategias para lograr el cumplimiento de las normas y acuerdos de convivencia. </v>
      </c>
      <c r="I5" s="139">
        <v>1</v>
      </c>
    </row>
    <row r="6" spans="1:16384" s="123" customFormat="1" ht="72">
      <c r="A6" s="720"/>
      <c r="B6" s="728"/>
      <c r="C6" s="128" t="str">
        <f>'Listado- Coordinador'!C6</f>
        <v>Da a conocer entre la comunidad educativa lo estipulado en el manual de convivencia de la institución y hace seguimiento al cumplimiento del mismo.</v>
      </c>
      <c r="D6" s="128" t="str">
        <f>'Listado- Coordinador'!D6</f>
        <v>Orienta sus acciones a partir de las normas y las reglas del manual convivencia de la institución educativa.</v>
      </c>
      <c r="E6" s="140">
        <v>1</v>
      </c>
      <c r="F6" s="128" t="str">
        <f>'Listado- Coordinador'!E6</f>
        <v>Propone acciones y espacios pedagógicos permanentes para ajustar, retroalimentar y fortalecer las normas y acuerdos de convivencia, con toda la comunidad educativa, de acuerdo con las necesidades particulares a atender.</v>
      </c>
      <c r="G6" s="140">
        <v>3</v>
      </c>
      <c r="H6" s="128" t="str">
        <f>'Listado- Coordinador'!F6</f>
        <v xml:space="preserve">Promueve y orienta al equipo docente para que  se responsabilice de la resolución de conflictos entre los estudiantes. </v>
      </c>
      <c r="I6" s="140">
        <v>2</v>
      </c>
    </row>
    <row r="7" spans="1:16384" s="123" customFormat="1" ht="60">
      <c r="A7" s="720" t="s">
        <v>13</v>
      </c>
      <c r="B7" s="727" t="s">
        <v>94</v>
      </c>
      <c r="C7" s="126" t="str">
        <f>'Listado- Coordinador'!C7</f>
        <v>Coordina el proceso de análisis y ajuste de la matrícula, el archivo académico, registro y reportes de situaciones de los estudiantes y la elaboración de boletines de desempeño escolar de los estudiantes.</v>
      </c>
      <c r="D7" s="126" t="str">
        <f>'Listado- Coordinador'!D7</f>
        <v xml:space="preserve">Propone y orienta la implementación de estrategias y actividades para desarrollar los procesos de gestión académica, acorde a la política que sobre la misma ha definido el establecimiento educativo.  </v>
      </c>
      <c r="E7" s="139">
        <v>3</v>
      </c>
      <c r="F7" s="126" t="str">
        <f>'Listado- Coordinador'!E7</f>
        <v>Hace seguimiento a los procesos académicos del establecimiento educativo.</v>
      </c>
      <c r="G7" s="139">
        <v>2</v>
      </c>
      <c r="H7" s="126" t="str">
        <f>'Listado- Coordinador'!F7</f>
        <v xml:space="preserve">Comunica oportunamente la política de gestión académica del establecimiento educativo y los avances y resultados del cumplimiento de los procesos académicos desarrollados. </v>
      </c>
      <c r="I7" s="139">
        <v>1</v>
      </c>
    </row>
    <row r="8" spans="1:16384" s="123" customFormat="1" ht="60">
      <c r="A8" s="720"/>
      <c r="B8" s="728"/>
      <c r="C8" s="128" t="str">
        <f>'Listado- Coordinador'!C8</f>
        <v xml:space="preserve">
Apoya el diseño e implementación de estrategias orientadas al mejoramiento continuo de la calidad académica.
</v>
      </c>
      <c r="D8" s="128" t="str">
        <f>'Listado- Coordinador'!D8</f>
        <v>Orienta a la comunidad académica en la implementación de herramientas para desarrollar estrategias de seguimiento al aprendizaje.</v>
      </c>
      <c r="E8" s="140">
        <v>1</v>
      </c>
      <c r="F8" s="128" t="str">
        <f>'Listado- Coordinador'!E8</f>
        <v>Facilita los procesos que generen una cultura de mejoramiento continuo en la institución y concreta las acciones para llevar a la práctica dichas estrategias.</v>
      </c>
      <c r="G8" s="140">
        <v>3</v>
      </c>
      <c r="H8" s="128" t="str">
        <f>'Listado- Coordinador'!F8</f>
        <v xml:space="preserve">Apoya espacios de participación dirigidos a integrar las estrategias de seguimiento al aprendizaje con los procesos de mejoramiento de la institución educativa. </v>
      </c>
      <c r="I8" s="140">
        <v>2</v>
      </c>
    </row>
    <row r="9" spans="1:16384" s="123" customFormat="1" ht="96">
      <c r="A9" s="720"/>
      <c r="B9" s="727" t="s">
        <v>95</v>
      </c>
      <c r="C9" s="126" t="str">
        <f>'Listado- Coordinador'!C9</f>
        <v xml:space="preserve">Suministra información al rector sobre los problemas de administración y mantenimiento de infraestructura y, necesidades específicas de dotación de aulas y espacios académicos y convivenciales. 
</v>
      </c>
      <c r="D9" s="126" t="str">
        <f>'Listado- Coordinador'!D9</f>
        <v xml:space="preserve">
Apoya y asesora la planeación y desarrollo de actividades definidas en el marco de los planes y proyectos que desarrollan los docentes y, en los que integran el uso pedagógico de los recursos existentes en la institución.
</v>
      </c>
      <c r="E9" s="139">
        <v>2</v>
      </c>
      <c r="F9" s="126" t="str">
        <f>'Listado- Coordinador'!E9</f>
        <v>Promueve entre docentes y estudiantes, el buen manejo y uso racional de la infraestructura y los recursos del establecimiento educativo, e informa oportunamente al rector de los requerimientos institucionales de recursos físicos y logísticos.</v>
      </c>
      <c r="G9" s="139">
        <v>3</v>
      </c>
      <c r="H9" s="126" t="str">
        <f>'Listado- Coordinador'!F9</f>
        <v xml:space="preserve">Vincula a la comunidad educativa en el desarrollo de estrategias para lograr el buen manejo y uso racional de la infraestructura y los recursos del establecimiento.
</v>
      </c>
      <c r="I9" s="139">
        <v>1</v>
      </c>
    </row>
    <row r="10" spans="1:16384" s="123" customFormat="1" ht="96">
      <c r="A10" s="720"/>
      <c r="B10" s="728"/>
      <c r="C10" s="128" t="str">
        <f>'Listado- Coordinador'!C10</f>
        <v>Realiza gestión ante el rector de los recursos educativos necesarios para el desarrollo de los planes y proyectos que implementan los docentes del establecimiento educativo y, asegura la prestación de servicios complementarios que preste la institución bajo criterios de eficiencia y eficacia.</v>
      </c>
      <c r="D10" s="128" t="str">
        <f>'Listado- Coordinador'!D10</f>
        <v xml:space="preserve">Planea con los docentes, formas de lograr la consecución de los recursos educativos necesarios para el desarrollo de los planes y proyectos que se implementan en el establecimiento educativo. </v>
      </c>
      <c r="E10" s="140">
        <v>1</v>
      </c>
      <c r="F10" s="128" t="str">
        <f>'Listado- Coordinador'!E10</f>
        <v>Lidera la construcción participativa de las actividades pedagógicas que desarrolla el establecimiento educativo, promoviendo para su logro el uso pedagógico de recursos educativos y la prestación de servicios complementarios, enfatizando la inversión de los recursos en la mejora de la calidad educativa.</v>
      </c>
      <c r="G10" s="140">
        <v>3</v>
      </c>
      <c r="H10" s="128" t="str">
        <f>'Listado- Coordinador'!F10</f>
        <v xml:space="preserve">Coordina espacios de diálogo y reflexión sobre el uso pedagógico de los recursos educativos y el buen manejo y uso racional de la infraestructura, para el establecimiento de planes o acciones de mejora. </v>
      </c>
      <c r="I10" s="140">
        <v>2</v>
      </c>
    </row>
    <row r="11" spans="1:16384" s="123" customFormat="1" ht="96">
      <c r="A11" s="720"/>
      <c r="B11" s="727" t="s">
        <v>113</v>
      </c>
      <c r="C11" s="126" t="str">
        <f>'Listado- Coordinador'!C11</f>
        <v xml:space="preserve">
Realiza la inducción y coordina el acompañamiento del desempeño profesional de los docentes para el mejor desarrollo de las funciones y responsabilidades en el establecimiento educativo.
</v>
      </c>
      <c r="D11" s="126" t="str">
        <f>'Listado- Coordinador'!D11</f>
        <v>Desarrolla jornadas de inducción enmarcadas en las dinámicas institucionales e implementa los mecanismos concertados para hacer seguimiento, acompañamiento y retroalimentación en el desarrollo de las funciones y responsabilidades de los docentes.</v>
      </c>
      <c r="E11" s="139">
        <v>3</v>
      </c>
      <c r="F11" s="126" t="str">
        <f>'Listado- Coordinador'!E11</f>
        <v>Consolida espacios de trabajo individual y colectivo para retroalimentar, generar reflexión sobre la práctica pedagógica de los docentes y definir alternativas de mejora.</v>
      </c>
      <c r="G11" s="139">
        <v>2</v>
      </c>
      <c r="H11" s="126" t="str">
        <f>'Listado- Coordinador'!F11</f>
        <v>Impulsa la generación y desarrollo de iniciativas propuestas por los docentes que apuntan a la mejora de los procesos pedagógicos que desarrolla el establecimiento educativo.</v>
      </c>
      <c r="I11" s="139">
        <v>1</v>
      </c>
    </row>
    <row r="12" spans="1:16384" s="123" customFormat="1" ht="84">
      <c r="A12" s="720"/>
      <c r="B12" s="728"/>
      <c r="C12" s="128" t="str">
        <f>'Listado- Coordinador'!C12</f>
        <v xml:space="preserve">Coordina las acciones necesarias para el establecimiento de las líneas de formación continua que requieren los docentes del establecimiento educativo. </v>
      </c>
      <c r="D12" s="128" t="str">
        <f>'Listado- Coordinador'!D12</f>
        <v xml:space="preserve">Trabaja colaborativamente con los docentes y directivos para definir, en el marco del plan de mejoramiento institucional, el programa de formación del establecimiento educativo. </v>
      </c>
      <c r="E12" s="140">
        <v>3</v>
      </c>
      <c r="F12" s="128" t="str">
        <f>'Listado- Coordinador'!E12</f>
        <v xml:space="preserve">
Apoya al rector en las gestiones que se deben desarrollar con diferentes actores, para el logro de capacitaciones que favorezcan la actualización pedagógica y disciplinar permanente de los docentes.
</v>
      </c>
      <c r="G12" s="140">
        <v>2</v>
      </c>
      <c r="H12" s="128" t="str">
        <f>'Listado- Coordinador'!F12</f>
        <v xml:space="preserve">Colabora con el proceso de evaluación del desempeño profesional de los docentes, retroalimenta los resultados y acompaña los docentes en los procesos de mejora establecidos.  </v>
      </c>
      <c r="I12" s="140">
        <v>1</v>
      </c>
    </row>
    <row r="13" spans="1:16384" s="123" customFormat="1" ht="84">
      <c r="A13" s="720" t="s">
        <v>21</v>
      </c>
      <c r="B13" s="727" t="s">
        <v>115</v>
      </c>
      <c r="C13" s="126" t="str">
        <f>'Listado- Coordinador'!C13</f>
        <v>Orienta, implementa, impulsa ajustes y hace seguimiento al modelo o enfoque pedagógico, didáctico y curricular definido en el Proyecto Educativo Institucional.</v>
      </c>
      <c r="D13" s="126" t="str">
        <f>'Listado- Coordinador'!D13</f>
        <v>Organiza con el colectivo de docentes la construcción, revisión, apropiación e implementación de los procesos pedagógicos, didácticos y curriculares teniendo en cuenta los referentes de calidad definidos por el Ministerio de Educación Nacional.</v>
      </c>
      <c r="E13" s="139">
        <v>3</v>
      </c>
      <c r="F13" s="126" t="str">
        <f>'Listado- Coordinador'!E13</f>
        <v>Orienta y propone al equipo docente formas de incorporación de los referentes de calidad en los planes de estudio y de aula.</v>
      </c>
      <c r="G13" s="139">
        <v>2</v>
      </c>
      <c r="H13" s="126" t="str">
        <f>'Listado- Coordinador'!F13</f>
        <v>Hace seguimiento a la integración de los referentes curriculares en las planeaciones y las prácticas de aula.</v>
      </c>
      <c r="I13" s="139">
        <v>1</v>
      </c>
    </row>
    <row r="14" spans="1:16384" s="123" customFormat="1" ht="60">
      <c r="A14" s="720"/>
      <c r="B14" s="728"/>
      <c r="C14" s="128" t="str">
        <f>'Listado- Coordinador'!C14</f>
        <v>Coordina a los docentes en la construcción de criterios de evaluación del aprendizaje, en coherencia con el sistema institucional de evaluación y los referentes del Ministerio de Educación Nacional.</v>
      </c>
      <c r="D14" s="128" t="str">
        <f>'Listado- Coordinador'!D14</f>
        <v>Lidera los comités de evaluación y promoción, organiza tiempos, documentos e información necesaria para el desarrollo de los mismos y para la toma de decisiones.</v>
      </c>
      <c r="E14" s="141">
        <v>3</v>
      </c>
      <c r="F14" s="128" t="str">
        <f>'Listado- Coordinador'!E14</f>
        <v>Establece con el equipo de maestros estrategias pedagógicas acordes a las necesidades de todos los estudiantes y particularidades de aquellos con dificultades de aprendizaje.</v>
      </c>
      <c r="G14" s="141">
        <v>2</v>
      </c>
      <c r="H14" s="129" t="str">
        <f>'Listado- Coordinador'!F14</f>
        <v>Acompaña, orienta, y retroalimenta a los docentes en los procesos de evaluación que desarrollan con sus estudiantes.</v>
      </c>
      <c r="I14" s="141">
        <v>1</v>
      </c>
    </row>
    <row r="15" spans="1:16384" s="123" customFormat="1" ht="108">
      <c r="A15" s="720"/>
      <c r="B15" s="727" t="s">
        <v>1466</v>
      </c>
      <c r="C15" s="126" t="str">
        <f>'Listado- Coordinador'!C15</f>
        <v xml:space="preserve">
Identifica fortalezas y oportunidades de mejoramiento pedagógico a partir de los resultados de la autoevaluación institucional y fomenta el seguimiento académico de los estudiantes, según el proceso y los resultados de la evaluación implementada por los docentes.
</v>
      </c>
      <c r="D15" s="126" t="str">
        <f>'Listado- Coordinador'!D15</f>
        <v>Lidera la definición de estrategias o acciones de mejoramiento a partir del reconocimiento de las oportunidades de mejora.</v>
      </c>
      <c r="E15" s="142">
        <v>2</v>
      </c>
      <c r="F15" s="126" t="str">
        <f>'Listado- Coordinador'!E15</f>
        <v>Establece en conjunto con el consejo académico los instrumentos necesarios para desarrollar la autoevaluación institucional.</v>
      </c>
      <c r="G15" s="142">
        <v>1</v>
      </c>
      <c r="H15" s="130" t="str">
        <f>'Listado- Coordinador'!F15</f>
        <v>Establece estrategias o acciones para hacer seguimiento permanente al desarrollo de planes, proyectos, métodos de enseñanza, criterios y metodologías de evaluación que implementan los docentes para el logro de los aprendizajes de los estudiantes.</v>
      </c>
      <c r="I15" s="142">
        <v>3</v>
      </c>
    </row>
    <row r="16" spans="1:16384" s="123" customFormat="1" ht="96">
      <c r="A16" s="720"/>
      <c r="B16" s="728"/>
      <c r="C16" s="128" t="str">
        <f>'Listado- Coordinador'!C16</f>
        <v>Apoya la implementación de estrategias de innovación pedagógica y didáctica para favorecer el fortalecimiento de la planeación de clases y evaluación en el aula que permitan más y mejores aprendizajes de los estudiantes y el uso articulado de los recursos de la institución y del tiempo escolar.</v>
      </c>
      <c r="D16" s="128" t="str">
        <f>'Listado- Coordinador'!D16</f>
        <v>Organiza escenarios para discutir nuevas perspectivas y prácticas pedagógicas que permitan una mejora en los procesos de enseñanza - aprendizaje.</v>
      </c>
      <c r="E16" s="140">
        <v>3</v>
      </c>
      <c r="F16" s="128" t="str">
        <f>'Listado- Coordinador'!E16</f>
        <v xml:space="preserve">Propicia espacios que vinculan a la comunidad educativa en los procesos de seguimiento y acompañamiento al aprendizaje de los estudiantes. </v>
      </c>
      <c r="G16" s="140">
        <v>2</v>
      </c>
      <c r="H16" s="128" t="str">
        <f>'Listado- Coordinador'!F16</f>
        <v>Retroalimenta y apoya a los docentes en la consecución de acciones que atiendan las dificultades presentadas en el aula de clase.</v>
      </c>
      <c r="I16" s="140">
        <v>1</v>
      </c>
    </row>
    <row r="17" spans="1:9" s="123" customFormat="1" ht="72">
      <c r="A17" s="720" t="s">
        <v>33</v>
      </c>
      <c r="B17" s="727" t="s">
        <v>97</v>
      </c>
      <c r="C17" s="126" t="str">
        <f>'Listado- Coordinador'!C17</f>
        <v>Lidera estrategias para hacer copartícipes a las familias del trabajo formativo que desarrolla el establecimiento educativo y promueve la vinculación del proceso de enseñanza-aprendizaje al contexto real del estudiante.</v>
      </c>
      <c r="D17" s="126" t="str">
        <f>'Listado- Coordinador'!D17</f>
        <v>Establece mecanismos de comunicación formal con las familias para motivarlas a participar activamente del proceso formativo de los estudiantes.</v>
      </c>
      <c r="E17" s="139">
        <v>1</v>
      </c>
      <c r="F17" s="126" t="str">
        <f>'Listado- Coordinador'!E17</f>
        <v xml:space="preserve">Promueve escenarios para que las familias se informen y participen del desarrollo de los planes y proyectos que desarrolla el establecimiento educativo y se formen en temas que contribuyen a la formación integral de los estudiantes. </v>
      </c>
      <c r="G17" s="139">
        <v>2</v>
      </c>
      <c r="H17" s="126" t="str">
        <f>'Listado- Coordinador'!F17</f>
        <v xml:space="preserve">Busca alternativas de solución, junto con las familias y los docentes, a situaciones académicas o de convivencia que se presenten con los estudiantes y hace seguimiento a las acciones de mejora o a las decisiones que se tomen. </v>
      </c>
      <c r="I17" s="139">
        <v>3</v>
      </c>
    </row>
    <row r="18" spans="1:9" s="123" customFormat="1" ht="72">
      <c r="A18" s="720"/>
      <c r="B18" s="728"/>
      <c r="C18" s="128" t="str">
        <f>'Listado- Coordinador'!C18</f>
        <v xml:space="preserve">Coordina la oferta de servicios de la institución para apoyar el desarrollo de la comunidad educativa y el cumplimiento del propósito del Proyecto Educativo Institucional-PEI-.
</v>
      </c>
      <c r="D18" s="128" t="str">
        <f>'Listado- Coordinador'!D18</f>
        <v xml:space="preserve">Apoya la generación de acuerdos interinstitucionales para el desarrollo de planes y proyectos que ejecuta el establecimiento educativo y que redundan en beneficio de la comunidad.
</v>
      </c>
      <c r="E18" s="140">
        <v>3</v>
      </c>
      <c r="F18" s="128" t="str">
        <f>'Listado- Coordinador'!E18</f>
        <v xml:space="preserve">Convoca a los padres de familia a talleres para que aporten a las metas institucionales y sean partícipes de la formación integral de sus hijos.
</v>
      </c>
      <c r="G18" s="140">
        <v>1</v>
      </c>
      <c r="H18" s="128" t="str">
        <f>'Listado- Coordinador'!F18</f>
        <v xml:space="preserve">Presenta al Comité de Convivencia Escolar proyectos para su ejecución como política institucional para la convivencia armónica y que repercutan en el desarrollo de la comunidad educativa.
</v>
      </c>
      <c r="I18" s="140">
        <v>2</v>
      </c>
    </row>
    <row r="19" spans="1:9" s="123" customFormat="1" ht="108">
      <c r="A19" s="720"/>
      <c r="B19" s="727" t="s">
        <v>98</v>
      </c>
      <c r="C19" s="126" t="str">
        <f>'Listado- Coordinador'!C19</f>
        <v xml:space="preserve">
Apoya el diseño e implementación de una estrategia para prevenir posibles riesgos que afectarían el funcionamiento de la institución y el bienestar de la comunidad educativa, de acuerdo con las orientaciones impartidas por el Ministerio de Educación Nacional.
</v>
      </c>
      <c r="D19" s="126" t="str">
        <f>'Listado- Coordinador'!D19</f>
        <v>Apoya espacios para el fomento de la recreación y el esparcimiento, de tal forma que respondan a las necesidades de los estudiantes.</v>
      </c>
      <c r="E19" s="139">
        <v>1</v>
      </c>
      <c r="F19" s="126" t="str">
        <f>'Listado- Coordinador'!E19</f>
        <v xml:space="preserve">Orienta la planeación, organización y ejecución de los proyectos transversales contemplados en la Ley 115/94 y su incidencia en la formación integral de los estudiantes.
</v>
      </c>
      <c r="G19" s="139">
        <v>3</v>
      </c>
      <c r="H19" s="126" t="str">
        <f>'Listado- Coordinador'!F19</f>
        <v>Propicia encuentros de participación académica, cultural y deportiva con diferentes instituciones y organizaciones locales, regionales y/o nacionales.</v>
      </c>
      <c r="I19" s="139">
        <v>2</v>
      </c>
    </row>
    <row r="20" spans="1:9" s="123" customFormat="1" ht="96">
      <c r="A20" s="720"/>
      <c r="B20" s="728"/>
      <c r="C20" s="128" t="str">
        <f>'Listado- Coordinador'!C20</f>
        <v xml:space="preserve">Apoya la construcción, actualización e implementación de mapas de gestión del riesgo en la institución y su articulación con el Proyecto Educativo Institucional-PEI-.
</v>
      </c>
      <c r="D20" s="128" t="str">
        <f>'Listado- Coordinador'!D20</f>
        <v xml:space="preserve">Orienta el proceso de identificación y evaluación de los riesgos actuales, midiendo su posible impacto en la comunidad con el propósito de establecer el mapa de riesgo y las acciones alineadas a las causas para eliminarlos o mitigarlos.
</v>
      </c>
      <c r="E20" s="140">
        <v>3</v>
      </c>
      <c r="F20" s="128" t="str">
        <f>'Listado- Coordinador'!E20</f>
        <v>Facilita el proceso para que la comunidad educativa elabore o actualice el mapa de riesgos de la institución educativa.</v>
      </c>
      <c r="G20" s="140">
        <v>2</v>
      </c>
      <c r="H20" s="128" t="str">
        <f>'Listado- Coordinador'!F20</f>
        <v>Apoya la revisión del documento preexistente, elimina las acciones que ya no son pertinentes y ajusta de acuerdo con la situación actual del establecimiento educativo.</v>
      </c>
      <c r="I20" s="140">
        <v>1</v>
      </c>
    </row>
    <row r="21" spans="1:9" s="123" customFormat="1">
      <c r="E21" s="143"/>
      <c r="G21" s="143"/>
      <c r="I21" s="143"/>
    </row>
    <row r="22" spans="1:9" s="123" customFormat="1">
      <c r="B22" s="729" t="s">
        <v>37</v>
      </c>
      <c r="C22" s="729"/>
      <c r="E22" s="143"/>
      <c r="G22" s="143"/>
      <c r="I22" s="143"/>
    </row>
    <row r="23" spans="1:9" s="123" customFormat="1">
      <c r="B23" s="148" t="s">
        <v>38</v>
      </c>
      <c r="C23" s="148" t="s">
        <v>39</v>
      </c>
      <c r="E23" s="143"/>
      <c r="G23" s="143"/>
      <c r="I23" s="143"/>
    </row>
    <row r="24" spans="1:9" s="123" customFormat="1">
      <c r="B24" s="137" t="s">
        <v>6</v>
      </c>
      <c r="C24" s="144">
        <v>0.3</v>
      </c>
      <c r="E24" s="143"/>
      <c r="G24" s="143"/>
      <c r="I24" s="143"/>
    </row>
    <row r="25" spans="1:9" s="123" customFormat="1" ht="36">
      <c r="B25" s="137" t="s">
        <v>13</v>
      </c>
      <c r="C25" s="144">
        <v>0.2</v>
      </c>
      <c r="E25" s="143"/>
      <c r="G25" s="143"/>
      <c r="I25" s="143"/>
    </row>
    <row r="26" spans="1:9" s="123" customFormat="1">
      <c r="B26" s="137" t="s">
        <v>21</v>
      </c>
      <c r="C26" s="144">
        <v>0.3</v>
      </c>
      <c r="E26" s="143"/>
      <c r="G26" s="143"/>
      <c r="I26" s="143"/>
    </row>
    <row r="27" spans="1:9" s="123" customFormat="1" ht="12.75" thickBot="1">
      <c r="B27" s="138" t="s">
        <v>33</v>
      </c>
      <c r="C27" s="145">
        <v>0.2</v>
      </c>
      <c r="E27" s="143"/>
      <c r="G27" s="143"/>
      <c r="I27" s="143"/>
    </row>
    <row r="28" spans="1:9" s="123" customFormat="1" ht="12.75" thickTop="1">
      <c r="B28" s="146" t="s">
        <v>40</v>
      </c>
      <c r="C28" s="147">
        <f>SUM(C24:C27)</f>
        <v>1</v>
      </c>
      <c r="E28" s="143"/>
      <c r="G28" s="143"/>
      <c r="I28" s="143"/>
    </row>
  </sheetData>
  <sheetProtection algorithmName="SHA-512" hashValue="iWE5aY7xC9n3o2IdsGYZvXLSHY1OIlB0Jp8/36z2KsAkblf5mrq/NwoQ+NPPrvo/uFq1tfoM4i14CNin01SjAQ==" saltValue="k4/Ju02tVVKo3cRdrzjQ2A==" spinCount="100000" sheet="1" objects="1" scenarios="1"/>
  <mergeCells count="16">
    <mergeCell ref="A17:A20"/>
    <mergeCell ref="B17:B18"/>
    <mergeCell ref="B19:B20"/>
    <mergeCell ref="B22:C22"/>
    <mergeCell ref="A7:A12"/>
    <mergeCell ref="B7:B8"/>
    <mergeCell ref="B9:B10"/>
    <mergeCell ref="B11:B12"/>
    <mergeCell ref="A13:A16"/>
    <mergeCell ref="B13:B14"/>
    <mergeCell ref="B15:B16"/>
    <mergeCell ref="A1:I1"/>
    <mergeCell ref="A2:B2"/>
    <mergeCell ref="A3:A6"/>
    <mergeCell ref="B3:B4"/>
    <mergeCell ref="B5:B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62"/>
  <sheetViews>
    <sheetView view="pageBreakPreview" topLeftCell="B1" zoomScaleNormal="100" zoomScaleSheetLayoutView="100" workbookViewId="0">
      <selection activeCell="A134" sqref="A134:T162"/>
    </sheetView>
  </sheetViews>
  <sheetFormatPr baseColWidth="10" defaultRowHeight="15"/>
  <sheetData>
    <row r="1" spans="1:20">
      <c r="A1" s="732" t="s">
        <v>60</v>
      </c>
      <c r="B1" s="732"/>
      <c r="C1" s="732"/>
      <c r="D1" s="732"/>
      <c r="E1" s="732"/>
      <c r="F1" s="732"/>
      <c r="G1" s="732"/>
      <c r="H1" s="732"/>
      <c r="I1" s="734" t="str">
        <f>+IF('III. VALORACIÓN'!E78&lt;60,"No Satisfactorio",IF('III. VALORACIÓN'!E78&gt;90,"Sobresaliente","Satisfactorio"))</f>
        <v>No Satisfactorio</v>
      </c>
      <c r="J1" s="734"/>
      <c r="K1" s="734"/>
      <c r="L1" s="734"/>
      <c r="M1" s="734"/>
      <c r="N1" s="734"/>
      <c r="O1" s="734"/>
      <c r="P1" s="734"/>
      <c r="Q1" s="734"/>
      <c r="R1" s="734"/>
      <c r="S1" s="734"/>
      <c r="T1" s="734"/>
    </row>
    <row r="2" spans="1:20">
      <c r="A2" s="732"/>
      <c r="B2" s="732"/>
      <c r="C2" s="732"/>
      <c r="D2" s="732"/>
      <c r="E2" s="732"/>
      <c r="F2" s="732"/>
      <c r="G2" s="732"/>
      <c r="H2" s="732"/>
      <c r="I2" s="734"/>
      <c r="J2" s="734"/>
      <c r="K2" s="734"/>
      <c r="L2" s="734"/>
      <c r="M2" s="734"/>
      <c r="N2" s="734"/>
      <c r="O2" s="734"/>
      <c r="P2" s="734"/>
      <c r="Q2" s="734"/>
      <c r="R2" s="734"/>
      <c r="S2" s="734"/>
      <c r="T2" s="734"/>
    </row>
    <row r="3" spans="1:20">
      <c r="A3" s="732"/>
      <c r="B3" s="732"/>
      <c r="C3" s="732"/>
      <c r="D3" s="732"/>
      <c r="E3" s="732"/>
      <c r="F3" s="732"/>
      <c r="G3" s="732"/>
      <c r="H3" s="732"/>
      <c r="I3" s="734"/>
      <c r="J3" s="734"/>
      <c r="K3" s="734"/>
      <c r="L3" s="734"/>
      <c r="M3" s="734"/>
      <c r="N3" s="734"/>
      <c r="O3" s="734"/>
      <c r="P3" s="734"/>
      <c r="Q3" s="734"/>
      <c r="R3" s="734"/>
      <c r="S3" s="734"/>
      <c r="T3" s="734"/>
    </row>
    <row r="4" spans="1:20">
      <c r="A4" s="732"/>
      <c r="B4" s="732"/>
      <c r="C4" s="732"/>
      <c r="D4" s="732"/>
      <c r="E4" s="732"/>
      <c r="F4" s="732"/>
      <c r="G4" s="732"/>
      <c r="H4" s="732"/>
      <c r="I4" s="734"/>
      <c r="J4" s="734"/>
      <c r="K4" s="734"/>
      <c r="L4" s="734"/>
      <c r="M4" s="734"/>
      <c r="N4" s="734"/>
      <c r="O4" s="734"/>
      <c r="P4" s="734"/>
      <c r="Q4" s="734"/>
      <c r="R4" s="734"/>
      <c r="S4" s="734"/>
      <c r="T4" s="734"/>
    </row>
    <row r="5" spans="1:20">
      <c r="A5" s="732"/>
      <c r="B5" s="732"/>
      <c r="C5" s="732"/>
      <c r="D5" s="732"/>
      <c r="E5" s="732"/>
      <c r="F5" s="732"/>
      <c r="G5" s="732"/>
      <c r="H5" s="732"/>
      <c r="I5" s="734"/>
      <c r="J5" s="734"/>
      <c r="K5" s="734"/>
      <c r="L5" s="734"/>
      <c r="M5" s="734"/>
      <c r="N5" s="734"/>
      <c r="O5" s="734"/>
      <c r="P5" s="734"/>
      <c r="Q5" s="734"/>
      <c r="R5" s="734"/>
      <c r="S5" s="734"/>
      <c r="T5" s="734"/>
    </row>
    <row r="6" spans="1:20">
      <c r="A6" s="733"/>
      <c r="B6" s="733"/>
      <c r="C6" s="733"/>
      <c r="D6" s="733"/>
      <c r="E6" s="733"/>
      <c r="F6" s="733"/>
      <c r="G6" s="733"/>
      <c r="H6" s="733"/>
      <c r="I6" s="735"/>
      <c r="J6" s="735"/>
      <c r="K6" s="735"/>
      <c r="L6" s="735"/>
      <c r="M6" s="735"/>
      <c r="N6" s="735"/>
      <c r="O6" s="735"/>
      <c r="P6" s="735"/>
      <c r="Q6" s="735"/>
      <c r="R6" s="735"/>
      <c r="S6" s="735"/>
      <c r="T6" s="735"/>
    </row>
    <row r="7" spans="1:20">
      <c r="A7" s="736"/>
      <c r="B7" s="736"/>
      <c r="C7" s="736"/>
      <c r="D7" s="736"/>
      <c r="E7" s="736"/>
      <c r="F7" s="736"/>
      <c r="G7" s="736"/>
      <c r="H7" s="736"/>
      <c r="I7" s="736"/>
      <c r="J7" s="736"/>
      <c r="K7" s="736"/>
      <c r="L7" s="736"/>
      <c r="M7" s="736"/>
      <c r="N7" s="736"/>
      <c r="O7" s="736"/>
      <c r="P7" s="736"/>
      <c r="Q7" s="736"/>
      <c r="R7" s="736"/>
      <c r="S7" s="736"/>
      <c r="T7" s="736"/>
    </row>
    <row r="8" spans="1:20">
      <c r="A8" s="736"/>
      <c r="B8" s="736"/>
      <c r="C8" s="736"/>
      <c r="D8" s="736"/>
      <c r="E8" s="736"/>
      <c r="F8" s="736"/>
      <c r="G8" s="736"/>
      <c r="H8" s="736"/>
      <c r="I8" s="736"/>
      <c r="J8" s="736"/>
      <c r="K8" s="736"/>
      <c r="L8" s="736"/>
      <c r="M8" s="736"/>
      <c r="N8" s="736"/>
      <c r="O8" s="736"/>
      <c r="P8" s="736"/>
      <c r="Q8" s="736"/>
      <c r="R8" s="736"/>
      <c r="S8" s="736"/>
      <c r="T8" s="736"/>
    </row>
    <row r="9" spans="1:20">
      <c r="A9" s="736"/>
      <c r="B9" s="736"/>
      <c r="C9" s="736"/>
      <c r="D9" s="736"/>
      <c r="E9" s="736"/>
      <c r="F9" s="736"/>
      <c r="G9" s="736"/>
      <c r="H9" s="736"/>
      <c r="I9" s="736"/>
      <c r="J9" s="736"/>
      <c r="K9" s="736"/>
      <c r="L9" s="736"/>
      <c r="M9" s="736"/>
      <c r="N9" s="736"/>
      <c r="O9" s="736"/>
      <c r="P9" s="736"/>
      <c r="Q9" s="736"/>
      <c r="R9" s="736"/>
      <c r="S9" s="736"/>
      <c r="T9" s="736"/>
    </row>
    <row r="10" spans="1:20">
      <c r="A10" s="736"/>
      <c r="B10" s="736"/>
      <c r="C10" s="736"/>
      <c r="D10" s="736"/>
      <c r="E10" s="736"/>
      <c r="F10" s="736"/>
      <c r="G10" s="736"/>
      <c r="H10" s="736"/>
      <c r="I10" s="736"/>
      <c r="J10" s="736"/>
      <c r="K10" s="736"/>
      <c r="L10" s="736"/>
      <c r="M10" s="736"/>
      <c r="N10" s="736"/>
      <c r="O10" s="736"/>
      <c r="P10" s="736"/>
      <c r="Q10" s="736"/>
      <c r="R10" s="736"/>
      <c r="S10" s="736"/>
      <c r="T10" s="736"/>
    </row>
    <row r="11" spans="1:20">
      <c r="A11" s="736"/>
      <c r="B11" s="736"/>
      <c r="C11" s="736"/>
      <c r="D11" s="736"/>
      <c r="E11" s="736"/>
      <c r="F11" s="736"/>
      <c r="G11" s="736"/>
      <c r="H11" s="736"/>
      <c r="I11" s="736"/>
      <c r="J11" s="736"/>
      <c r="K11" s="736"/>
      <c r="L11" s="736"/>
      <c r="M11" s="736"/>
      <c r="N11" s="736"/>
      <c r="O11" s="736"/>
      <c r="P11" s="736"/>
      <c r="Q11" s="736"/>
      <c r="R11" s="736"/>
      <c r="S11" s="736"/>
      <c r="T11" s="736"/>
    </row>
    <row r="12" spans="1:20">
      <c r="A12" s="736"/>
      <c r="B12" s="736"/>
      <c r="C12" s="736"/>
      <c r="D12" s="736"/>
      <c r="E12" s="736"/>
      <c r="F12" s="736"/>
      <c r="G12" s="736"/>
      <c r="H12" s="736"/>
      <c r="I12" s="736"/>
      <c r="J12" s="736"/>
      <c r="K12" s="736"/>
      <c r="L12" s="736"/>
      <c r="M12" s="736"/>
      <c r="N12" s="736"/>
      <c r="O12" s="736"/>
      <c r="P12" s="736"/>
      <c r="Q12" s="736"/>
      <c r="R12" s="736"/>
      <c r="S12" s="736"/>
      <c r="T12" s="736"/>
    </row>
    <row r="13" spans="1:20">
      <c r="A13" s="736"/>
      <c r="B13" s="736"/>
      <c r="C13" s="736"/>
      <c r="D13" s="736"/>
      <c r="E13" s="736"/>
      <c r="F13" s="736"/>
      <c r="G13" s="736"/>
      <c r="H13" s="736"/>
      <c r="I13" s="736"/>
      <c r="J13" s="736"/>
      <c r="K13" s="736"/>
      <c r="L13" s="736"/>
      <c r="M13" s="736"/>
      <c r="N13" s="736"/>
      <c r="O13" s="736"/>
      <c r="P13" s="736"/>
      <c r="Q13" s="736"/>
      <c r="R13" s="736"/>
      <c r="S13" s="736"/>
      <c r="T13" s="736"/>
    </row>
    <row r="14" spans="1:20">
      <c r="A14" s="736"/>
      <c r="B14" s="736"/>
      <c r="C14" s="736"/>
      <c r="D14" s="736"/>
      <c r="E14" s="736"/>
      <c r="F14" s="736"/>
      <c r="G14" s="736"/>
      <c r="H14" s="736"/>
      <c r="I14" s="736"/>
      <c r="J14" s="736"/>
      <c r="K14" s="736"/>
      <c r="L14" s="736"/>
      <c r="M14" s="736"/>
      <c r="N14" s="736"/>
      <c r="O14" s="736"/>
      <c r="P14" s="736"/>
      <c r="Q14" s="736"/>
      <c r="R14" s="736"/>
      <c r="S14" s="736"/>
      <c r="T14" s="736"/>
    </row>
    <row r="15" spans="1:20">
      <c r="A15" s="736"/>
      <c r="B15" s="736"/>
      <c r="C15" s="736"/>
      <c r="D15" s="736"/>
      <c r="E15" s="736"/>
      <c r="F15" s="736"/>
      <c r="G15" s="736"/>
      <c r="H15" s="736"/>
      <c r="I15" s="736"/>
      <c r="J15" s="736"/>
      <c r="K15" s="736"/>
      <c r="L15" s="736"/>
      <c r="M15" s="736"/>
      <c r="N15" s="736"/>
      <c r="O15" s="736"/>
      <c r="P15" s="736"/>
      <c r="Q15" s="736"/>
      <c r="R15" s="736"/>
      <c r="S15" s="736"/>
      <c r="T15" s="736"/>
    </row>
    <row r="16" spans="1:20">
      <c r="A16" s="736"/>
      <c r="B16" s="736"/>
      <c r="C16" s="736"/>
      <c r="D16" s="736"/>
      <c r="E16" s="736"/>
      <c r="F16" s="736"/>
      <c r="G16" s="736"/>
      <c r="H16" s="736"/>
      <c r="I16" s="736"/>
      <c r="J16" s="736"/>
      <c r="K16" s="736"/>
      <c r="L16" s="736"/>
      <c r="M16" s="736"/>
      <c r="N16" s="736"/>
      <c r="O16" s="736"/>
      <c r="P16" s="736"/>
      <c r="Q16" s="736"/>
      <c r="R16" s="736"/>
      <c r="S16" s="736"/>
      <c r="T16" s="736"/>
    </row>
    <row r="17" spans="1:20">
      <c r="A17" s="736"/>
      <c r="B17" s="736"/>
      <c r="C17" s="736"/>
      <c r="D17" s="736"/>
      <c r="E17" s="736"/>
      <c r="F17" s="736"/>
      <c r="G17" s="736"/>
      <c r="H17" s="736"/>
      <c r="I17" s="736"/>
      <c r="J17" s="736"/>
      <c r="K17" s="736"/>
      <c r="L17" s="736"/>
      <c r="M17" s="736"/>
      <c r="N17" s="736"/>
      <c r="O17" s="736"/>
      <c r="P17" s="736"/>
      <c r="Q17" s="736"/>
      <c r="R17" s="736"/>
      <c r="S17" s="736"/>
      <c r="T17" s="736"/>
    </row>
    <row r="18" spans="1:20">
      <c r="A18" s="736"/>
      <c r="B18" s="736"/>
      <c r="C18" s="736"/>
      <c r="D18" s="736"/>
      <c r="E18" s="736"/>
      <c r="F18" s="736"/>
      <c r="G18" s="736"/>
      <c r="H18" s="736"/>
      <c r="I18" s="736"/>
      <c r="J18" s="736"/>
      <c r="K18" s="736"/>
      <c r="L18" s="736"/>
      <c r="M18" s="736"/>
      <c r="N18" s="736"/>
      <c r="O18" s="736"/>
      <c r="P18" s="736"/>
      <c r="Q18" s="736"/>
      <c r="R18" s="736"/>
      <c r="S18" s="736"/>
      <c r="T18" s="736"/>
    </row>
    <row r="19" spans="1:20">
      <c r="A19" s="736"/>
      <c r="B19" s="736"/>
      <c r="C19" s="736"/>
      <c r="D19" s="736"/>
      <c r="E19" s="736"/>
      <c r="F19" s="736"/>
      <c r="G19" s="736"/>
      <c r="H19" s="736"/>
      <c r="I19" s="736"/>
      <c r="J19" s="736"/>
      <c r="K19" s="736"/>
      <c r="L19" s="736"/>
      <c r="M19" s="736"/>
      <c r="N19" s="736"/>
      <c r="O19" s="736"/>
      <c r="P19" s="736"/>
      <c r="Q19" s="736"/>
      <c r="R19" s="736"/>
      <c r="S19" s="736"/>
      <c r="T19" s="736"/>
    </row>
    <row r="20" spans="1:20">
      <c r="A20" s="736"/>
      <c r="B20" s="736"/>
      <c r="C20" s="736"/>
      <c r="D20" s="736"/>
      <c r="E20" s="736"/>
      <c r="F20" s="736"/>
      <c r="G20" s="736"/>
      <c r="H20" s="736"/>
      <c r="I20" s="736"/>
      <c r="J20" s="736"/>
      <c r="K20" s="736"/>
      <c r="L20" s="736"/>
      <c r="M20" s="736"/>
      <c r="N20" s="736"/>
      <c r="O20" s="736"/>
      <c r="P20" s="736"/>
      <c r="Q20" s="736"/>
      <c r="R20" s="736"/>
      <c r="S20" s="736"/>
      <c r="T20" s="736"/>
    </row>
    <row r="21" spans="1:20">
      <c r="A21" s="736"/>
      <c r="B21" s="736"/>
      <c r="C21" s="736"/>
      <c r="D21" s="736"/>
      <c r="E21" s="736"/>
      <c r="F21" s="736"/>
      <c r="G21" s="736"/>
      <c r="H21" s="736"/>
      <c r="I21" s="736"/>
      <c r="J21" s="736"/>
      <c r="K21" s="736"/>
      <c r="L21" s="736"/>
      <c r="M21" s="736"/>
      <c r="N21" s="736"/>
      <c r="O21" s="736"/>
      <c r="P21" s="736"/>
      <c r="Q21" s="736"/>
      <c r="R21" s="736"/>
      <c r="S21" s="736"/>
      <c r="T21" s="736"/>
    </row>
    <row r="22" spans="1:20">
      <c r="A22" s="736"/>
      <c r="B22" s="736"/>
      <c r="C22" s="736"/>
      <c r="D22" s="736"/>
      <c r="E22" s="736"/>
      <c r="F22" s="736"/>
      <c r="G22" s="736"/>
      <c r="H22" s="736"/>
      <c r="I22" s="736"/>
      <c r="J22" s="736"/>
      <c r="K22" s="736"/>
      <c r="L22" s="736"/>
      <c r="M22" s="736"/>
      <c r="N22" s="736"/>
      <c r="O22" s="736"/>
      <c r="P22" s="736"/>
      <c r="Q22" s="736"/>
      <c r="R22" s="736"/>
      <c r="S22" s="736"/>
      <c r="T22" s="736"/>
    </row>
    <row r="23" spans="1:20">
      <c r="A23" s="736"/>
      <c r="B23" s="736"/>
      <c r="C23" s="736"/>
      <c r="D23" s="736"/>
      <c r="E23" s="736"/>
      <c r="F23" s="736"/>
      <c r="G23" s="736"/>
      <c r="H23" s="736"/>
      <c r="I23" s="736"/>
      <c r="J23" s="736"/>
      <c r="K23" s="736"/>
      <c r="L23" s="736"/>
      <c r="M23" s="736"/>
      <c r="N23" s="736"/>
      <c r="O23" s="736"/>
      <c r="P23" s="736"/>
      <c r="Q23" s="736"/>
      <c r="R23" s="736"/>
      <c r="S23" s="736"/>
      <c r="T23" s="736"/>
    </row>
    <row r="24" spans="1:20">
      <c r="A24" s="736"/>
      <c r="B24" s="736"/>
      <c r="C24" s="736"/>
      <c r="D24" s="736"/>
      <c r="E24" s="736"/>
      <c r="F24" s="736"/>
      <c r="G24" s="736"/>
      <c r="H24" s="736"/>
      <c r="I24" s="736"/>
      <c r="J24" s="736"/>
      <c r="K24" s="736"/>
      <c r="L24" s="736"/>
      <c r="M24" s="736"/>
      <c r="N24" s="736"/>
      <c r="O24" s="736"/>
      <c r="P24" s="736"/>
      <c r="Q24" s="736"/>
      <c r="R24" s="736"/>
      <c r="S24" s="736"/>
      <c r="T24" s="736"/>
    </row>
    <row r="25" spans="1:20">
      <c r="A25" s="736"/>
      <c r="B25" s="736"/>
      <c r="C25" s="736"/>
      <c r="D25" s="736"/>
      <c r="E25" s="736"/>
      <c r="F25" s="736"/>
      <c r="G25" s="736"/>
      <c r="H25" s="736"/>
      <c r="I25" s="736"/>
      <c r="J25" s="736"/>
      <c r="K25" s="736"/>
      <c r="L25" s="736"/>
      <c r="M25" s="736"/>
      <c r="N25" s="736"/>
      <c r="O25" s="736"/>
      <c r="P25" s="736"/>
      <c r="Q25" s="736"/>
      <c r="R25" s="736"/>
      <c r="S25" s="736"/>
      <c r="T25" s="736"/>
    </row>
    <row r="26" spans="1:20">
      <c r="A26" s="736"/>
      <c r="B26" s="736"/>
      <c r="C26" s="736"/>
      <c r="D26" s="736"/>
      <c r="E26" s="736"/>
      <c r="F26" s="736"/>
      <c r="G26" s="736"/>
      <c r="H26" s="736"/>
      <c r="I26" s="736"/>
      <c r="J26" s="736"/>
      <c r="K26" s="736"/>
      <c r="L26" s="736"/>
      <c r="M26" s="736"/>
      <c r="N26" s="736"/>
      <c r="O26" s="736"/>
      <c r="P26" s="736"/>
      <c r="Q26" s="736"/>
      <c r="R26" s="736"/>
      <c r="S26" s="736"/>
      <c r="T26" s="736"/>
    </row>
    <row r="27" spans="1:20">
      <c r="A27" s="736"/>
      <c r="B27" s="736"/>
      <c r="C27" s="736"/>
      <c r="D27" s="736"/>
      <c r="E27" s="736"/>
      <c r="F27" s="736"/>
      <c r="G27" s="736"/>
      <c r="H27" s="736"/>
      <c r="I27" s="736"/>
      <c r="J27" s="736"/>
      <c r="K27" s="736"/>
      <c r="L27" s="736"/>
      <c r="M27" s="736"/>
      <c r="N27" s="736"/>
      <c r="O27" s="736"/>
      <c r="P27" s="736"/>
      <c r="Q27" s="736"/>
      <c r="R27" s="736"/>
      <c r="S27" s="736"/>
      <c r="T27" s="736"/>
    </row>
    <row r="28" spans="1:20">
      <c r="A28" s="736"/>
      <c r="B28" s="736"/>
      <c r="C28" s="736"/>
      <c r="D28" s="736"/>
      <c r="E28" s="736"/>
      <c r="F28" s="736"/>
      <c r="G28" s="736"/>
      <c r="H28" s="736"/>
      <c r="I28" s="736"/>
      <c r="J28" s="736"/>
      <c r="K28" s="736"/>
      <c r="L28" s="736"/>
      <c r="M28" s="736"/>
      <c r="N28" s="736"/>
      <c r="O28" s="736"/>
      <c r="P28" s="736"/>
      <c r="Q28" s="736"/>
      <c r="R28" s="736"/>
      <c r="S28" s="736"/>
      <c r="T28" s="736"/>
    </row>
    <row r="29" spans="1:20">
      <c r="A29" s="736"/>
      <c r="B29" s="736"/>
      <c r="C29" s="736"/>
      <c r="D29" s="736"/>
      <c r="E29" s="736"/>
      <c r="F29" s="736"/>
      <c r="G29" s="736"/>
      <c r="H29" s="736"/>
      <c r="I29" s="736"/>
      <c r="J29" s="736"/>
      <c r="K29" s="736"/>
      <c r="L29" s="736"/>
      <c r="M29" s="736"/>
      <c r="N29" s="736"/>
      <c r="O29" s="736"/>
      <c r="P29" s="736"/>
      <c r="Q29" s="736"/>
      <c r="R29" s="736"/>
      <c r="S29" s="736"/>
      <c r="T29" s="736"/>
    </row>
    <row r="30" spans="1:20">
      <c r="A30" s="736"/>
      <c r="B30" s="736"/>
      <c r="C30" s="736"/>
      <c r="D30" s="736"/>
      <c r="E30" s="736"/>
      <c r="F30" s="736"/>
      <c r="G30" s="736"/>
      <c r="H30" s="736"/>
      <c r="I30" s="736"/>
      <c r="J30" s="736"/>
      <c r="K30" s="736"/>
      <c r="L30" s="736"/>
      <c r="M30" s="736"/>
      <c r="N30" s="736"/>
      <c r="O30" s="736"/>
      <c r="P30" s="736"/>
      <c r="Q30" s="736"/>
      <c r="R30" s="736"/>
      <c r="S30" s="736"/>
      <c r="T30" s="736"/>
    </row>
    <row r="31" spans="1:20">
      <c r="A31" s="736"/>
      <c r="B31" s="736"/>
      <c r="C31" s="736"/>
      <c r="D31" s="736"/>
      <c r="E31" s="736"/>
      <c r="F31" s="736"/>
      <c r="G31" s="736"/>
      <c r="H31" s="736"/>
      <c r="I31" s="736"/>
      <c r="J31" s="736"/>
      <c r="K31" s="736"/>
      <c r="L31" s="736"/>
      <c r="M31" s="736"/>
      <c r="N31" s="736"/>
      <c r="O31" s="736"/>
      <c r="P31" s="736"/>
      <c r="Q31" s="736"/>
      <c r="R31" s="736"/>
      <c r="S31" s="736"/>
      <c r="T31" s="736"/>
    </row>
    <row r="32" spans="1:20">
      <c r="A32" s="736"/>
      <c r="B32" s="736"/>
      <c r="C32" s="736"/>
      <c r="D32" s="736"/>
      <c r="E32" s="736"/>
      <c r="F32" s="736"/>
      <c r="G32" s="736"/>
      <c r="H32" s="736"/>
      <c r="I32" s="736"/>
      <c r="J32" s="736"/>
      <c r="K32" s="736"/>
      <c r="L32" s="736"/>
      <c r="M32" s="736"/>
      <c r="N32" s="736"/>
      <c r="O32" s="736"/>
      <c r="P32" s="736"/>
      <c r="Q32" s="736"/>
      <c r="R32" s="736"/>
      <c r="S32" s="736"/>
      <c r="T32" s="736"/>
    </row>
    <row r="33" spans="1:20">
      <c r="A33" s="736"/>
      <c r="B33" s="736"/>
      <c r="C33" s="736"/>
      <c r="D33" s="736"/>
      <c r="E33" s="736"/>
      <c r="F33" s="736"/>
      <c r="G33" s="736"/>
      <c r="H33" s="736"/>
      <c r="I33" s="736"/>
      <c r="J33" s="736"/>
      <c r="K33" s="736"/>
      <c r="L33" s="736"/>
      <c r="M33" s="736"/>
      <c r="N33" s="736"/>
      <c r="O33" s="736"/>
      <c r="P33" s="736"/>
      <c r="Q33" s="736"/>
      <c r="R33" s="736"/>
      <c r="S33" s="736"/>
      <c r="T33" s="736"/>
    </row>
    <row r="34" spans="1:20">
      <c r="A34" s="736"/>
      <c r="B34" s="736"/>
      <c r="C34" s="736"/>
      <c r="D34" s="736"/>
      <c r="E34" s="736"/>
      <c r="F34" s="736"/>
      <c r="G34" s="736"/>
      <c r="H34" s="736"/>
      <c r="I34" s="736"/>
      <c r="J34" s="736"/>
      <c r="K34" s="736"/>
      <c r="L34" s="736"/>
      <c r="M34" s="736"/>
      <c r="N34" s="736"/>
      <c r="O34" s="736"/>
      <c r="P34" s="736"/>
      <c r="Q34" s="736"/>
      <c r="R34" s="736"/>
      <c r="S34" s="736"/>
      <c r="T34" s="736"/>
    </row>
    <row r="35" spans="1:20">
      <c r="A35" s="736"/>
      <c r="B35" s="736"/>
      <c r="C35" s="736"/>
      <c r="D35" s="736"/>
      <c r="E35" s="736"/>
      <c r="F35" s="736"/>
      <c r="G35" s="736"/>
      <c r="H35" s="736"/>
      <c r="I35" s="736"/>
      <c r="J35" s="736"/>
      <c r="K35" s="736"/>
      <c r="L35" s="736"/>
      <c r="M35" s="736"/>
      <c r="N35" s="736"/>
      <c r="O35" s="736"/>
      <c r="P35" s="736"/>
      <c r="Q35" s="736"/>
      <c r="R35" s="736"/>
      <c r="S35" s="736"/>
      <c r="T35" s="736"/>
    </row>
    <row r="36" spans="1:20">
      <c r="A36" s="731"/>
      <c r="B36" s="731"/>
      <c r="C36" s="731"/>
      <c r="D36" s="731"/>
      <c r="E36" s="731"/>
      <c r="F36" s="731"/>
      <c r="G36" s="731"/>
      <c r="H36" s="731"/>
      <c r="I36" s="731"/>
      <c r="J36" s="731"/>
      <c r="K36" s="731"/>
      <c r="L36" s="731"/>
      <c r="M36" s="731"/>
      <c r="N36" s="731"/>
      <c r="O36" s="731"/>
      <c r="P36" s="731"/>
      <c r="Q36" s="731"/>
      <c r="R36" s="731"/>
      <c r="S36" s="731"/>
      <c r="T36" s="731"/>
    </row>
    <row r="37" spans="1:20">
      <c r="A37" s="731"/>
      <c r="B37" s="731"/>
      <c r="C37" s="731"/>
      <c r="D37" s="731"/>
      <c r="E37" s="731"/>
      <c r="F37" s="731"/>
      <c r="G37" s="731"/>
      <c r="H37" s="731"/>
      <c r="I37" s="731"/>
      <c r="J37" s="731"/>
      <c r="K37" s="731"/>
      <c r="L37" s="731"/>
      <c r="M37" s="731"/>
      <c r="N37" s="731"/>
      <c r="O37" s="731"/>
      <c r="P37" s="731"/>
      <c r="Q37" s="731"/>
      <c r="R37" s="731"/>
      <c r="S37" s="731"/>
      <c r="T37" s="731"/>
    </row>
    <row r="38" spans="1:20">
      <c r="A38" s="731"/>
      <c r="B38" s="731"/>
      <c r="C38" s="731"/>
      <c r="D38" s="731"/>
      <c r="E38" s="731"/>
      <c r="F38" s="731"/>
      <c r="G38" s="731"/>
      <c r="H38" s="731"/>
      <c r="I38" s="731"/>
      <c r="J38" s="731"/>
      <c r="K38" s="731"/>
      <c r="L38" s="731"/>
      <c r="M38" s="731"/>
      <c r="N38" s="731"/>
      <c r="O38" s="731"/>
      <c r="P38" s="731"/>
      <c r="Q38" s="731"/>
      <c r="R38" s="731"/>
      <c r="S38" s="731"/>
      <c r="T38" s="731"/>
    </row>
    <row r="39" spans="1:20">
      <c r="A39" s="731"/>
      <c r="B39" s="731"/>
      <c r="C39" s="731"/>
      <c r="D39" s="731"/>
      <c r="E39" s="731"/>
      <c r="F39" s="731"/>
      <c r="G39" s="731"/>
      <c r="H39" s="731"/>
      <c r="I39" s="731"/>
      <c r="J39" s="731"/>
      <c r="K39" s="731"/>
      <c r="L39" s="731"/>
      <c r="M39" s="731"/>
      <c r="N39" s="731"/>
      <c r="O39" s="731"/>
      <c r="P39" s="731"/>
      <c r="Q39" s="731"/>
      <c r="R39" s="731"/>
      <c r="S39" s="731"/>
      <c r="T39" s="731"/>
    </row>
    <row r="40" spans="1:20">
      <c r="A40" s="731"/>
      <c r="B40" s="731"/>
      <c r="C40" s="731"/>
      <c r="D40" s="731"/>
      <c r="E40" s="731"/>
      <c r="F40" s="731"/>
      <c r="G40" s="731"/>
      <c r="H40" s="731"/>
      <c r="I40" s="731"/>
      <c r="J40" s="731"/>
      <c r="K40" s="731"/>
      <c r="L40" s="731"/>
      <c r="M40" s="731"/>
      <c r="N40" s="731"/>
      <c r="O40" s="731"/>
      <c r="P40" s="731"/>
      <c r="Q40" s="731"/>
      <c r="R40" s="731"/>
      <c r="S40" s="731"/>
      <c r="T40" s="731"/>
    </row>
    <row r="41" spans="1:20">
      <c r="A41" s="731"/>
      <c r="B41" s="731"/>
      <c r="C41" s="731"/>
      <c r="D41" s="731"/>
      <c r="E41" s="731"/>
      <c r="F41" s="731"/>
      <c r="G41" s="731"/>
      <c r="H41" s="731"/>
      <c r="I41" s="731"/>
      <c r="J41" s="731"/>
      <c r="K41" s="731"/>
      <c r="L41" s="731"/>
      <c r="M41" s="731"/>
      <c r="N41" s="731"/>
      <c r="O41" s="731"/>
      <c r="P41" s="731"/>
      <c r="Q41" s="731"/>
      <c r="R41" s="731"/>
      <c r="S41" s="731"/>
      <c r="T41" s="731"/>
    </row>
    <row r="42" spans="1:20">
      <c r="A42" s="731"/>
      <c r="B42" s="731"/>
      <c r="C42" s="731"/>
      <c r="D42" s="731"/>
      <c r="E42" s="731"/>
      <c r="F42" s="731"/>
      <c r="G42" s="731"/>
      <c r="H42" s="731"/>
      <c r="I42" s="731"/>
      <c r="J42" s="731"/>
      <c r="K42" s="731"/>
      <c r="L42" s="731"/>
      <c r="M42" s="731"/>
      <c r="N42" s="731"/>
      <c r="O42" s="731"/>
      <c r="P42" s="731"/>
      <c r="Q42" s="731"/>
      <c r="R42" s="731"/>
      <c r="S42" s="731"/>
      <c r="T42" s="731"/>
    </row>
    <row r="43" spans="1:20">
      <c r="A43" s="731"/>
      <c r="B43" s="731"/>
      <c r="C43" s="731"/>
      <c r="D43" s="731"/>
      <c r="E43" s="731"/>
      <c r="F43" s="731"/>
      <c r="G43" s="731"/>
      <c r="H43" s="731"/>
      <c r="I43" s="731"/>
      <c r="J43" s="731"/>
      <c r="K43" s="731"/>
      <c r="L43" s="731"/>
      <c r="M43" s="731"/>
      <c r="N43" s="731"/>
      <c r="O43" s="731"/>
      <c r="P43" s="731"/>
      <c r="Q43" s="731"/>
      <c r="R43" s="731"/>
      <c r="S43" s="731"/>
      <c r="T43" s="731"/>
    </row>
    <row r="44" spans="1:20">
      <c r="A44" s="731"/>
      <c r="B44" s="731"/>
      <c r="C44" s="731"/>
      <c r="D44" s="731"/>
      <c r="E44" s="731"/>
      <c r="F44" s="731"/>
      <c r="G44" s="731"/>
      <c r="H44" s="731"/>
      <c r="I44" s="731"/>
      <c r="J44" s="731"/>
      <c r="K44" s="731"/>
      <c r="L44" s="731"/>
      <c r="M44" s="731"/>
      <c r="N44" s="731"/>
      <c r="O44" s="731"/>
      <c r="P44" s="731"/>
      <c r="Q44" s="731"/>
      <c r="R44" s="731"/>
      <c r="S44" s="731"/>
      <c r="T44" s="731"/>
    </row>
    <row r="45" spans="1:20">
      <c r="A45" s="731"/>
      <c r="B45" s="731"/>
      <c r="C45" s="731"/>
      <c r="D45" s="731"/>
      <c r="E45" s="731"/>
      <c r="F45" s="731"/>
      <c r="G45" s="731"/>
      <c r="H45" s="731"/>
      <c r="I45" s="731"/>
      <c r="J45" s="731"/>
      <c r="K45" s="731"/>
      <c r="L45" s="731"/>
      <c r="M45" s="731"/>
      <c r="N45" s="731"/>
      <c r="O45" s="731"/>
      <c r="P45" s="731"/>
      <c r="Q45" s="731"/>
      <c r="R45" s="731"/>
      <c r="S45" s="731"/>
      <c r="T45" s="731"/>
    </row>
    <row r="46" spans="1:20">
      <c r="A46" s="731"/>
      <c r="B46" s="731"/>
      <c r="C46" s="731"/>
      <c r="D46" s="731"/>
      <c r="E46" s="731"/>
      <c r="F46" s="731"/>
      <c r="G46" s="731"/>
      <c r="H46" s="731"/>
      <c r="I46" s="731"/>
      <c r="J46" s="731"/>
      <c r="K46" s="731"/>
      <c r="L46" s="731"/>
      <c r="M46" s="731"/>
      <c r="N46" s="731"/>
      <c r="O46" s="731"/>
      <c r="P46" s="731"/>
      <c r="Q46" s="731"/>
      <c r="R46" s="731"/>
      <c r="S46" s="731"/>
      <c r="T46" s="731"/>
    </row>
    <row r="47" spans="1:20">
      <c r="A47" s="731"/>
      <c r="B47" s="731"/>
      <c r="C47" s="731"/>
      <c r="D47" s="731"/>
      <c r="E47" s="731"/>
      <c r="F47" s="731"/>
      <c r="G47" s="731"/>
      <c r="H47" s="731"/>
      <c r="I47" s="731"/>
      <c r="J47" s="731"/>
      <c r="K47" s="731"/>
      <c r="L47" s="731"/>
      <c r="M47" s="731"/>
      <c r="N47" s="731"/>
      <c r="O47" s="731"/>
      <c r="P47" s="731"/>
      <c r="Q47" s="731"/>
      <c r="R47" s="731"/>
      <c r="S47" s="731"/>
      <c r="T47" s="731"/>
    </row>
    <row r="48" spans="1:20">
      <c r="A48" s="731"/>
      <c r="B48" s="731"/>
      <c r="C48" s="731"/>
      <c r="D48" s="731"/>
      <c r="E48" s="731"/>
      <c r="F48" s="731"/>
      <c r="G48" s="731"/>
      <c r="H48" s="731"/>
      <c r="I48" s="731"/>
      <c r="J48" s="731"/>
      <c r="K48" s="731"/>
      <c r="L48" s="731"/>
      <c r="M48" s="731"/>
      <c r="N48" s="731"/>
      <c r="O48" s="731"/>
      <c r="P48" s="731"/>
      <c r="Q48" s="731"/>
      <c r="R48" s="731"/>
      <c r="S48" s="731"/>
      <c r="T48" s="731"/>
    </row>
    <row r="49" spans="1:20">
      <c r="A49" s="731"/>
      <c r="B49" s="731"/>
      <c r="C49" s="731"/>
      <c r="D49" s="731"/>
      <c r="E49" s="731"/>
      <c r="F49" s="731"/>
      <c r="G49" s="731"/>
      <c r="H49" s="731"/>
      <c r="I49" s="731"/>
      <c r="J49" s="731"/>
      <c r="K49" s="731"/>
      <c r="L49" s="731"/>
      <c r="M49" s="731"/>
      <c r="N49" s="731"/>
      <c r="O49" s="731"/>
      <c r="P49" s="731"/>
      <c r="Q49" s="731"/>
      <c r="R49" s="731"/>
      <c r="S49" s="731"/>
      <c r="T49" s="731"/>
    </row>
    <row r="50" spans="1:20">
      <c r="A50" s="731"/>
      <c r="B50" s="731"/>
      <c r="C50" s="731"/>
      <c r="D50" s="731"/>
      <c r="E50" s="731"/>
      <c r="F50" s="731"/>
      <c r="G50" s="731"/>
      <c r="H50" s="731"/>
      <c r="I50" s="731"/>
      <c r="J50" s="731"/>
      <c r="K50" s="731"/>
      <c r="L50" s="731"/>
      <c r="M50" s="731"/>
      <c r="N50" s="731"/>
      <c r="O50" s="731"/>
      <c r="P50" s="731"/>
      <c r="Q50" s="731"/>
      <c r="R50" s="731"/>
      <c r="S50" s="731"/>
      <c r="T50" s="731"/>
    </row>
    <row r="51" spans="1:20">
      <c r="A51" s="731"/>
      <c r="B51" s="731"/>
      <c r="C51" s="731"/>
      <c r="D51" s="731"/>
      <c r="E51" s="731"/>
      <c r="F51" s="731"/>
      <c r="G51" s="731"/>
      <c r="H51" s="731"/>
      <c r="I51" s="731"/>
      <c r="J51" s="731"/>
      <c r="K51" s="731"/>
      <c r="L51" s="731"/>
      <c r="M51" s="731"/>
      <c r="N51" s="731"/>
      <c r="O51" s="731"/>
      <c r="P51" s="731"/>
      <c r="Q51" s="731"/>
      <c r="R51" s="731"/>
      <c r="S51" s="731"/>
      <c r="T51" s="731"/>
    </row>
    <row r="52" spans="1:20">
      <c r="A52" s="731"/>
      <c r="B52" s="731"/>
      <c r="C52" s="731"/>
      <c r="D52" s="731"/>
      <c r="E52" s="731"/>
      <c r="F52" s="731"/>
      <c r="G52" s="731"/>
      <c r="H52" s="731"/>
      <c r="I52" s="731"/>
      <c r="J52" s="731"/>
      <c r="K52" s="731"/>
      <c r="L52" s="731"/>
      <c r="M52" s="731"/>
      <c r="N52" s="731"/>
      <c r="O52" s="731"/>
      <c r="P52" s="731"/>
      <c r="Q52" s="731"/>
      <c r="R52" s="731"/>
      <c r="S52" s="731"/>
      <c r="T52" s="731"/>
    </row>
    <row r="53" spans="1:20">
      <c r="A53" s="731"/>
      <c r="B53" s="731"/>
      <c r="C53" s="731"/>
      <c r="D53" s="731"/>
      <c r="E53" s="731"/>
      <c r="F53" s="731"/>
      <c r="G53" s="731"/>
      <c r="H53" s="731"/>
      <c r="I53" s="731"/>
      <c r="J53" s="731"/>
      <c r="K53" s="731"/>
      <c r="L53" s="731"/>
      <c r="M53" s="731"/>
      <c r="N53" s="731"/>
      <c r="O53" s="731"/>
      <c r="P53" s="731"/>
      <c r="Q53" s="731"/>
      <c r="R53" s="731"/>
      <c r="S53" s="731"/>
      <c r="T53" s="731"/>
    </row>
    <row r="54" spans="1:20">
      <c r="A54" s="731"/>
      <c r="B54" s="731"/>
      <c r="C54" s="731"/>
      <c r="D54" s="731"/>
      <c r="E54" s="731"/>
      <c r="F54" s="731"/>
      <c r="G54" s="731"/>
      <c r="H54" s="731"/>
      <c r="I54" s="731"/>
      <c r="J54" s="731"/>
      <c r="K54" s="731"/>
      <c r="L54" s="731"/>
      <c r="M54" s="731"/>
      <c r="N54" s="731"/>
      <c r="O54" s="731"/>
      <c r="P54" s="731"/>
      <c r="Q54" s="731"/>
      <c r="R54" s="731"/>
      <c r="S54" s="731"/>
      <c r="T54" s="731"/>
    </row>
    <row r="55" spans="1:20">
      <c r="A55" s="731"/>
      <c r="B55" s="731"/>
      <c r="C55" s="731"/>
      <c r="D55" s="731"/>
      <c r="E55" s="731"/>
      <c r="F55" s="731"/>
      <c r="G55" s="731"/>
      <c r="H55" s="731"/>
      <c r="I55" s="731"/>
      <c r="J55" s="731"/>
      <c r="K55" s="731"/>
      <c r="L55" s="731"/>
      <c r="M55" s="731"/>
      <c r="N55" s="731"/>
      <c r="O55" s="731"/>
      <c r="P55" s="731"/>
      <c r="Q55" s="731"/>
      <c r="R55" s="731"/>
      <c r="S55" s="731"/>
      <c r="T55" s="731"/>
    </row>
    <row r="56" spans="1:20">
      <c r="A56" s="731"/>
      <c r="B56" s="731"/>
      <c r="C56" s="731"/>
      <c r="D56" s="731"/>
      <c r="E56" s="731"/>
      <c r="F56" s="731"/>
      <c r="G56" s="731"/>
      <c r="H56" s="731"/>
      <c r="I56" s="731"/>
      <c r="J56" s="731"/>
      <c r="K56" s="731"/>
      <c r="L56" s="731"/>
      <c r="M56" s="731"/>
      <c r="N56" s="731"/>
      <c r="O56" s="731"/>
      <c r="P56" s="731"/>
      <c r="Q56" s="731"/>
      <c r="R56" s="731"/>
      <c r="S56" s="731"/>
      <c r="T56" s="731"/>
    </row>
    <row r="57" spans="1:20">
      <c r="A57" s="731"/>
      <c r="B57" s="731"/>
      <c r="C57" s="731"/>
      <c r="D57" s="731"/>
      <c r="E57" s="731"/>
      <c r="F57" s="731"/>
      <c r="G57" s="731"/>
      <c r="H57" s="731"/>
      <c r="I57" s="731"/>
      <c r="J57" s="731"/>
      <c r="K57" s="731"/>
      <c r="L57" s="731"/>
      <c r="M57" s="731"/>
      <c r="N57" s="731"/>
      <c r="O57" s="731"/>
      <c r="P57" s="731"/>
      <c r="Q57" s="731"/>
      <c r="R57" s="731"/>
      <c r="S57" s="731"/>
      <c r="T57" s="731"/>
    </row>
    <row r="58" spans="1:20">
      <c r="A58" s="731"/>
      <c r="B58" s="731"/>
      <c r="C58" s="731"/>
      <c r="D58" s="731"/>
      <c r="E58" s="731"/>
      <c r="F58" s="731"/>
      <c r="G58" s="731"/>
      <c r="H58" s="731"/>
      <c r="I58" s="731"/>
      <c r="J58" s="731"/>
      <c r="K58" s="731"/>
      <c r="L58" s="731"/>
      <c r="M58" s="731"/>
      <c r="N58" s="731"/>
      <c r="O58" s="731"/>
      <c r="P58" s="731"/>
      <c r="Q58" s="731"/>
      <c r="R58" s="731"/>
      <c r="S58" s="731"/>
      <c r="T58" s="731"/>
    </row>
    <row r="59" spans="1:20">
      <c r="A59" s="731"/>
      <c r="B59" s="731"/>
      <c r="C59" s="731"/>
      <c r="D59" s="731"/>
      <c r="E59" s="731"/>
      <c r="F59" s="731"/>
      <c r="G59" s="731"/>
      <c r="H59" s="731"/>
      <c r="I59" s="731"/>
      <c r="J59" s="731"/>
      <c r="K59" s="731"/>
      <c r="L59" s="731"/>
      <c r="M59" s="731"/>
      <c r="N59" s="731"/>
      <c r="O59" s="731"/>
      <c r="P59" s="731"/>
      <c r="Q59" s="731"/>
      <c r="R59" s="731"/>
      <c r="S59" s="731"/>
      <c r="T59" s="731"/>
    </row>
    <row r="60" spans="1:20">
      <c r="A60" s="731"/>
      <c r="B60" s="731"/>
      <c r="C60" s="731"/>
      <c r="D60" s="731"/>
      <c r="E60" s="731"/>
      <c r="F60" s="731"/>
      <c r="G60" s="731"/>
      <c r="H60" s="731"/>
      <c r="I60" s="731"/>
      <c r="J60" s="731"/>
      <c r="K60" s="731"/>
      <c r="L60" s="731"/>
      <c r="M60" s="731"/>
      <c r="N60" s="731"/>
      <c r="O60" s="731"/>
      <c r="P60" s="731"/>
      <c r="Q60" s="731"/>
      <c r="R60" s="731"/>
      <c r="S60" s="731"/>
      <c r="T60" s="731"/>
    </row>
    <row r="61" spans="1:20">
      <c r="A61" s="731"/>
      <c r="B61" s="731"/>
      <c r="C61" s="731"/>
      <c r="D61" s="731"/>
      <c r="E61" s="731"/>
      <c r="F61" s="731"/>
      <c r="G61" s="731"/>
      <c r="H61" s="731"/>
      <c r="I61" s="731"/>
      <c r="J61" s="731"/>
      <c r="K61" s="731"/>
      <c r="L61" s="731"/>
      <c r="M61" s="731"/>
      <c r="N61" s="731"/>
      <c r="O61" s="731"/>
      <c r="P61" s="731"/>
      <c r="Q61" s="731"/>
      <c r="R61" s="731"/>
      <c r="S61" s="731"/>
      <c r="T61" s="731"/>
    </row>
    <row r="62" spans="1:20">
      <c r="A62" s="731"/>
      <c r="B62" s="731"/>
      <c r="C62" s="731"/>
      <c r="D62" s="731"/>
      <c r="E62" s="731"/>
      <c r="F62" s="731"/>
      <c r="G62" s="731"/>
      <c r="H62" s="731"/>
      <c r="I62" s="731"/>
      <c r="J62" s="731"/>
      <c r="K62" s="731"/>
      <c r="L62" s="731"/>
      <c r="M62" s="731"/>
      <c r="N62" s="731"/>
      <c r="O62" s="731"/>
      <c r="P62" s="731"/>
      <c r="Q62" s="731"/>
      <c r="R62" s="731"/>
      <c r="S62" s="731"/>
      <c r="T62" s="731"/>
    </row>
    <row r="63" spans="1:20">
      <c r="A63" s="731"/>
      <c r="B63" s="731"/>
      <c r="C63" s="731"/>
      <c r="D63" s="731"/>
      <c r="E63" s="731"/>
      <c r="F63" s="731"/>
      <c r="G63" s="731"/>
      <c r="H63" s="731"/>
      <c r="I63" s="731"/>
      <c r="J63" s="731"/>
      <c r="K63" s="731"/>
      <c r="L63" s="731"/>
      <c r="M63" s="731"/>
      <c r="N63" s="731"/>
      <c r="O63" s="731"/>
      <c r="P63" s="731"/>
      <c r="Q63" s="731"/>
      <c r="R63" s="731"/>
      <c r="S63" s="731"/>
      <c r="T63" s="731"/>
    </row>
    <row r="64" spans="1:20">
      <c r="A64" s="731"/>
      <c r="B64" s="731"/>
      <c r="C64" s="731"/>
      <c r="D64" s="731"/>
      <c r="E64" s="731"/>
      <c r="F64" s="731"/>
      <c r="G64" s="731"/>
      <c r="H64" s="731"/>
      <c r="I64" s="731"/>
      <c r="J64" s="731"/>
      <c r="K64" s="731"/>
      <c r="L64" s="731"/>
      <c r="M64" s="731"/>
      <c r="N64" s="731"/>
      <c r="O64" s="731"/>
      <c r="P64" s="731"/>
      <c r="Q64" s="731"/>
      <c r="R64" s="731"/>
      <c r="S64" s="731"/>
      <c r="T64" s="731"/>
    </row>
    <row r="65" spans="1:20">
      <c r="A65" s="731"/>
      <c r="B65" s="731"/>
      <c r="C65" s="731"/>
      <c r="D65" s="731"/>
      <c r="E65" s="731"/>
      <c r="F65" s="731"/>
      <c r="G65" s="731"/>
      <c r="H65" s="731"/>
      <c r="I65" s="731"/>
      <c r="J65" s="731"/>
      <c r="K65" s="731"/>
      <c r="L65" s="731"/>
      <c r="M65" s="731"/>
      <c r="N65" s="731"/>
      <c r="O65" s="731"/>
      <c r="P65" s="731"/>
      <c r="Q65" s="731"/>
      <c r="R65" s="731"/>
      <c r="S65" s="731"/>
      <c r="T65" s="731"/>
    </row>
    <row r="66" spans="1:20">
      <c r="A66" s="731"/>
      <c r="B66" s="731"/>
      <c r="C66" s="731"/>
      <c r="D66" s="731"/>
      <c r="E66" s="731"/>
      <c r="F66" s="731"/>
      <c r="G66" s="731"/>
      <c r="H66" s="731"/>
      <c r="I66" s="731"/>
      <c r="J66" s="731"/>
      <c r="K66" s="731"/>
      <c r="L66" s="731"/>
      <c r="M66" s="731"/>
      <c r="N66" s="731"/>
      <c r="O66" s="731"/>
      <c r="P66" s="731"/>
      <c r="Q66" s="731"/>
      <c r="R66" s="731"/>
      <c r="S66" s="731"/>
      <c r="T66" s="731"/>
    </row>
    <row r="67" spans="1:20">
      <c r="A67" s="731"/>
      <c r="B67" s="731"/>
      <c r="C67" s="731"/>
      <c r="D67" s="731"/>
      <c r="E67" s="731"/>
      <c r="F67" s="731"/>
      <c r="G67" s="731"/>
      <c r="H67" s="731"/>
      <c r="I67" s="731"/>
      <c r="J67" s="731"/>
      <c r="K67" s="731"/>
      <c r="L67" s="731"/>
      <c r="M67" s="731"/>
      <c r="N67" s="731"/>
      <c r="O67" s="731"/>
      <c r="P67" s="731"/>
      <c r="Q67" s="731"/>
      <c r="R67" s="731"/>
      <c r="S67" s="731"/>
      <c r="T67" s="731"/>
    </row>
    <row r="68" spans="1:20">
      <c r="A68" s="731"/>
      <c r="B68" s="731"/>
      <c r="C68" s="731"/>
      <c r="D68" s="731"/>
      <c r="E68" s="731"/>
      <c r="F68" s="731"/>
      <c r="G68" s="731"/>
      <c r="H68" s="731"/>
      <c r="I68" s="731"/>
      <c r="J68" s="731"/>
      <c r="K68" s="731"/>
      <c r="L68" s="731"/>
      <c r="M68" s="731"/>
      <c r="N68" s="731"/>
      <c r="O68" s="731"/>
      <c r="P68" s="731"/>
      <c r="Q68" s="731"/>
      <c r="R68" s="731"/>
      <c r="S68" s="731"/>
      <c r="T68" s="731"/>
    </row>
    <row r="69" spans="1:20">
      <c r="A69" s="731"/>
      <c r="B69" s="731"/>
      <c r="C69" s="731"/>
      <c r="D69" s="731"/>
      <c r="E69" s="731"/>
      <c r="F69" s="731"/>
      <c r="G69" s="731"/>
      <c r="H69" s="731"/>
      <c r="I69" s="731"/>
      <c r="J69" s="731"/>
      <c r="K69" s="731"/>
      <c r="L69" s="731"/>
      <c r="M69" s="731"/>
      <c r="N69" s="731"/>
      <c r="O69" s="731"/>
      <c r="P69" s="731"/>
      <c r="Q69" s="731"/>
      <c r="R69" s="731"/>
      <c r="S69" s="731"/>
      <c r="T69" s="731"/>
    </row>
    <row r="70" spans="1:20">
      <c r="A70" s="731"/>
      <c r="B70" s="731"/>
      <c r="C70" s="731"/>
      <c r="D70" s="731"/>
      <c r="E70" s="731"/>
      <c r="F70" s="731"/>
      <c r="G70" s="731"/>
      <c r="H70" s="731"/>
      <c r="I70" s="731"/>
      <c r="J70" s="731"/>
      <c r="K70" s="731"/>
      <c r="L70" s="731"/>
      <c r="M70" s="731"/>
      <c r="N70" s="731"/>
      <c r="O70" s="731"/>
      <c r="P70" s="731"/>
      <c r="Q70" s="731"/>
      <c r="R70" s="731"/>
      <c r="S70" s="731"/>
      <c r="T70" s="731"/>
    </row>
    <row r="71" spans="1:20">
      <c r="A71" s="731"/>
      <c r="B71" s="731"/>
      <c r="C71" s="731"/>
      <c r="D71" s="731"/>
      <c r="E71" s="731"/>
      <c r="F71" s="731"/>
      <c r="G71" s="731"/>
      <c r="H71" s="731"/>
      <c r="I71" s="731"/>
      <c r="J71" s="731"/>
      <c r="K71" s="731"/>
      <c r="L71" s="731"/>
      <c r="M71" s="731"/>
      <c r="N71" s="731"/>
      <c r="O71" s="731"/>
      <c r="P71" s="731"/>
      <c r="Q71" s="731"/>
      <c r="R71" s="731"/>
      <c r="S71" s="731"/>
      <c r="T71" s="731"/>
    </row>
    <row r="72" spans="1:20">
      <c r="A72" s="731"/>
      <c r="B72" s="731"/>
      <c r="C72" s="731"/>
      <c r="D72" s="731"/>
      <c r="E72" s="731"/>
      <c r="F72" s="731"/>
      <c r="G72" s="731"/>
      <c r="H72" s="731"/>
      <c r="I72" s="731"/>
      <c r="J72" s="731"/>
      <c r="K72" s="731"/>
      <c r="L72" s="731"/>
      <c r="M72" s="731"/>
      <c r="N72" s="731"/>
      <c r="O72" s="731"/>
      <c r="P72" s="731"/>
      <c r="Q72" s="731"/>
      <c r="R72" s="731"/>
      <c r="S72" s="731"/>
      <c r="T72" s="731"/>
    </row>
    <row r="73" spans="1:20">
      <c r="A73" s="731"/>
      <c r="B73" s="731"/>
      <c r="C73" s="731"/>
      <c r="D73" s="731"/>
      <c r="E73" s="731"/>
      <c r="F73" s="731"/>
      <c r="G73" s="731"/>
      <c r="H73" s="731"/>
      <c r="I73" s="731"/>
      <c r="J73" s="731"/>
      <c r="K73" s="731"/>
      <c r="L73" s="731"/>
      <c r="M73" s="731"/>
      <c r="N73" s="731"/>
      <c r="O73" s="731"/>
      <c r="P73" s="731"/>
      <c r="Q73" s="731"/>
      <c r="R73" s="731"/>
      <c r="S73" s="731"/>
      <c r="T73" s="731"/>
    </row>
    <row r="74" spans="1:20">
      <c r="A74" s="731"/>
      <c r="B74" s="731"/>
      <c r="C74" s="731"/>
      <c r="D74" s="731"/>
      <c r="E74" s="731"/>
      <c r="F74" s="731"/>
      <c r="G74" s="731"/>
      <c r="H74" s="731"/>
      <c r="I74" s="731"/>
      <c r="J74" s="731"/>
      <c r="K74" s="731"/>
      <c r="L74" s="731"/>
      <c r="M74" s="731"/>
      <c r="N74" s="731"/>
      <c r="O74" s="731"/>
      <c r="P74" s="731"/>
      <c r="Q74" s="731"/>
      <c r="R74" s="731"/>
      <c r="S74" s="731"/>
      <c r="T74" s="731"/>
    </row>
    <row r="75" spans="1:20">
      <c r="A75" s="731"/>
      <c r="B75" s="731"/>
      <c r="C75" s="731"/>
      <c r="D75" s="731"/>
      <c r="E75" s="731"/>
      <c r="F75" s="731"/>
      <c r="G75" s="731"/>
      <c r="H75" s="731"/>
      <c r="I75" s="731"/>
      <c r="J75" s="731"/>
      <c r="K75" s="731"/>
      <c r="L75" s="731"/>
      <c r="M75" s="731"/>
      <c r="N75" s="731"/>
      <c r="O75" s="731"/>
      <c r="P75" s="731"/>
      <c r="Q75" s="731"/>
      <c r="R75" s="731"/>
      <c r="S75" s="731"/>
      <c r="T75" s="731"/>
    </row>
    <row r="76" spans="1:20">
      <c r="A76" s="731"/>
      <c r="B76" s="731"/>
      <c r="C76" s="731"/>
      <c r="D76" s="731"/>
      <c r="E76" s="731"/>
      <c r="F76" s="731"/>
      <c r="G76" s="731"/>
      <c r="H76" s="731"/>
      <c r="I76" s="731"/>
      <c r="J76" s="731"/>
      <c r="K76" s="731"/>
      <c r="L76" s="731"/>
      <c r="M76" s="731"/>
      <c r="N76" s="731"/>
      <c r="O76" s="731"/>
      <c r="P76" s="731"/>
      <c r="Q76" s="731"/>
      <c r="R76" s="731"/>
      <c r="S76" s="731"/>
      <c r="T76" s="731"/>
    </row>
    <row r="77" spans="1:20">
      <c r="A77" s="731"/>
      <c r="B77" s="731"/>
      <c r="C77" s="731"/>
      <c r="D77" s="731"/>
      <c r="E77" s="731"/>
      <c r="F77" s="731"/>
      <c r="G77" s="731"/>
      <c r="H77" s="731"/>
      <c r="I77" s="731"/>
      <c r="J77" s="731"/>
      <c r="K77" s="731"/>
      <c r="L77" s="731"/>
      <c r="M77" s="731"/>
      <c r="N77" s="731"/>
      <c r="O77" s="731"/>
      <c r="P77" s="731"/>
      <c r="Q77" s="731"/>
      <c r="R77" s="731"/>
      <c r="S77" s="731"/>
      <c r="T77" s="731"/>
    </row>
    <row r="78" spans="1:20">
      <c r="A78" s="731"/>
      <c r="B78" s="731"/>
      <c r="C78" s="731"/>
      <c r="D78" s="731"/>
      <c r="E78" s="731"/>
      <c r="F78" s="731"/>
      <c r="G78" s="731"/>
      <c r="H78" s="731"/>
      <c r="I78" s="731"/>
      <c r="J78" s="731"/>
      <c r="K78" s="731"/>
      <c r="L78" s="731"/>
      <c r="M78" s="731"/>
      <c r="N78" s="731"/>
      <c r="O78" s="731"/>
      <c r="P78" s="731"/>
      <c r="Q78" s="731"/>
      <c r="R78" s="731"/>
      <c r="S78" s="731"/>
      <c r="T78" s="731"/>
    </row>
    <row r="79" spans="1:20">
      <c r="A79" s="731"/>
      <c r="B79" s="731"/>
      <c r="C79" s="731"/>
      <c r="D79" s="731"/>
      <c r="E79" s="731"/>
      <c r="F79" s="731"/>
      <c r="G79" s="731"/>
      <c r="H79" s="731"/>
      <c r="I79" s="731"/>
      <c r="J79" s="731"/>
      <c r="K79" s="731"/>
      <c r="L79" s="731"/>
      <c r="M79" s="731"/>
      <c r="N79" s="731"/>
      <c r="O79" s="731"/>
      <c r="P79" s="731"/>
      <c r="Q79" s="731"/>
      <c r="R79" s="731"/>
      <c r="S79" s="731"/>
      <c r="T79" s="731"/>
    </row>
    <row r="80" spans="1:20">
      <c r="A80" s="731"/>
      <c r="B80" s="731"/>
      <c r="C80" s="731"/>
      <c r="D80" s="731"/>
      <c r="E80" s="731"/>
      <c r="F80" s="731"/>
      <c r="G80" s="731"/>
      <c r="H80" s="731"/>
      <c r="I80" s="731"/>
      <c r="J80" s="731"/>
      <c r="K80" s="731"/>
      <c r="L80" s="731"/>
      <c r="M80" s="731"/>
      <c r="N80" s="731"/>
      <c r="O80" s="731"/>
      <c r="P80" s="731"/>
      <c r="Q80" s="731"/>
      <c r="R80" s="731"/>
      <c r="S80" s="731"/>
      <c r="T80" s="731"/>
    </row>
    <row r="81" spans="1:20">
      <c r="A81" s="731"/>
      <c r="B81" s="731"/>
      <c r="C81" s="731"/>
      <c r="D81" s="731"/>
      <c r="E81" s="731"/>
      <c r="F81" s="731"/>
      <c r="G81" s="731"/>
      <c r="H81" s="731"/>
      <c r="I81" s="731"/>
      <c r="J81" s="731"/>
      <c r="K81" s="731"/>
      <c r="L81" s="731"/>
      <c r="M81" s="731"/>
      <c r="N81" s="731"/>
      <c r="O81" s="731"/>
      <c r="P81" s="731"/>
      <c r="Q81" s="731"/>
      <c r="R81" s="731"/>
      <c r="S81" s="731"/>
      <c r="T81" s="731"/>
    </row>
    <row r="82" spans="1:20">
      <c r="A82" s="731"/>
      <c r="B82" s="731"/>
      <c r="C82" s="731"/>
      <c r="D82" s="731"/>
      <c r="E82" s="731"/>
      <c r="F82" s="731"/>
      <c r="G82" s="731"/>
      <c r="H82" s="731"/>
      <c r="I82" s="731"/>
      <c r="J82" s="731"/>
      <c r="K82" s="731"/>
      <c r="L82" s="731"/>
      <c r="M82" s="731"/>
      <c r="N82" s="731"/>
      <c r="O82" s="731"/>
      <c r="P82" s="731"/>
      <c r="Q82" s="731"/>
      <c r="R82" s="731"/>
      <c r="S82" s="731"/>
      <c r="T82" s="731"/>
    </row>
    <row r="83" spans="1:20">
      <c r="A83" s="731"/>
      <c r="B83" s="731"/>
      <c r="C83" s="731"/>
      <c r="D83" s="731"/>
      <c r="E83" s="731"/>
      <c r="F83" s="731"/>
      <c r="G83" s="731"/>
      <c r="H83" s="731"/>
      <c r="I83" s="731"/>
      <c r="J83" s="731"/>
      <c r="K83" s="731"/>
      <c r="L83" s="731"/>
      <c r="M83" s="731"/>
      <c r="N83" s="731"/>
      <c r="O83" s="731"/>
      <c r="P83" s="731"/>
      <c r="Q83" s="731"/>
      <c r="R83" s="731"/>
      <c r="S83" s="731"/>
      <c r="T83" s="731"/>
    </row>
    <row r="84" spans="1:20">
      <c r="A84" s="737"/>
      <c r="B84" s="737"/>
      <c r="C84" s="737"/>
      <c r="D84" s="737"/>
      <c r="E84" s="737"/>
      <c r="F84" s="737"/>
      <c r="G84" s="737"/>
      <c r="H84" s="737"/>
      <c r="I84" s="737"/>
      <c r="J84" s="737"/>
      <c r="K84" s="737"/>
      <c r="L84" s="737"/>
      <c r="M84" s="737"/>
      <c r="N84" s="737"/>
      <c r="O84" s="737"/>
      <c r="P84" s="737"/>
      <c r="Q84" s="737"/>
      <c r="R84" s="737"/>
      <c r="S84" s="737"/>
      <c r="T84" s="737"/>
    </row>
    <row r="85" spans="1:20">
      <c r="A85" s="737"/>
      <c r="B85" s="737"/>
      <c r="C85" s="737"/>
      <c r="D85" s="737"/>
      <c r="E85" s="737"/>
      <c r="F85" s="737"/>
      <c r="G85" s="737"/>
      <c r="H85" s="737"/>
      <c r="I85" s="737"/>
      <c r="J85" s="737"/>
      <c r="K85" s="737"/>
      <c r="L85" s="737"/>
      <c r="M85" s="737"/>
      <c r="N85" s="737"/>
      <c r="O85" s="737"/>
      <c r="P85" s="737"/>
      <c r="Q85" s="737"/>
      <c r="R85" s="737"/>
      <c r="S85" s="737"/>
      <c r="T85" s="737"/>
    </row>
    <row r="86" spans="1:20">
      <c r="A86" s="737"/>
      <c r="B86" s="737"/>
      <c r="C86" s="737"/>
      <c r="D86" s="737"/>
      <c r="E86" s="737"/>
      <c r="F86" s="737"/>
      <c r="G86" s="737"/>
      <c r="H86" s="737"/>
      <c r="I86" s="737"/>
      <c r="J86" s="737"/>
      <c r="K86" s="737"/>
      <c r="L86" s="737"/>
      <c r="M86" s="737"/>
      <c r="N86" s="737"/>
      <c r="O86" s="737"/>
      <c r="P86" s="737"/>
      <c r="Q86" s="737"/>
      <c r="R86" s="737"/>
      <c r="S86" s="737"/>
      <c r="T86" s="737"/>
    </row>
    <row r="87" spans="1:20">
      <c r="A87" s="737"/>
      <c r="B87" s="737"/>
      <c r="C87" s="737"/>
      <c r="D87" s="737"/>
      <c r="E87" s="737"/>
      <c r="F87" s="737"/>
      <c r="G87" s="737"/>
      <c r="H87" s="737"/>
      <c r="I87" s="737"/>
      <c r="J87" s="737"/>
      <c r="K87" s="737"/>
      <c r="L87" s="737"/>
      <c r="M87" s="737"/>
      <c r="N87" s="737"/>
      <c r="O87" s="737"/>
      <c r="P87" s="737"/>
      <c r="Q87" s="737"/>
      <c r="R87" s="737"/>
      <c r="S87" s="737"/>
      <c r="T87" s="737"/>
    </row>
    <row r="88" spans="1:20">
      <c r="A88" s="737"/>
      <c r="B88" s="737"/>
      <c r="C88" s="737"/>
      <c r="D88" s="737"/>
      <c r="E88" s="737"/>
      <c r="F88" s="737"/>
      <c r="G88" s="737"/>
      <c r="H88" s="737"/>
      <c r="I88" s="737"/>
      <c r="J88" s="737"/>
      <c r="K88" s="737"/>
      <c r="L88" s="737"/>
      <c r="M88" s="737"/>
      <c r="N88" s="737"/>
      <c r="O88" s="737"/>
      <c r="P88" s="737"/>
      <c r="Q88" s="737"/>
      <c r="R88" s="737"/>
      <c r="S88" s="737"/>
      <c r="T88" s="737"/>
    </row>
    <row r="89" spans="1:20">
      <c r="A89" s="737"/>
      <c r="B89" s="737"/>
      <c r="C89" s="737"/>
      <c r="D89" s="737"/>
      <c r="E89" s="737"/>
      <c r="F89" s="737"/>
      <c r="G89" s="737"/>
      <c r="H89" s="737"/>
      <c r="I89" s="737"/>
      <c r="J89" s="737"/>
      <c r="K89" s="737"/>
      <c r="L89" s="737"/>
      <c r="M89" s="737"/>
      <c r="N89" s="737"/>
      <c r="O89" s="737"/>
      <c r="P89" s="737"/>
      <c r="Q89" s="737"/>
      <c r="R89" s="737"/>
      <c r="S89" s="737"/>
      <c r="T89" s="737"/>
    </row>
    <row r="90" spans="1:20">
      <c r="A90" s="737"/>
      <c r="B90" s="737"/>
      <c r="C90" s="737"/>
      <c r="D90" s="737"/>
      <c r="E90" s="737"/>
      <c r="F90" s="737"/>
      <c r="G90" s="737"/>
      <c r="H90" s="737"/>
      <c r="I90" s="737"/>
      <c r="J90" s="737"/>
      <c r="K90" s="737"/>
      <c r="L90" s="737"/>
      <c r="M90" s="737"/>
      <c r="N90" s="737"/>
      <c r="O90" s="737"/>
      <c r="P90" s="737"/>
      <c r="Q90" s="737"/>
      <c r="R90" s="737"/>
      <c r="S90" s="737"/>
      <c r="T90" s="737"/>
    </row>
    <row r="91" spans="1:20">
      <c r="A91" s="737"/>
      <c r="B91" s="737"/>
      <c r="C91" s="737"/>
      <c r="D91" s="737"/>
      <c r="E91" s="737"/>
      <c r="F91" s="737"/>
      <c r="G91" s="737"/>
      <c r="H91" s="737"/>
      <c r="I91" s="737"/>
      <c r="J91" s="737"/>
      <c r="K91" s="737"/>
      <c r="L91" s="737"/>
      <c r="M91" s="737"/>
      <c r="N91" s="737"/>
      <c r="O91" s="737"/>
      <c r="P91" s="737"/>
      <c r="Q91" s="737"/>
      <c r="R91" s="737"/>
      <c r="S91" s="737"/>
      <c r="T91" s="737"/>
    </row>
    <row r="92" spans="1:20">
      <c r="A92" s="737"/>
      <c r="B92" s="737"/>
      <c r="C92" s="737"/>
      <c r="D92" s="737"/>
      <c r="E92" s="737"/>
      <c r="F92" s="737"/>
      <c r="G92" s="737"/>
      <c r="H92" s="737"/>
      <c r="I92" s="737"/>
      <c r="J92" s="737"/>
      <c r="K92" s="737"/>
      <c r="L92" s="737"/>
      <c r="M92" s="737"/>
      <c r="N92" s="737"/>
      <c r="O92" s="737"/>
      <c r="P92" s="737"/>
      <c r="Q92" s="737"/>
      <c r="R92" s="737"/>
      <c r="S92" s="737"/>
      <c r="T92" s="737"/>
    </row>
    <row r="93" spans="1:20">
      <c r="A93" s="737"/>
      <c r="B93" s="737"/>
      <c r="C93" s="737"/>
      <c r="D93" s="737"/>
      <c r="E93" s="737"/>
      <c r="F93" s="737"/>
      <c r="G93" s="737"/>
      <c r="H93" s="737"/>
      <c r="I93" s="737"/>
      <c r="J93" s="737"/>
      <c r="K93" s="737"/>
      <c r="L93" s="737"/>
      <c r="M93" s="737"/>
      <c r="N93" s="737"/>
      <c r="O93" s="737"/>
      <c r="P93" s="737"/>
      <c r="Q93" s="737"/>
      <c r="R93" s="737"/>
      <c r="S93" s="737"/>
      <c r="T93" s="737"/>
    </row>
    <row r="94" spans="1:20">
      <c r="A94" s="737"/>
      <c r="B94" s="737"/>
      <c r="C94" s="737"/>
      <c r="D94" s="737"/>
      <c r="E94" s="737"/>
      <c r="F94" s="737"/>
      <c r="G94" s="737"/>
      <c r="H94" s="737"/>
      <c r="I94" s="737"/>
      <c r="J94" s="737"/>
      <c r="K94" s="737"/>
      <c r="L94" s="737"/>
      <c r="M94" s="737"/>
      <c r="N94" s="737"/>
      <c r="O94" s="737"/>
      <c r="P94" s="737"/>
      <c r="Q94" s="737"/>
      <c r="R94" s="737"/>
      <c r="S94" s="737"/>
      <c r="T94" s="737"/>
    </row>
    <row r="95" spans="1:20">
      <c r="A95" s="737"/>
      <c r="B95" s="737"/>
      <c r="C95" s="737"/>
      <c r="D95" s="737"/>
      <c r="E95" s="737"/>
      <c r="F95" s="737"/>
      <c r="G95" s="737"/>
      <c r="H95" s="737"/>
      <c r="I95" s="737"/>
      <c r="J95" s="737"/>
      <c r="K95" s="737"/>
      <c r="L95" s="737"/>
      <c r="M95" s="737"/>
      <c r="N95" s="737"/>
      <c r="O95" s="737"/>
      <c r="P95" s="737"/>
      <c r="Q95" s="737"/>
      <c r="R95" s="737"/>
      <c r="S95" s="737"/>
      <c r="T95" s="737"/>
    </row>
    <row r="96" spans="1:20">
      <c r="A96" s="737"/>
      <c r="B96" s="737"/>
      <c r="C96" s="737"/>
      <c r="D96" s="737"/>
      <c r="E96" s="737"/>
      <c r="F96" s="737"/>
      <c r="G96" s="737"/>
      <c r="H96" s="737"/>
      <c r="I96" s="737"/>
      <c r="J96" s="737"/>
      <c r="K96" s="737"/>
      <c r="L96" s="737"/>
      <c r="M96" s="737"/>
      <c r="N96" s="737"/>
      <c r="O96" s="737"/>
      <c r="P96" s="737"/>
      <c r="Q96" s="737"/>
      <c r="R96" s="737"/>
      <c r="S96" s="737"/>
      <c r="T96" s="737"/>
    </row>
    <row r="97" spans="1:20">
      <c r="A97" s="737"/>
      <c r="B97" s="737"/>
      <c r="C97" s="737"/>
      <c r="D97" s="737"/>
      <c r="E97" s="737"/>
      <c r="F97" s="737"/>
      <c r="G97" s="737"/>
      <c r="H97" s="737"/>
      <c r="I97" s="737"/>
      <c r="J97" s="737"/>
      <c r="K97" s="737"/>
      <c r="L97" s="737"/>
      <c r="M97" s="737"/>
      <c r="N97" s="737"/>
      <c r="O97" s="737"/>
      <c r="P97" s="737"/>
      <c r="Q97" s="737"/>
      <c r="R97" s="737"/>
      <c r="S97" s="737"/>
      <c r="T97" s="737"/>
    </row>
    <row r="98" spans="1:20">
      <c r="A98" s="737"/>
      <c r="B98" s="737"/>
      <c r="C98" s="737"/>
      <c r="D98" s="737"/>
      <c r="E98" s="737"/>
      <c r="F98" s="737"/>
      <c r="G98" s="737"/>
      <c r="H98" s="737"/>
      <c r="I98" s="737"/>
      <c r="J98" s="737"/>
      <c r="K98" s="737"/>
      <c r="L98" s="737"/>
      <c r="M98" s="737"/>
      <c r="N98" s="737"/>
      <c r="O98" s="737"/>
      <c r="P98" s="737"/>
      <c r="Q98" s="737"/>
      <c r="R98" s="737"/>
      <c r="S98" s="737"/>
      <c r="T98" s="737"/>
    </row>
    <row r="99" spans="1:20">
      <c r="A99" s="737"/>
      <c r="B99" s="737"/>
      <c r="C99" s="737"/>
      <c r="D99" s="737"/>
      <c r="E99" s="737"/>
      <c r="F99" s="737"/>
      <c r="G99" s="737"/>
      <c r="H99" s="737"/>
      <c r="I99" s="737"/>
      <c r="J99" s="737"/>
      <c r="K99" s="737"/>
      <c r="L99" s="737"/>
      <c r="M99" s="737"/>
      <c r="N99" s="737"/>
      <c r="O99" s="737"/>
      <c r="P99" s="737"/>
      <c r="Q99" s="737"/>
      <c r="R99" s="737"/>
      <c r="S99" s="737"/>
      <c r="T99" s="737"/>
    </row>
    <row r="100" spans="1:20">
      <c r="A100" s="737"/>
      <c r="B100" s="737"/>
      <c r="C100" s="737"/>
      <c r="D100" s="737"/>
      <c r="E100" s="737"/>
      <c r="F100" s="737"/>
      <c r="G100" s="737"/>
      <c r="H100" s="737"/>
      <c r="I100" s="737"/>
      <c r="J100" s="737"/>
      <c r="K100" s="737"/>
      <c r="L100" s="737"/>
      <c r="M100" s="737"/>
      <c r="N100" s="737"/>
      <c r="O100" s="737"/>
      <c r="P100" s="737"/>
      <c r="Q100" s="737"/>
      <c r="R100" s="737"/>
      <c r="S100" s="737"/>
      <c r="T100" s="737"/>
    </row>
    <row r="101" spans="1:20">
      <c r="A101" s="737"/>
      <c r="B101" s="737"/>
      <c r="C101" s="737"/>
      <c r="D101" s="737"/>
      <c r="E101" s="737"/>
      <c r="F101" s="737"/>
      <c r="G101" s="737"/>
      <c r="H101" s="737"/>
      <c r="I101" s="737"/>
      <c r="J101" s="737"/>
      <c r="K101" s="737"/>
      <c r="L101" s="737"/>
      <c r="M101" s="737"/>
      <c r="N101" s="737"/>
      <c r="O101" s="737"/>
      <c r="P101" s="737"/>
      <c r="Q101" s="737"/>
      <c r="R101" s="737"/>
      <c r="S101" s="737"/>
      <c r="T101" s="737"/>
    </row>
    <row r="102" spans="1:20">
      <c r="A102" s="738"/>
      <c r="B102" s="738"/>
      <c r="C102" s="738"/>
      <c r="D102" s="738"/>
      <c r="E102" s="738"/>
      <c r="F102" s="738"/>
      <c r="G102" s="738"/>
      <c r="H102" s="738"/>
      <c r="I102" s="738"/>
      <c r="J102" s="738"/>
      <c r="K102" s="738"/>
      <c r="L102" s="738"/>
      <c r="M102" s="738"/>
      <c r="N102" s="738"/>
      <c r="O102" s="738"/>
      <c r="P102" s="738"/>
      <c r="Q102" s="738"/>
      <c r="R102" s="738"/>
      <c r="S102" s="738"/>
      <c r="T102" s="738"/>
    </row>
    <row r="103" spans="1:20">
      <c r="A103" s="738"/>
      <c r="B103" s="738"/>
      <c r="C103" s="738"/>
      <c r="D103" s="738"/>
      <c r="E103" s="738"/>
      <c r="F103" s="738"/>
      <c r="G103" s="738"/>
      <c r="H103" s="738"/>
      <c r="I103" s="738"/>
      <c r="J103" s="738"/>
      <c r="K103" s="738"/>
      <c r="L103" s="738"/>
      <c r="M103" s="738"/>
      <c r="N103" s="738"/>
      <c r="O103" s="738"/>
      <c r="P103" s="738"/>
      <c r="Q103" s="738"/>
      <c r="R103" s="738"/>
      <c r="S103" s="738"/>
      <c r="T103" s="738"/>
    </row>
    <row r="104" spans="1:20">
      <c r="A104" s="738"/>
      <c r="B104" s="738"/>
      <c r="C104" s="738"/>
      <c r="D104" s="738"/>
      <c r="E104" s="738"/>
      <c r="F104" s="738"/>
      <c r="G104" s="738"/>
      <c r="H104" s="738"/>
      <c r="I104" s="738"/>
      <c r="J104" s="738"/>
      <c r="K104" s="738"/>
      <c r="L104" s="738"/>
      <c r="M104" s="738"/>
      <c r="N104" s="738"/>
      <c r="O104" s="738"/>
      <c r="P104" s="738"/>
      <c r="Q104" s="738"/>
      <c r="R104" s="738"/>
      <c r="S104" s="738"/>
      <c r="T104" s="738"/>
    </row>
    <row r="105" spans="1:20">
      <c r="A105" s="738"/>
      <c r="B105" s="738"/>
      <c r="C105" s="738"/>
      <c r="D105" s="738"/>
      <c r="E105" s="738"/>
      <c r="F105" s="738"/>
      <c r="G105" s="738"/>
      <c r="H105" s="738"/>
      <c r="I105" s="738"/>
      <c r="J105" s="738"/>
      <c r="K105" s="738"/>
      <c r="L105" s="738"/>
      <c r="M105" s="738"/>
      <c r="N105" s="738"/>
      <c r="O105" s="738"/>
      <c r="P105" s="738"/>
      <c r="Q105" s="738"/>
      <c r="R105" s="738"/>
      <c r="S105" s="738"/>
      <c r="T105" s="738"/>
    </row>
    <row r="106" spans="1:20">
      <c r="A106" s="738"/>
      <c r="B106" s="738"/>
      <c r="C106" s="738"/>
      <c r="D106" s="738"/>
      <c r="E106" s="738"/>
      <c r="F106" s="738"/>
      <c r="G106" s="738"/>
      <c r="H106" s="738"/>
      <c r="I106" s="738"/>
      <c r="J106" s="738"/>
      <c r="K106" s="738"/>
      <c r="L106" s="738"/>
      <c r="M106" s="738"/>
      <c r="N106" s="738"/>
      <c r="O106" s="738"/>
      <c r="P106" s="738"/>
      <c r="Q106" s="738"/>
      <c r="R106" s="738"/>
      <c r="S106" s="738"/>
      <c r="T106" s="738"/>
    </row>
    <row r="107" spans="1:20">
      <c r="A107" s="738"/>
      <c r="B107" s="738"/>
      <c r="C107" s="738"/>
      <c r="D107" s="738"/>
      <c r="E107" s="738"/>
      <c r="F107" s="738"/>
      <c r="G107" s="738"/>
      <c r="H107" s="738"/>
      <c r="I107" s="738"/>
      <c r="J107" s="738"/>
      <c r="K107" s="738"/>
      <c r="L107" s="738"/>
      <c r="M107" s="738"/>
      <c r="N107" s="738"/>
      <c r="O107" s="738"/>
      <c r="P107" s="738"/>
      <c r="Q107" s="738"/>
      <c r="R107" s="738"/>
      <c r="S107" s="738"/>
      <c r="T107" s="738"/>
    </row>
    <row r="108" spans="1:20">
      <c r="A108" s="738"/>
      <c r="B108" s="738"/>
      <c r="C108" s="738"/>
      <c r="D108" s="738"/>
      <c r="E108" s="738"/>
      <c r="F108" s="738"/>
      <c r="G108" s="738"/>
      <c r="H108" s="738"/>
      <c r="I108" s="738"/>
      <c r="J108" s="738"/>
      <c r="K108" s="738"/>
      <c r="L108" s="738"/>
      <c r="M108" s="738"/>
      <c r="N108" s="738"/>
      <c r="O108" s="738"/>
      <c r="P108" s="738"/>
      <c r="Q108" s="738"/>
      <c r="R108" s="738"/>
      <c r="S108" s="738"/>
      <c r="T108" s="738"/>
    </row>
    <row r="109" spans="1:20">
      <c r="A109" s="738"/>
      <c r="B109" s="738"/>
      <c r="C109" s="738"/>
      <c r="D109" s="738"/>
      <c r="E109" s="738"/>
      <c r="F109" s="738"/>
      <c r="G109" s="738"/>
      <c r="H109" s="738"/>
      <c r="I109" s="738"/>
      <c r="J109" s="738"/>
      <c r="K109" s="738"/>
      <c r="L109" s="738"/>
      <c r="M109" s="738"/>
      <c r="N109" s="738"/>
      <c r="O109" s="738"/>
      <c r="P109" s="738"/>
      <c r="Q109" s="738"/>
      <c r="R109" s="738"/>
      <c r="S109" s="738"/>
      <c r="T109" s="738"/>
    </row>
    <row r="110" spans="1:20">
      <c r="A110" s="738"/>
      <c r="B110" s="738"/>
      <c r="C110" s="738"/>
      <c r="D110" s="738"/>
      <c r="E110" s="738"/>
      <c r="F110" s="738"/>
      <c r="G110" s="738"/>
      <c r="H110" s="738"/>
      <c r="I110" s="738"/>
      <c r="J110" s="738"/>
      <c r="K110" s="738"/>
      <c r="L110" s="738"/>
      <c r="M110" s="738"/>
      <c r="N110" s="738"/>
      <c r="O110" s="738"/>
      <c r="P110" s="738"/>
      <c r="Q110" s="738"/>
      <c r="R110" s="738"/>
      <c r="S110" s="738"/>
      <c r="T110" s="738"/>
    </row>
    <row r="111" spans="1:20">
      <c r="A111" s="738"/>
      <c r="B111" s="738"/>
      <c r="C111" s="738"/>
      <c r="D111" s="738"/>
      <c r="E111" s="738"/>
      <c r="F111" s="738"/>
      <c r="G111" s="738"/>
      <c r="H111" s="738"/>
      <c r="I111" s="738"/>
      <c r="J111" s="738"/>
      <c r="K111" s="738"/>
      <c r="L111" s="738"/>
      <c r="M111" s="738"/>
      <c r="N111" s="738"/>
      <c r="O111" s="738"/>
      <c r="P111" s="738"/>
      <c r="Q111" s="738"/>
      <c r="R111" s="738"/>
      <c r="S111" s="738"/>
      <c r="T111" s="738"/>
    </row>
    <row r="112" spans="1:20">
      <c r="A112" s="738"/>
      <c r="B112" s="738"/>
      <c r="C112" s="738"/>
      <c r="D112" s="738"/>
      <c r="E112" s="738"/>
      <c r="F112" s="738"/>
      <c r="G112" s="738"/>
      <c r="H112" s="738"/>
      <c r="I112" s="738"/>
      <c r="J112" s="738"/>
      <c r="K112" s="738"/>
      <c r="L112" s="738"/>
      <c r="M112" s="738"/>
      <c r="N112" s="738"/>
      <c r="O112" s="738"/>
      <c r="P112" s="738"/>
      <c r="Q112" s="738"/>
      <c r="R112" s="738"/>
      <c r="S112" s="738"/>
      <c r="T112" s="738"/>
    </row>
    <row r="113" spans="1:20">
      <c r="A113" s="738"/>
      <c r="B113" s="738"/>
      <c r="C113" s="738"/>
      <c r="D113" s="738"/>
      <c r="E113" s="738"/>
      <c r="F113" s="738"/>
      <c r="G113" s="738"/>
      <c r="H113" s="738"/>
      <c r="I113" s="738"/>
      <c r="J113" s="738"/>
      <c r="K113" s="738"/>
      <c r="L113" s="738"/>
      <c r="M113" s="738"/>
      <c r="N113" s="738"/>
      <c r="O113" s="738"/>
      <c r="P113" s="738"/>
      <c r="Q113" s="738"/>
      <c r="R113" s="738"/>
      <c r="S113" s="738"/>
      <c r="T113" s="738"/>
    </row>
    <row r="114" spans="1:20">
      <c r="A114" s="738"/>
      <c r="B114" s="738"/>
      <c r="C114" s="738"/>
      <c r="D114" s="738"/>
      <c r="E114" s="738"/>
      <c r="F114" s="738"/>
      <c r="G114" s="738"/>
      <c r="H114" s="738"/>
      <c r="I114" s="738"/>
      <c r="J114" s="738"/>
      <c r="K114" s="738"/>
      <c r="L114" s="738"/>
      <c r="M114" s="738"/>
      <c r="N114" s="738"/>
      <c r="O114" s="738"/>
      <c r="P114" s="738"/>
      <c r="Q114" s="738"/>
      <c r="R114" s="738"/>
      <c r="S114" s="738"/>
      <c r="T114" s="738"/>
    </row>
    <row r="115" spans="1:20">
      <c r="A115" s="738"/>
      <c r="B115" s="738"/>
      <c r="C115" s="738"/>
      <c r="D115" s="738"/>
      <c r="E115" s="738"/>
      <c r="F115" s="738"/>
      <c r="G115" s="738"/>
      <c r="H115" s="738"/>
      <c r="I115" s="738"/>
      <c r="J115" s="738"/>
      <c r="K115" s="738"/>
      <c r="L115" s="738"/>
      <c r="M115" s="738"/>
      <c r="N115" s="738"/>
      <c r="O115" s="738"/>
      <c r="P115" s="738"/>
      <c r="Q115" s="738"/>
      <c r="R115" s="738"/>
      <c r="S115" s="738"/>
      <c r="T115" s="738"/>
    </row>
    <row r="116" spans="1:20">
      <c r="A116" s="738"/>
      <c r="B116" s="738"/>
      <c r="C116" s="738"/>
      <c r="D116" s="738"/>
      <c r="E116" s="738"/>
      <c r="F116" s="738"/>
      <c r="G116" s="738"/>
      <c r="H116" s="738"/>
      <c r="I116" s="738"/>
      <c r="J116" s="738"/>
      <c r="K116" s="738"/>
      <c r="L116" s="738"/>
      <c r="M116" s="738"/>
      <c r="N116" s="738"/>
      <c r="O116" s="738"/>
      <c r="P116" s="738"/>
      <c r="Q116" s="738"/>
      <c r="R116" s="738"/>
      <c r="S116" s="738"/>
      <c r="T116" s="738"/>
    </row>
    <row r="117" spans="1:20">
      <c r="A117" s="738"/>
      <c r="B117" s="738"/>
      <c r="C117" s="738"/>
      <c r="D117" s="738"/>
      <c r="E117" s="738"/>
      <c r="F117" s="738"/>
      <c r="G117" s="738"/>
      <c r="H117" s="738"/>
      <c r="I117" s="738"/>
      <c r="J117" s="738"/>
      <c r="K117" s="738"/>
      <c r="L117" s="738"/>
      <c r="M117" s="738"/>
      <c r="N117" s="738"/>
      <c r="O117" s="738"/>
      <c r="P117" s="738"/>
      <c r="Q117" s="738"/>
      <c r="R117" s="738"/>
      <c r="S117" s="738"/>
      <c r="T117" s="738"/>
    </row>
    <row r="118" spans="1:20">
      <c r="A118" s="738"/>
      <c r="B118" s="738"/>
      <c r="C118" s="738"/>
      <c r="D118" s="738"/>
      <c r="E118" s="738"/>
      <c r="F118" s="738"/>
      <c r="G118" s="738"/>
      <c r="H118" s="738"/>
      <c r="I118" s="738"/>
      <c r="J118" s="738"/>
      <c r="K118" s="738"/>
      <c r="L118" s="738"/>
      <c r="M118" s="738"/>
      <c r="N118" s="738"/>
      <c r="O118" s="738"/>
      <c r="P118" s="738"/>
      <c r="Q118" s="738"/>
      <c r="R118" s="738"/>
      <c r="S118" s="738"/>
      <c r="T118" s="738"/>
    </row>
    <row r="119" spans="1:20">
      <c r="A119" s="738"/>
      <c r="B119" s="738"/>
      <c r="C119" s="738"/>
      <c r="D119" s="738"/>
      <c r="E119" s="738"/>
      <c r="F119" s="738"/>
      <c r="G119" s="738"/>
      <c r="H119" s="738"/>
      <c r="I119" s="738"/>
      <c r="J119" s="738"/>
      <c r="K119" s="738"/>
      <c r="L119" s="738"/>
      <c r="M119" s="738"/>
      <c r="N119" s="738"/>
      <c r="O119" s="738"/>
      <c r="P119" s="738"/>
      <c r="Q119" s="738"/>
      <c r="R119" s="738"/>
      <c r="S119" s="738"/>
      <c r="T119" s="738"/>
    </row>
    <row r="120" spans="1:20">
      <c r="A120" s="738"/>
      <c r="B120" s="738"/>
      <c r="C120" s="738"/>
      <c r="D120" s="738"/>
      <c r="E120" s="738"/>
      <c r="F120" s="738"/>
      <c r="G120" s="738"/>
      <c r="H120" s="738"/>
      <c r="I120" s="738"/>
      <c r="J120" s="738"/>
      <c r="K120" s="738"/>
      <c r="L120" s="738"/>
      <c r="M120" s="738"/>
      <c r="N120" s="738"/>
      <c r="O120" s="738"/>
      <c r="P120" s="738"/>
      <c r="Q120" s="738"/>
      <c r="R120" s="738"/>
      <c r="S120" s="738"/>
      <c r="T120" s="738"/>
    </row>
    <row r="121" spans="1:20">
      <c r="A121" s="738"/>
      <c r="B121" s="738"/>
      <c r="C121" s="738"/>
      <c r="D121" s="738"/>
      <c r="E121" s="738"/>
      <c r="F121" s="738"/>
      <c r="G121" s="738"/>
      <c r="H121" s="738"/>
      <c r="I121" s="738"/>
      <c r="J121" s="738"/>
      <c r="K121" s="738"/>
      <c r="L121" s="738"/>
      <c r="M121" s="738"/>
      <c r="N121" s="738"/>
      <c r="O121" s="738"/>
      <c r="P121" s="738"/>
      <c r="Q121" s="738"/>
      <c r="R121" s="738"/>
      <c r="S121" s="738"/>
      <c r="T121" s="738"/>
    </row>
    <row r="122" spans="1:20">
      <c r="A122" s="738"/>
      <c r="B122" s="738"/>
      <c r="C122" s="738"/>
      <c r="D122" s="738"/>
      <c r="E122" s="738"/>
      <c r="F122" s="738"/>
      <c r="G122" s="738"/>
      <c r="H122" s="738"/>
      <c r="I122" s="738"/>
      <c r="J122" s="738"/>
      <c r="K122" s="738"/>
      <c r="L122" s="738"/>
      <c r="M122" s="738"/>
      <c r="N122" s="738"/>
      <c r="O122" s="738"/>
      <c r="P122" s="738"/>
      <c r="Q122" s="738"/>
      <c r="R122" s="738"/>
      <c r="S122" s="738"/>
      <c r="T122" s="738"/>
    </row>
    <row r="123" spans="1:20">
      <c r="A123" s="738"/>
      <c r="B123" s="738"/>
      <c r="C123" s="738"/>
      <c r="D123" s="738"/>
      <c r="E123" s="738"/>
      <c r="F123" s="738"/>
      <c r="G123" s="738"/>
      <c r="H123" s="738"/>
      <c r="I123" s="738"/>
      <c r="J123" s="738"/>
      <c r="K123" s="738"/>
      <c r="L123" s="738"/>
      <c r="M123" s="738"/>
      <c r="N123" s="738"/>
      <c r="O123" s="738"/>
      <c r="P123" s="738"/>
      <c r="Q123" s="738"/>
      <c r="R123" s="738"/>
      <c r="S123" s="738"/>
      <c r="T123" s="738"/>
    </row>
    <row r="124" spans="1:20">
      <c r="A124" s="738"/>
      <c r="B124" s="738"/>
      <c r="C124" s="738"/>
      <c r="D124" s="738"/>
      <c r="E124" s="738"/>
      <c r="F124" s="738"/>
      <c r="G124" s="738"/>
      <c r="H124" s="738"/>
      <c r="I124" s="738"/>
      <c r="J124" s="738"/>
      <c r="K124" s="738"/>
      <c r="L124" s="738"/>
      <c r="M124" s="738"/>
      <c r="N124" s="738"/>
      <c r="O124" s="738"/>
      <c r="P124" s="738"/>
      <c r="Q124" s="738"/>
      <c r="R124" s="738"/>
      <c r="S124" s="738"/>
      <c r="T124" s="738"/>
    </row>
    <row r="125" spans="1:20">
      <c r="A125" s="738"/>
      <c r="B125" s="738"/>
      <c r="C125" s="738"/>
      <c r="D125" s="738"/>
      <c r="E125" s="738"/>
      <c r="F125" s="738"/>
      <c r="G125" s="738"/>
      <c r="H125" s="738"/>
      <c r="I125" s="738"/>
      <c r="J125" s="738"/>
      <c r="K125" s="738"/>
      <c r="L125" s="738"/>
      <c r="M125" s="738"/>
      <c r="N125" s="738"/>
      <c r="O125" s="738"/>
      <c r="P125" s="738"/>
      <c r="Q125" s="738"/>
      <c r="R125" s="738"/>
      <c r="S125" s="738"/>
      <c r="T125" s="738"/>
    </row>
    <row r="126" spans="1:20">
      <c r="A126" s="738"/>
      <c r="B126" s="738"/>
      <c r="C126" s="738"/>
      <c r="D126" s="738"/>
      <c r="E126" s="738"/>
      <c r="F126" s="738"/>
      <c r="G126" s="738"/>
      <c r="H126" s="738"/>
      <c r="I126" s="738"/>
      <c r="J126" s="738"/>
      <c r="K126" s="738"/>
      <c r="L126" s="738"/>
      <c r="M126" s="738"/>
      <c r="N126" s="738"/>
      <c r="O126" s="738"/>
      <c r="P126" s="738"/>
      <c r="Q126" s="738"/>
      <c r="R126" s="738"/>
      <c r="S126" s="738"/>
      <c r="T126" s="738"/>
    </row>
    <row r="127" spans="1:20">
      <c r="A127" s="738"/>
      <c r="B127" s="738"/>
      <c r="C127" s="738"/>
      <c r="D127" s="738"/>
      <c r="E127" s="738"/>
      <c r="F127" s="738"/>
      <c r="G127" s="738"/>
      <c r="H127" s="738"/>
      <c r="I127" s="738"/>
      <c r="J127" s="738"/>
      <c r="K127" s="738"/>
      <c r="L127" s="738"/>
      <c r="M127" s="738"/>
      <c r="N127" s="738"/>
      <c r="O127" s="738"/>
      <c r="P127" s="738"/>
      <c r="Q127" s="738"/>
      <c r="R127" s="738"/>
      <c r="S127" s="738"/>
      <c r="T127" s="738"/>
    </row>
    <row r="128" spans="1:20">
      <c r="A128" s="738"/>
      <c r="B128" s="738"/>
      <c r="C128" s="738"/>
      <c r="D128" s="738"/>
      <c r="E128" s="738"/>
      <c r="F128" s="738"/>
      <c r="G128" s="738"/>
      <c r="H128" s="738"/>
      <c r="I128" s="738"/>
      <c r="J128" s="738"/>
      <c r="K128" s="738"/>
      <c r="L128" s="738"/>
      <c r="M128" s="738"/>
      <c r="N128" s="738"/>
      <c r="O128" s="738"/>
      <c r="P128" s="738"/>
      <c r="Q128" s="738"/>
      <c r="R128" s="738"/>
      <c r="S128" s="738"/>
      <c r="T128" s="738"/>
    </row>
    <row r="129" spans="1:20">
      <c r="A129" s="738"/>
      <c r="B129" s="738"/>
      <c r="C129" s="738"/>
      <c r="D129" s="738"/>
      <c r="E129" s="738"/>
      <c r="F129" s="738"/>
      <c r="G129" s="738"/>
      <c r="H129" s="738"/>
      <c r="I129" s="738"/>
      <c r="J129" s="738"/>
      <c r="K129" s="738"/>
      <c r="L129" s="738"/>
      <c r="M129" s="738"/>
      <c r="N129" s="738"/>
      <c r="O129" s="738"/>
      <c r="P129" s="738"/>
      <c r="Q129" s="738"/>
      <c r="R129" s="738"/>
      <c r="S129" s="738"/>
      <c r="T129" s="738"/>
    </row>
    <row r="130" spans="1:20">
      <c r="A130" s="738"/>
      <c r="B130" s="738"/>
      <c r="C130" s="738"/>
      <c r="D130" s="738"/>
      <c r="E130" s="738"/>
      <c r="F130" s="738"/>
      <c r="G130" s="738"/>
      <c r="H130" s="738"/>
      <c r="I130" s="738"/>
      <c r="J130" s="738"/>
      <c r="K130" s="738"/>
      <c r="L130" s="738"/>
      <c r="M130" s="738"/>
      <c r="N130" s="738"/>
      <c r="O130" s="738"/>
      <c r="P130" s="738"/>
      <c r="Q130" s="738"/>
      <c r="R130" s="738"/>
      <c r="S130" s="738"/>
      <c r="T130" s="738"/>
    </row>
    <row r="131" spans="1:20">
      <c r="A131" s="738"/>
      <c r="B131" s="738"/>
      <c r="C131" s="738"/>
      <c r="D131" s="738"/>
      <c r="E131" s="738"/>
      <c r="F131" s="738"/>
      <c r="G131" s="738"/>
      <c r="H131" s="738"/>
      <c r="I131" s="738"/>
      <c r="J131" s="738"/>
      <c r="K131" s="738"/>
      <c r="L131" s="738"/>
      <c r="M131" s="738"/>
      <c r="N131" s="738"/>
      <c r="O131" s="738"/>
      <c r="P131" s="738"/>
      <c r="Q131" s="738"/>
      <c r="R131" s="738"/>
      <c r="S131" s="738"/>
      <c r="T131" s="738"/>
    </row>
    <row r="132" spans="1:20">
      <c r="A132" s="738"/>
      <c r="B132" s="738"/>
      <c r="C132" s="738"/>
      <c r="D132" s="738"/>
      <c r="E132" s="738"/>
      <c r="F132" s="738"/>
      <c r="G132" s="738"/>
      <c r="H132" s="738"/>
      <c r="I132" s="738"/>
      <c r="J132" s="738"/>
      <c r="K132" s="738"/>
      <c r="L132" s="738"/>
      <c r="M132" s="738"/>
      <c r="N132" s="738"/>
      <c r="O132" s="738"/>
      <c r="P132" s="738"/>
      <c r="Q132" s="738"/>
      <c r="R132" s="738"/>
      <c r="S132" s="738"/>
      <c r="T132" s="738"/>
    </row>
    <row r="133" spans="1:20">
      <c r="A133" s="738"/>
      <c r="B133" s="738"/>
      <c r="C133" s="738"/>
      <c r="D133" s="738"/>
      <c r="E133" s="738"/>
      <c r="F133" s="738"/>
      <c r="G133" s="738"/>
      <c r="H133" s="738"/>
      <c r="I133" s="738"/>
      <c r="J133" s="738"/>
      <c r="K133" s="738"/>
      <c r="L133" s="738"/>
      <c r="M133" s="738"/>
      <c r="N133" s="738"/>
      <c r="O133" s="738"/>
      <c r="P133" s="738"/>
      <c r="Q133" s="738"/>
      <c r="R133" s="738"/>
      <c r="S133" s="738"/>
      <c r="T133" s="738"/>
    </row>
    <row r="134" spans="1:20">
      <c r="A134" s="730"/>
      <c r="B134" s="730"/>
      <c r="C134" s="730"/>
      <c r="D134" s="730"/>
      <c r="E134" s="730"/>
      <c r="F134" s="730"/>
      <c r="G134" s="730"/>
      <c r="H134" s="730"/>
      <c r="I134" s="730"/>
      <c r="J134" s="730"/>
      <c r="K134" s="730"/>
      <c r="L134" s="730"/>
      <c r="M134" s="730"/>
      <c r="N134" s="730"/>
      <c r="O134" s="730"/>
      <c r="P134" s="730"/>
      <c r="Q134" s="730"/>
      <c r="R134" s="730"/>
      <c r="S134" s="730"/>
      <c r="T134" s="730"/>
    </row>
    <row r="135" spans="1:20">
      <c r="A135" s="730"/>
      <c r="B135" s="730"/>
      <c r="C135" s="730"/>
      <c r="D135" s="730"/>
      <c r="E135" s="730"/>
      <c r="F135" s="730"/>
      <c r="G135" s="730"/>
      <c r="H135" s="730"/>
      <c r="I135" s="730"/>
      <c r="J135" s="730"/>
      <c r="K135" s="730"/>
      <c r="L135" s="730"/>
      <c r="M135" s="730"/>
      <c r="N135" s="730"/>
      <c r="O135" s="730"/>
      <c r="P135" s="730"/>
      <c r="Q135" s="730"/>
      <c r="R135" s="730"/>
      <c r="S135" s="730"/>
      <c r="T135" s="730"/>
    </row>
    <row r="136" spans="1:20">
      <c r="A136" s="730"/>
      <c r="B136" s="730"/>
      <c r="C136" s="730"/>
      <c r="D136" s="730"/>
      <c r="E136" s="730"/>
      <c r="F136" s="730"/>
      <c r="G136" s="730"/>
      <c r="H136" s="730"/>
      <c r="I136" s="730"/>
      <c r="J136" s="730"/>
      <c r="K136" s="730"/>
      <c r="L136" s="730"/>
      <c r="M136" s="730"/>
      <c r="N136" s="730"/>
      <c r="O136" s="730"/>
      <c r="P136" s="730"/>
      <c r="Q136" s="730"/>
      <c r="R136" s="730"/>
      <c r="S136" s="730"/>
      <c r="T136" s="730"/>
    </row>
    <row r="137" spans="1:20">
      <c r="A137" s="730"/>
      <c r="B137" s="730"/>
      <c r="C137" s="730"/>
      <c r="D137" s="730"/>
      <c r="E137" s="730"/>
      <c r="F137" s="730"/>
      <c r="G137" s="730"/>
      <c r="H137" s="730"/>
      <c r="I137" s="730"/>
      <c r="J137" s="730"/>
      <c r="K137" s="730"/>
      <c r="L137" s="730"/>
      <c r="M137" s="730"/>
      <c r="N137" s="730"/>
      <c r="O137" s="730"/>
      <c r="P137" s="730"/>
      <c r="Q137" s="730"/>
      <c r="R137" s="730"/>
      <c r="S137" s="730"/>
      <c r="T137" s="730"/>
    </row>
    <row r="138" spans="1:20">
      <c r="A138" s="730"/>
      <c r="B138" s="730"/>
      <c r="C138" s="730"/>
      <c r="D138" s="730"/>
      <c r="E138" s="730"/>
      <c r="F138" s="730"/>
      <c r="G138" s="730"/>
      <c r="H138" s="730"/>
      <c r="I138" s="730"/>
      <c r="J138" s="730"/>
      <c r="K138" s="730"/>
      <c r="L138" s="730"/>
      <c r="M138" s="730"/>
      <c r="N138" s="730"/>
      <c r="O138" s="730"/>
      <c r="P138" s="730"/>
      <c r="Q138" s="730"/>
      <c r="R138" s="730"/>
      <c r="S138" s="730"/>
      <c r="T138" s="730"/>
    </row>
    <row r="139" spans="1:20">
      <c r="A139" s="730"/>
      <c r="B139" s="730"/>
      <c r="C139" s="730"/>
      <c r="D139" s="730"/>
      <c r="E139" s="730"/>
      <c r="F139" s="730"/>
      <c r="G139" s="730"/>
      <c r="H139" s="730"/>
      <c r="I139" s="730"/>
      <c r="J139" s="730"/>
      <c r="K139" s="730"/>
      <c r="L139" s="730"/>
      <c r="M139" s="730"/>
      <c r="N139" s="730"/>
      <c r="O139" s="730"/>
      <c r="P139" s="730"/>
      <c r="Q139" s="730"/>
      <c r="R139" s="730"/>
      <c r="S139" s="730"/>
      <c r="T139" s="730"/>
    </row>
    <row r="140" spans="1:20">
      <c r="A140" s="730"/>
      <c r="B140" s="730"/>
      <c r="C140" s="730"/>
      <c r="D140" s="730"/>
      <c r="E140" s="730"/>
      <c r="F140" s="730"/>
      <c r="G140" s="730"/>
      <c r="H140" s="730"/>
      <c r="I140" s="730"/>
      <c r="J140" s="730"/>
      <c r="K140" s="730"/>
      <c r="L140" s="730"/>
      <c r="M140" s="730"/>
      <c r="N140" s="730"/>
      <c r="O140" s="730"/>
      <c r="P140" s="730"/>
      <c r="Q140" s="730"/>
      <c r="R140" s="730"/>
      <c r="S140" s="730"/>
      <c r="T140" s="730"/>
    </row>
    <row r="141" spans="1:20">
      <c r="A141" s="730"/>
      <c r="B141" s="730"/>
      <c r="C141" s="730"/>
      <c r="D141" s="730"/>
      <c r="E141" s="730"/>
      <c r="F141" s="730"/>
      <c r="G141" s="730"/>
      <c r="H141" s="730"/>
      <c r="I141" s="730"/>
      <c r="J141" s="730"/>
      <c r="K141" s="730"/>
      <c r="L141" s="730"/>
      <c r="M141" s="730"/>
      <c r="N141" s="730"/>
      <c r="O141" s="730"/>
      <c r="P141" s="730"/>
      <c r="Q141" s="730"/>
      <c r="R141" s="730"/>
      <c r="S141" s="730"/>
      <c r="T141" s="730"/>
    </row>
    <row r="142" spans="1:20">
      <c r="A142" s="730"/>
      <c r="B142" s="730"/>
      <c r="C142" s="730"/>
      <c r="D142" s="730"/>
      <c r="E142" s="730"/>
      <c r="F142" s="730"/>
      <c r="G142" s="730"/>
      <c r="H142" s="730"/>
      <c r="I142" s="730"/>
      <c r="J142" s="730"/>
      <c r="K142" s="730"/>
      <c r="L142" s="730"/>
      <c r="M142" s="730"/>
      <c r="N142" s="730"/>
      <c r="O142" s="730"/>
      <c r="P142" s="730"/>
      <c r="Q142" s="730"/>
      <c r="R142" s="730"/>
      <c r="S142" s="730"/>
      <c r="T142" s="730"/>
    </row>
    <row r="143" spans="1:20">
      <c r="A143" s="730"/>
      <c r="B143" s="730"/>
      <c r="C143" s="730"/>
      <c r="D143" s="730"/>
      <c r="E143" s="730"/>
      <c r="F143" s="730"/>
      <c r="G143" s="730"/>
      <c r="H143" s="730"/>
      <c r="I143" s="730"/>
      <c r="J143" s="730"/>
      <c r="K143" s="730"/>
      <c r="L143" s="730"/>
      <c r="M143" s="730"/>
      <c r="N143" s="730"/>
      <c r="O143" s="730"/>
      <c r="P143" s="730"/>
      <c r="Q143" s="730"/>
      <c r="R143" s="730"/>
      <c r="S143" s="730"/>
      <c r="T143" s="730"/>
    </row>
    <row r="144" spans="1:20">
      <c r="A144" s="730"/>
      <c r="B144" s="730"/>
      <c r="C144" s="730"/>
      <c r="D144" s="730"/>
      <c r="E144" s="730"/>
      <c r="F144" s="730"/>
      <c r="G144" s="730"/>
      <c r="H144" s="730"/>
      <c r="I144" s="730"/>
      <c r="J144" s="730"/>
      <c r="K144" s="730"/>
      <c r="L144" s="730"/>
      <c r="M144" s="730"/>
      <c r="N144" s="730"/>
      <c r="O144" s="730"/>
      <c r="P144" s="730"/>
      <c r="Q144" s="730"/>
      <c r="R144" s="730"/>
      <c r="S144" s="730"/>
      <c r="T144" s="730"/>
    </row>
    <row r="145" spans="1:20">
      <c r="A145" s="730"/>
      <c r="B145" s="730"/>
      <c r="C145" s="730"/>
      <c r="D145" s="730"/>
      <c r="E145" s="730"/>
      <c r="F145" s="730"/>
      <c r="G145" s="730"/>
      <c r="H145" s="730"/>
      <c r="I145" s="730"/>
      <c r="J145" s="730"/>
      <c r="K145" s="730"/>
      <c r="L145" s="730"/>
      <c r="M145" s="730"/>
      <c r="N145" s="730"/>
      <c r="O145" s="730"/>
      <c r="P145" s="730"/>
      <c r="Q145" s="730"/>
      <c r="R145" s="730"/>
      <c r="S145" s="730"/>
      <c r="T145" s="730"/>
    </row>
    <row r="146" spans="1:20">
      <c r="A146" s="730"/>
      <c r="B146" s="730"/>
      <c r="C146" s="730"/>
      <c r="D146" s="730"/>
      <c r="E146" s="730"/>
      <c r="F146" s="730"/>
      <c r="G146" s="730"/>
      <c r="H146" s="730"/>
      <c r="I146" s="730"/>
      <c r="J146" s="730"/>
      <c r="K146" s="730"/>
      <c r="L146" s="730"/>
      <c r="M146" s="730"/>
      <c r="N146" s="730"/>
      <c r="O146" s="730"/>
      <c r="P146" s="730"/>
      <c r="Q146" s="730"/>
      <c r="R146" s="730"/>
      <c r="S146" s="730"/>
      <c r="T146" s="730"/>
    </row>
    <row r="147" spans="1:20">
      <c r="A147" s="730"/>
      <c r="B147" s="730"/>
      <c r="C147" s="730"/>
      <c r="D147" s="730"/>
      <c r="E147" s="730"/>
      <c r="F147" s="730"/>
      <c r="G147" s="730"/>
      <c r="H147" s="730"/>
      <c r="I147" s="730"/>
      <c r="J147" s="730"/>
      <c r="K147" s="730"/>
      <c r="L147" s="730"/>
      <c r="M147" s="730"/>
      <c r="N147" s="730"/>
      <c r="O147" s="730"/>
      <c r="P147" s="730"/>
      <c r="Q147" s="730"/>
      <c r="R147" s="730"/>
      <c r="S147" s="730"/>
      <c r="T147" s="730"/>
    </row>
    <row r="148" spans="1:20">
      <c r="A148" s="730"/>
      <c r="B148" s="730"/>
      <c r="C148" s="730"/>
      <c r="D148" s="730"/>
      <c r="E148" s="730"/>
      <c r="F148" s="730"/>
      <c r="G148" s="730"/>
      <c r="H148" s="730"/>
      <c r="I148" s="730"/>
      <c r="J148" s="730"/>
      <c r="K148" s="730"/>
      <c r="L148" s="730"/>
      <c r="M148" s="730"/>
      <c r="N148" s="730"/>
      <c r="O148" s="730"/>
      <c r="P148" s="730"/>
      <c r="Q148" s="730"/>
      <c r="R148" s="730"/>
      <c r="S148" s="730"/>
      <c r="T148" s="730"/>
    </row>
    <row r="149" spans="1:20">
      <c r="A149" s="730"/>
      <c r="B149" s="730"/>
      <c r="C149" s="730"/>
      <c r="D149" s="730"/>
      <c r="E149" s="730"/>
      <c r="F149" s="730"/>
      <c r="G149" s="730"/>
      <c r="H149" s="730"/>
      <c r="I149" s="730"/>
      <c r="J149" s="730"/>
      <c r="K149" s="730"/>
      <c r="L149" s="730"/>
      <c r="M149" s="730"/>
      <c r="N149" s="730"/>
      <c r="O149" s="730"/>
      <c r="P149" s="730"/>
      <c r="Q149" s="730"/>
      <c r="R149" s="730"/>
      <c r="S149" s="730"/>
      <c r="T149" s="730"/>
    </row>
    <row r="150" spans="1:20">
      <c r="A150" s="730"/>
      <c r="B150" s="730"/>
      <c r="C150" s="730"/>
      <c r="D150" s="730"/>
      <c r="E150" s="730"/>
      <c r="F150" s="730"/>
      <c r="G150" s="730"/>
      <c r="H150" s="730"/>
      <c r="I150" s="730"/>
      <c r="J150" s="730"/>
      <c r="K150" s="730"/>
      <c r="L150" s="730"/>
      <c r="M150" s="730"/>
      <c r="N150" s="730"/>
      <c r="O150" s="730"/>
      <c r="P150" s="730"/>
      <c r="Q150" s="730"/>
      <c r="R150" s="730"/>
      <c r="S150" s="730"/>
      <c r="T150" s="730"/>
    </row>
    <row r="151" spans="1:20">
      <c r="A151" s="730"/>
      <c r="B151" s="730"/>
      <c r="C151" s="730"/>
      <c r="D151" s="730"/>
      <c r="E151" s="730"/>
      <c r="F151" s="730"/>
      <c r="G151" s="730"/>
      <c r="H151" s="730"/>
      <c r="I151" s="730"/>
      <c r="J151" s="730"/>
      <c r="K151" s="730"/>
      <c r="L151" s="730"/>
      <c r="M151" s="730"/>
      <c r="N151" s="730"/>
      <c r="O151" s="730"/>
      <c r="P151" s="730"/>
      <c r="Q151" s="730"/>
      <c r="R151" s="730"/>
      <c r="S151" s="730"/>
      <c r="T151" s="730"/>
    </row>
    <row r="152" spans="1:20">
      <c r="A152" s="730"/>
      <c r="B152" s="730"/>
      <c r="C152" s="730"/>
      <c r="D152" s="730"/>
      <c r="E152" s="730"/>
      <c r="F152" s="730"/>
      <c r="G152" s="730"/>
      <c r="H152" s="730"/>
      <c r="I152" s="730"/>
      <c r="J152" s="730"/>
      <c r="K152" s="730"/>
      <c r="L152" s="730"/>
      <c r="M152" s="730"/>
      <c r="N152" s="730"/>
      <c r="O152" s="730"/>
      <c r="P152" s="730"/>
      <c r="Q152" s="730"/>
      <c r="R152" s="730"/>
      <c r="S152" s="730"/>
      <c r="T152" s="730"/>
    </row>
    <row r="153" spans="1:20">
      <c r="A153" s="730"/>
      <c r="B153" s="730"/>
      <c r="C153" s="730"/>
      <c r="D153" s="730"/>
      <c r="E153" s="730"/>
      <c r="F153" s="730"/>
      <c r="G153" s="730"/>
      <c r="H153" s="730"/>
      <c r="I153" s="730"/>
      <c r="J153" s="730"/>
      <c r="K153" s="730"/>
      <c r="L153" s="730"/>
      <c r="M153" s="730"/>
      <c r="N153" s="730"/>
      <c r="O153" s="730"/>
      <c r="P153" s="730"/>
      <c r="Q153" s="730"/>
      <c r="R153" s="730"/>
      <c r="S153" s="730"/>
      <c r="T153" s="730"/>
    </row>
    <row r="154" spans="1:20">
      <c r="A154" s="730"/>
      <c r="B154" s="730"/>
      <c r="C154" s="730"/>
      <c r="D154" s="730"/>
      <c r="E154" s="730"/>
      <c r="F154" s="730"/>
      <c r="G154" s="730"/>
      <c r="H154" s="730"/>
      <c r="I154" s="730"/>
      <c r="J154" s="730"/>
      <c r="K154" s="730"/>
      <c r="L154" s="730"/>
      <c r="M154" s="730"/>
      <c r="N154" s="730"/>
      <c r="O154" s="730"/>
      <c r="P154" s="730"/>
      <c r="Q154" s="730"/>
      <c r="R154" s="730"/>
      <c r="S154" s="730"/>
      <c r="T154" s="730"/>
    </row>
    <row r="155" spans="1:20">
      <c r="A155" s="730"/>
      <c r="B155" s="730"/>
      <c r="C155" s="730"/>
      <c r="D155" s="730"/>
      <c r="E155" s="730"/>
      <c r="F155" s="730"/>
      <c r="G155" s="730"/>
      <c r="H155" s="730"/>
      <c r="I155" s="730"/>
      <c r="J155" s="730"/>
      <c r="K155" s="730"/>
      <c r="L155" s="730"/>
      <c r="M155" s="730"/>
      <c r="N155" s="730"/>
      <c r="O155" s="730"/>
      <c r="P155" s="730"/>
      <c r="Q155" s="730"/>
      <c r="R155" s="730"/>
      <c r="S155" s="730"/>
      <c r="T155" s="730"/>
    </row>
    <row r="156" spans="1:20">
      <c r="A156" s="730"/>
      <c r="B156" s="730"/>
      <c r="C156" s="730"/>
      <c r="D156" s="730"/>
      <c r="E156" s="730"/>
      <c r="F156" s="730"/>
      <c r="G156" s="730"/>
      <c r="H156" s="730"/>
      <c r="I156" s="730"/>
      <c r="J156" s="730"/>
      <c r="K156" s="730"/>
      <c r="L156" s="730"/>
      <c r="M156" s="730"/>
      <c r="N156" s="730"/>
      <c r="O156" s="730"/>
      <c r="P156" s="730"/>
      <c r="Q156" s="730"/>
      <c r="R156" s="730"/>
      <c r="S156" s="730"/>
      <c r="T156" s="730"/>
    </row>
    <row r="157" spans="1:20">
      <c r="A157" s="730"/>
      <c r="B157" s="730"/>
      <c r="C157" s="730"/>
      <c r="D157" s="730"/>
      <c r="E157" s="730"/>
      <c r="F157" s="730"/>
      <c r="G157" s="730"/>
      <c r="H157" s="730"/>
      <c r="I157" s="730"/>
      <c r="J157" s="730"/>
      <c r="K157" s="730"/>
      <c r="L157" s="730"/>
      <c r="M157" s="730"/>
      <c r="N157" s="730"/>
      <c r="O157" s="730"/>
      <c r="P157" s="730"/>
      <c r="Q157" s="730"/>
      <c r="R157" s="730"/>
      <c r="S157" s="730"/>
      <c r="T157" s="730"/>
    </row>
    <row r="158" spans="1:20">
      <c r="A158" s="730"/>
      <c r="B158" s="730"/>
      <c r="C158" s="730"/>
      <c r="D158" s="730"/>
      <c r="E158" s="730"/>
      <c r="F158" s="730"/>
      <c r="G158" s="730"/>
      <c r="H158" s="730"/>
      <c r="I158" s="730"/>
      <c r="J158" s="730"/>
      <c r="K158" s="730"/>
      <c r="L158" s="730"/>
      <c r="M158" s="730"/>
      <c r="N158" s="730"/>
      <c r="O158" s="730"/>
      <c r="P158" s="730"/>
      <c r="Q158" s="730"/>
      <c r="R158" s="730"/>
      <c r="S158" s="730"/>
      <c r="T158" s="730"/>
    </row>
    <row r="159" spans="1:20">
      <c r="A159" s="730"/>
      <c r="B159" s="730"/>
      <c r="C159" s="730"/>
      <c r="D159" s="730"/>
      <c r="E159" s="730"/>
      <c r="F159" s="730"/>
      <c r="G159" s="730"/>
      <c r="H159" s="730"/>
      <c r="I159" s="730"/>
      <c r="J159" s="730"/>
      <c r="K159" s="730"/>
      <c r="L159" s="730"/>
      <c r="M159" s="730"/>
      <c r="N159" s="730"/>
      <c r="O159" s="730"/>
      <c r="P159" s="730"/>
      <c r="Q159" s="730"/>
      <c r="R159" s="730"/>
      <c r="S159" s="730"/>
      <c r="T159" s="730"/>
    </row>
    <row r="160" spans="1:20">
      <c r="A160" s="730"/>
      <c r="B160" s="730"/>
      <c r="C160" s="730"/>
      <c r="D160" s="730"/>
      <c r="E160" s="730"/>
      <c r="F160" s="730"/>
      <c r="G160" s="730"/>
      <c r="H160" s="730"/>
      <c r="I160" s="730"/>
      <c r="J160" s="730"/>
      <c r="K160" s="730"/>
      <c r="L160" s="730"/>
      <c r="M160" s="730"/>
      <c r="N160" s="730"/>
      <c r="O160" s="730"/>
      <c r="P160" s="730"/>
      <c r="Q160" s="730"/>
      <c r="R160" s="730"/>
      <c r="S160" s="730"/>
      <c r="T160" s="730"/>
    </row>
    <row r="161" spans="1:20">
      <c r="A161" s="730"/>
      <c r="B161" s="730"/>
      <c r="C161" s="730"/>
      <c r="D161" s="730"/>
      <c r="E161" s="730"/>
      <c r="F161" s="730"/>
      <c r="G161" s="730"/>
      <c r="H161" s="730"/>
      <c r="I161" s="730"/>
      <c r="J161" s="730"/>
      <c r="K161" s="730"/>
      <c r="L161" s="730"/>
      <c r="M161" s="730"/>
      <c r="N161" s="730"/>
      <c r="O161" s="730"/>
      <c r="P161" s="730"/>
      <c r="Q161" s="730"/>
      <c r="R161" s="730"/>
      <c r="S161" s="730"/>
      <c r="T161" s="730"/>
    </row>
    <row r="162" spans="1:20">
      <c r="A162" s="730"/>
      <c r="B162" s="730"/>
      <c r="C162" s="730"/>
      <c r="D162" s="730"/>
      <c r="E162" s="730"/>
      <c r="F162" s="730"/>
      <c r="G162" s="730"/>
      <c r="H162" s="730"/>
      <c r="I162" s="730"/>
      <c r="J162" s="730"/>
      <c r="K162" s="730"/>
      <c r="L162" s="730"/>
      <c r="M162" s="730"/>
      <c r="N162" s="730"/>
      <c r="O162" s="730"/>
      <c r="P162" s="730"/>
      <c r="Q162" s="730"/>
      <c r="R162" s="730"/>
      <c r="S162" s="730"/>
      <c r="T162" s="730"/>
    </row>
  </sheetData>
  <mergeCells count="8">
    <mergeCell ref="A134:T162"/>
    <mergeCell ref="A60:T83"/>
    <mergeCell ref="A1:H6"/>
    <mergeCell ref="I1:T6"/>
    <mergeCell ref="A7:T35"/>
    <mergeCell ref="A36:T59"/>
    <mergeCell ref="A84:T101"/>
    <mergeCell ref="A102:T133"/>
  </mergeCells>
  <conditionalFormatting sqref="I1:T6">
    <cfRule type="containsText" dxfId="5" priority="1" operator="containsText" text="No Satisfactorio">
      <formula>NOT(ISERROR(SEARCH("No Satisfactorio",I1)))</formula>
    </cfRule>
    <cfRule type="containsText" dxfId="4" priority="2" operator="containsText" text="Sobresaliente">
      <formula>NOT(ISERROR(SEARCH("Sobresaliente",I1)))</formula>
    </cfRule>
    <cfRule type="containsText" dxfId="3" priority="3" operator="containsText" text="Satisfactorio">
      <formula>NOT(ISERROR(SEARCH("Satisfactorio",I1)))</formula>
    </cfRule>
    <cfRule type="containsText" dxfId="2" priority="4" operator="containsText" text="No Satisfactorio">
      <formula>NOT(ISERROR(SEARCH("No Satisfactorio",I1)))</formula>
    </cfRule>
    <cfRule type="cellIs" dxfId="1" priority="5" operator="equal">
      <formula>"""Satisfactorio"""</formula>
    </cfRule>
    <cfRule type="cellIs" dxfId="0" priority="6" operator="equal">
      <formula>"""No Satisfactorio"""</formula>
    </cfRule>
  </conditionalFormatting>
  <pageMargins left="0.7" right="0.7" top="0.75" bottom="0.75" header="0.3" footer="0.3"/>
  <pageSetup scale="2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7:M21"/>
  <sheetViews>
    <sheetView topLeftCell="G1" workbookViewId="0">
      <selection activeCell="L9" sqref="L9:L15"/>
    </sheetView>
  </sheetViews>
  <sheetFormatPr baseColWidth="10" defaultRowHeight="15"/>
  <cols>
    <col min="2" max="2" width="36.5703125" customWidth="1"/>
    <col min="3" max="3" width="11.42578125" style="1"/>
    <col min="8" max="8" width="11.42578125" style="1"/>
    <col min="12" max="12" width="55.7109375" customWidth="1"/>
  </cols>
  <sheetData>
    <row r="7" spans="2:12" ht="15.75" thickBot="1"/>
    <row r="8" spans="2:12" ht="15.75" thickBot="1">
      <c r="L8" s="4" t="s">
        <v>99</v>
      </c>
    </row>
    <row r="9" spans="2:12" ht="15.75" thickBot="1">
      <c r="B9" t="s">
        <v>6</v>
      </c>
      <c r="C9" s="1">
        <f>+'III. VALORACIÓN'!G45/30</f>
        <v>0</v>
      </c>
      <c r="G9" t="s">
        <v>61</v>
      </c>
      <c r="H9" s="1">
        <f>+'III. VALORACIÓN'!F45/3</f>
        <v>0</v>
      </c>
      <c r="L9" s="5" t="s">
        <v>100</v>
      </c>
    </row>
    <row r="10" spans="2:12" ht="15.75" thickBot="1">
      <c r="B10" t="s">
        <v>13</v>
      </c>
      <c r="C10" s="1">
        <f>+'III. VALORACIÓN'!G49/20</f>
        <v>0</v>
      </c>
      <c r="G10" t="s">
        <v>62</v>
      </c>
      <c r="H10" s="1">
        <f>+'III. VALORACIÓN'!F47/3</f>
        <v>0</v>
      </c>
      <c r="L10" s="6" t="s">
        <v>101</v>
      </c>
    </row>
    <row r="11" spans="2:12" ht="15.75" thickBot="1">
      <c r="B11" t="s">
        <v>21</v>
      </c>
      <c r="C11" s="1">
        <f>+'III. VALORACIÓN'!G55/30</f>
        <v>0</v>
      </c>
      <c r="G11" t="s">
        <v>64</v>
      </c>
      <c r="H11" s="1">
        <f>+'III. VALORACIÓN'!F49/3</f>
        <v>0</v>
      </c>
      <c r="L11" s="7" t="s">
        <v>102</v>
      </c>
    </row>
    <row r="12" spans="2:12" ht="15.75" thickBot="1">
      <c r="B12" t="s">
        <v>33</v>
      </c>
      <c r="C12" s="1">
        <f>+'III. VALORACIÓN'!G59/20</f>
        <v>0</v>
      </c>
      <c r="G12" t="s">
        <v>63</v>
      </c>
      <c r="H12" s="1">
        <f>+'III. VALORACIÓN'!F51/3</f>
        <v>0</v>
      </c>
      <c r="L12" s="6" t="s">
        <v>103</v>
      </c>
    </row>
    <row r="13" spans="2:12" ht="15.75" thickBot="1">
      <c r="G13" t="s">
        <v>65</v>
      </c>
      <c r="H13" s="1">
        <f>+'III. VALORACIÓN'!F53/3</f>
        <v>0</v>
      </c>
      <c r="L13" s="7" t="s">
        <v>104</v>
      </c>
    </row>
    <row r="14" spans="2:12" ht="15.75" thickBot="1">
      <c r="G14" t="s">
        <v>66</v>
      </c>
      <c r="H14" s="1">
        <f>+'III. VALORACIÓN'!F55/3</f>
        <v>0</v>
      </c>
      <c r="L14" s="6" t="s">
        <v>105</v>
      </c>
    </row>
    <row r="15" spans="2:12" ht="15.75" thickBot="1">
      <c r="G15" t="s">
        <v>67</v>
      </c>
      <c r="H15" s="1">
        <f>+'III. VALORACIÓN'!F57/3</f>
        <v>0</v>
      </c>
      <c r="L15" s="8" t="s">
        <v>106</v>
      </c>
    </row>
    <row r="16" spans="2:12">
      <c r="G16" t="s">
        <v>68</v>
      </c>
      <c r="H16" s="1">
        <f>+'III. VALORACIÓN'!F59/3</f>
        <v>0</v>
      </c>
    </row>
    <row r="17" spans="7:13">
      <c r="G17" t="s">
        <v>69</v>
      </c>
      <c r="H17" s="1">
        <f>+'III. VALORACIÓN'!F61/3</f>
        <v>0</v>
      </c>
    </row>
    <row r="19" spans="7:13">
      <c r="L19">
        <f>+'III. VALORACIÓN'!D70</f>
        <v>0</v>
      </c>
      <c r="M19" s="2">
        <f>+'III. VALORACIÓN'!E70/100</f>
        <v>0</v>
      </c>
    </row>
    <row r="20" spans="7:13">
      <c r="L20">
        <f>+'III. VALORACIÓN'!D71</f>
        <v>0</v>
      </c>
      <c r="M20" s="2">
        <f>+'III. VALORACIÓN'!E71/100</f>
        <v>0</v>
      </c>
    </row>
    <row r="21" spans="7:13">
      <c r="L21">
        <f>+'III. VALORACIÓN'!D72</f>
        <v>0</v>
      </c>
      <c r="M21" s="2">
        <f>+'III. VALORACIÓN'!E72/100</f>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C5CF9-FCDB-4A88-AD01-AD48CBE9E0CE}">
  <sheetPr>
    <tabColor theme="4" tint="-0.249977111117893"/>
    <pageSetUpPr fitToPage="1"/>
  </sheetPr>
  <dimension ref="A1:XFD364"/>
  <sheetViews>
    <sheetView showGridLines="0" showRuler="0" zoomScaleNormal="100" zoomScaleSheetLayoutView="100" zoomScalePageLayoutView="87" workbookViewId="0">
      <selection activeCell="B3" sqref="B3:K3"/>
    </sheetView>
  </sheetViews>
  <sheetFormatPr baseColWidth="10" defaultColWidth="0" defaultRowHeight="0" customHeight="1" zeroHeight="1"/>
  <cols>
    <col min="1" max="1" width="0.7109375" style="16" customWidth="1"/>
    <col min="2" max="11" width="15.7109375" style="29" customWidth="1"/>
    <col min="12" max="12" width="0.7109375" style="16" customWidth="1"/>
    <col min="13" max="13" width="12.5703125" style="16" hidden="1" customWidth="1"/>
    <col min="14" max="18" width="0" style="16" hidden="1" customWidth="1"/>
    <col min="19" max="16384" width="12.5703125" style="16" hidden="1"/>
  </cols>
  <sheetData>
    <row r="1" spans="1:16384" ht="18.75" customHeight="1">
      <c r="B1" s="497" t="s">
        <v>1547</v>
      </c>
      <c r="C1" s="497"/>
      <c r="D1" s="497"/>
      <c r="E1" s="497"/>
      <c r="F1" s="497"/>
      <c r="G1" s="497"/>
      <c r="H1" s="497"/>
      <c r="I1" s="497"/>
      <c r="J1" s="497"/>
      <c r="K1" s="497"/>
    </row>
    <row r="2" spans="1:16384" ht="3.75" customHeight="1">
      <c r="B2" s="17"/>
      <c r="C2" s="17"/>
      <c r="D2" s="17"/>
      <c r="E2" s="17"/>
      <c r="F2" s="17"/>
      <c r="G2" s="17"/>
      <c r="H2" s="17"/>
      <c r="I2" s="17"/>
      <c r="J2" s="17"/>
      <c r="K2" s="17"/>
    </row>
    <row r="3" spans="1:16384" ht="23.25" customHeight="1">
      <c r="B3" s="498" t="s">
        <v>1464</v>
      </c>
      <c r="C3" s="499"/>
      <c r="D3" s="499"/>
      <c r="E3" s="499"/>
      <c r="F3" s="499"/>
      <c r="G3" s="499"/>
      <c r="H3" s="499"/>
      <c r="I3" s="499"/>
      <c r="J3" s="499"/>
      <c r="K3" s="500"/>
    </row>
    <row r="4" spans="1:16384" ht="6" customHeight="1" thickBot="1">
      <c r="A4" s="29"/>
      <c r="B4" s="18"/>
      <c r="C4" s="18"/>
      <c r="D4" s="18"/>
      <c r="E4" s="18"/>
      <c r="F4" s="18"/>
      <c r="G4" s="18"/>
      <c r="H4" s="18"/>
      <c r="I4" s="18"/>
      <c r="J4" s="18"/>
      <c r="K4" s="18"/>
      <c r="L4" s="29"/>
    </row>
    <row r="5" spans="1:16384" s="19" customFormat="1" ht="19.5" customHeight="1" thickBot="1">
      <c r="A5" s="29"/>
      <c r="B5" s="501" t="s">
        <v>1548</v>
      </c>
      <c r="C5" s="502"/>
      <c r="D5" s="502"/>
      <c r="E5" s="502"/>
      <c r="F5" s="502"/>
      <c r="G5" s="502"/>
      <c r="H5" s="502"/>
      <c r="I5" s="502"/>
      <c r="J5" s="502"/>
      <c r="K5" s="503"/>
      <c r="L5" s="29"/>
      <c r="M5" s="204"/>
    </row>
    <row r="6" spans="1:16384" s="212" customFormat="1" ht="8.25" customHeight="1">
      <c r="A6" s="215"/>
      <c r="B6" s="506"/>
      <c r="C6" s="506"/>
      <c r="D6" s="506"/>
      <c r="E6" s="506"/>
      <c r="F6" s="506"/>
      <c r="G6" s="506"/>
      <c r="H6" s="506"/>
      <c r="I6" s="506"/>
      <c r="J6" s="506"/>
      <c r="K6" s="506"/>
      <c r="L6" s="215"/>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214"/>
      <c r="BO6" s="214"/>
      <c r="BP6" s="214"/>
      <c r="BQ6" s="214"/>
      <c r="BR6" s="214"/>
      <c r="BS6" s="214"/>
      <c r="BT6" s="214"/>
      <c r="BU6" s="214"/>
      <c r="BV6" s="214"/>
      <c r="BW6" s="214"/>
      <c r="BX6" s="214"/>
      <c r="BY6" s="214"/>
      <c r="BZ6" s="214"/>
      <c r="CA6" s="214"/>
      <c r="CB6" s="214"/>
      <c r="CC6" s="214"/>
      <c r="CD6" s="214"/>
      <c r="CE6" s="214"/>
      <c r="CF6" s="214"/>
      <c r="CG6" s="214"/>
      <c r="CH6" s="214"/>
      <c r="CI6" s="214"/>
      <c r="CJ6" s="214"/>
      <c r="CK6" s="214"/>
      <c r="CL6" s="214"/>
      <c r="CM6" s="214"/>
      <c r="CN6" s="214"/>
      <c r="CO6" s="214"/>
      <c r="CP6" s="214"/>
      <c r="CQ6" s="214"/>
      <c r="CR6" s="214"/>
      <c r="CS6" s="214"/>
      <c r="CT6" s="214"/>
      <c r="CU6" s="214"/>
      <c r="CV6" s="214"/>
      <c r="CW6" s="214"/>
      <c r="CX6" s="214"/>
      <c r="CY6" s="214"/>
      <c r="CZ6" s="214"/>
      <c r="DA6" s="214"/>
      <c r="DB6" s="214"/>
      <c r="DC6" s="214"/>
      <c r="DD6" s="214"/>
      <c r="DE6" s="214"/>
      <c r="DF6" s="214"/>
      <c r="DG6" s="214"/>
      <c r="DH6" s="214"/>
      <c r="DI6" s="214"/>
      <c r="DJ6" s="214"/>
      <c r="DK6" s="214"/>
      <c r="DL6" s="214"/>
      <c r="DM6" s="214"/>
      <c r="DN6" s="214"/>
      <c r="DO6" s="214"/>
      <c r="DP6" s="214"/>
      <c r="DQ6" s="214"/>
      <c r="DR6" s="214"/>
      <c r="DS6" s="214"/>
      <c r="DT6" s="214"/>
      <c r="DU6" s="214"/>
      <c r="DV6" s="214"/>
      <c r="DW6" s="214"/>
      <c r="DX6" s="214"/>
      <c r="DY6" s="214"/>
      <c r="DZ6" s="214"/>
      <c r="EA6" s="214"/>
      <c r="EB6" s="214"/>
      <c r="EC6" s="214"/>
      <c r="ED6" s="214"/>
      <c r="EE6" s="214"/>
      <c r="EF6" s="214"/>
      <c r="EG6" s="214"/>
      <c r="EH6" s="214"/>
      <c r="EI6" s="214"/>
      <c r="EJ6" s="214"/>
      <c r="EK6" s="214"/>
      <c r="EL6" s="214"/>
      <c r="EM6" s="214"/>
      <c r="EN6" s="214"/>
      <c r="EO6" s="214"/>
      <c r="EP6" s="214"/>
      <c r="EQ6" s="214"/>
      <c r="ER6" s="214"/>
      <c r="ES6" s="214"/>
      <c r="ET6" s="214"/>
      <c r="EU6" s="214"/>
      <c r="EV6" s="214"/>
      <c r="EW6" s="214"/>
      <c r="EX6" s="214"/>
      <c r="EY6" s="214"/>
      <c r="EZ6" s="214"/>
      <c r="FA6" s="214"/>
      <c r="FB6" s="214"/>
      <c r="FC6" s="214"/>
      <c r="FD6" s="214"/>
      <c r="FE6" s="214"/>
      <c r="FF6" s="214"/>
      <c r="FG6" s="214"/>
      <c r="FH6" s="214"/>
      <c r="FI6" s="214"/>
      <c r="FJ6" s="214"/>
      <c r="FK6" s="214"/>
      <c r="FL6" s="214"/>
      <c r="FM6" s="214"/>
      <c r="FN6" s="214"/>
      <c r="FO6" s="214"/>
      <c r="FP6" s="214"/>
      <c r="FQ6" s="214"/>
      <c r="FR6" s="214"/>
      <c r="FS6" s="214"/>
      <c r="FT6" s="214"/>
      <c r="FU6" s="214"/>
      <c r="FV6" s="214"/>
      <c r="FW6" s="214"/>
      <c r="FX6" s="214"/>
      <c r="FY6" s="214"/>
      <c r="FZ6" s="214"/>
      <c r="GA6" s="214"/>
      <c r="GB6" s="214"/>
      <c r="GC6" s="214"/>
      <c r="GD6" s="214"/>
      <c r="GE6" s="214"/>
      <c r="GF6" s="214"/>
      <c r="GG6" s="214"/>
      <c r="GH6" s="214"/>
      <c r="GI6" s="214"/>
      <c r="GJ6" s="214"/>
      <c r="GK6" s="214"/>
      <c r="GL6" s="214"/>
      <c r="GM6" s="214"/>
      <c r="GN6" s="214"/>
      <c r="GO6" s="214"/>
      <c r="GP6" s="214"/>
      <c r="GQ6" s="214"/>
      <c r="GR6" s="214"/>
      <c r="GS6" s="214"/>
      <c r="GT6" s="214"/>
      <c r="GU6" s="214"/>
      <c r="GV6" s="214"/>
      <c r="GW6" s="214"/>
      <c r="GX6" s="214"/>
      <c r="GY6" s="214"/>
      <c r="GZ6" s="214"/>
      <c r="HA6" s="214"/>
      <c r="HB6" s="214"/>
      <c r="HC6" s="214"/>
      <c r="HD6" s="214"/>
      <c r="HE6" s="214"/>
      <c r="HF6" s="214"/>
      <c r="HG6" s="214"/>
      <c r="HH6" s="214"/>
      <c r="HI6" s="214"/>
      <c r="HJ6" s="214"/>
      <c r="HK6" s="214"/>
      <c r="HL6" s="214"/>
      <c r="HM6" s="214"/>
      <c r="HN6" s="214"/>
      <c r="HO6" s="214"/>
      <c r="HP6" s="214"/>
      <c r="HQ6" s="214"/>
      <c r="HR6" s="214"/>
      <c r="HS6" s="214"/>
      <c r="HT6" s="214"/>
      <c r="HU6" s="214"/>
      <c r="HV6" s="214"/>
      <c r="HW6" s="214"/>
      <c r="HX6" s="214"/>
      <c r="HY6" s="214"/>
      <c r="HZ6" s="214"/>
      <c r="IA6" s="214"/>
      <c r="IB6" s="214"/>
      <c r="IC6" s="214"/>
      <c r="ID6" s="214"/>
      <c r="IE6" s="214"/>
      <c r="IF6" s="214"/>
      <c r="IG6" s="214"/>
      <c r="IH6" s="214"/>
      <c r="II6" s="214"/>
      <c r="IJ6" s="214"/>
      <c r="IK6" s="214"/>
      <c r="IL6" s="214"/>
      <c r="IM6" s="214"/>
      <c r="IN6" s="214"/>
      <c r="IO6" s="214"/>
      <c r="IP6" s="214"/>
      <c r="IQ6" s="214"/>
      <c r="IR6" s="214"/>
      <c r="IS6" s="214"/>
      <c r="IT6" s="214"/>
      <c r="IU6" s="214"/>
      <c r="IV6" s="214"/>
      <c r="IW6" s="214"/>
      <c r="IX6" s="214"/>
      <c r="IY6" s="214"/>
      <c r="IZ6" s="214"/>
      <c r="JA6" s="214"/>
      <c r="JB6" s="214"/>
      <c r="JC6" s="214"/>
      <c r="JD6" s="214"/>
      <c r="JE6" s="214"/>
      <c r="JF6" s="214"/>
      <c r="JG6" s="214"/>
      <c r="JH6" s="214"/>
      <c r="JI6" s="214"/>
      <c r="JJ6" s="214"/>
      <c r="JK6" s="214"/>
      <c r="JL6" s="214"/>
      <c r="JM6" s="214"/>
      <c r="JN6" s="214"/>
      <c r="JO6" s="214"/>
      <c r="JP6" s="214"/>
      <c r="JQ6" s="214"/>
      <c r="JR6" s="214"/>
      <c r="JS6" s="214"/>
      <c r="JT6" s="214"/>
      <c r="JU6" s="214"/>
      <c r="JV6" s="214"/>
      <c r="JW6" s="214"/>
      <c r="JX6" s="214"/>
      <c r="JY6" s="214"/>
      <c r="JZ6" s="214"/>
      <c r="KA6" s="214"/>
      <c r="KB6" s="214"/>
      <c r="KC6" s="214"/>
      <c r="KD6" s="214"/>
      <c r="KE6" s="214"/>
      <c r="KF6" s="214"/>
      <c r="KG6" s="214"/>
      <c r="KH6" s="214"/>
      <c r="KI6" s="214"/>
      <c r="KJ6" s="214"/>
      <c r="KK6" s="214"/>
      <c r="KL6" s="214"/>
      <c r="KM6" s="214"/>
      <c r="KN6" s="214"/>
      <c r="KO6" s="214"/>
      <c r="KP6" s="214"/>
      <c r="KQ6" s="214"/>
      <c r="KR6" s="214"/>
      <c r="KS6" s="214"/>
      <c r="KT6" s="214"/>
      <c r="KU6" s="214"/>
      <c r="KV6" s="214"/>
      <c r="KW6" s="214"/>
      <c r="KX6" s="214"/>
      <c r="KY6" s="214"/>
      <c r="KZ6" s="214"/>
      <c r="LA6" s="214"/>
      <c r="LB6" s="214"/>
      <c r="LC6" s="214"/>
      <c r="LD6" s="214"/>
      <c r="LE6" s="214"/>
      <c r="LF6" s="214"/>
      <c r="LG6" s="214"/>
      <c r="LH6" s="214"/>
      <c r="LI6" s="214"/>
      <c r="LJ6" s="214"/>
      <c r="LK6" s="214"/>
      <c r="LL6" s="214"/>
      <c r="LM6" s="214"/>
      <c r="LN6" s="214"/>
      <c r="LO6" s="214"/>
      <c r="LP6" s="214"/>
      <c r="LQ6" s="214"/>
      <c r="LR6" s="214"/>
      <c r="LS6" s="214"/>
      <c r="LT6" s="214"/>
      <c r="LU6" s="214"/>
      <c r="LV6" s="214"/>
      <c r="LW6" s="214"/>
      <c r="LX6" s="214"/>
      <c r="LY6" s="214"/>
      <c r="LZ6" s="214"/>
      <c r="MA6" s="214"/>
      <c r="MB6" s="214"/>
      <c r="MC6" s="214"/>
      <c r="MD6" s="214"/>
      <c r="ME6" s="214"/>
      <c r="MF6" s="214"/>
      <c r="MG6" s="214"/>
      <c r="MH6" s="214"/>
      <c r="MI6" s="214"/>
      <c r="MJ6" s="214"/>
      <c r="MK6" s="214"/>
      <c r="ML6" s="214"/>
      <c r="MM6" s="214"/>
      <c r="MN6" s="214"/>
      <c r="MO6" s="214"/>
      <c r="MP6" s="214"/>
      <c r="MQ6" s="214"/>
      <c r="MR6" s="214"/>
      <c r="MS6" s="214"/>
      <c r="MT6" s="214"/>
      <c r="MU6" s="214"/>
      <c r="MV6" s="214"/>
      <c r="MW6" s="214"/>
      <c r="MX6" s="214"/>
      <c r="MY6" s="214"/>
      <c r="MZ6" s="214"/>
      <c r="NA6" s="214"/>
      <c r="NB6" s="214"/>
      <c r="NC6" s="214"/>
      <c r="ND6" s="214"/>
      <c r="NE6" s="214"/>
      <c r="NF6" s="214"/>
      <c r="NG6" s="214"/>
      <c r="NH6" s="214"/>
      <c r="NI6" s="214"/>
      <c r="NJ6" s="214"/>
      <c r="NK6" s="214"/>
      <c r="NL6" s="214"/>
      <c r="NM6" s="214"/>
      <c r="NN6" s="214"/>
      <c r="NO6" s="214"/>
      <c r="NP6" s="214"/>
      <c r="NQ6" s="214"/>
      <c r="NR6" s="214"/>
      <c r="NS6" s="214"/>
      <c r="NT6" s="214"/>
      <c r="NU6" s="214"/>
      <c r="NV6" s="214"/>
      <c r="NW6" s="214"/>
      <c r="NX6" s="214"/>
      <c r="NY6" s="214"/>
      <c r="NZ6" s="214"/>
      <c r="OA6" s="214"/>
      <c r="OB6" s="214"/>
      <c r="OC6" s="214"/>
      <c r="OD6" s="214"/>
      <c r="OE6" s="214"/>
      <c r="OF6" s="214"/>
      <c r="OG6" s="214"/>
      <c r="OH6" s="214"/>
      <c r="OI6" s="214"/>
      <c r="OJ6" s="214"/>
      <c r="OK6" s="214"/>
      <c r="OL6" s="214"/>
      <c r="OM6" s="214"/>
      <c r="ON6" s="214"/>
      <c r="OO6" s="214"/>
      <c r="OP6" s="214"/>
      <c r="OQ6" s="214"/>
      <c r="OR6" s="214"/>
      <c r="OS6" s="214"/>
      <c r="OT6" s="214"/>
      <c r="OU6" s="214"/>
      <c r="OV6" s="214"/>
      <c r="OW6" s="214"/>
      <c r="OX6" s="214"/>
      <c r="OY6" s="214"/>
      <c r="OZ6" s="214"/>
      <c r="PA6" s="214"/>
      <c r="PB6" s="214"/>
      <c r="PC6" s="214"/>
      <c r="PD6" s="214"/>
      <c r="PE6" s="214"/>
      <c r="PF6" s="214"/>
      <c r="PG6" s="214"/>
      <c r="PH6" s="214"/>
      <c r="PI6" s="214"/>
      <c r="PJ6" s="214"/>
      <c r="PK6" s="214"/>
      <c r="PL6" s="214"/>
      <c r="PM6" s="214"/>
      <c r="PN6" s="214"/>
      <c r="PO6" s="214"/>
      <c r="PP6" s="214"/>
      <c r="PQ6" s="214"/>
      <c r="PR6" s="214"/>
      <c r="PS6" s="214"/>
      <c r="PT6" s="214"/>
      <c r="PU6" s="214"/>
      <c r="PV6" s="214"/>
      <c r="PW6" s="214"/>
      <c r="PX6" s="214"/>
      <c r="PY6" s="214"/>
      <c r="PZ6" s="214"/>
      <c r="QA6" s="214"/>
      <c r="QB6" s="214"/>
      <c r="QC6" s="214"/>
      <c r="QD6" s="214"/>
      <c r="QE6" s="214"/>
      <c r="QF6" s="214"/>
      <c r="QG6" s="214"/>
      <c r="QH6" s="214"/>
      <c r="QI6" s="214"/>
      <c r="QJ6" s="214"/>
      <c r="QK6" s="214"/>
      <c r="QL6" s="214"/>
      <c r="QM6" s="214"/>
      <c r="QN6" s="214"/>
      <c r="QO6" s="214"/>
      <c r="QP6" s="214"/>
      <c r="QQ6" s="214"/>
      <c r="QR6" s="214"/>
      <c r="QS6" s="214"/>
      <c r="QT6" s="214"/>
      <c r="QU6" s="214"/>
      <c r="QV6" s="214"/>
      <c r="QW6" s="214"/>
      <c r="QX6" s="214"/>
      <c r="QY6" s="214"/>
      <c r="QZ6" s="214"/>
      <c r="RA6" s="214"/>
      <c r="RB6" s="214"/>
      <c r="RC6" s="214"/>
      <c r="RD6" s="214"/>
      <c r="RE6" s="214"/>
      <c r="RF6" s="214"/>
      <c r="RG6" s="214"/>
      <c r="RH6" s="214"/>
      <c r="RI6" s="214"/>
      <c r="RJ6" s="214"/>
      <c r="RK6" s="214"/>
      <c r="RL6" s="214"/>
      <c r="RM6" s="214"/>
      <c r="RN6" s="214"/>
      <c r="RO6" s="214"/>
      <c r="RP6" s="214"/>
      <c r="RQ6" s="214"/>
      <c r="RR6" s="214"/>
      <c r="RS6" s="214"/>
      <c r="RT6" s="214"/>
      <c r="RU6" s="214"/>
      <c r="RV6" s="214"/>
      <c r="RW6" s="214"/>
      <c r="RX6" s="214"/>
      <c r="RY6" s="214"/>
      <c r="RZ6" s="214"/>
      <c r="SA6" s="214"/>
      <c r="SB6" s="214"/>
      <c r="SC6" s="214"/>
      <c r="SD6" s="214"/>
      <c r="SE6" s="214"/>
      <c r="SF6" s="214"/>
      <c r="SG6" s="214"/>
      <c r="SH6" s="214"/>
      <c r="SI6" s="214"/>
      <c r="SJ6" s="214"/>
      <c r="SK6" s="214"/>
      <c r="SL6" s="214"/>
      <c r="SM6" s="214"/>
      <c r="SN6" s="214"/>
      <c r="SO6" s="214"/>
      <c r="SP6" s="214"/>
      <c r="SQ6" s="214"/>
      <c r="SR6" s="214"/>
      <c r="SS6" s="214"/>
      <c r="ST6" s="214"/>
      <c r="SU6" s="214"/>
      <c r="SV6" s="214"/>
      <c r="SW6" s="214"/>
      <c r="SX6" s="214"/>
      <c r="SY6" s="214"/>
      <c r="SZ6" s="214"/>
      <c r="TA6" s="214"/>
      <c r="TB6" s="214"/>
      <c r="TC6" s="214"/>
      <c r="TD6" s="214"/>
      <c r="TE6" s="214"/>
      <c r="TF6" s="214"/>
      <c r="TG6" s="214"/>
      <c r="TH6" s="214"/>
      <c r="TI6" s="214"/>
      <c r="TJ6" s="214"/>
      <c r="TK6" s="214"/>
      <c r="TL6" s="214"/>
      <c r="TM6" s="214"/>
      <c r="TN6" s="214"/>
      <c r="TO6" s="214"/>
      <c r="TP6" s="214"/>
      <c r="TQ6" s="214"/>
      <c r="TR6" s="214"/>
      <c r="TS6" s="214"/>
      <c r="TT6" s="214"/>
      <c r="TU6" s="214"/>
      <c r="TV6" s="214"/>
      <c r="TW6" s="214"/>
      <c r="TX6" s="214"/>
      <c r="TY6" s="214"/>
      <c r="TZ6" s="214"/>
      <c r="UA6" s="214"/>
      <c r="UB6" s="214"/>
      <c r="UC6" s="214"/>
      <c r="UD6" s="214"/>
      <c r="UE6" s="214"/>
      <c r="UF6" s="214"/>
      <c r="UG6" s="214"/>
      <c r="UH6" s="214"/>
      <c r="UI6" s="214"/>
      <c r="UJ6" s="214"/>
      <c r="UK6" s="214"/>
      <c r="UL6" s="214"/>
      <c r="UM6" s="214"/>
      <c r="UN6" s="214"/>
      <c r="UO6" s="214"/>
      <c r="UP6" s="214"/>
      <c r="UQ6" s="214"/>
      <c r="UR6" s="214"/>
      <c r="US6" s="214"/>
      <c r="UT6" s="214"/>
      <c r="UU6" s="214"/>
      <c r="UV6" s="214"/>
      <c r="UW6" s="214"/>
      <c r="UX6" s="214"/>
      <c r="UY6" s="214"/>
      <c r="UZ6" s="214"/>
      <c r="VA6" s="214"/>
      <c r="VB6" s="214"/>
      <c r="VC6" s="214"/>
      <c r="VD6" s="214"/>
      <c r="VE6" s="214"/>
      <c r="VF6" s="214"/>
      <c r="VG6" s="214"/>
      <c r="VH6" s="214"/>
      <c r="VI6" s="214"/>
      <c r="VJ6" s="214"/>
      <c r="VK6" s="214"/>
      <c r="VL6" s="214"/>
      <c r="VM6" s="214"/>
      <c r="VN6" s="214"/>
      <c r="VO6" s="214"/>
      <c r="VP6" s="214"/>
      <c r="VQ6" s="214"/>
      <c r="VR6" s="214"/>
      <c r="VS6" s="214"/>
      <c r="VT6" s="214"/>
      <c r="VU6" s="214"/>
      <c r="VV6" s="214"/>
      <c r="VW6" s="214"/>
      <c r="VX6" s="214"/>
      <c r="VY6" s="214"/>
      <c r="VZ6" s="214"/>
      <c r="WA6" s="214"/>
      <c r="WB6" s="214"/>
      <c r="WC6" s="214"/>
      <c r="WD6" s="214"/>
      <c r="WE6" s="214"/>
      <c r="WF6" s="214"/>
      <c r="WG6" s="214"/>
      <c r="WH6" s="214"/>
      <c r="WI6" s="214"/>
      <c r="WJ6" s="214"/>
      <c r="WK6" s="214"/>
      <c r="WL6" s="214"/>
      <c r="WM6" s="214"/>
      <c r="WN6" s="214"/>
      <c r="WO6" s="214"/>
      <c r="WP6" s="214"/>
      <c r="WQ6" s="214"/>
      <c r="WR6" s="214"/>
      <c r="WS6" s="214"/>
      <c r="WT6" s="214"/>
      <c r="WU6" s="214"/>
      <c r="WV6" s="214"/>
      <c r="WW6" s="214"/>
      <c r="WX6" s="214"/>
      <c r="WY6" s="214"/>
      <c r="WZ6" s="214"/>
      <c r="XA6" s="214"/>
      <c r="XB6" s="214"/>
      <c r="XC6" s="214"/>
      <c r="XD6" s="214"/>
      <c r="XE6" s="214"/>
      <c r="XF6" s="214"/>
      <c r="XG6" s="214"/>
      <c r="XH6" s="214"/>
      <c r="XI6" s="214"/>
      <c r="XJ6" s="214"/>
      <c r="XK6" s="214"/>
      <c r="XL6" s="214"/>
      <c r="XM6" s="214"/>
      <c r="XN6" s="214"/>
      <c r="XO6" s="214"/>
      <c r="XP6" s="214"/>
      <c r="XQ6" s="214"/>
      <c r="XR6" s="214"/>
      <c r="XS6" s="214"/>
      <c r="XT6" s="214"/>
      <c r="XU6" s="214"/>
      <c r="XV6" s="214"/>
      <c r="XW6" s="214"/>
      <c r="XX6" s="214"/>
      <c r="XY6" s="214"/>
      <c r="XZ6" s="214"/>
      <c r="YA6" s="214"/>
      <c r="YB6" s="214"/>
      <c r="YC6" s="214"/>
      <c r="YD6" s="214"/>
      <c r="YE6" s="214"/>
      <c r="YF6" s="214"/>
      <c r="YG6" s="214"/>
      <c r="YH6" s="214"/>
      <c r="YI6" s="214"/>
      <c r="YJ6" s="214"/>
      <c r="YK6" s="214"/>
      <c r="YL6" s="214"/>
      <c r="YM6" s="214"/>
      <c r="YN6" s="214"/>
      <c r="YO6" s="214"/>
      <c r="YP6" s="214"/>
      <c r="YQ6" s="214"/>
      <c r="YR6" s="214"/>
      <c r="YS6" s="214"/>
      <c r="YT6" s="214"/>
      <c r="YU6" s="214"/>
      <c r="YV6" s="214"/>
      <c r="YW6" s="214"/>
      <c r="YX6" s="214"/>
      <c r="YY6" s="214"/>
      <c r="YZ6" s="214"/>
      <c r="ZA6" s="214"/>
      <c r="ZB6" s="214"/>
      <c r="ZC6" s="214"/>
      <c r="ZD6" s="214"/>
      <c r="ZE6" s="214"/>
      <c r="ZF6" s="214"/>
      <c r="ZG6" s="214"/>
      <c r="ZH6" s="214"/>
      <c r="ZI6" s="214"/>
      <c r="ZJ6" s="214"/>
      <c r="ZK6" s="214"/>
      <c r="ZL6" s="214"/>
      <c r="ZM6" s="214"/>
      <c r="ZN6" s="214"/>
      <c r="ZO6" s="214"/>
      <c r="ZP6" s="214"/>
      <c r="ZQ6" s="214"/>
      <c r="ZR6" s="214"/>
      <c r="ZS6" s="214"/>
      <c r="ZT6" s="214"/>
      <c r="ZU6" s="214"/>
      <c r="ZV6" s="214"/>
      <c r="ZW6" s="214"/>
      <c r="ZX6" s="214"/>
      <c r="ZY6" s="214"/>
      <c r="ZZ6" s="214"/>
      <c r="AAA6" s="214"/>
      <c r="AAB6" s="214"/>
      <c r="AAC6" s="214"/>
      <c r="AAD6" s="214"/>
      <c r="AAE6" s="214"/>
      <c r="AAF6" s="214"/>
      <c r="AAG6" s="214"/>
      <c r="AAH6" s="214"/>
      <c r="AAI6" s="214"/>
      <c r="AAJ6" s="214"/>
      <c r="AAK6" s="214"/>
      <c r="AAL6" s="214"/>
      <c r="AAM6" s="214"/>
      <c r="AAN6" s="214"/>
      <c r="AAO6" s="214"/>
      <c r="AAP6" s="214"/>
      <c r="AAQ6" s="214"/>
      <c r="AAR6" s="214"/>
      <c r="AAS6" s="214"/>
      <c r="AAT6" s="214"/>
      <c r="AAU6" s="214"/>
      <c r="AAV6" s="214"/>
      <c r="AAW6" s="214"/>
      <c r="AAX6" s="214"/>
      <c r="AAY6" s="214"/>
      <c r="AAZ6" s="214"/>
      <c r="ABA6" s="214"/>
      <c r="ABB6" s="214"/>
      <c r="ABC6" s="214"/>
      <c r="ABD6" s="214"/>
      <c r="ABE6" s="214"/>
      <c r="ABF6" s="214"/>
      <c r="ABG6" s="214"/>
      <c r="ABH6" s="214"/>
      <c r="ABI6" s="214"/>
      <c r="ABJ6" s="214"/>
      <c r="ABK6" s="214"/>
      <c r="ABL6" s="214"/>
      <c r="ABM6" s="214"/>
      <c r="ABN6" s="214"/>
      <c r="ABO6" s="214"/>
      <c r="ABP6" s="214"/>
      <c r="ABQ6" s="214"/>
      <c r="ABR6" s="214"/>
      <c r="ABS6" s="214"/>
      <c r="ABT6" s="214"/>
      <c r="ABU6" s="214"/>
      <c r="ABV6" s="214"/>
      <c r="ABW6" s="214"/>
      <c r="ABX6" s="214"/>
      <c r="ABY6" s="214"/>
      <c r="ABZ6" s="214"/>
      <c r="ACA6" s="214"/>
      <c r="ACB6" s="214"/>
      <c r="ACC6" s="214"/>
      <c r="ACD6" s="214"/>
      <c r="ACE6" s="214"/>
      <c r="ACF6" s="214"/>
      <c r="ACG6" s="214"/>
      <c r="ACH6" s="214"/>
      <c r="ACI6" s="214"/>
      <c r="ACJ6" s="214"/>
      <c r="ACK6" s="214"/>
      <c r="ACL6" s="214"/>
      <c r="ACM6" s="214"/>
      <c r="ACN6" s="214"/>
      <c r="ACO6" s="214"/>
      <c r="ACP6" s="214"/>
      <c r="ACQ6" s="214"/>
      <c r="ACR6" s="214"/>
      <c r="ACS6" s="214"/>
      <c r="ACT6" s="214"/>
      <c r="ACU6" s="214"/>
      <c r="ACV6" s="214"/>
      <c r="ACW6" s="214"/>
      <c r="ACX6" s="214"/>
      <c r="ACY6" s="214"/>
      <c r="ACZ6" s="214"/>
      <c r="ADA6" s="214"/>
      <c r="ADB6" s="214"/>
      <c r="ADC6" s="214"/>
      <c r="ADD6" s="214"/>
      <c r="ADE6" s="214"/>
      <c r="ADF6" s="214"/>
      <c r="ADG6" s="214"/>
      <c r="ADH6" s="214"/>
      <c r="ADI6" s="214"/>
      <c r="ADJ6" s="214"/>
      <c r="ADK6" s="214"/>
      <c r="ADL6" s="214"/>
      <c r="ADM6" s="214"/>
      <c r="ADN6" s="214"/>
      <c r="ADO6" s="214"/>
      <c r="ADP6" s="214"/>
      <c r="ADQ6" s="214"/>
      <c r="ADR6" s="214"/>
      <c r="ADS6" s="214"/>
      <c r="ADT6" s="214"/>
      <c r="ADU6" s="214"/>
      <c r="ADV6" s="214"/>
      <c r="ADW6" s="214"/>
      <c r="ADX6" s="214"/>
      <c r="ADY6" s="214"/>
      <c r="ADZ6" s="214"/>
      <c r="AEA6" s="214"/>
      <c r="AEB6" s="214"/>
      <c r="AEC6" s="214"/>
      <c r="AED6" s="214"/>
      <c r="AEE6" s="214"/>
      <c r="AEF6" s="214"/>
      <c r="AEG6" s="214"/>
      <c r="AEH6" s="214"/>
      <c r="AEI6" s="214"/>
      <c r="AEJ6" s="214"/>
      <c r="AEK6" s="214"/>
      <c r="AEL6" s="214"/>
      <c r="AEM6" s="214"/>
      <c r="AEN6" s="214"/>
      <c r="AEO6" s="214"/>
      <c r="AEP6" s="214"/>
      <c r="AEQ6" s="214"/>
      <c r="AER6" s="214"/>
      <c r="AES6" s="214"/>
      <c r="AET6" s="214"/>
      <c r="AEU6" s="214"/>
      <c r="AEV6" s="214"/>
      <c r="AEW6" s="214"/>
      <c r="AEX6" s="214"/>
      <c r="AEY6" s="214"/>
      <c r="AEZ6" s="214"/>
      <c r="AFA6" s="214"/>
      <c r="AFB6" s="214"/>
      <c r="AFC6" s="214"/>
      <c r="AFD6" s="214"/>
      <c r="AFE6" s="214"/>
      <c r="AFF6" s="214"/>
      <c r="AFG6" s="214"/>
      <c r="AFH6" s="214"/>
      <c r="AFI6" s="214"/>
      <c r="AFJ6" s="214"/>
      <c r="AFK6" s="214"/>
      <c r="AFL6" s="214"/>
      <c r="AFM6" s="214"/>
      <c r="AFN6" s="214"/>
      <c r="AFO6" s="214"/>
      <c r="AFP6" s="214"/>
      <c r="AFQ6" s="214"/>
      <c r="AFR6" s="214"/>
      <c r="AFS6" s="214"/>
      <c r="AFT6" s="214"/>
      <c r="AFU6" s="214"/>
      <c r="AFV6" s="214"/>
      <c r="AFW6" s="214"/>
      <c r="AFX6" s="214"/>
      <c r="AFY6" s="214"/>
      <c r="AFZ6" s="214"/>
      <c r="AGA6" s="214"/>
      <c r="AGB6" s="214"/>
      <c r="AGC6" s="214"/>
      <c r="AGD6" s="214"/>
      <c r="AGE6" s="214"/>
      <c r="AGF6" s="214"/>
      <c r="AGG6" s="214"/>
      <c r="AGH6" s="214"/>
      <c r="AGI6" s="214"/>
      <c r="AGJ6" s="214"/>
      <c r="AGK6" s="214"/>
      <c r="AGL6" s="214"/>
      <c r="AGM6" s="214"/>
      <c r="AGN6" s="214"/>
      <c r="AGO6" s="214"/>
      <c r="AGP6" s="214"/>
      <c r="AGQ6" s="214"/>
      <c r="AGR6" s="214"/>
      <c r="AGS6" s="214"/>
      <c r="AGT6" s="214"/>
      <c r="AGU6" s="214"/>
      <c r="AGV6" s="214"/>
      <c r="AGW6" s="214"/>
      <c r="AGX6" s="214"/>
      <c r="AGY6" s="214"/>
      <c r="AGZ6" s="214"/>
      <c r="AHA6" s="214"/>
      <c r="AHB6" s="214"/>
      <c r="AHC6" s="214"/>
      <c r="AHD6" s="214"/>
      <c r="AHE6" s="214"/>
      <c r="AHF6" s="214"/>
      <c r="AHG6" s="214"/>
      <c r="AHH6" s="214"/>
      <c r="AHI6" s="214"/>
      <c r="AHJ6" s="214"/>
      <c r="AHK6" s="214"/>
      <c r="AHL6" s="214"/>
      <c r="AHM6" s="214"/>
      <c r="AHN6" s="214"/>
      <c r="AHO6" s="214"/>
      <c r="AHP6" s="214"/>
      <c r="AHQ6" s="214"/>
      <c r="AHR6" s="214"/>
      <c r="AHS6" s="214"/>
      <c r="AHT6" s="214"/>
      <c r="AHU6" s="214"/>
      <c r="AHV6" s="214"/>
      <c r="AHW6" s="214"/>
      <c r="AHX6" s="214"/>
      <c r="AHY6" s="214"/>
      <c r="AHZ6" s="214"/>
      <c r="AIA6" s="214"/>
      <c r="AIB6" s="214"/>
      <c r="AIC6" s="214"/>
      <c r="AID6" s="214"/>
      <c r="AIE6" s="214"/>
      <c r="AIF6" s="214"/>
      <c r="AIG6" s="214"/>
      <c r="AIH6" s="214"/>
      <c r="AII6" s="214"/>
      <c r="AIJ6" s="214"/>
      <c r="AIK6" s="214"/>
      <c r="AIL6" s="214"/>
      <c r="AIM6" s="214"/>
      <c r="AIN6" s="214"/>
      <c r="AIO6" s="214"/>
      <c r="AIP6" s="214"/>
      <c r="AIQ6" s="214"/>
      <c r="AIR6" s="214"/>
      <c r="AIS6" s="214"/>
      <c r="AIT6" s="214"/>
      <c r="AIU6" s="214"/>
      <c r="AIV6" s="214"/>
      <c r="AIW6" s="214"/>
      <c r="AIX6" s="214"/>
      <c r="AIY6" s="214"/>
      <c r="AIZ6" s="214"/>
      <c r="AJA6" s="214"/>
      <c r="AJB6" s="214"/>
      <c r="AJC6" s="214"/>
      <c r="AJD6" s="214"/>
      <c r="AJE6" s="214"/>
      <c r="AJF6" s="214"/>
      <c r="AJG6" s="214"/>
      <c r="AJH6" s="214"/>
      <c r="AJI6" s="214"/>
      <c r="AJJ6" s="214"/>
      <c r="AJK6" s="214"/>
      <c r="AJL6" s="214"/>
      <c r="AJM6" s="214"/>
      <c r="AJN6" s="214"/>
      <c r="AJO6" s="214"/>
      <c r="AJP6" s="214"/>
      <c r="AJQ6" s="214"/>
      <c r="AJR6" s="214"/>
      <c r="AJS6" s="214"/>
      <c r="AJT6" s="214"/>
      <c r="AJU6" s="214"/>
      <c r="AJV6" s="214"/>
      <c r="AJW6" s="214"/>
      <c r="AJX6" s="214"/>
      <c r="AJY6" s="214"/>
      <c r="AJZ6" s="214"/>
      <c r="AKA6" s="214"/>
      <c r="AKB6" s="214"/>
      <c r="AKC6" s="214"/>
      <c r="AKD6" s="214"/>
      <c r="AKE6" s="214"/>
      <c r="AKF6" s="214"/>
      <c r="AKG6" s="214"/>
      <c r="AKH6" s="214"/>
      <c r="AKI6" s="214"/>
      <c r="AKJ6" s="214"/>
      <c r="AKK6" s="214"/>
      <c r="AKL6" s="214"/>
      <c r="AKM6" s="214"/>
      <c r="AKN6" s="214"/>
      <c r="AKO6" s="214"/>
      <c r="AKP6" s="214"/>
      <c r="AKQ6" s="214"/>
      <c r="AKR6" s="214"/>
      <c r="AKS6" s="214"/>
      <c r="AKT6" s="214"/>
      <c r="AKU6" s="214"/>
      <c r="AKV6" s="214"/>
      <c r="AKW6" s="214"/>
      <c r="AKX6" s="214"/>
      <c r="AKY6" s="214"/>
      <c r="AKZ6" s="214"/>
      <c r="ALA6" s="214"/>
      <c r="ALB6" s="214"/>
      <c r="ALC6" s="214"/>
      <c r="ALD6" s="214"/>
      <c r="ALE6" s="214"/>
      <c r="ALF6" s="214"/>
      <c r="ALG6" s="214"/>
      <c r="ALH6" s="214"/>
      <c r="ALI6" s="214"/>
      <c r="ALJ6" s="214"/>
      <c r="ALK6" s="214"/>
      <c r="ALL6" s="214"/>
      <c r="ALM6" s="214"/>
      <c r="ALN6" s="214"/>
      <c r="ALO6" s="214"/>
      <c r="ALP6" s="214"/>
      <c r="ALQ6" s="214"/>
      <c r="ALR6" s="214"/>
      <c r="ALS6" s="214"/>
      <c r="ALT6" s="214"/>
      <c r="ALU6" s="214"/>
      <c r="ALV6" s="214"/>
      <c r="ALW6" s="214"/>
      <c r="ALX6" s="214"/>
      <c r="ALY6" s="214"/>
      <c r="ALZ6" s="214"/>
      <c r="AMA6" s="214"/>
      <c r="AMB6" s="214"/>
      <c r="AMC6" s="214"/>
      <c r="AMD6" s="214"/>
      <c r="AME6" s="214"/>
      <c r="AMF6" s="214"/>
      <c r="AMG6" s="214"/>
      <c r="AMH6" s="214"/>
      <c r="AMI6" s="214"/>
      <c r="AMJ6" s="214"/>
      <c r="AMK6" s="214"/>
      <c r="AML6" s="214"/>
      <c r="AMM6" s="214"/>
      <c r="AMN6" s="214"/>
      <c r="AMO6" s="214"/>
      <c r="AMP6" s="214"/>
      <c r="AMQ6" s="214"/>
      <c r="AMR6" s="214"/>
      <c r="AMS6" s="214"/>
      <c r="AMT6" s="214"/>
      <c r="AMU6" s="214"/>
      <c r="AMV6" s="214"/>
      <c r="AMW6" s="214"/>
      <c r="AMX6" s="214"/>
      <c r="AMY6" s="214"/>
      <c r="AMZ6" s="214"/>
      <c r="ANA6" s="214"/>
      <c r="ANB6" s="214"/>
      <c r="ANC6" s="214"/>
      <c r="AND6" s="214"/>
      <c r="ANE6" s="214"/>
      <c r="ANF6" s="214"/>
      <c r="ANG6" s="214"/>
      <c r="ANH6" s="214"/>
      <c r="ANI6" s="214"/>
      <c r="ANJ6" s="214"/>
      <c r="ANK6" s="214"/>
      <c r="ANL6" s="214"/>
      <c r="ANM6" s="214"/>
      <c r="ANN6" s="214"/>
      <c r="ANO6" s="214"/>
      <c r="ANP6" s="214"/>
      <c r="ANQ6" s="214"/>
      <c r="ANR6" s="214"/>
      <c r="ANS6" s="214"/>
      <c r="ANT6" s="214"/>
      <c r="ANU6" s="214"/>
      <c r="ANV6" s="214"/>
      <c r="ANW6" s="214"/>
      <c r="ANX6" s="214"/>
      <c r="ANY6" s="214"/>
      <c r="ANZ6" s="214"/>
      <c r="AOA6" s="214"/>
      <c r="AOB6" s="214"/>
      <c r="AOC6" s="214"/>
      <c r="AOD6" s="214"/>
      <c r="AOE6" s="214"/>
      <c r="AOF6" s="214"/>
      <c r="AOG6" s="214"/>
      <c r="AOH6" s="214"/>
      <c r="AOI6" s="214"/>
      <c r="AOJ6" s="214"/>
      <c r="AOK6" s="214"/>
      <c r="AOL6" s="214"/>
      <c r="AOM6" s="214"/>
      <c r="AON6" s="214"/>
      <c r="AOO6" s="214"/>
      <c r="AOP6" s="214"/>
      <c r="AOQ6" s="214"/>
      <c r="AOR6" s="214"/>
      <c r="AOS6" s="214"/>
      <c r="AOT6" s="214"/>
      <c r="AOU6" s="214"/>
      <c r="AOV6" s="214"/>
      <c r="AOW6" s="214"/>
      <c r="AOX6" s="214"/>
      <c r="AOY6" s="214"/>
      <c r="AOZ6" s="214"/>
      <c r="APA6" s="214"/>
      <c r="APB6" s="214"/>
      <c r="APC6" s="214"/>
      <c r="APD6" s="214"/>
      <c r="APE6" s="214"/>
      <c r="APF6" s="214"/>
      <c r="APG6" s="214"/>
      <c r="APH6" s="214"/>
      <c r="API6" s="214"/>
      <c r="APJ6" s="214"/>
      <c r="APK6" s="214"/>
      <c r="APL6" s="214"/>
      <c r="APM6" s="214"/>
      <c r="APN6" s="214"/>
      <c r="APO6" s="214"/>
      <c r="APP6" s="214"/>
      <c r="APQ6" s="214"/>
      <c r="APR6" s="214"/>
      <c r="APS6" s="214"/>
      <c r="APT6" s="214"/>
      <c r="APU6" s="214"/>
      <c r="APV6" s="214"/>
      <c r="APW6" s="214"/>
      <c r="APX6" s="214"/>
      <c r="APY6" s="214"/>
      <c r="APZ6" s="214"/>
      <c r="AQA6" s="214"/>
      <c r="AQB6" s="214"/>
      <c r="AQC6" s="214"/>
      <c r="AQD6" s="214"/>
      <c r="AQE6" s="214"/>
      <c r="AQF6" s="214"/>
      <c r="AQG6" s="214"/>
      <c r="AQH6" s="214"/>
      <c r="AQI6" s="214"/>
      <c r="AQJ6" s="214"/>
      <c r="AQK6" s="214"/>
      <c r="AQL6" s="214"/>
      <c r="AQM6" s="214"/>
      <c r="AQN6" s="214"/>
      <c r="AQO6" s="214"/>
      <c r="AQP6" s="214"/>
      <c r="AQQ6" s="214"/>
      <c r="AQR6" s="214"/>
      <c r="AQS6" s="214"/>
      <c r="AQT6" s="214"/>
      <c r="AQU6" s="214"/>
      <c r="AQV6" s="214"/>
      <c r="AQW6" s="214"/>
      <c r="AQX6" s="214"/>
      <c r="AQY6" s="214"/>
      <c r="AQZ6" s="214"/>
      <c r="ARA6" s="214"/>
      <c r="ARB6" s="214"/>
      <c r="ARC6" s="214"/>
      <c r="ARD6" s="214"/>
      <c r="ARE6" s="214"/>
      <c r="ARF6" s="214"/>
      <c r="ARG6" s="214"/>
      <c r="ARH6" s="214"/>
      <c r="ARI6" s="214"/>
      <c r="ARJ6" s="214"/>
      <c r="ARK6" s="214"/>
      <c r="ARL6" s="214"/>
      <c r="ARM6" s="214"/>
      <c r="ARN6" s="214"/>
      <c r="ARO6" s="214"/>
      <c r="ARP6" s="214"/>
      <c r="ARQ6" s="214"/>
      <c r="ARR6" s="214"/>
      <c r="ARS6" s="214"/>
      <c r="ART6" s="214"/>
      <c r="ARU6" s="214"/>
      <c r="ARV6" s="214"/>
      <c r="ARW6" s="214"/>
      <c r="ARX6" s="214"/>
      <c r="ARY6" s="214"/>
      <c r="ARZ6" s="214"/>
      <c r="ASA6" s="214"/>
      <c r="ASB6" s="214"/>
      <c r="ASC6" s="214"/>
      <c r="ASD6" s="214"/>
      <c r="ASE6" s="214"/>
      <c r="ASF6" s="214"/>
      <c r="ASG6" s="214"/>
      <c r="ASH6" s="214"/>
      <c r="ASI6" s="214"/>
      <c r="ASJ6" s="214"/>
      <c r="ASK6" s="214"/>
      <c r="ASL6" s="214"/>
      <c r="ASM6" s="214"/>
      <c r="ASN6" s="214"/>
      <c r="ASO6" s="214"/>
      <c r="ASP6" s="214"/>
      <c r="ASQ6" s="214"/>
      <c r="ASR6" s="214"/>
      <c r="ASS6" s="214"/>
      <c r="AST6" s="214"/>
      <c r="ASU6" s="214"/>
      <c r="ASV6" s="214"/>
      <c r="ASW6" s="214"/>
      <c r="ASX6" s="214"/>
      <c r="ASY6" s="214"/>
      <c r="ASZ6" s="214"/>
      <c r="ATA6" s="214"/>
      <c r="ATB6" s="214"/>
      <c r="ATC6" s="214"/>
      <c r="ATD6" s="214"/>
      <c r="ATE6" s="214"/>
      <c r="ATF6" s="214"/>
      <c r="ATG6" s="214"/>
      <c r="ATH6" s="214"/>
      <c r="ATI6" s="214"/>
      <c r="ATJ6" s="214"/>
      <c r="ATK6" s="214"/>
      <c r="ATL6" s="214"/>
      <c r="ATM6" s="214"/>
      <c r="ATN6" s="214"/>
      <c r="ATO6" s="214"/>
      <c r="ATP6" s="214"/>
      <c r="ATQ6" s="214"/>
      <c r="ATR6" s="214"/>
      <c r="ATS6" s="214"/>
      <c r="ATT6" s="214"/>
      <c r="ATU6" s="214"/>
      <c r="ATV6" s="214"/>
      <c r="ATW6" s="214"/>
      <c r="ATX6" s="214"/>
      <c r="ATY6" s="214"/>
      <c r="ATZ6" s="214"/>
      <c r="AUA6" s="214"/>
      <c r="AUB6" s="214"/>
      <c r="AUC6" s="214"/>
      <c r="AUD6" s="214"/>
      <c r="AUE6" s="214"/>
      <c r="AUF6" s="214"/>
      <c r="AUG6" s="214"/>
      <c r="AUH6" s="214"/>
      <c r="AUI6" s="214"/>
      <c r="AUJ6" s="214"/>
      <c r="AUK6" s="214"/>
      <c r="AUL6" s="214"/>
      <c r="AUM6" s="214"/>
      <c r="AUN6" s="214"/>
      <c r="AUO6" s="214"/>
      <c r="AUP6" s="214"/>
      <c r="AUQ6" s="214"/>
      <c r="AUR6" s="214"/>
      <c r="AUS6" s="214"/>
      <c r="AUT6" s="214"/>
      <c r="AUU6" s="214"/>
      <c r="AUV6" s="214"/>
      <c r="AUW6" s="214"/>
      <c r="AUX6" s="214"/>
      <c r="AUY6" s="214"/>
      <c r="AUZ6" s="214"/>
      <c r="AVA6" s="214"/>
      <c r="AVB6" s="214"/>
      <c r="AVC6" s="214"/>
      <c r="AVD6" s="214"/>
      <c r="AVE6" s="214"/>
      <c r="AVF6" s="214"/>
      <c r="AVG6" s="214"/>
      <c r="AVH6" s="214"/>
      <c r="AVI6" s="214"/>
      <c r="AVJ6" s="214"/>
      <c r="AVK6" s="214"/>
      <c r="AVL6" s="214"/>
      <c r="AVM6" s="214"/>
      <c r="AVN6" s="214"/>
      <c r="AVO6" s="214"/>
      <c r="AVP6" s="214"/>
      <c r="AVQ6" s="214"/>
      <c r="AVR6" s="214"/>
      <c r="AVS6" s="214"/>
      <c r="AVT6" s="214"/>
      <c r="AVU6" s="214"/>
      <c r="AVV6" s="214"/>
      <c r="AVW6" s="214"/>
      <c r="AVX6" s="214"/>
      <c r="AVY6" s="214"/>
      <c r="AVZ6" s="214"/>
      <c r="AWA6" s="214"/>
      <c r="AWB6" s="214"/>
      <c r="AWC6" s="214"/>
      <c r="AWD6" s="214"/>
      <c r="AWE6" s="214"/>
      <c r="AWF6" s="214"/>
      <c r="AWG6" s="214"/>
      <c r="AWH6" s="214"/>
      <c r="AWI6" s="214"/>
      <c r="AWJ6" s="214"/>
      <c r="AWK6" s="214"/>
      <c r="AWL6" s="214"/>
      <c r="AWM6" s="214"/>
      <c r="AWN6" s="214"/>
      <c r="AWO6" s="214"/>
      <c r="AWP6" s="214"/>
      <c r="AWQ6" s="214"/>
      <c r="AWR6" s="214"/>
      <c r="AWS6" s="214"/>
      <c r="AWT6" s="214"/>
      <c r="AWU6" s="214"/>
      <c r="AWV6" s="214"/>
      <c r="AWW6" s="214"/>
      <c r="AWX6" s="214"/>
      <c r="AWY6" s="214"/>
      <c r="AWZ6" s="214"/>
      <c r="AXA6" s="214"/>
      <c r="AXB6" s="214"/>
      <c r="AXC6" s="214"/>
      <c r="AXD6" s="214"/>
      <c r="AXE6" s="214"/>
      <c r="AXF6" s="214"/>
      <c r="AXG6" s="214"/>
      <c r="AXH6" s="214"/>
      <c r="AXI6" s="214"/>
      <c r="AXJ6" s="214"/>
      <c r="AXK6" s="214"/>
      <c r="AXL6" s="214"/>
      <c r="AXM6" s="214"/>
      <c r="AXN6" s="214"/>
      <c r="AXO6" s="214"/>
      <c r="AXP6" s="214"/>
      <c r="AXQ6" s="214"/>
      <c r="AXR6" s="214"/>
      <c r="AXS6" s="214"/>
      <c r="AXT6" s="214"/>
      <c r="AXU6" s="214"/>
      <c r="AXV6" s="214"/>
      <c r="AXW6" s="214"/>
      <c r="AXX6" s="214"/>
      <c r="AXY6" s="214"/>
      <c r="AXZ6" s="214"/>
      <c r="AYA6" s="214"/>
      <c r="AYB6" s="214"/>
      <c r="AYC6" s="214"/>
      <c r="AYD6" s="214"/>
      <c r="AYE6" s="214"/>
      <c r="AYF6" s="214"/>
      <c r="AYG6" s="214"/>
      <c r="AYH6" s="214"/>
      <c r="AYI6" s="214"/>
      <c r="AYJ6" s="214"/>
      <c r="AYK6" s="214"/>
      <c r="AYL6" s="214"/>
      <c r="AYM6" s="214"/>
      <c r="AYN6" s="214"/>
      <c r="AYO6" s="214"/>
      <c r="AYP6" s="214"/>
      <c r="AYQ6" s="214"/>
      <c r="AYR6" s="214"/>
      <c r="AYS6" s="214"/>
      <c r="AYT6" s="214"/>
      <c r="AYU6" s="214"/>
      <c r="AYV6" s="214"/>
      <c r="AYW6" s="214"/>
      <c r="AYX6" s="214"/>
      <c r="AYY6" s="214"/>
      <c r="AYZ6" s="214"/>
      <c r="AZA6" s="214"/>
      <c r="AZB6" s="214"/>
      <c r="AZC6" s="214"/>
      <c r="AZD6" s="214"/>
      <c r="AZE6" s="214"/>
      <c r="AZF6" s="214"/>
      <c r="AZG6" s="214"/>
      <c r="AZH6" s="214"/>
      <c r="AZI6" s="214"/>
      <c r="AZJ6" s="214"/>
      <c r="AZK6" s="214"/>
      <c r="AZL6" s="214"/>
      <c r="AZM6" s="214"/>
      <c r="AZN6" s="214"/>
      <c r="AZO6" s="214"/>
      <c r="AZP6" s="214"/>
      <c r="AZQ6" s="214"/>
      <c r="AZR6" s="214"/>
      <c r="AZS6" s="214"/>
      <c r="AZT6" s="214"/>
      <c r="AZU6" s="214"/>
      <c r="AZV6" s="214"/>
      <c r="AZW6" s="214"/>
      <c r="AZX6" s="214"/>
      <c r="AZY6" s="214"/>
      <c r="AZZ6" s="214"/>
      <c r="BAA6" s="214"/>
      <c r="BAB6" s="214"/>
      <c r="BAC6" s="214"/>
      <c r="BAD6" s="214"/>
      <c r="BAE6" s="214"/>
      <c r="BAF6" s="214"/>
      <c r="BAG6" s="214"/>
      <c r="BAH6" s="214"/>
      <c r="BAI6" s="214"/>
      <c r="BAJ6" s="214"/>
      <c r="BAK6" s="214"/>
      <c r="BAL6" s="214"/>
      <c r="BAM6" s="214"/>
      <c r="BAN6" s="214"/>
      <c r="BAO6" s="214"/>
      <c r="BAP6" s="214"/>
      <c r="BAQ6" s="214"/>
      <c r="BAR6" s="214"/>
      <c r="BAS6" s="214"/>
      <c r="BAT6" s="214"/>
      <c r="BAU6" s="214"/>
      <c r="BAV6" s="214"/>
      <c r="BAW6" s="214"/>
      <c r="BAX6" s="214"/>
      <c r="BAY6" s="214"/>
      <c r="BAZ6" s="214"/>
      <c r="BBA6" s="214"/>
      <c r="BBB6" s="214"/>
      <c r="BBC6" s="214"/>
      <c r="BBD6" s="214"/>
      <c r="BBE6" s="214"/>
      <c r="BBF6" s="214"/>
      <c r="BBG6" s="214"/>
      <c r="BBH6" s="214"/>
      <c r="BBI6" s="214"/>
      <c r="BBJ6" s="214"/>
      <c r="BBK6" s="214"/>
      <c r="BBL6" s="214"/>
      <c r="BBM6" s="214"/>
      <c r="BBN6" s="214"/>
      <c r="BBO6" s="214"/>
      <c r="BBP6" s="214"/>
      <c r="BBQ6" s="214"/>
      <c r="BBR6" s="214"/>
      <c r="BBS6" s="214"/>
      <c r="BBT6" s="214"/>
      <c r="BBU6" s="214"/>
      <c r="BBV6" s="214"/>
      <c r="BBW6" s="214"/>
      <c r="BBX6" s="214"/>
      <c r="BBY6" s="214"/>
      <c r="BBZ6" s="214"/>
      <c r="BCA6" s="214"/>
      <c r="BCB6" s="214"/>
      <c r="BCC6" s="214"/>
      <c r="BCD6" s="214"/>
      <c r="BCE6" s="214"/>
      <c r="BCF6" s="214"/>
      <c r="BCG6" s="214"/>
      <c r="BCH6" s="214"/>
      <c r="BCI6" s="214"/>
      <c r="BCJ6" s="214"/>
      <c r="BCK6" s="214"/>
      <c r="BCL6" s="214"/>
      <c r="BCM6" s="214"/>
      <c r="BCN6" s="214"/>
      <c r="BCO6" s="214"/>
      <c r="BCP6" s="214"/>
      <c r="BCQ6" s="214"/>
      <c r="BCR6" s="214"/>
      <c r="BCS6" s="214"/>
      <c r="BCT6" s="214"/>
      <c r="BCU6" s="214"/>
      <c r="BCV6" s="214"/>
      <c r="BCW6" s="214"/>
      <c r="BCX6" s="214"/>
      <c r="BCY6" s="214"/>
      <c r="BCZ6" s="214"/>
      <c r="BDA6" s="214"/>
      <c r="BDB6" s="214"/>
      <c r="BDC6" s="214"/>
      <c r="BDD6" s="214"/>
      <c r="BDE6" s="214"/>
      <c r="BDF6" s="214"/>
      <c r="BDG6" s="214"/>
      <c r="BDH6" s="214"/>
      <c r="BDI6" s="214"/>
      <c r="BDJ6" s="214"/>
      <c r="BDK6" s="214"/>
      <c r="BDL6" s="214"/>
      <c r="BDM6" s="214"/>
      <c r="BDN6" s="214"/>
      <c r="BDO6" s="214"/>
      <c r="BDP6" s="214"/>
      <c r="BDQ6" s="214"/>
      <c r="BDR6" s="214"/>
      <c r="BDS6" s="214"/>
      <c r="BDT6" s="214"/>
      <c r="BDU6" s="214"/>
      <c r="BDV6" s="214"/>
      <c r="BDW6" s="214"/>
      <c r="BDX6" s="214"/>
      <c r="BDY6" s="214"/>
      <c r="BDZ6" s="214"/>
      <c r="BEA6" s="214"/>
      <c r="BEB6" s="214"/>
      <c r="BEC6" s="214"/>
      <c r="BED6" s="214"/>
      <c r="BEE6" s="214"/>
      <c r="BEF6" s="214"/>
      <c r="BEG6" s="214"/>
      <c r="BEH6" s="214"/>
      <c r="BEI6" s="214"/>
      <c r="BEJ6" s="214"/>
      <c r="BEK6" s="214"/>
      <c r="BEL6" s="214"/>
      <c r="BEM6" s="214"/>
      <c r="BEN6" s="214"/>
      <c r="BEO6" s="214"/>
      <c r="BEP6" s="214"/>
      <c r="BEQ6" s="214"/>
      <c r="BER6" s="214"/>
      <c r="BES6" s="214"/>
      <c r="BET6" s="214"/>
      <c r="BEU6" s="214"/>
      <c r="BEV6" s="214"/>
      <c r="BEW6" s="214"/>
      <c r="BEX6" s="214"/>
      <c r="BEY6" s="214"/>
      <c r="BEZ6" s="214"/>
      <c r="BFA6" s="214"/>
      <c r="BFB6" s="214"/>
      <c r="BFC6" s="214"/>
      <c r="BFD6" s="214"/>
      <c r="BFE6" s="214"/>
      <c r="BFF6" s="214"/>
      <c r="BFG6" s="214"/>
      <c r="BFH6" s="214"/>
      <c r="BFI6" s="214"/>
      <c r="BFJ6" s="214"/>
      <c r="BFK6" s="214"/>
      <c r="BFL6" s="214"/>
      <c r="BFM6" s="214"/>
      <c r="BFN6" s="214"/>
      <c r="BFO6" s="214"/>
      <c r="BFP6" s="214"/>
      <c r="BFQ6" s="214"/>
      <c r="BFR6" s="214"/>
      <c r="BFS6" s="214"/>
      <c r="BFT6" s="214"/>
      <c r="BFU6" s="214"/>
      <c r="BFV6" s="214"/>
      <c r="BFW6" s="214"/>
      <c r="BFX6" s="214"/>
      <c r="BFY6" s="214"/>
      <c r="BFZ6" s="214"/>
      <c r="BGA6" s="214"/>
      <c r="BGB6" s="214"/>
      <c r="BGC6" s="214"/>
      <c r="BGD6" s="214"/>
      <c r="BGE6" s="214"/>
      <c r="BGF6" s="214"/>
      <c r="BGG6" s="214"/>
      <c r="BGH6" s="214"/>
      <c r="BGI6" s="214"/>
      <c r="BGJ6" s="214"/>
      <c r="BGK6" s="214"/>
      <c r="BGL6" s="214"/>
      <c r="BGM6" s="214"/>
      <c r="BGN6" s="214"/>
      <c r="BGO6" s="214"/>
      <c r="BGP6" s="214"/>
      <c r="BGQ6" s="214"/>
      <c r="BGR6" s="214"/>
      <c r="BGS6" s="214"/>
      <c r="BGT6" s="214"/>
      <c r="BGU6" s="214"/>
      <c r="BGV6" s="214"/>
      <c r="BGW6" s="214"/>
      <c r="BGX6" s="214"/>
      <c r="BGY6" s="214"/>
      <c r="BGZ6" s="214"/>
      <c r="BHA6" s="214"/>
      <c r="BHB6" s="214"/>
      <c r="BHC6" s="214"/>
      <c r="BHD6" s="214"/>
      <c r="BHE6" s="214"/>
      <c r="BHF6" s="214"/>
      <c r="BHG6" s="214"/>
      <c r="BHH6" s="214"/>
      <c r="BHI6" s="214"/>
      <c r="BHJ6" s="214"/>
      <c r="BHK6" s="214"/>
      <c r="BHL6" s="214"/>
      <c r="BHM6" s="214"/>
      <c r="BHN6" s="214"/>
      <c r="BHO6" s="214"/>
      <c r="BHP6" s="214"/>
      <c r="BHQ6" s="214"/>
      <c r="BHR6" s="214"/>
      <c r="BHS6" s="214"/>
      <c r="BHT6" s="214"/>
      <c r="BHU6" s="214"/>
      <c r="BHV6" s="214"/>
      <c r="BHW6" s="214"/>
      <c r="BHX6" s="214"/>
      <c r="BHY6" s="214"/>
      <c r="BHZ6" s="214"/>
      <c r="BIA6" s="214"/>
      <c r="BIB6" s="214"/>
      <c r="BIC6" s="214"/>
      <c r="BID6" s="214"/>
      <c r="BIE6" s="214"/>
      <c r="BIF6" s="214"/>
      <c r="BIG6" s="214"/>
      <c r="BIH6" s="214"/>
      <c r="BII6" s="214"/>
      <c r="BIJ6" s="214"/>
      <c r="BIK6" s="214"/>
      <c r="BIL6" s="214"/>
      <c r="BIM6" s="214"/>
      <c r="BIN6" s="214"/>
      <c r="BIO6" s="214"/>
      <c r="BIP6" s="214"/>
      <c r="BIQ6" s="214"/>
      <c r="BIR6" s="214"/>
      <c r="BIS6" s="214"/>
      <c r="BIT6" s="214"/>
      <c r="BIU6" s="214"/>
      <c r="BIV6" s="214"/>
      <c r="BIW6" s="214"/>
      <c r="BIX6" s="214"/>
      <c r="BIY6" s="214"/>
      <c r="BIZ6" s="214"/>
      <c r="BJA6" s="214"/>
      <c r="BJB6" s="214"/>
      <c r="BJC6" s="214"/>
      <c r="BJD6" s="214"/>
      <c r="BJE6" s="214"/>
      <c r="BJF6" s="214"/>
      <c r="BJG6" s="214"/>
      <c r="BJH6" s="214"/>
      <c r="BJI6" s="214"/>
      <c r="BJJ6" s="214"/>
      <c r="BJK6" s="214"/>
      <c r="BJL6" s="214"/>
      <c r="BJM6" s="214"/>
      <c r="BJN6" s="214"/>
      <c r="BJO6" s="214"/>
      <c r="BJP6" s="214"/>
      <c r="BJQ6" s="214"/>
      <c r="BJR6" s="214"/>
      <c r="BJS6" s="214"/>
      <c r="BJT6" s="214"/>
      <c r="BJU6" s="214"/>
      <c r="BJV6" s="214"/>
      <c r="BJW6" s="214"/>
      <c r="BJX6" s="214"/>
      <c r="BJY6" s="214"/>
      <c r="BJZ6" s="214"/>
      <c r="BKA6" s="214"/>
      <c r="BKB6" s="214"/>
      <c r="BKC6" s="214"/>
      <c r="BKD6" s="214"/>
      <c r="BKE6" s="214"/>
      <c r="BKF6" s="214"/>
      <c r="BKG6" s="214"/>
      <c r="BKH6" s="214"/>
      <c r="BKI6" s="214"/>
      <c r="BKJ6" s="214"/>
      <c r="BKK6" s="214"/>
      <c r="BKL6" s="214"/>
      <c r="BKM6" s="214"/>
      <c r="BKN6" s="214"/>
      <c r="BKO6" s="214"/>
      <c r="BKP6" s="214"/>
      <c r="BKQ6" s="214"/>
      <c r="BKR6" s="214"/>
      <c r="BKS6" s="214"/>
      <c r="BKT6" s="214"/>
      <c r="BKU6" s="214"/>
      <c r="BKV6" s="214"/>
      <c r="BKW6" s="214"/>
      <c r="BKX6" s="214"/>
      <c r="BKY6" s="214"/>
      <c r="BKZ6" s="214"/>
      <c r="BLA6" s="214"/>
      <c r="BLB6" s="214"/>
      <c r="BLC6" s="214"/>
      <c r="BLD6" s="214"/>
      <c r="BLE6" s="214"/>
      <c r="BLF6" s="214"/>
      <c r="BLG6" s="214"/>
      <c r="BLH6" s="214"/>
      <c r="BLI6" s="214"/>
      <c r="BLJ6" s="214"/>
      <c r="BLK6" s="214"/>
      <c r="BLL6" s="214"/>
      <c r="BLM6" s="214"/>
      <c r="BLN6" s="214"/>
      <c r="BLO6" s="214"/>
      <c r="BLP6" s="214"/>
      <c r="BLQ6" s="214"/>
      <c r="BLR6" s="214"/>
      <c r="BLS6" s="214"/>
      <c r="BLT6" s="214"/>
      <c r="BLU6" s="214"/>
      <c r="BLV6" s="214"/>
      <c r="BLW6" s="214"/>
      <c r="BLX6" s="214"/>
      <c r="BLY6" s="214"/>
      <c r="BLZ6" s="214"/>
      <c r="BMA6" s="214"/>
      <c r="BMB6" s="214"/>
      <c r="BMC6" s="214"/>
      <c r="BMD6" s="214"/>
      <c r="BME6" s="214"/>
      <c r="BMF6" s="214"/>
      <c r="BMG6" s="214"/>
      <c r="BMH6" s="214"/>
      <c r="BMI6" s="214"/>
      <c r="BMJ6" s="214"/>
      <c r="BMK6" s="214"/>
      <c r="BML6" s="214"/>
      <c r="BMM6" s="214"/>
      <c r="BMN6" s="214"/>
      <c r="BMO6" s="214"/>
      <c r="BMP6" s="214"/>
      <c r="BMQ6" s="214"/>
      <c r="BMR6" s="214"/>
      <c r="BMS6" s="214"/>
      <c r="BMT6" s="214"/>
      <c r="BMU6" s="214"/>
      <c r="BMV6" s="214"/>
      <c r="BMW6" s="214"/>
      <c r="BMX6" s="214"/>
      <c r="BMY6" s="214"/>
      <c r="BMZ6" s="214"/>
      <c r="BNA6" s="214"/>
      <c r="BNB6" s="214"/>
      <c r="BNC6" s="214"/>
      <c r="BND6" s="214"/>
      <c r="BNE6" s="214"/>
      <c r="BNF6" s="214"/>
      <c r="BNG6" s="214"/>
      <c r="BNH6" s="214"/>
      <c r="BNI6" s="214"/>
      <c r="BNJ6" s="214"/>
      <c r="BNK6" s="214"/>
      <c r="BNL6" s="214"/>
      <c r="BNM6" s="214"/>
      <c r="BNN6" s="214"/>
      <c r="BNO6" s="214"/>
      <c r="BNP6" s="214"/>
      <c r="BNQ6" s="214"/>
      <c r="BNR6" s="214"/>
      <c r="BNS6" s="214"/>
      <c r="BNT6" s="214"/>
      <c r="BNU6" s="214"/>
      <c r="BNV6" s="214"/>
      <c r="BNW6" s="214"/>
      <c r="BNX6" s="214"/>
      <c r="BNY6" s="214"/>
      <c r="BNZ6" s="214"/>
      <c r="BOA6" s="214"/>
      <c r="BOB6" s="214"/>
      <c r="BOC6" s="214"/>
      <c r="BOD6" s="214"/>
      <c r="BOE6" s="214"/>
      <c r="BOF6" s="214"/>
      <c r="BOG6" s="214"/>
      <c r="BOH6" s="214"/>
      <c r="BOI6" s="214"/>
      <c r="BOJ6" s="214"/>
      <c r="BOK6" s="214"/>
      <c r="BOL6" s="214"/>
      <c r="BOM6" s="214"/>
      <c r="BON6" s="214"/>
      <c r="BOO6" s="214"/>
      <c r="BOP6" s="214"/>
      <c r="BOQ6" s="214"/>
      <c r="BOR6" s="214"/>
      <c r="BOS6" s="214"/>
      <c r="BOT6" s="214"/>
      <c r="BOU6" s="214"/>
      <c r="BOV6" s="214"/>
      <c r="BOW6" s="214"/>
      <c r="BOX6" s="214"/>
      <c r="BOY6" s="214"/>
      <c r="BOZ6" s="214"/>
      <c r="BPA6" s="214"/>
      <c r="BPB6" s="214"/>
      <c r="BPC6" s="214"/>
      <c r="BPD6" s="214"/>
      <c r="BPE6" s="214"/>
      <c r="BPF6" s="214"/>
      <c r="BPG6" s="214"/>
      <c r="BPH6" s="214"/>
      <c r="BPI6" s="214"/>
      <c r="BPJ6" s="214"/>
      <c r="BPK6" s="214"/>
      <c r="BPL6" s="214"/>
      <c r="BPM6" s="214"/>
      <c r="BPN6" s="214"/>
      <c r="BPO6" s="214"/>
      <c r="BPP6" s="214"/>
      <c r="BPQ6" s="214"/>
      <c r="BPR6" s="214"/>
      <c r="BPS6" s="214"/>
      <c r="BPT6" s="214"/>
      <c r="BPU6" s="214"/>
      <c r="BPV6" s="214"/>
      <c r="BPW6" s="214"/>
      <c r="BPX6" s="214"/>
      <c r="BPY6" s="214"/>
      <c r="BPZ6" s="214"/>
      <c r="BQA6" s="214"/>
      <c r="BQB6" s="214"/>
      <c r="BQC6" s="214"/>
      <c r="BQD6" s="214"/>
      <c r="BQE6" s="214"/>
      <c r="BQF6" s="214"/>
      <c r="BQG6" s="214"/>
      <c r="BQH6" s="214"/>
      <c r="BQI6" s="214"/>
      <c r="BQJ6" s="214"/>
      <c r="BQK6" s="214"/>
      <c r="BQL6" s="214"/>
      <c r="BQM6" s="214"/>
      <c r="BQN6" s="214"/>
      <c r="BQO6" s="214"/>
      <c r="BQP6" s="214"/>
      <c r="BQQ6" s="214"/>
      <c r="BQR6" s="214"/>
      <c r="BQS6" s="214"/>
      <c r="BQT6" s="214"/>
      <c r="BQU6" s="214"/>
      <c r="BQV6" s="214"/>
      <c r="BQW6" s="214"/>
      <c r="BQX6" s="214"/>
      <c r="BQY6" s="214"/>
      <c r="BQZ6" s="214"/>
      <c r="BRA6" s="214"/>
      <c r="BRB6" s="214"/>
      <c r="BRC6" s="214"/>
      <c r="BRD6" s="214"/>
      <c r="BRE6" s="214"/>
      <c r="BRF6" s="214"/>
      <c r="BRG6" s="214"/>
      <c r="BRH6" s="214"/>
      <c r="BRI6" s="214"/>
      <c r="BRJ6" s="214"/>
      <c r="BRK6" s="214"/>
      <c r="BRL6" s="214"/>
      <c r="BRM6" s="214"/>
      <c r="BRN6" s="214"/>
      <c r="BRO6" s="214"/>
      <c r="BRP6" s="214"/>
      <c r="BRQ6" s="214"/>
      <c r="BRR6" s="214"/>
      <c r="BRS6" s="214"/>
      <c r="BRT6" s="214"/>
      <c r="BRU6" s="214"/>
      <c r="BRV6" s="214"/>
      <c r="BRW6" s="214"/>
      <c r="BRX6" s="214"/>
      <c r="BRY6" s="214"/>
      <c r="BRZ6" s="214"/>
      <c r="BSA6" s="214"/>
      <c r="BSB6" s="214"/>
      <c r="BSC6" s="214"/>
      <c r="BSD6" s="214"/>
      <c r="BSE6" s="214"/>
      <c r="BSF6" s="214"/>
      <c r="BSG6" s="214"/>
      <c r="BSH6" s="214"/>
      <c r="BSI6" s="214"/>
      <c r="BSJ6" s="214"/>
      <c r="BSK6" s="214"/>
      <c r="BSL6" s="214"/>
      <c r="BSM6" s="214"/>
      <c r="BSN6" s="214"/>
      <c r="BSO6" s="214"/>
      <c r="BSP6" s="214"/>
      <c r="BSQ6" s="214"/>
      <c r="BSR6" s="214"/>
      <c r="BSS6" s="214"/>
      <c r="BST6" s="214"/>
      <c r="BSU6" s="214"/>
      <c r="BSV6" s="214"/>
      <c r="BSW6" s="214"/>
      <c r="BSX6" s="214"/>
      <c r="BSY6" s="214"/>
      <c r="BSZ6" s="214"/>
      <c r="BTA6" s="214"/>
      <c r="BTB6" s="214"/>
      <c r="BTC6" s="214"/>
      <c r="BTD6" s="214"/>
      <c r="BTE6" s="214"/>
      <c r="BTF6" s="214"/>
      <c r="BTG6" s="214"/>
      <c r="BTH6" s="214"/>
      <c r="BTI6" s="214"/>
      <c r="BTJ6" s="214"/>
      <c r="BTK6" s="214"/>
      <c r="BTL6" s="214"/>
      <c r="BTM6" s="214"/>
      <c r="BTN6" s="214"/>
      <c r="BTO6" s="214"/>
      <c r="BTP6" s="214"/>
      <c r="BTQ6" s="214"/>
      <c r="BTR6" s="214"/>
      <c r="BTS6" s="214"/>
      <c r="BTT6" s="214"/>
      <c r="BTU6" s="214"/>
      <c r="BTV6" s="214"/>
      <c r="BTW6" s="214"/>
      <c r="BTX6" s="214"/>
      <c r="BTY6" s="214"/>
      <c r="BTZ6" s="214"/>
      <c r="BUA6" s="214"/>
      <c r="BUB6" s="214"/>
      <c r="BUC6" s="214"/>
      <c r="BUD6" s="214"/>
      <c r="BUE6" s="214"/>
      <c r="BUF6" s="214"/>
      <c r="BUG6" s="214"/>
      <c r="BUH6" s="214"/>
      <c r="BUI6" s="214"/>
      <c r="BUJ6" s="214"/>
      <c r="BUK6" s="214"/>
      <c r="BUL6" s="214"/>
      <c r="BUM6" s="214"/>
      <c r="BUN6" s="214"/>
      <c r="BUO6" s="214"/>
      <c r="BUP6" s="214"/>
      <c r="BUQ6" s="214"/>
      <c r="BUR6" s="214"/>
      <c r="BUS6" s="214"/>
      <c r="BUT6" s="214"/>
      <c r="BUU6" s="214"/>
      <c r="BUV6" s="214"/>
      <c r="BUW6" s="214"/>
      <c r="BUX6" s="214"/>
      <c r="BUY6" s="214"/>
      <c r="BUZ6" s="214"/>
      <c r="BVA6" s="214"/>
      <c r="BVB6" s="214"/>
      <c r="BVC6" s="214"/>
      <c r="BVD6" s="214"/>
      <c r="BVE6" s="214"/>
      <c r="BVF6" s="214"/>
      <c r="BVG6" s="214"/>
      <c r="BVH6" s="214"/>
      <c r="BVI6" s="214"/>
      <c r="BVJ6" s="214"/>
      <c r="BVK6" s="214"/>
      <c r="BVL6" s="214"/>
      <c r="BVM6" s="214"/>
      <c r="BVN6" s="214"/>
      <c r="BVO6" s="214"/>
      <c r="BVP6" s="214"/>
      <c r="BVQ6" s="214"/>
      <c r="BVR6" s="214"/>
      <c r="BVS6" s="214"/>
      <c r="BVT6" s="214"/>
      <c r="BVU6" s="214"/>
      <c r="BVV6" s="214"/>
      <c r="BVW6" s="214"/>
      <c r="BVX6" s="214"/>
      <c r="BVY6" s="214"/>
      <c r="BVZ6" s="214"/>
      <c r="BWA6" s="214"/>
      <c r="BWB6" s="214"/>
      <c r="BWC6" s="214"/>
      <c r="BWD6" s="214"/>
      <c r="BWE6" s="214"/>
      <c r="BWF6" s="214"/>
      <c r="BWG6" s="214"/>
      <c r="BWH6" s="214"/>
      <c r="BWI6" s="214"/>
      <c r="BWJ6" s="214"/>
      <c r="BWK6" s="214"/>
      <c r="BWL6" s="214"/>
      <c r="BWM6" s="214"/>
      <c r="BWN6" s="214"/>
      <c r="BWO6" s="214"/>
      <c r="BWP6" s="214"/>
      <c r="BWQ6" s="214"/>
      <c r="BWR6" s="214"/>
      <c r="BWS6" s="214"/>
      <c r="BWT6" s="214"/>
      <c r="BWU6" s="214"/>
      <c r="BWV6" s="214"/>
      <c r="BWW6" s="214"/>
      <c r="BWX6" s="214"/>
      <c r="BWY6" s="214"/>
      <c r="BWZ6" s="214"/>
      <c r="BXA6" s="214"/>
      <c r="BXB6" s="214"/>
      <c r="BXC6" s="214"/>
      <c r="BXD6" s="214"/>
      <c r="BXE6" s="214"/>
      <c r="BXF6" s="214"/>
      <c r="BXG6" s="214"/>
      <c r="BXH6" s="214"/>
      <c r="BXI6" s="214"/>
      <c r="BXJ6" s="214"/>
      <c r="BXK6" s="214"/>
      <c r="BXL6" s="214"/>
      <c r="BXM6" s="214"/>
      <c r="BXN6" s="214"/>
      <c r="BXO6" s="214"/>
      <c r="BXP6" s="214"/>
      <c r="BXQ6" s="214"/>
      <c r="BXR6" s="214"/>
      <c r="BXS6" s="214"/>
      <c r="BXT6" s="214"/>
      <c r="BXU6" s="214"/>
      <c r="BXV6" s="214"/>
      <c r="BXW6" s="214"/>
      <c r="BXX6" s="214"/>
      <c r="BXY6" s="214"/>
      <c r="BXZ6" s="214"/>
      <c r="BYA6" s="214"/>
      <c r="BYB6" s="214"/>
      <c r="BYC6" s="214"/>
      <c r="BYD6" s="214"/>
      <c r="BYE6" s="214"/>
      <c r="BYF6" s="214"/>
      <c r="BYG6" s="214"/>
      <c r="BYH6" s="214"/>
      <c r="BYI6" s="214"/>
      <c r="BYJ6" s="214"/>
      <c r="BYK6" s="214"/>
      <c r="BYL6" s="214"/>
      <c r="BYM6" s="214"/>
      <c r="BYN6" s="214"/>
      <c r="BYO6" s="214"/>
      <c r="BYP6" s="214"/>
      <c r="BYQ6" s="214"/>
      <c r="BYR6" s="214"/>
      <c r="BYS6" s="214"/>
      <c r="BYT6" s="214"/>
      <c r="BYU6" s="214"/>
      <c r="BYV6" s="214"/>
      <c r="BYW6" s="214"/>
      <c r="BYX6" s="214"/>
      <c r="BYY6" s="214"/>
      <c r="BYZ6" s="214"/>
      <c r="BZA6" s="214"/>
      <c r="BZB6" s="214"/>
      <c r="BZC6" s="214"/>
      <c r="BZD6" s="214"/>
      <c r="BZE6" s="214"/>
      <c r="BZF6" s="214"/>
      <c r="BZG6" s="214"/>
      <c r="BZH6" s="214"/>
      <c r="BZI6" s="214"/>
      <c r="BZJ6" s="214"/>
      <c r="BZK6" s="214"/>
      <c r="BZL6" s="214"/>
      <c r="BZM6" s="214"/>
      <c r="BZN6" s="214"/>
      <c r="BZO6" s="214"/>
      <c r="BZP6" s="214"/>
      <c r="BZQ6" s="214"/>
      <c r="BZR6" s="214"/>
      <c r="BZS6" s="214"/>
      <c r="BZT6" s="214"/>
      <c r="BZU6" s="214"/>
      <c r="BZV6" s="214"/>
      <c r="BZW6" s="214"/>
      <c r="BZX6" s="214"/>
      <c r="BZY6" s="214"/>
      <c r="BZZ6" s="214"/>
      <c r="CAA6" s="214"/>
      <c r="CAB6" s="214"/>
      <c r="CAC6" s="214"/>
      <c r="CAD6" s="214"/>
      <c r="CAE6" s="214"/>
      <c r="CAF6" s="214"/>
      <c r="CAG6" s="214"/>
      <c r="CAH6" s="214"/>
      <c r="CAI6" s="214"/>
      <c r="CAJ6" s="214"/>
      <c r="CAK6" s="214"/>
      <c r="CAL6" s="214"/>
      <c r="CAM6" s="214"/>
      <c r="CAN6" s="214"/>
      <c r="CAO6" s="214"/>
      <c r="CAP6" s="214"/>
      <c r="CAQ6" s="214"/>
      <c r="CAR6" s="214"/>
      <c r="CAS6" s="214"/>
      <c r="CAT6" s="214"/>
      <c r="CAU6" s="214"/>
      <c r="CAV6" s="214"/>
      <c r="CAW6" s="214"/>
      <c r="CAX6" s="214"/>
      <c r="CAY6" s="214"/>
      <c r="CAZ6" s="214"/>
      <c r="CBA6" s="214"/>
      <c r="CBB6" s="214"/>
      <c r="CBC6" s="214"/>
      <c r="CBD6" s="214"/>
      <c r="CBE6" s="214"/>
      <c r="CBF6" s="214"/>
      <c r="CBG6" s="214"/>
      <c r="CBH6" s="214"/>
      <c r="CBI6" s="214"/>
      <c r="CBJ6" s="214"/>
      <c r="CBK6" s="214"/>
      <c r="CBL6" s="214"/>
      <c r="CBM6" s="214"/>
      <c r="CBN6" s="214"/>
      <c r="CBO6" s="214"/>
      <c r="CBP6" s="214"/>
      <c r="CBQ6" s="214"/>
      <c r="CBR6" s="214"/>
      <c r="CBS6" s="214"/>
      <c r="CBT6" s="214"/>
      <c r="CBU6" s="214"/>
      <c r="CBV6" s="214"/>
      <c r="CBW6" s="214"/>
      <c r="CBX6" s="214"/>
      <c r="CBY6" s="214"/>
      <c r="CBZ6" s="214"/>
      <c r="CCA6" s="214"/>
      <c r="CCB6" s="214"/>
      <c r="CCC6" s="214"/>
      <c r="CCD6" s="214"/>
      <c r="CCE6" s="214"/>
      <c r="CCF6" s="214"/>
      <c r="CCG6" s="214"/>
      <c r="CCH6" s="214"/>
      <c r="CCI6" s="214"/>
      <c r="CCJ6" s="214"/>
      <c r="CCK6" s="214"/>
      <c r="CCL6" s="214"/>
      <c r="CCM6" s="214"/>
      <c r="CCN6" s="214"/>
      <c r="CCO6" s="214"/>
      <c r="CCP6" s="214"/>
      <c r="CCQ6" s="214"/>
      <c r="CCR6" s="214"/>
      <c r="CCS6" s="214"/>
      <c r="CCT6" s="214"/>
      <c r="CCU6" s="214"/>
      <c r="CCV6" s="214"/>
      <c r="CCW6" s="214"/>
      <c r="CCX6" s="214"/>
      <c r="CCY6" s="214"/>
      <c r="CCZ6" s="214"/>
      <c r="CDA6" s="214"/>
      <c r="CDB6" s="214"/>
      <c r="CDC6" s="214"/>
      <c r="CDD6" s="214"/>
      <c r="CDE6" s="214"/>
      <c r="CDF6" s="214"/>
      <c r="CDG6" s="214"/>
      <c r="CDH6" s="214"/>
      <c r="CDI6" s="214"/>
      <c r="CDJ6" s="214"/>
      <c r="CDK6" s="214"/>
      <c r="CDL6" s="214"/>
      <c r="CDM6" s="214"/>
      <c r="CDN6" s="214"/>
      <c r="CDO6" s="214"/>
      <c r="CDP6" s="214"/>
      <c r="CDQ6" s="214"/>
      <c r="CDR6" s="214"/>
      <c r="CDS6" s="214"/>
      <c r="CDT6" s="214"/>
      <c r="CDU6" s="214"/>
      <c r="CDV6" s="214"/>
      <c r="CDW6" s="214"/>
      <c r="CDX6" s="214"/>
      <c r="CDY6" s="214"/>
      <c r="CDZ6" s="214"/>
      <c r="CEA6" s="214"/>
      <c r="CEB6" s="214"/>
      <c r="CEC6" s="214"/>
      <c r="CED6" s="214"/>
      <c r="CEE6" s="214"/>
      <c r="CEF6" s="214"/>
      <c r="CEG6" s="214"/>
      <c r="CEH6" s="214"/>
      <c r="CEI6" s="214"/>
      <c r="CEJ6" s="214"/>
      <c r="CEK6" s="214"/>
      <c r="CEL6" s="214"/>
      <c r="CEM6" s="214"/>
      <c r="CEN6" s="214"/>
      <c r="CEO6" s="214"/>
      <c r="CEP6" s="214"/>
      <c r="CEQ6" s="214"/>
      <c r="CER6" s="214"/>
      <c r="CES6" s="214"/>
      <c r="CET6" s="214"/>
      <c r="CEU6" s="214"/>
      <c r="CEV6" s="214"/>
      <c r="CEW6" s="214"/>
      <c r="CEX6" s="214"/>
      <c r="CEY6" s="214"/>
      <c r="CEZ6" s="214"/>
      <c r="CFA6" s="214"/>
      <c r="CFB6" s="214"/>
      <c r="CFC6" s="214"/>
      <c r="CFD6" s="214"/>
      <c r="CFE6" s="214"/>
      <c r="CFF6" s="214"/>
      <c r="CFG6" s="214"/>
      <c r="CFH6" s="214"/>
      <c r="CFI6" s="214"/>
      <c r="CFJ6" s="214"/>
      <c r="CFK6" s="214"/>
      <c r="CFL6" s="214"/>
      <c r="CFM6" s="214"/>
      <c r="CFN6" s="214"/>
      <c r="CFO6" s="214"/>
      <c r="CFP6" s="214"/>
      <c r="CFQ6" s="214"/>
      <c r="CFR6" s="214"/>
      <c r="CFS6" s="214"/>
      <c r="CFT6" s="214"/>
      <c r="CFU6" s="214"/>
      <c r="CFV6" s="214"/>
      <c r="CFW6" s="214"/>
      <c r="CFX6" s="214"/>
      <c r="CFY6" s="214"/>
      <c r="CFZ6" s="214"/>
      <c r="CGA6" s="214"/>
      <c r="CGB6" s="214"/>
      <c r="CGC6" s="214"/>
      <c r="CGD6" s="214"/>
      <c r="CGE6" s="214"/>
      <c r="CGF6" s="214"/>
      <c r="CGG6" s="214"/>
      <c r="CGH6" s="214"/>
      <c r="CGI6" s="214"/>
      <c r="CGJ6" s="214"/>
      <c r="CGK6" s="214"/>
      <c r="CGL6" s="214"/>
      <c r="CGM6" s="214"/>
      <c r="CGN6" s="214"/>
      <c r="CGO6" s="214"/>
      <c r="CGP6" s="214"/>
      <c r="CGQ6" s="214"/>
      <c r="CGR6" s="214"/>
      <c r="CGS6" s="214"/>
      <c r="CGT6" s="214"/>
      <c r="CGU6" s="214"/>
      <c r="CGV6" s="214"/>
      <c r="CGW6" s="214"/>
      <c r="CGX6" s="214"/>
      <c r="CGY6" s="214"/>
      <c r="CGZ6" s="214"/>
      <c r="CHA6" s="214"/>
      <c r="CHB6" s="214"/>
      <c r="CHC6" s="214"/>
      <c r="CHD6" s="214"/>
      <c r="CHE6" s="214"/>
      <c r="CHF6" s="214"/>
      <c r="CHG6" s="214"/>
      <c r="CHH6" s="214"/>
      <c r="CHI6" s="214"/>
      <c r="CHJ6" s="214"/>
      <c r="CHK6" s="214"/>
      <c r="CHL6" s="214"/>
      <c r="CHM6" s="214"/>
      <c r="CHN6" s="214"/>
      <c r="CHO6" s="214"/>
      <c r="CHP6" s="214"/>
      <c r="CHQ6" s="214"/>
      <c r="CHR6" s="214"/>
      <c r="CHS6" s="214"/>
      <c r="CHT6" s="214"/>
      <c r="CHU6" s="214"/>
      <c r="CHV6" s="214"/>
      <c r="CHW6" s="214"/>
      <c r="CHX6" s="214"/>
      <c r="CHY6" s="214"/>
      <c r="CHZ6" s="214"/>
      <c r="CIA6" s="214"/>
      <c r="CIB6" s="214"/>
      <c r="CIC6" s="214"/>
      <c r="CID6" s="214"/>
      <c r="CIE6" s="214"/>
      <c r="CIF6" s="214"/>
      <c r="CIG6" s="214"/>
      <c r="CIH6" s="214"/>
      <c r="CII6" s="214"/>
      <c r="CIJ6" s="214"/>
      <c r="CIK6" s="214"/>
      <c r="CIL6" s="214"/>
      <c r="CIM6" s="214"/>
      <c r="CIN6" s="214"/>
      <c r="CIO6" s="214"/>
      <c r="CIP6" s="214"/>
      <c r="CIQ6" s="214"/>
      <c r="CIR6" s="214"/>
      <c r="CIS6" s="214"/>
      <c r="CIT6" s="214"/>
      <c r="CIU6" s="214"/>
      <c r="CIV6" s="214"/>
      <c r="CIW6" s="214"/>
      <c r="CIX6" s="214"/>
      <c r="CIY6" s="214"/>
      <c r="CIZ6" s="214"/>
      <c r="CJA6" s="214"/>
      <c r="CJB6" s="214"/>
      <c r="CJC6" s="214"/>
      <c r="CJD6" s="214"/>
      <c r="CJE6" s="214"/>
      <c r="CJF6" s="214"/>
      <c r="CJG6" s="214"/>
      <c r="CJH6" s="214"/>
      <c r="CJI6" s="214"/>
      <c r="CJJ6" s="214"/>
      <c r="CJK6" s="214"/>
      <c r="CJL6" s="214"/>
      <c r="CJM6" s="214"/>
      <c r="CJN6" s="214"/>
      <c r="CJO6" s="214"/>
      <c r="CJP6" s="214"/>
      <c r="CJQ6" s="214"/>
      <c r="CJR6" s="214"/>
      <c r="CJS6" s="214"/>
      <c r="CJT6" s="214"/>
      <c r="CJU6" s="214"/>
      <c r="CJV6" s="214"/>
      <c r="CJW6" s="214"/>
      <c r="CJX6" s="214"/>
      <c r="CJY6" s="214"/>
      <c r="CJZ6" s="214"/>
      <c r="CKA6" s="214"/>
      <c r="CKB6" s="214"/>
      <c r="CKC6" s="214"/>
      <c r="CKD6" s="214"/>
      <c r="CKE6" s="214"/>
      <c r="CKF6" s="214"/>
      <c r="CKG6" s="214"/>
      <c r="CKH6" s="214"/>
      <c r="CKI6" s="214"/>
      <c r="CKJ6" s="214"/>
      <c r="CKK6" s="214"/>
      <c r="CKL6" s="214"/>
      <c r="CKM6" s="214"/>
      <c r="CKN6" s="214"/>
      <c r="CKO6" s="214"/>
      <c r="CKP6" s="214"/>
      <c r="CKQ6" s="214"/>
      <c r="CKR6" s="214"/>
      <c r="CKS6" s="214"/>
      <c r="CKT6" s="214"/>
      <c r="CKU6" s="214"/>
      <c r="CKV6" s="214"/>
      <c r="CKW6" s="214"/>
      <c r="CKX6" s="214"/>
      <c r="CKY6" s="214"/>
      <c r="CKZ6" s="214"/>
      <c r="CLA6" s="214"/>
      <c r="CLB6" s="214"/>
      <c r="CLC6" s="214"/>
      <c r="CLD6" s="214"/>
      <c r="CLE6" s="214"/>
      <c r="CLF6" s="214"/>
      <c r="CLG6" s="214"/>
      <c r="CLH6" s="214"/>
      <c r="CLI6" s="214"/>
      <c r="CLJ6" s="214"/>
      <c r="CLK6" s="214"/>
      <c r="CLL6" s="214"/>
      <c r="CLM6" s="214"/>
      <c r="CLN6" s="214"/>
      <c r="CLO6" s="214"/>
      <c r="CLP6" s="214"/>
      <c r="CLQ6" s="214"/>
      <c r="CLR6" s="214"/>
      <c r="CLS6" s="214"/>
      <c r="CLT6" s="214"/>
      <c r="CLU6" s="214"/>
      <c r="CLV6" s="214"/>
      <c r="CLW6" s="214"/>
      <c r="CLX6" s="214"/>
      <c r="CLY6" s="214"/>
      <c r="CLZ6" s="214"/>
      <c r="CMA6" s="214"/>
      <c r="CMB6" s="214"/>
      <c r="CMC6" s="214"/>
      <c r="CMD6" s="214"/>
      <c r="CME6" s="214"/>
      <c r="CMF6" s="214"/>
      <c r="CMG6" s="214"/>
      <c r="CMH6" s="214"/>
      <c r="CMI6" s="214"/>
      <c r="CMJ6" s="214"/>
      <c r="CMK6" s="214"/>
      <c r="CML6" s="214"/>
      <c r="CMM6" s="214"/>
      <c r="CMN6" s="214"/>
      <c r="CMO6" s="214"/>
      <c r="CMP6" s="214"/>
      <c r="CMQ6" s="214"/>
      <c r="CMR6" s="214"/>
      <c r="CMS6" s="214"/>
      <c r="CMT6" s="214"/>
      <c r="CMU6" s="214"/>
      <c r="CMV6" s="214"/>
      <c r="CMW6" s="214"/>
      <c r="CMX6" s="214"/>
      <c r="CMY6" s="214"/>
      <c r="CMZ6" s="214"/>
      <c r="CNA6" s="214"/>
      <c r="CNB6" s="214"/>
      <c r="CNC6" s="214"/>
      <c r="CND6" s="214"/>
      <c r="CNE6" s="214"/>
      <c r="CNF6" s="214"/>
      <c r="CNG6" s="214"/>
      <c r="CNH6" s="214"/>
      <c r="CNI6" s="214"/>
      <c r="CNJ6" s="214"/>
      <c r="CNK6" s="214"/>
      <c r="CNL6" s="214"/>
      <c r="CNM6" s="214"/>
      <c r="CNN6" s="214"/>
      <c r="CNO6" s="214"/>
      <c r="CNP6" s="214"/>
      <c r="CNQ6" s="214"/>
      <c r="CNR6" s="214"/>
      <c r="CNS6" s="214"/>
      <c r="CNT6" s="214"/>
      <c r="CNU6" s="214"/>
      <c r="CNV6" s="214"/>
      <c r="CNW6" s="214"/>
      <c r="CNX6" s="214"/>
      <c r="CNY6" s="214"/>
      <c r="CNZ6" s="214"/>
      <c r="COA6" s="214"/>
      <c r="COB6" s="214"/>
      <c r="COC6" s="214"/>
      <c r="COD6" s="214"/>
      <c r="COE6" s="214"/>
      <c r="COF6" s="214"/>
      <c r="COG6" s="214"/>
      <c r="COH6" s="214"/>
      <c r="COI6" s="214"/>
      <c r="COJ6" s="214"/>
      <c r="COK6" s="214"/>
      <c r="COL6" s="214"/>
      <c r="COM6" s="214"/>
      <c r="CON6" s="214"/>
      <c r="COO6" s="214"/>
      <c r="COP6" s="214"/>
      <c r="COQ6" s="214"/>
      <c r="COR6" s="214"/>
      <c r="COS6" s="214"/>
      <c r="COT6" s="214"/>
      <c r="COU6" s="214"/>
      <c r="COV6" s="214"/>
      <c r="COW6" s="214"/>
      <c r="COX6" s="214"/>
      <c r="COY6" s="214"/>
      <c r="COZ6" s="214"/>
      <c r="CPA6" s="214"/>
      <c r="CPB6" s="214"/>
      <c r="CPC6" s="214"/>
      <c r="CPD6" s="214"/>
      <c r="CPE6" s="214"/>
      <c r="CPF6" s="214"/>
      <c r="CPG6" s="214"/>
      <c r="CPH6" s="214"/>
      <c r="CPI6" s="214"/>
      <c r="CPJ6" s="214"/>
      <c r="CPK6" s="214"/>
      <c r="CPL6" s="214"/>
      <c r="CPM6" s="214"/>
      <c r="CPN6" s="214"/>
      <c r="CPO6" s="214"/>
      <c r="CPP6" s="214"/>
      <c r="CPQ6" s="214"/>
      <c r="CPR6" s="214"/>
      <c r="CPS6" s="214"/>
      <c r="CPT6" s="214"/>
      <c r="CPU6" s="214"/>
      <c r="CPV6" s="214"/>
      <c r="CPW6" s="214"/>
      <c r="CPX6" s="214"/>
      <c r="CPY6" s="214"/>
      <c r="CPZ6" s="214"/>
      <c r="CQA6" s="214"/>
      <c r="CQB6" s="214"/>
      <c r="CQC6" s="214"/>
      <c r="CQD6" s="214"/>
      <c r="CQE6" s="214"/>
      <c r="CQF6" s="214"/>
      <c r="CQG6" s="214"/>
      <c r="CQH6" s="214"/>
      <c r="CQI6" s="214"/>
      <c r="CQJ6" s="214"/>
      <c r="CQK6" s="214"/>
      <c r="CQL6" s="214"/>
      <c r="CQM6" s="214"/>
      <c r="CQN6" s="214"/>
      <c r="CQO6" s="214"/>
      <c r="CQP6" s="214"/>
      <c r="CQQ6" s="214"/>
      <c r="CQR6" s="214"/>
      <c r="CQS6" s="214"/>
      <c r="CQT6" s="214"/>
      <c r="CQU6" s="214"/>
      <c r="CQV6" s="214"/>
      <c r="CQW6" s="214"/>
      <c r="CQX6" s="214"/>
      <c r="CQY6" s="214"/>
      <c r="CQZ6" s="214"/>
      <c r="CRA6" s="214"/>
      <c r="CRB6" s="214"/>
      <c r="CRC6" s="214"/>
      <c r="CRD6" s="214"/>
      <c r="CRE6" s="214"/>
      <c r="CRF6" s="214"/>
      <c r="CRG6" s="214"/>
      <c r="CRH6" s="214"/>
      <c r="CRI6" s="214"/>
      <c r="CRJ6" s="214"/>
      <c r="CRK6" s="214"/>
      <c r="CRL6" s="214"/>
      <c r="CRM6" s="214"/>
      <c r="CRN6" s="214"/>
      <c r="CRO6" s="214"/>
      <c r="CRP6" s="214"/>
      <c r="CRQ6" s="214"/>
      <c r="CRR6" s="214"/>
      <c r="CRS6" s="214"/>
      <c r="CRT6" s="214"/>
      <c r="CRU6" s="214"/>
      <c r="CRV6" s="214"/>
      <c r="CRW6" s="214"/>
      <c r="CRX6" s="214"/>
      <c r="CRY6" s="214"/>
      <c r="CRZ6" s="214"/>
      <c r="CSA6" s="214"/>
      <c r="CSB6" s="214"/>
      <c r="CSC6" s="214"/>
      <c r="CSD6" s="214"/>
      <c r="CSE6" s="214"/>
      <c r="CSF6" s="214"/>
      <c r="CSG6" s="214"/>
      <c r="CSH6" s="214"/>
      <c r="CSI6" s="214"/>
      <c r="CSJ6" s="214"/>
      <c r="CSK6" s="214"/>
      <c r="CSL6" s="214"/>
      <c r="CSM6" s="214"/>
      <c r="CSN6" s="214"/>
      <c r="CSO6" s="214"/>
      <c r="CSP6" s="214"/>
      <c r="CSQ6" s="214"/>
      <c r="CSR6" s="214"/>
      <c r="CSS6" s="214"/>
      <c r="CST6" s="214"/>
      <c r="CSU6" s="214"/>
      <c r="CSV6" s="214"/>
      <c r="CSW6" s="214"/>
      <c r="CSX6" s="214"/>
      <c r="CSY6" s="214"/>
      <c r="CSZ6" s="214"/>
      <c r="CTA6" s="214"/>
      <c r="CTB6" s="214"/>
      <c r="CTC6" s="214"/>
      <c r="CTD6" s="214"/>
      <c r="CTE6" s="214"/>
      <c r="CTF6" s="214"/>
      <c r="CTG6" s="214"/>
      <c r="CTH6" s="214"/>
      <c r="CTI6" s="214"/>
      <c r="CTJ6" s="214"/>
      <c r="CTK6" s="214"/>
      <c r="CTL6" s="214"/>
      <c r="CTM6" s="214"/>
      <c r="CTN6" s="214"/>
      <c r="CTO6" s="214"/>
      <c r="CTP6" s="214"/>
      <c r="CTQ6" s="214"/>
      <c r="CTR6" s="214"/>
      <c r="CTS6" s="214"/>
      <c r="CTT6" s="214"/>
      <c r="CTU6" s="214"/>
      <c r="CTV6" s="214"/>
      <c r="CTW6" s="214"/>
      <c r="CTX6" s="214"/>
      <c r="CTY6" s="214"/>
      <c r="CTZ6" s="214"/>
      <c r="CUA6" s="214"/>
      <c r="CUB6" s="214"/>
      <c r="CUC6" s="214"/>
      <c r="CUD6" s="214"/>
      <c r="CUE6" s="214"/>
      <c r="CUF6" s="214"/>
      <c r="CUG6" s="214"/>
      <c r="CUH6" s="214"/>
      <c r="CUI6" s="214"/>
      <c r="CUJ6" s="214"/>
      <c r="CUK6" s="214"/>
      <c r="CUL6" s="214"/>
      <c r="CUM6" s="214"/>
      <c r="CUN6" s="214"/>
      <c r="CUO6" s="214"/>
      <c r="CUP6" s="214"/>
      <c r="CUQ6" s="214"/>
      <c r="CUR6" s="214"/>
      <c r="CUS6" s="214"/>
      <c r="CUT6" s="214"/>
      <c r="CUU6" s="214"/>
      <c r="CUV6" s="214"/>
      <c r="CUW6" s="214"/>
      <c r="CUX6" s="214"/>
      <c r="CUY6" s="214"/>
      <c r="CUZ6" s="214"/>
      <c r="CVA6" s="214"/>
      <c r="CVB6" s="214"/>
      <c r="CVC6" s="214"/>
      <c r="CVD6" s="214"/>
      <c r="CVE6" s="214"/>
      <c r="CVF6" s="214"/>
      <c r="CVG6" s="214"/>
      <c r="CVH6" s="214"/>
      <c r="CVI6" s="214"/>
      <c r="CVJ6" s="214"/>
      <c r="CVK6" s="214"/>
      <c r="CVL6" s="214"/>
      <c r="CVM6" s="214"/>
      <c r="CVN6" s="214"/>
      <c r="CVO6" s="214"/>
      <c r="CVP6" s="214"/>
      <c r="CVQ6" s="214"/>
      <c r="CVR6" s="214"/>
      <c r="CVS6" s="214"/>
      <c r="CVT6" s="214"/>
      <c r="CVU6" s="214"/>
      <c r="CVV6" s="214"/>
      <c r="CVW6" s="214"/>
      <c r="CVX6" s="214"/>
      <c r="CVY6" s="214"/>
      <c r="CVZ6" s="214"/>
      <c r="CWA6" s="214"/>
      <c r="CWB6" s="214"/>
      <c r="CWC6" s="214"/>
      <c r="CWD6" s="214"/>
      <c r="CWE6" s="214"/>
      <c r="CWF6" s="214"/>
      <c r="CWG6" s="214"/>
      <c r="CWH6" s="214"/>
      <c r="CWI6" s="214"/>
      <c r="CWJ6" s="214"/>
      <c r="CWK6" s="214"/>
      <c r="CWL6" s="214"/>
      <c r="CWM6" s="214"/>
      <c r="CWN6" s="214"/>
      <c r="CWO6" s="214"/>
      <c r="CWP6" s="214"/>
      <c r="CWQ6" s="214"/>
      <c r="CWR6" s="214"/>
      <c r="CWS6" s="214"/>
      <c r="CWT6" s="214"/>
      <c r="CWU6" s="214"/>
      <c r="CWV6" s="214"/>
      <c r="CWW6" s="214"/>
      <c r="CWX6" s="214"/>
      <c r="CWY6" s="214"/>
      <c r="CWZ6" s="214"/>
      <c r="CXA6" s="214"/>
      <c r="CXB6" s="214"/>
      <c r="CXC6" s="214"/>
      <c r="CXD6" s="214"/>
      <c r="CXE6" s="214"/>
      <c r="CXF6" s="214"/>
      <c r="CXG6" s="214"/>
      <c r="CXH6" s="214"/>
      <c r="CXI6" s="214"/>
      <c r="CXJ6" s="214"/>
      <c r="CXK6" s="214"/>
      <c r="CXL6" s="214"/>
      <c r="CXM6" s="214"/>
      <c r="CXN6" s="214"/>
      <c r="CXO6" s="214"/>
      <c r="CXP6" s="214"/>
      <c r="CXQ6" s="214"/>
      <c r="CXR6" s="214"/>
      <c r="CXS6" s="214"/>
      <c r="CXT6" s="214"/>
      <c r="CXU6" s="214"/>
      <c r="CXV6" s="214"/>
      <c r="CXW6" s="214"/>
      <c r="CXX6" s="214"/>
      <c r="CXY6" s="214"/>
      <c r="CXZ6" s="214"/>
      <c r="CYA6" s="214"/>
      <c r="CYB6" s="214"/>
      <c r="CYC6" s="214"/>
      <c r="CYD6" s="214"/>
      <c r="CYE6" s="214"/>
      <c r="CYF6" s="214"/>
      <c r="CYG6" s="214"/>
      <c r="CYH6" s="214"/>
      <c r="CYI6" s="214"/>
      <c r="CYJ6" s="214"/>
      <c r="CYK6" s="214"/>
      <c r="CYL6" s="214"/>
      <c r="CYM6" s="214"/>
      <c r="CYN6" s="214"/>
      <c r="CYO6" s="214"/>
      <c r="CYP6" s="214"/>
      <c r="CYQ6" s="214"/>
      <c r="CYR6" s="214"/>
      <c r="CYS6" s="214"/>
      <c r="CYT6" s="214"/>
      <c r="CYU6" s="214"/>
      <c r="CYV6" s="214"/>
      <c r="CYW6" s="214"/>
      <c r="CYX6" s="214"/>
      <c r="CYY6" s="214"/>
      <c r="CYZ6" s="214"/>
      <c r="CZA6" s="214"/>
      <c r="CZB6" s="214"/>
      <c r="CZC6" s="214"/>
      <c r="CZD6" s="214"/>
      <c r="CZE6" s="214"/>
      <c r="CZF6" s="214"/>
      <c r="CZG6" s="214"/>
      <c r="CZH6" s="214"/>
      <c r="CZI6" s="214"/>
      <c r="CZJ6" s="214"/>
      <c r="CZK6" s="214"/>
      <c r="CZL6" s="214"/>
      <c r="CZM6" s="214"/>
      <c r="CZN6" s="214"/>
      <c r="CZO6" s="214"/>
      <c r="CZP6" s="214"/>
      <c r="CZQ6" s="214"/>
      <c r="CZR6" s="214"/>
      <c r="CZS6" s="214"/>
      <c r="CZT6" s="214"/>
      <c r="CZU6" s="214"/>
      <c r="CZV6" s="214"/>
      <c r="CZW6" s="214"/>
      <c r="CZX6" s="214"/>
      <c r="CZY6" s="214"/>
      <c r="CZZ6" s="214"/>
      <c r="DAA6" s="214"/>
      <c r="DAB6" s="214"/>
      <c r="DAC6" s="214"/>
      <c r="DAD6" s="214"/>
      <c r="DAE6" s="214"/>
      <c r="DAF6" s="214"/>
      <c r="DAG6" s="214"/>
      <c r="DAH6" s="214"/>
      <c r="DAI6" s="214"/>
      <c r="DAJ6" s="214"/>
      <c r="DAK6" s="214"/>
      <c r="DAL6" s="214"/>
      <c r="DAM6" s="214"/>
      <c r="DAN6" s="214"/>
      <c r="DAO6" s="214"/>
      <c r="DAP6" s="214"/>
      <c r="DAQ6" s="214"/>
      <c r="DAR6" s="214"/>
      <c r="DAS6" s="214"/>
      <c r="DAT6" s="214"/>
      <c r="DAU6" s="214"/>
      <c r="DAV6" s="214"/>
      <c r="DAW6" s="214"/>
      <c r="DAX6" s="214"/>
      <c r="DAY6" s="214"/>
      <c r="DAZ6" s="214"/>
      <c r="DBA6" s="214"/>
      <c r="DBB6" s="214"/>
      <c r="DBC6" s="214"/>
      <c r="DBD6" s="214"/>
      <c r="DBE6" s="214"/>
      <c r="DBF6" s="214"/>
      <c r="DBG6" s="214"/>
      <c r="DBH6" s="214"/>
      <c r="DBI6" s="214"/>
      <c r="DBJ6" s="214"/>
      <c r="DBK6" s="214"/>
      <c r="DBL6" s="214"/>
      <c r="DBM6" s="214"/>
      <c r="DBN6" s="214"/>
      <c r="DBO6" s="214"/>
      <c r="DBP6" s="214"/>
      <c r="DBQ6" s="214"/>
      <c r="DBR6" s="214"/>
      <c r="DBS6" s="214"/>
      <c r="DBT6" s="214"/>
      <c r="DBU6" s="214"/>
      <c r="DBV6" s="214"/>
      <c r="DBW6" s="214"/>
      <c r="DBX6" s="214"/>
      <c r="DBY6" s="214"/>
      <c r="DBZ6" s="214"/>
      <c r="DCA6" s="214"/>
      <c r="DCB6" s="214"/>
      <c r="DCC6" s="214"/>
      <c r="DCD6" s="214"/>
      <c r="DCE6" s="214"/>
      <c r="DCF6" s="214"/>
      <c r="DCG6" s="214"/>
      <c r="DCH6" s="214"/>
      <c r="DCI6" s="214"/>
      <c r="DCJ6" s="214"/>
      <c r="DCK6" s="214"/>
      <c r="DCL6" s="214"/>
      <c r="DCM6" s="214"/>
      <c r="DCN6" s="214"/>
      <c r="DCO6" s="214"/>
      <c r="DCP6" s="214"/>
      <c r="DCQ6" s="214"/>
      <c r="DCR6" s="214"/>
      <c r="DCS6" s="214"/>
      <c r="DCT6" s="214"/>
      <c r="DCU6" s="214"/>
      <c r="DCV6" s="214"/>
      <c r="DCW6" s="214"/>
      <c r="DCX6" s="214"/>
      <c r="DCY6" s="214"/>
      <c r="DCZ6" s="214"/>
      <c r="DDA6" s="214"/>
      <c r="DDB6" s="214"/>
      <c r="DDC6" s="214"/>
      <c r="DDD6" s="214"/>
      <c r="DDE6" s="214"/>
      <c r="DDF6" s="214"/>
      <c r="DDG6" s="214"/>
      <c r="DDH6" s="214"/>
      <c r="DDI6" s="214"/>
      <c r="DDJ6" s="214"/>
      <c r="DDK6" s="214"/>
      <c r="DDL6" s="214"/>
      <c r="DDM6" s="214"/>
      <c r="DDN6" s="214"/>
      <c r="DDO6" s="214"/>
      <c r="DDP6" s="214"/>
      <c r="DDQ6" s="214"/>
      <c r="DDR6" s="214"/>
      <c r="DDS6" s="214"/>
      <c r="DDT6" s="214"/>
      <c r="DDU6" s="214"/>
      <c r="DDV6" s="214"/>
      <c r="DDW6" s="214"/>
      <c r="DDX6" s="214"/>
      <c r="DDY6" s="214"/>
      <c r="DDZ6" s="214"/>
      <c r="DEA6" s="214"/>
      <c r="DEB6" s="214"/>
      <c r="DEC6" s="214"/>
      <c r="DED6" s="214"/>
      <c r="DEE6" s="214"/>
      <c r="DEF6" s="214"/>
      <c r="DEG6" s="214"/>
      <c r="DEH6" s="214"/>
      <c r="DEI6" s="214"/>
      <c r="DEJ6" s="214"/>
      <c r="DEK6" s="214"/>
      <c r="DEL6" s="214"/>
      <c r="DEM6" s="214"/>
      <c r="DEN6" s="214"/>
      <c r="DEO6" s="214"/>
      <c r="DEP6" s="214"/>
      <c r="DEQ6" s="214"/>
      <c r="DER6" s="214"/>
      <c r="DES6" s="214"/>
      <c r="DET6" s="214"/>
      <c r="DEU6" s="214"/>
      <c r="DEV6" s="214"/>
      <c r="DEW6" s="214"/>
      <c r="DEX6" s="214"/>
      <c r="DEY6" s="214"/>
      <c r="DEZ6" s="214"/>
      <c r="DFA6" s="214"/>
      <c r="DFB6" s="214"/>
      <c r="DFC6" s="214"/>
      <c r="DFD6" s="214"/>
      <c r="DFE6" s="214"/>
      <c r="DFF6" s="214"/>
      <c r="DFG6" s="214"/>
      <c r="DFH6" s="214"/>
      <c r="DFI6" s="214"/>
      <c r="DFJ6" s="214"/>
      <c r="DFK6" s="214"/>
      <c r="DFL6" s="214"/>
      <c r="DFM6" s="214"/>
      <c r="DFN6" s="214"/>
      <c r="DFO6" s="214"/>
      <c r="DFP6" s="214"/>
      <c r="DFQ6" s="214"/>
      <c r="DFR6" s="214"/>
      <c r="DFS6" s="214"/>
      <c r="DFT6" s="214"/>
      <c r="DFU6" s="214"/>
      <c r="DFV6" s="214"/>
      <c r="DFW6" s="214"/>
      <c r="DFX6" s="214"/>
      <c r="DFY6" s="214"/>
      <c r="DFZ6" s="214"/>
      <c r="DGA6" s="214"/>
      <c r="DGB6" s="214"/>
      <c r="DGC6" s="214"/>
      <c r="DGD6" s="214"/>
      <c r="DGE6" s="214"/>
      <c r="DGF6" s="214"/>
      <c r="DGG6" s="214"/>
      <c r="DGH6" s="214"/>
      <c r="DGI6" s="214"/>
      <c r="DGJ6" s="214"/>
      <c r="DGK6" s="214"/>
      <c r="DGL6" s="214"/>
      <c r="DGM6" s="214"/>
      <c r="DGN6" s="214"/>
      <c r="DGO6" s="214"/>
      <c r="DGP6" s="214"/>
      <c r="DGQ6" s="214"/>
      <c r="DGR6" s="214"/>
      <c r="DGS6" s="214"/>
      <c r="DGT6" s="214"/>
      <c r="DGU6" s="214"/>
      <c r="DGV6" s="214"/>
      <c r="DGW6" s="214"/>
      <c r="DGX6" s="214"/>
      <c r="DGY6" s="214"/>
      <c r="DGZ6" s="214"/>
      <c r="DHA6" s="214"/>
      <c r="DHB6" s="214"/>
      <c r="DHC6" s="214"/>
      <c r="DHD6" s="214"/>
      <c r="DHE6" s="214"/>
      <c r="DHF6" s="214"/>
      <c r="DHG6" s="214"/>
      <c r="DHH6" s="214"/>
      <c r="DHI6" s="214"/>
      <c r="DHJ6" s="214"/>
      <c r="DHK6" s="214"/>
      <c r="DHL6" s="214"/>
      <c r="DHM6" s="214"/>
      <c r="DHN6" s="214"/>
      <c r="DHO6" s="214"/>
      <c r="DHP6" s="214"/>
      <c r="DHQ6" s="214"/>
      <c r="DHR6" s="214"/>
      <c r="DHS6" s="214"/>
      <c r="DHT6" s="214"/>
      <c r="DHU6" s="214"/>
      <c r="DHV6" s="214"/>
      <c r="DHW6" s="214"/>
      <c r="DHX6" s="214"/>
      <c r="DHY6" s="214"/>
      <c r="DHZ6" s="214"/>
      <c r="DIA6" s="214"/>
      <c r="DIB6" s="214"/>
      <c r="DIC6" s="214"/>
      <c r="DID6" s="214"/>
      <c r="DIE6" s="214"/>
      <c r="DIF6" s="214"/>
      <c r="DIG6" s="214"/>
      <c r="DIH6" s="214"/>
      <c r="DII6" s="214"/>
      <c r="DIJ6" s="214"/>
      <c r="DIK6" s="214"/>
      <c r="DIL6" s="214"/>
      <c r="DIM6" s="214"/>
      <c r="DIN6" s="214"/>
      <c r="DIO6" s="214"/>
      <c r="DIP6" s="214"/>
      <c r="DIQ6" s="214"/>
      <c r="DIR6" s="214"/>
      <c r="DIS6" s="214"/>
      <c r="DIT6" s="214"/>
      <c r="DIU6" s="214"/>
      <c r="DIV6" s="214"/>
      <c r="DIW6" s="214"/>
      <c r="DIX6" s="214"/>
      <c r="DIY6" s="214"/>
      <c r="DIZ6" s="214"/>
      <c r="DJA6" s="214"/>
      <c r="DJB6" s="214"/>
      <c r="DJC6" s="214"/>
      <c r="DJD6" s="214"/>
      <c r="DJE6" s="214"/>
      <c r="DJF6" s="214"/>
      <c r="DJG6" s="214"/>
      <c r="DJH6" s="214"/>
      <c r="DJI6" s="214"/>
      <c r="DJJ6" s="214"/>
      <c r="DJK6" s="214"/>
      <c r="DJL6" s="214"/>
      <c r="DJM6" s="214"/>
      <c r="DJN6" s="214"/>
      <c r="DJO6" s="214"/>
      <c r="DJP6" s="214"/>
      <c r="DJQ6" s="214"/>
      <c r="DJR6" s="214"/>
      <c r="DJS6" s="214"/>
      <c r="DJT6" s="214"/>
      <c r="DJU6" s="214"/>
      <c r="DJV6" s="214"/>
      <c r="DJW6" s="214"/>
      <c r="DJX6" s="214"/>
      <c r="DJY6" s="214"/>
      <c r="DJZ6" s="214"/>
      <c r="DKA6" s="214"/>
      <c r="DKB6" s="214"/>
      <c r="DKC6" s="214"/>
      <c r="DKD6" s="214"/>
      <c r="DKE6" s="214"/>
      <c r="DKF6" s="214"/>
      <c r="DKG6" s="214"/>
      <c r="DKH6" s="214"/>
      <c r="DKI6" s="214"/>
      <c r="DKJ6" s="214"/>
      <c r="DKK6" s="214"/>
      <c r="DKL6" s="214"/>
      <c r="DKM6" s="214"/>
      <c r="DKN6" s="214"/>
      <c r="DKO6" s="214"/>
      <c r="DKP6" s="214"/>
      <c r="DKQ6" s="214"/>
      <c r="DKR6" s="214"/>
      <c r="DKS6" s="214"/>
      <c r="DKT6" s="214"/>
      <c r="DKU6" s="214"/>
      <c r="DKV6" s="214"/>
      <c r="DKW6" s="214"/>
      <c r="DKX6" s="214"/>
      <c r="DKY6" s="214"/>
      <c r="DKZ6" s="214"/>
      <c r="DLA6" s="214"/>
      <c r="DLB6" s="214"/>
      <c r="DLC6" s="214"/>
      <c r="DLD6" s="214"/>
      <c r="DLE6" s="214"/>
      <c r="DLF6" s="214"/>
      <c r="DLG6" s="214"/>
      <c r="DLH6" s="214"/>
      <c r="DLI6" s="214"/>
      <c r="DLJ6" s="214"/>
      <c r="DLK6" s="214"/>
      <c r="DLL6" s="214"/>
      <c r="DLM6" s="214"/>
      <c r="DLN6" s="214"/>
      <c r="DLO6" s="214"/>
      <c r="DLP6" s="214"/>
      <c r="DLQ6" s="214"/>
      <c r="DLR6" s="214"/>
      <c r="DLS6" s="214"/>
      <c r="DLT6" s="214"/>
      <c r="DLU6" s="214"/>
      <c r="DLV6" s="214"/>
      <c r="DLW6" s="214"/>
      <c r="DLX6" s="214"/>
      <c r="DLY6" s="214"/>
      <c r="DLZ6" s="214"/>
      <c r="DMA6" s="214"/>
      <c r="DMB6" s="214"/>
      <c r="DMC6" s="214"/>
      <c r="DMD6" s="214"/>
      <c r="DME6" s="214"/>
      <c r="DMF6" s="214"/>
      <c r="DMG6" s="214"/>
      <c r="DMH6" s="214"/>
      <c r="DMI6" s="214"/>
      <c r="DMJ6" s="214"/>
      <c r="DMK6" s="214"/>
      <c r="DML6" s="214"/>
      <c r="DMM6" s="214"/>
      <c r="DMN6" s="214"/>
      <c r="DMO6" s="214"/>
      <c r="DMP6" s="214"/>
      <c r="DMQ6" s="214"/>
      <c r="DMR6" s="214"/>
      <c r="DMS6" s="214"/>
      <c r="DMT6" s="214"/>
      <c r="DMU6" s="214"/>
      <c r="DMV6" s="214"/>
      <c r="DMW6" s="214"/>
      <c r="DMX6" s="214"/>
      <c r="DMY6" s="214"/>
      <c r="DMZ6" s="214"/>
      <c r="DNA6" s="214"/>
      <c r="DNB6" s="214"/>
      <c r="DNC6" s="214"/>
      <c r="DND6" s="214"/>
      <c r="DNE6" s="214"/>
      <c r="DNF6" s="214"/>
      <c r="DNG6" s="214"/>
      <c r="DNH6" s="214"/>
      <c r="DNI6" s="214"/>
      <c r="DNJ6" s="214"/>
      <c r="DNK6" s="214"/>
      <c r="DNL6" s="214"/>
      <c r="DNM6" s="214"/>
      <c r="DNN6" s="214"/>
      <c r="DNO6" s="214"/>
      <c r="DNP6" s="214"/>
      <c r="DNQ6" s="214"/>
      <c r="DNR6" s="214"/>
      <c r="DNS6" s="214"/>
      <c r="DNT6" s="214"/>
      <c r="DNU6" s="214"/>
      <c r="DNV6" s="214"/>
      <c r="DNW6" s="214"/>
      <c r="DNX6" s="214"/>
      <c r="DNY6" s="214"/>
      <c r="DNZ6" s="214"/>
      <c r="DOA6" s="214"/>
      <c r="DOB6" s="214"/>
      <c r="DOC6" s="214"/>
      <c r="DOD6" s="214"/>
      <c r="DOE6" s="214"/>
      <c r="DOF6" s="214"/>
      <c r="DOG6" s="214"/>
      <c r="DOH6" s="214"/>
      <c r="DOI6" s="214"/>
      <c r="DOJ6" s="214"/>
      <c r="DOK6" s="214"/>
      <c r="DOL6" s="214"/>
      <c r="DOM6" s="214"/>
      <c r="DON6" s="214"/>
      <c r="DOO6" s="214"/>
      <c r="DOP6" s="214"/>
      <c r="DOQ6" s="214"/>
      <c r="DOR6" s="214"/>
      <c r="DOS6" s="214"/>
      <c r="DOT6" s="214"/>
      <c r="DOU6" s="214"/>
      <c r="DOV6" s="214"/>
      <c r="DOW6" s="214"/>
      <c r="DOX6" s="214"/>
      <c r="DOY6" s="214"/>
      <c r="DOZ6" s="214"/>
      <c r="DPA6" s="214"/>
      <c r="DPB6" s="214"/>
      <c r="DPC6" s="214"/>
      <c r="DPD6" s="214"/>
      <c r="DPE6" s="214"/>
      <c r="DPF6" s="214"/>
      <c r="DPG6" s="214"/>
      <c r="DPH6" s="214"/>
      <c r="DPI6" s="214"/>
      <c r="DPJ6" s="214"/>
      <c r="DPK6" s="214"/>
      <c r="DPL6" s="214"/>
      <c r="DPM6" s="214"/>
      <c r="DPN6" s="214"/>
      <c r="DPO6" s="214"/>
      <c r="DPP6" s="214"/>
      <c r="DPQ6" s="214"/>
      <c r="DPR6" s="214"/>
      <c r="DPS6" s="214"/>
      <c r="DPT6" s="214"/>
      <c r="DPU6" s="214"/>
      <c r="DPV6" s="214"/>
      <c r="DPW6" s="214"/>
      <c r="DPX6" s="214"/>
      <c r="DPY6" s="214"/>
      <c r="DPZ6" s="214"/>
      <c r="DQA6" s="214"/>
      <c r="DQB6" s="214"/>
      <c r="DQC6" s="214"/>
      <c r="DQD6" s="214"/>
      <c r="DQE6" s="214"/>
      <c r="DQF6" s="214"/>
      <c r="DQG6" s="214"/>
      <c r="DQH6" s="214"/>
      <c r="DQI6" s="214"/>
      <c r="DQJ6" s="214"/>
      <c r="DQK6" s="214"/>
      <c r="DQL6" s="214"/>
      <c r="DQM6" s="214"/>
      <c r="DQN6" s="214"/>
      <c r="DQO6" s="214"/>
      <c r="DQP6" s="214"/>
      <c r="DQQ6" s="214"/>
      <c r="DQR6" s="214"/>
      <c r="DQS6" s="214"/>
      <c r="DQT6" s="214"/>
      <c r="DQU6" s="214"/>
      <c r="DQV6" s="214"/>
      <c r="DQW6" s="214"/>
      <c r="DQX6" s="214"/>
      <c r="DQY6" s="214"/>
      <c r="DQZ6" s="214"/>
      <c r="DRA6" s="214"/>
      <c r="DRB6" s="214"/>
      <c r="DRC6" s="214"/>
      <c r="DRD6" s="214"/>
      <c r="DRE6" s="214"/>
      <c r="DRF6" s="214"/>
      <c r="DRG6" s="214"/>
      <c r="DRH6" s="214"/>
      <c r="DRI6" s="214"/>
      <c r="DRJ6" s="214"/>
      <c r="DRK6" s="214"/>
      <c r="DRL6" s="214"/>
      <c r="DRM6" s="214"/>
      <c r="DRN6" s="214"/>
      <c r="DRO6" s="214"/>
      <c r="DRP6" s="214"/>
      <c r="DRQ6" s="214"/>
      <c r="DRR6" s="214"/>
      <c r="DRS6" s="214"/>
      <c r="DRT6" s="214"/>
      <c r="DRU6" s="214"/>
      <c r="DRV6" s="214"/>
      <c r="DRW6" s="214"/>
      <c r="DRX6" s="214"/>
      <c r="DRY6" s="214"/>
      <c r="DRZ6" s="214"/>
      <c r="DSA6" s="214"/>
      <c r="DSB6" s="214"/>
      <c r="DSC6" s="214"/>
      <c r="DSD6" s="214"/>
      <c r="DSE6" s="214"/>
      <c r="DSF6" s="214"/>
      <c r="DSG6" s="214"/>
      <c r="DSH6" s="214"/>
      <c r="DSI6" s="214"/>
      <c r="DSJ6" s="214"/>
      <c r="DSK6" s="214"/>
      <c r="DSL6" s="214"/>
      <c r="DSM6" s="214"/>
      <c r="DSN6" s="214"/>
      <c r="DSO6" s="214"/>
      <c r="DSP6" s="214"/>
      <c r="DSQ6" s="214"/>
      <c r="DSR6" s="214"/>
      <c r="DSS6" s="214"/>
      <c r="DST6" s="214"/>
      <c r="DSU6" s="214"/>
      <c r="DSV6" s="214"/>
      <c r="DSW6" s="214"/>
      <c r="DSX6" s="214"/>
      <c r="DSY6" s="214"/>
      <c r="DSZ6" s="214"/>
      <c r="DTA6" s="214"/>
      <c r="DTB6" s="214"/>
      <c r="DTC6" s="214"/>
      <c r="DTD6" s="214"/>
      <c r="DTE6" s="214"/>
      <c r="DTF6" s="214"/>
      <c r="DTG6" s="214"/>
      <c r="DTH6" s="214"/>
      <c r="DTI6" s="214"/>
      <c r="DTJ6" s="214"/>
      <c r="DTK6" s="214"/>
      <c r="DTL6" s="214"/>
      <c r="DTM6" s="214"/>
      <c r="DTN6" s="214"/>
      <c r="DTO6" s="214"/>
      <c r="DTP6" s="214"/>
      <c r="DTQ6" s="214"/>
      <c r="DTR6" s="214"/>
      <c r="DTS6" s="214"/>
      <c r="DTT6" s="214"/>
      <c r="DTU6" s="214"/>
      <c r="DTV6" s="214"/>
      <c r="DTW6" s="214"/>
      <c r="DTX6" s="214"/>
      <c r="DTY6" s="214"/>
      <c r="DTZ6" s="214"/>
      <c r="DUA6" s="214"/>
      <c r="DUB6" s="214"/>
      <c r="DUC6" s="214"/>
      <c r="DUD6" s="214"/>
      <c r="DUE6" s="214"/>
      <c r="DUF6" s="214"/>
      <c r="DUG6" s="214"/>
      <c r="DUH6" s="214"/>
      <c r="DUI6" s="214"/>
      <c r="DUJ6" s="214"/>
      <c r="DUK6" s="214"/>
      <c r="DUL6" s="214"/>
      <c r="DUM6" s="214"/>
      <c r="DUN6" s="214"/>
      <c r="DUO6" s="214"/>
      <c r="DUP6" s="214"/>
      <c r="DUQ6" s="214"/>
      <c r="DUR6" s="214"/>
      <c r="DUS6" s="214"/>
      <c r="DUT6" s="214"/>
      <c r="DUU6" s="214"/>
      <c r="DUV6" s="214"/>
      <c r="DUW6" s="214"/>
      <c r="DUX6" s="214"/>
      <c r="DUY6" s="214"/>
      <c r="DUZ6" s="214"/>
      <c r="DVA6" s="214"/>
      <c r="DVB6" s="214"/>
      <c r="DVC6" s="214"/>
      <c r="DVD6" s="214"/>
      <c r="DVE6" s="214"/>
      <c r="DVF6" s="214"/>
      <c r="DVG6" s="214"/>
      <c r="DVH6" s="214"/>
      <c r="DVI6" s="214"/>
      <c r="DVJ6" s="214"/>
      <c r="DVK6" s="214"/>
      <c r="DVL6" s="214"/>
      <c r="DVM6" s="214"/>
      <c r="DVN6" s="214"/>
      <c r="DVO6" s="214"/>
      <c r="DVP6" s="214"/>
      <c r="DVQ6" s="214"/>
      <c r="DVR6" s="214"/>
      <c r="DVS6" s="214"/>
      <c r="DVT6" s="214"/>
      <c r="DVU6" s="214"/>
      <c r="DVV6" s="214"/>
      <c r="DVW6" s="214"/>
      <c r="DVX6" s="214"/>
      <c r="DVY6" s="214"/>
      <c r="DVZ6" s="214"/>
      <c r="DWA6" s="214"/>
      <c r="DWB6" s="214"/>
      <c r="DWC6" s="214"/>
      <c r="DWD6" s="214"/>
      <c r="DWE6" s="214"/>
      <c r="DWF6" s="214"/>
      <c r="DWG6" s="214"/>
      <c r="DWH6" s="214"/>
      <c r="DWI6" s="214"/>
      <c r="DWJ6" s="214"/>
      <c r="DWK6" s="214"/>
      <c r="DWL6" s="214"/>
      <c r="DWM6" s="214"/>
      <c r="DWN6" s="214"/>
      <c r="DWO6" s="214"/>
      <c r="DWP6" s="214"/>
      <c r="DWQ6" s="214"/>
      <c r="DWR6" s="214"/>
      <c r="DWS6" s="214"/>
      <c r="DWT6" s="214"/>
      <c r="DWU6" s="214"/>
      <c r="DWV6" s="214"/>
      <c r="DWW6" s="214"/>
      <c r="DWX6" s="214"/>
      <c r="DWY6" s="214"/>
      <c r="DWZ6" s="214"/>
      <c r="DXA6" s="214"/>
      <c r="DXB6" s="214"/>
      <c r="DXC6" s="214"/>
      <c r="DXD6" s="214"/>
      <c r="DXE6" s="214"/>
      <c r="DXF6" s="214"/>
      <c r="DXG6" s="214"/>
      <c r="DXH6" s="214"/>
      <c r="DXI6" s="214"/>
      <c r="DXJ6" s="214"/>
      <c r="DXK6" s="214"/>
      <c r="DXL6" s="214"/>
      <c r="DXM6" s="214"/>
      <c r="DXN6" s="214"/>
      <c r="DXO6" s="214"/>
      <c r="DXP6" s="214"/>
      <c r="DXQ6" s="214"/>
      <c r="DXR6" s="214"/>
      <c r="DXS6" s="214"/>
      <c r="DXT6" s="214"/>
      <c r="DXU6" s="214"/>
      <c r="DXV6" s="214"/>
      <c r="DXW6" s="214"/>
      <c r="DXX6" s="214"/>
      <c r="DXY6" s="214"/>
      <c r="DXZ6" s="214"/>
      <c r="DYA6" s="214"/>
      <c r="DYB6" s="214"/>
      <c r="DYC6" s="214"/>
      <c r="DYD6" s="214"/>
      <c r="DYE6" s="214"/>
      <c r="DYF6" s="214"/>
      <c r="DYG6" s="214"/>
      <c r="DYH6" s="214"/>
      <c r="DYI6" s="214"/>
      <c r="DYJ6" s="214"/>
      <c r="DYK6" s="214"/>
      <c r="DYL6" s="214"/>
      <c r="DYM6" s="214"/>
      <c r="DYN6" s="214"/>
      <c r="DYO6" s="214"/>
      <c r="DYP6" s="214"/>
      <c r="DYQ6" s="214"/>
      <c r="DYR6" s="214"/>
      <c r="DYS6" s="214"/>
      <c r="DYT6" s="214"/>
      <c r="DYU6" s="214"/>
      <c r="DYV6" s="214"/>
      <c r="DYW6" s="214"/>
      <c r="DYX6" s="214"/>
      <c r="DYY6" s="214"/>
      <c r="DYZ6" s="214"/>
      <c r="DZA6" s="214"/>
      <c r="DZB6" s="214"/>
      <c r="DZC6" s="214"/>
      <c r="DZD6" s="214"/>
      <c r="DZE6" s="214"/>
      <c r="DZF6" s="214"/>
      <c r="DZG6" s="214"/>
      <c r="DZH6" s="214"/>
      <c r="DZI6" s="214"/>
      <c r="DZJ6" s="214"/>
      <c r="DZK6" s="214"/>
      <c r="DZL6" s="214"/>
      <c r="DZM6" s="214"/>
      <c r="DZN6" s="214"/>
      <c r="DZO6" s="214"/>
      <c r="DZP6" s="214"/>
      <c r="DZQ6" s="214"/>
      <c r="DZR6" s="214"/>
      <c r="DZS6" s="214"/>
      <c r="DZT6" s="214"/>
      <c r="DZU6" s="214"/>
      <c r="DZV6" s="214"/>
      <c r="DZW6" s="214"/>
      <c r="DZX6" s="214"/>
      <c r="DZY6" s="214"/>
      <c r="DZZ6" s="214"/>
      <c r="EAA6" s="214"/>
      <c r="EAB6" s="214"/>
      <c r="EAC6" s="214"/>
      <c r="EAD6" s="214"/>
      <c r="EAE6" s="214"/>
      <c r="EAF6" s="214"/>
      <c r="EAG6" s="214"/>
      <c r="EAH6" s="214"/>
      <c r="EAI6" s="214"/>
      <c r="EAJ6" s="214"/>
      <c r="EAK6" s="214"/>
      <c r="EAL6" s="214"/>
      <c r="EAM6" s="214"/>
      <c r="EAN6" s="214"/>
      <c r="EAO6" s="214"/>
      <c r="EAP6" s="214"/>
      <c r="EAQ6" s="214"/>
      <c r="EAR6" s="214"/>
      <c r="EAS6" s="214"/>
      <c r="EAT6" s="214"/>
      <c r="EAU6" s="214"/>
      <c r="EAV6" s="214"/>
      <c r="EAW6" s="214"/>
      <c r="EAX6" s="214"/>
      <c r="EAY6" s="214"/>
      <c r="EAZ6" s="214"/>
      <c r="EBA6" s="214"/>
      <c r="EBB6" s="214"/>
      <c r="EBC6" s="214"/>
      <c r="EBD6" s="214"/>
      <c r="EBE6" s="214"/>
      <c r="EBF6" s="214"/>
      <c r="EBG6" s="214"/>
      <c r="EBH6" s="214"/>
      <c r="EBI6" s="214"/>
      <c r="EBJ6" s="214"/>
      <c r="EBK6" s="214"/>
      <c r="EBL6" s="214"/>
      <c r="EBM6" s="214"/>
      <c r="EBN6" s="214"/>
      <c r="EBO6" s="214"/>
      <c r="EBP6" s="214"/>
      <c r="EBQ6" s="214"/>
      <c r="EBR6" s="214"/>
      <c r="EBS6" s="214"/>
      <c r="EBT6" s="214"/>
      <c r="EBU6" s="214"/>
      <c r="EBV6" s="214"/>
      <c r="EBW6" s="214"/>
      <c r="EBX6" s="214"/>
      <c r="EBY6" s="214"/>
      <c r="EBZ6" s="214"/>
      <c r="ECA6" s="214"/>
      <c r="ECB6" s="214"/>
      <c r="ECC6" s="214"/>
      <c r="ECD6" s="214"/>
      <c r="ECE6" s="214"/>
      <c r="ECF6" s="214"/>
      <c r="ECG6" s="214"/>
      <c r="ECH6" s="214"/>
      <c r="ECI6" s="214"/>
      <c r="ECJ6" s="214"/>
      <c r="ECK6" s="214"/>
      <c r="ECL6" s="214"/>
      <c r="ECM6" s="214"/>
      <c r="ECN6" s="214"/>
      <c r="ECO6" s="214"/>
      <c r="ECP6" s="214"/>
      <c r="ECQ6" s="214"/>
      <c r="ECR6" s="214"/>
      <c r="ECS6" s="214"/>
      <c r="ECT6" s="214"/>
      <c r="ECU6" s="214"/>
      <c r="ECV6" s="214"/>
      <c r="ECW6" s="214"/>
      <c r="ECX6" s="214"/>
      <c r="ECY6" s="214"/>
      <c r="ECZ6" s="214"/>
      <c r="EDA6" s="214"/>
      <c r="EDB6" s="214"/>
      <c r="EDC6" s="214"/>
      <c r="EDD6" s="214"/>
      <c r="EDE6" s="214"/>
      <c r="EDF6" s="214"/>
      <c r="EDG6" s="214"/>
      <c r="EDH6" s="214"/>
      <c r="EDI6" s="214"/>
      <c r="EDJ6" s="214"/>
      <c r="EDK6" s="214"/>
      <c r="EDL6" s="214"/>
      <c r="EDM6" s="214"/>
      <c r="EDN6" s="214"/>
      <c r="EDO6" s="214"/>
      <c r="EDP6" s="214"/>
      <c r="EDQ6" s="214"/>
      <c r="EDR6" s="214"/>
      <c r="EDS6" s="214"/>
      <c r="EDT6" s="214"/>
      <c r="EDU6" s="214"/>
      <c r="EDV6" s="214"/>
      <c r="EDW6" s="214"/>
      <c r="EDX6" s="214"/>
      <c r="EDY6" s="214"/>
      <c r="EDZ6" s="214"/>
      <c r="EEA6" s="214"/>
      <c r="EEB6" s="214"/>
      <c r="EEC6" s="214"/>
      <c r="EED6" s="214"/>
      <c r="EEE6" s="214"/>
      <c r="EEF6" s="214"/>
      <c r="EEG6" s="214"/>
      <c r="EEH6" s="214"/>
      <c r="EEI6" s="214"/>
      <c r="EEJ6" s="214"/>
      <c r="EEK6" s="214"/>
      <c r="EEL6" s="214"/>
      <c r="EEM6" s="214"/>
      <c r="EEN6" s="214"/>
      <c r="EEO6" s="214"/>
      <c r="EEP6" s="214"/>
      <c r="EEQ6" s="214"/>
      <c r="EER6" s="214"/>
      <c r="EES6" s="214"/>
      <c r="EET6" s="214"/>
      <c r="EEU6" s="214"/>
      <c r="EEV6" s="214"/>
      <c r="EEW6" s="214"/>
      <c r="EEX6" s="214"/>
      <c r="EEY6" s="214"/>
      <c r="EEZ6" s="214"/>
      <c r="EFA6" s="214"/>
      <c r="EFB6" s="214"/>
      <c r="EFC6" s="214"/>
      <c r="EFD6" s="214"/>
      <c r="EFE6" s="214"/>
      <c r="EFF6" s="214"/>
      <c r="EFG6" s="214"/>
      <c r="EFH6" s="214"/>
      <c r="EFI6" s="214"/>
      <c r="EFJ6" s="214"/>
      <c r="EFK6" s="214"/>
      <c r="EFL6" s="214"/>
      <c r="EFM6" s="214"/>
      <c r="EFN6" s="214"/>
      <c r="EFO6" s="214"/>
      <c r="EFP6" s="214"/>
      <c r="EFQ6" s="214"/>
      <c r="EFR6" s="214"/>
      <c r="EFS6" s="214"/>
      <c r="EFT6" s="214"/>
      <c r="EFU6" s="214"/>
      <c r="EFV6" s="214"/>
      <c r="EFW6" s="214"/>
      <c r="EFX6" s="214"/>
      <c r="EFY6" s="214"/>
      <c r="EFZ6" s="214"/>
      <c r="EGA6" s="214"/>
      <c r="EGB6" s="214"/>
      <c r="EGC6" s="214"/>
      <c r="EGD6" s="214"/>
      <c r="EGE6" s="214"/>
      <c r="EGF6" s="214"/>
      <c r="EGG6" s="214"/>
      <c r="EGH6" s="214"/>
      <c r="EGI6" s="214"/>
      <c r="EGJ6" s="214"/>
      <c r="EGK6" s="214"/>
      <c r="EGL6" s="214"/>
      <c r="EGM6" s="214"/>
      <c r="EGN6" s="214"/>
      <c r="EGO6" s="214"/>
      <c r="EGP6" s="214"/>
      <c r="EGQ6" s="214"/>
      <c r="EGR6" s="214"/>
      <c r="EGS6" s="214"/>
      <c r="EGT6" s="214"/>
      <c r="EGU6" s="214"/>
      <c r="EGV6" s="214"/>
      <c r="EGW6" s="214"/>
      <c r="EGX6" s="214"/>
      <c r="EGY6" s="214"/>
      <c r="EGZ6" s="214"/>
      <c r="EHA6" s="214"/>
      <c r="EHB6" s="214"/>
      <c r="EHC6" s="214"/>
      <c r="EHD6" s="214"/>
      <c r="EHE6" s="214"/>
      <c r="EHF6" s="214"/>
      <c r="EHG6" s="214"/>
      <c r="EHH6" s="214"/>
      <c r="EHI6" s="214"/>
      <c r="EHJ6" s="214"/>
      <c r="EHK6" s="214"/>
      <c r="EHL6" s="214"/>
      <c r="EHM6" s="214"/>
      <c r="EHN6" s="214"/>
      <c r="EHO6" s="214"/>
      <c r="EHP6" s="214"/>
      <c r="EHQ6" s="214"/>
      <c r="EHR6" s="214"/>
      <c r="EHS6" s="214"/>
      <c r="EHT6" s="214"/>
      <c r="EHU6" s="214"/>
      <c r="EHV6" s="214"/>
      <c r="EHW6" s="214"/>
      <c r="EHX6" s="214"/>
      <c r="EHY6" s="214"/>
      <c r="EHZ6" s="214"/>
      <c r="EIA6" s="214"/>
      <c r="EIB6" s="214"/>
      <c r="EIC6" s="214"/>
      <c r="EID6" s="214"/>
      <c r="EIE6" s="214"/>
      <c r="EIF6" s="214"/>
      <c r="EIG6" s="214"/>
      <c r="EIH6" s="214"/>
      <c r="EII6" s="214"/>
      <c r="EIJ6" s="214"/>
      <c r="EIK6" s="214"/>
      <c r="EIL6" s="214"/>
      <c r="EIM6" s="214"/>
      <c r="EIN6" s="214"/>
      <c r="EIO6" s="214"/>
      <c r="EIP6" s="214"/>
      <c r="EIQ6" s="214"/>
      <c r="EIR6" s="214"/>
      <c r="EIS6" s="214"/>
      <c r="EIT6" s="214"/>
      <c r="EIU6" s="214"/>
      <c r="EIV6" s="214"/>
      <c r="EIW6" s="214"/>
      <c r="EIX6" s="214"/>
      <c r="EIY6" s="214"/>
      <c r="EIZ6" s="214"/>
      <c r="EJA6" s="214"/>
      <c r="EJB6" s="214"/>
      <c r="EJC6" s="214"/>
      <c r="EJD6" s="214"/>
      <c r="EJE6" s="214"/>
      <c r="EJF6" s="214"/>
      <c r="EJG6" s="214"/>
      <c r="EJH6" s="214"/>
      <c r="EJI6" s="214"/>
      <c r="EJJ6" s="214"/>
      <c r="EJK6" s="214"/>
      <c r="EJL6" s="214"/>
      <c r="EJM6" s="214"/>
      <c r="EJN6" s="214"/>
      <c r="EJO6" s="214"/>
      <c r="EJP6" s="214"/>
      <c r="EJQ6" s="214"/>
      <c r="EJR6" s="214"/>
      <c r="EJS6" s="214"/>
      <c r="EJT6" s="214"/>
      <c r="EJU6" s="214"/>
      <c r="EJV6" s="214"/>
      <c r="EJW6" s="214"/>
      <c r="EJX6" s="214"/>
      <c r="EJY6" s="214"/>
      <c r="EJZ6" s="214"/>
      <c r="EKA6" s="214"/>
      <c r="EKB6" s="214"/>
      <c r="EKC6" s="214"/>
      <c r="EKD6" s="214"/>
      <c r="EKE6" s="214"/>
      <c r="EKF6" s="214"/>
      <c r="EKG6" s="214"/>
      <c r="EKH6" s="214"/>
      <c r="EKI6" s="214"/>
      <c r="EKJ6" s="214"/>
      <c r="EKK6" s="214"/>
      <c r="EKL6" s="214"/>
      <c r="EKM6" s="214"/>
      <c r="EKN6" s="214"/>
      <c r="EKO6" s="214"/>
      <c r="EKP6" s="214"/>
      <c r="EKQ6" s="214"/>
      <c r="EKR6" s="214"/>
      <c r="EKS6" s="214"/>
      <c r="EKT6" s="214"/>
      <c r="EKU6" s="214"/>
      <c r="EKV6" s="214"/>
      <c r="EKW6" s="214"/>
      <c r="EKX6" s="214"/>
      <c r="EKY6" s="214"/>
      <c r="EKZ6" s="214"/>
      <c r="ELA6" s="214"/>
      <c r="ELB6" s="214"/>
      <c r="ELC6" s="214"/>
      <c r="ELD6" s="214"/>
      <c r="ELE6" s="214"/>
      <c r="ELF6" s="214"/>
      <c r="ELG6" s="214"/>
      <c r="ELH6" s="214"/>
      <c r="ELI6" s="214"/>
      <c r="ELJ6" s="214"/>
      <c r="ELK6" s="214"/>
      <c r="ELL6" s="214"/>
      <c r="ELM6" s="214"/>
      <c r="ELN6" s="214"/>
      <c r="ELO6" s="214"/>
      <c r="ELP6" s="214"/>
      <c r="ELQ6" s="214"/>
      <c r="ELR6" s="214"/>
      <c r="ELS6" s="214"/>
      <c r="ELT6" s="214"/>
      <c r="ELU6" s="214"/>
      <c r="ELV6" s="214"/>
      <c r="ELW6" s="214"/>
      <c r="ELX6" s="214"/>
      <c r="ELY6" s="214"/>
      <c r="ELZ6" s="214"/>
      <c r="EMA6" s="214"/>
      <c r="EMB6" s="214"/>
      <c r="EMC6" s="214"/>
      <c r="EMD6" s="214"/>
      <c r="EME6" s="214"/>
      <c r="EMF6" s="214"/>
      <c r="EMG6" s="214"/>
      <c r="EMH6" s="214"/>
      <c r="EMI6" s="214"/>
      <c r="EMJ6" s="214"/>
      <c r="EMK6" s="214"/>
      <c r="EML6" s="214"/>
      <c r="EMM6" s="214"/>
      <c r="EMN6" s="214"/>
      <c r="EMO6" s="214"/>
      <c r="EMP6" s="214"/>
      <c r="EMQ6" s="214"/>
      <c r="EMR6" s="214"/>
      <c r="EMS6" s="214"/>
      <c r="EMT6" s="214"/>
      <c r="EMU6" s="214"/>
      <c r="EMV6" s="214"/>
      <c r="EMW6" s="214"/>
      <c r="EMX6" s="214"/>
      <c r="EMY6" s="214"/>
      <c r="EMZ6" s="214"/>
      <c r="ENA6" s="214"/>
      <c r="ENB6" s="214"/>
      <c r="ENC6" s="214"/>
      <c r="END6" s="214"/>
      <c r="ENE6" s="214"/>
      <c r="ENF6" s="214"/>
      <c r="ENG6" s="214"/>
      <c r="ENH6" s="214"/>
      <c r="ENI6" s="214"/>
      <c r="ENJ6" s="214"/>
      <c r="ENK6" s="214"/>
      <c r="ENL6" s="214"/>
      <c r="ENM6" s="214"/>
      <c r="ENN6" s="214"/>
      <c r="ENO6" s="214"/>
      <c r="ENP6" s="214"/>
      <c r="ENQ6" s="214"/>
      <c r="ENR6" s="214"/>
      <c r="ENS6" s="214"/>
      <c r="ENT6" s="214"/>
      <c r="ENU6" s="214"/>
      <c r="ENV6" s="214"/>
      <c r="ENW6" s="214"/>
      <c r="ENX6" s="214"/>
      <c r="ENY6" s="214"/>
      <c r="ENZ6" s="214"/>
      <c r="EOA6" s="214"/>
      <c r="EOB6" s="214"/>
      <c r="EOC6" s="214"/>
      <c r="EOD6" s="214"/>
      <c r="EOE6" s="214"/>
      <c r="EOF6" s="214"/>
      <c r="EOG6" s="214"/>
      <c r="EOH6" s="214"/>
      <c r="EOI6" s="214"/>
      <c r="EOJ6" s="214"/>
      <c r="EOK6" s="214"/>
      <c r="EOL6" s="214"/>
      <c r="EOM6" s="214"/>
      <c r="EON6" s="214"/>
      <c r="EOO6" s="214"/>
      <c r="EOP6" s="214"/>
      <c r="EOQ6" s="214"/>
      <c r="EOR6" s="214"/>
      <c r="EOS6" s="214"/>
      <c r="EOT6" s="214"/>
      <c r="EOU6" s="214"/>
      <c r="EOV6" s="214"/>
      <c r="EOW6" s="214"/>
      <c r="EOX6" s="214"/>
      <c r="EOY6" s="214"/>
      <c r="EOZ6" s="214"/>
      <c r="EPA6" s="214"/>
      <c r="EPB6" s="214"/>
      <c r="EPC6" s="214"/>
      <c r="EPD6" s="214"/>
      <c r="EPE6" s="214"/>
      <c r="EPF6" s="214"/>
      <c r="EPG6" s="214"/>
      <c r="EPH6" s="214"/>
      <c r="EPI6" s="214"/>
      <c r="EPJ6" s="214"/>
      <c r="EPK6" s="214"/>
      <c r="EPL6" s="214"/>
      <c r="EPM6" s="214"/>
      <c r="EPN6" s="214"/>
      <c r="EPO6" s="214"/>
      <c r="EPP6" s="214"/>
      <c r="EPQ6" s="214"/>
      <c r="EPR6" s="214"/>
      <c r="EPS6" s="214"/>
      <c r="EPT6" s="214"/>
      <c r="EPU6" s="214"/>
      <c r="EPV6" s="214"/>
      <c r="EPW6" s="214"/>
      <c r="EPX6" s="214"/>
      <c r="EPY6" s="214"/>
      <c r="EPZ6" s="214"/>
      <c r="EQA6" s="214"/>
      <c r="EQB6" s="214"/>
      <c r="EQC6" s="214"/>
      <c r="EQD6" s="214"/>
      <c r="EQE6" s="214"/>
      <c r="EQF6" s="214"/>
      <c r="EQG6" s="214"/>
      <c r="EQH6" s="214"/>
      <c r="EQI6" s="214"/>
      <c r="EQJ6" s="214"/>
      <c r="EQK6" s="214"/>
      <c r="EQL6" s="214"/>
      <c r="EQM6" s="214"/>
      <c r="EQN6" s="214"/>
      <c r="EQO6" s="214"/>
      <c r="EQP6" s="214"/>
      <c r="EQQ6" s="214"/>
      <c r="EQR6" s="214"/>
      <c r="EQS6" s="214"/>
      <c r="EQT6" s="214"/>
      <c r="EQU6" s="214"/>
      <c r="EQV6" s="214"/>
      <c r="EQW6" s="214"/>
      <c r="EQX6" s="214"/>
      <c r="EQY6" s="214"/>
      <c r="EQZ6" s="214"/>
      <c r="ERA6" s="214"/>
      <c r="ERB6" s="214"/>
      <c r="ERC6" s="214"/>
      <c r="ERD6" s="214"/>
      <c r="ERE6" s="214"/>
      <c r="ERF6" s="214"/>
      <c r="ERG6" s="214"/>
      <c r="ERH6" s="214"/>
      <c r="ERI6" s="214"/>
      <c r="ERJ6" s="214"/>
      <c r="ERK6" s="214"/>
      <c r="ERL6" s="214"/>
      <c r="ERM6" s="214"/>
      <c r="ERN6" s="214"/>
      <c r="ERO6" s="214"/>
      <c r="ERP6" s="214"/>
      <c r="ERQ6" s="214"/>
      <c r="ERR6" s="214"/>
      <c r="ERS6" s="214"/>
      <c r="ERT6" s="214"/>
      <c r="ERU6" s="214"/>
      <c r="ERV6" s="214"/>
      <c r="ERW6" s="214"/>
      <c r="ERX6" s="214"/>
      <c r="ERY6" s="214"/>
      <c r="ERZ6" s="214"/>
      <c r="ESA6" s="214"/>
      <c r="ESB6" s="214"/>
      <c r="ESC6" s="214"/>
      <c r="ESD6" s="214"/>
      <c r="ESE6" s="214"/>
      <c r="ESF6" s="214"/>
      <c r="ESG6" s="214"/>
      <c r="ESH6" s="214"/>
      <c r="ESI6" s="214"/>
      <c r="ESJ6" s="214"/>
      <c r="ESK6" s="214"/>
      <c r="ESL6" s="214"/>
      <c r="ESM6" s="214"/>
      <c r="ESN6" s="214"/>
      <c r="ESO6" s="214"/>
      <c r="ESP6" s="214"/>
      <c r="ESQ6" s="214"/>
      <c r="ESR6" s="214"/>
      <c r="ESS6" s="214"/>
      <c r="EST6" s="214"/>
      <c r="ESU6" s="214"/>
      <c r="ESV6" s="214"/>
      <c r="ESW6" s="214"/>
      <c r="ESX6" s="214"/>
      <c r="ESY6" s="214"/>
      <c r="ESZ6" s="214"/>
      <c r="ETA6" s="214"/>
      <c r="ETB6" s="214"/>
      <c r="ETC6" s="214"/>
      <c r="ETD6" s="214"/>
      <c r="ETE6" s="214"/>
      <c r="ETF6" s="214"/>
      <c r="ETG6" s="214"/>
      <c r="ETH6" s="214"/>
      <c r="ETI6" s="214"/>
      <c r="ETJ6" s="214"/>
      <c r="ETK6" s="214"/>
      <c r="ETL6" s="214"/>
      <c r="ETM6" s="214"/>
      <c r="ETN6" s="214"/>
      <c r="ETO6" s="214"/>
      <c r="ETP6" s="214"/>
      <c r="ETQ6" s="214"/>
      <c r="ETR6" s="214"/>
      <c r="ETS6" s="214"/>
      <c r="ETT6" s="214"/>
      <c r="ETU6" s="214"/>
      <c r="ETV6" s="214"/>
      <c r="ETW6" s="214"/>
      <c r="ETX6" s="214"/>
      <c r="ETY6" s="214"/>
      <c r="ETZ6" s="214"/>
      <c r="EUA6" s="214"/>
      <c r="EUB6" s="214"/>
      <c r="EUC6" s="214"/>
      <c r="EUD6" s="214"/>
      <c r="EUE6" s="214"/>
      <c r="EUF6" s="214"/>
      <c r="EUG6" s="214"/>
      <c r="EUH6" s="214"/>
      <c r="EUI6" s="214"/>
      <c r="EUJ6" s="214"/>
      <c r="EUK6" s="214"/>
      <c r="EUL6" s="214"/>
      <c r="EUM6" s="214"/>
      <c r="EUN6" s="214"/>
      <c r="EUO6" s="214"/>
      <c r="EUP6" s="214"/>
      <c r="EUQ6" s="214"/>
      <c r="EUR6" s="214"/>
      <c r="EUS6" s="214"/>
      <c r="EUT6" s="214"/>
      <c r="EUU6" s="214"/>
      <c r="EUV6" s="214"/>
      <c r="EUW6" s="214"/>
      <c r="EUX6" s="214"/>
      <c r="EUY6" s="214"/>
      <c r="EUZ6" s="214"/>
      <c r="EVA6" s="214"/>
      <c r="EVB6" s="214"/>
      <c r="EVC6" s="214"/>
      <c r="EVD6" s="214"/>
      <c r="EVE6" s="214"/>
      <c r="EVF6" s="214"/>
      <c r="EVG6" s="214"/>
      <c r="EVH6" s="214"/>
      <c r="EVI6" s="214"/>
      <c r="EVJ6" s="214"/>
      <c r="EVK6" s="214"/>
      <c r="EVL6" s="214"/>
      <c r="EVM6" s="214"/>
      <c r="EVN6" s="214"/>
      <c r="EVO6" s="214"/>
      <c r="EVP6" s="214"/>
      <c r="EVQ6" s="214"/>
      <c r="EVR6" s="214"/>
      <c r="EVS6" s="214"/>
      <c r="EVT6" s="214"/>
      <c r="EVU6" s="214"/>
      <c r="EVV6" s="214"/>
      <c r="EVW6" s="214"/>
      <c r="EVX6" s="214"/>
      <c r="EVY6" s="214"/>
      <c r="EVZ6" s="214"/>
      <c r="EWA6" s="214"/>
      <c r="EWB6" s="214"/>
      <c r="EWC6" s="214"/>
      <c r="EWD6" s="214"/>
      <c r="EWE6" s="214"/>
      <c r="EWF6" s="214"/>
      <c r="EWG6" s="214"/>
      <c r="EWH6" s="214"/>
      <c r="EWI6" s="214"/>
      <c r="EWJ6" s="214"/>
      <c r="EWK6" s="214"/>
      <c r="EWL6" s="214"/>
      <c r="EWM6" s="214"/>
      <c r="EWN6" s="214"/>
      <c r="EWO6" s="214"/>
      <c r="EWP6" s="214"/>
      <c r="EWQ6" s="214"/>
      <c r="EWR6" s="214"/>
      <c r="EWS6" s="214"/>
      <c r="EWT6" s="214"/>
      <c r="EWU6" s="214"/>
      <c r="EWV6" s="214"/>
      <c r="EWW6" s="214"/>
      <c r="EWX6" s="214"/>
      <c r="EWY6" s="214"/>
      <c r="EWZ6" s="214"/>
      <c r="EXA6" s="214"/>
      <c r="EXB6" s="214"/>
      <c r="EXC6" s="214"/>
      <c r="EXD6" s="214"/>
      <c r="EXE6" s="214"/>
      <c r="EXF6" s="214"/>
      <c r="EXG6" s="214"/>
      <c r="EXH6" s="214"/>
      <c r="EXI6" s="214"/>
      <c r="EXJ6" s="214"/>
      <c r="EXK6" s="214"/>
      <c r="EXL6" s="214"/>
      <c r="EXM6" s="214"/>
      <c r="EXN6" s="214"/>
      <c r="EXO6" s="214"/>
      <c r="EXP6" s="214"/>
      <c r="EXQ6" s="214"/>
      <c r="EXR6" s="214"/>
      <c r="EXS6" s="214"/>
      <c r="EXT6" s="214"/>
      <c r="EXU6" s="214"/>
      <c r="EXV6" s="214"/>
      <c r="EXW6" s="214"/>
      <c r="EXX6" s="214"/>
      <c r="EXY6" s="214"/>
      <c r="EXZ6" s="214"/>
      <c r="EYA6" s="214"/>
      <c r="EYB6" s="214"/>
      <c r="EYC6" s="214"/>
      <c r="EYD6" s="214"/>
      <c r="EYE6" s="214"/>
      <c r="EYF6" s="214"/>
      <c r="EYG6" s="214"/>
      <c r="EYH6" s="214"/>
      <c r="EYI6" s="214"/>
      <c r="EYJ6" s="214"/>
      <c r="EYK6" s="214"/>
      <c r="EYL6" s="214"/>
      <c r="EYM6" s="214"/>
      <c r="EYN6" s="214"/>
      <c r="EYO6" s="214"/>
      <c r="EYP6" s="214"/>
      <c r="EYQ6" s="214"/>
      <c r="EYR6" s="214"/>
      <c r="EYS6" s="214"/>
      <c r="EYT6" s="214"/>
      <c r="EYU6" s="214"/>
      <c r="EYV6" s="214"/>
      <c r="EYW6" s="214"/>
      <c r="EYX6" s="214"/>
      <c r="EYY6" s="214"/>
      <c r="EYZ6" s="214"/>
      <c r="EZA6" s="214"/>
      <c r="EZB6" s="214"/>
      <c r="EZC6" s="214"/>
      <c r="EZD6" s="214"/>
      <c r="EZE6" s="214"/>
      <c r="EZF6" s="214"/>
      <c r="EZG6" s="214"/>
      <c r="EZH6" s="214"/>
      <c r="EZI6" s="214"/>
      <c r="EZJ6" s="214"/>
      <c r="EZK6" s="214"/>
      <c r="EZL6" s="214"/>
      <c r="EZM6" s="214"/>
      <c r="EZN6" s="214"/>
      <c r="EZO6" s="214"/>
      <c r="EZP6" s="214"/>
      <c r="EZQ6" s="214"/>
      <c r="EZR6" s="214"/>
      <c r="EZS6" s="214"/>
      <c r="EZT6" s="214"/>
      <c r="EZU6" s="214"/>
      <c r="EZV6" s="214"/>
      <c r="EZW6" s="214"/>
      <c r="EZX6" s="214"/>
      <c r="EZY6" s="214"/>
      <c r="EZZ6" s="214"/>
      <c r="FAA6" s="214"/>
      <c r="FAB6" s="214"/>
      <c r="FAC6" s="214"/>
      <c r="FAD6" s="214"/>
      <c r="FAE6" s="214"/>
      <c r="FAF6" s="214"/>
      <c r="FAG6" s="214"/>
      <c r="FAH6" s="214"/>
      <c r="FAI6" s="214"/>
      <c r="FAJ6" s="214"/>
      <c r="FAK6" s="214"/>
      <c r="FAL6" s="214"/>
      <c r="FAM6" s="214"/>
      <c r="FAN6" s="214"/>
      <c r="FAO6" s="214"/>
      <c r="FAP6" s="214"/>
      <c r="FAQ6" s="214"/>
      <c r="FAR6" s="214"/>
      <c r="FAS6" s="214"/>
      <c r="FAT6" s="214"/>
      <c r="FAU6" s="214"/>
      <c r="FAV6" s="214"/>
      <c r="FAW6" s="214"/>
      <c r="FAX6" s="214"/>
      <c r="FAY6" s="214"/>
      <c r="FAZ6" s="214"/>
      <c r="FBA6" s="214"/>
      <c r="FBB6" s="214"/>
      <c r="FBC6" s="214"/>
      <c r="FBD6" s="214"/>
      <c r="FBE6" s="214"/>
      <c r="FBF6" s="214"/>
      <c r="FBG6" s="214"/>
      <c r="FBH6" s="214"/>
      <c r="FBI6" s="214"/>
      <c r="FBJ6" s="214"/>
      <c r="FBK6" s="214"/>
      <c r="FBL6" s="214"/>
      <c r="FBM6" s="214"/>
      <c r="FBN6" s="214"/>
      <c r="FBO6" s="214"/>
      <c r="FBP6" s="214"/>
      <c r="FBQ6" s="214"/>
      <c r="FBR6" s="214"/>
      <c r="FBS6" s="214"/>
      <c r="FBT6" s="214"/>
      <c r="FBU6" s="214"/>
      <c r="FBV6" s="214"/>
      <c r="FBW6" s="214"/>
      <c r="FBX6" s="214"/>
      <c r="FBY6" s="214"/>
      <c r="FBZ6" s="214"/>
      <c r="FCA6" s="214"/>
      <c r="FCB6" s="214"/>
      <c r="FCC6" s="214"/>
      <c r="FCD6" s="214"/>
      <c r="FCE6" s="214"/>
      <c r="FCF6" s="214"/>
      <c r="FCG6" s="214"/>
      <c r="FCH6" s="214"/>
      <c r="FCI6" s="214"/>
      <c r="FCJ6" s="214"/>
      <c r="FCK6" s="214"/>
      <c r="FCL6" s="214"/>
      <c r="FCM6" s="214"/>
      <c r="FCN6" s="214"/>
      <c r="FCO6" s="214"/>
      <c r="FCP6" s="214"/>
      <c r="FCQ6" s="214"/>
      <c r="FCR6" s="214"/>
      <c r="FCS6" s="214"/>
      <c r="FCT6" s="214"/>
      <c r="FCU6" s="214"/>
      <c r="FCV6" s="214"/>
      <c r="FCW6" s="214"/>
      <c r="FCX6" s="214"/>
      <c r="FCY6" s="214"/>
      <c r="FCZ6" s="214"/>
      <c r="FDA6" s="214"/>
      <c r="FDB6" s="214"/>
      <c r="FDC6" s="214"/>
      <c r="FDD6" s="214"/>
      <c r="FDE6" s="214"/>
      <c r="FDF6" s="214"/>
      <c r="FDG6" s="214"/>
      <c r="FDH6" s="214"/>
      <c r="FDI6" s="214"/>
      <c r="FDJ6" s="214"/>
      <c r="FDK6" s="214"/>
      <c r="FDL6" s="214"/>
      <c r="FDM6" s="214"/>
      <c r="FDN6" s="214"/>
      <c r="FDO6" s="214"/>
      <c r="FDP6" s="214"/>
      <c r="FDQ6" s="214"/>
      <c r="FDR6" s="214"/>
      <c r="FDS6" s="214"/>
      <c r="FDT6" s="214"/>
      <c r="FDU6" s="214"/>
      <c r="FDV6" s="214"/>
      <c r="FDW6" s="214"/>
      <c r="FDX6" s="214"/>
      <c r="FDY6" s="214"/>
      <c r="FDZ6" s="214"/>
      <c r="FEA6" s="214"/>
      <c r="FEB6" s="214"/>
      <c r="FEC6" s="214"/>
      <c r="FED6" s="214"/>
      <c r="FEE6" s="214"/>
      <c r="FEF6" s="214"/>
      <c r="FEG6" s="214"/>
      <c r="FEH6" s="214"/>
      <c r="FEI6" s="214"/>
      <c r="FEJ6" s="214"/>
      <c r="FEK6" s="214"/>
      <c r="FEL6" s="214"/>
      <c r="FEM6" s="214"/>
      <c r="FEN6" s="214"/>
      <c r="FEO6" s="214"/>
      <c r="FEP6" s="214"/>
      <c r="FEQ6" s="214"/>
      <c r="FER6" s="214"/>
      <c r="FES6" s="214"/>
      <c r="FET6" s="214"/>
      <c r="FEU6" s="214"/>
      <c r="FEV6" s="214"/>
      <c r="FEW6" s="214"/>
      <c r="FEX6" s="214"/>
      <c r="FEY6" s="214"/>
      <c r="FEZ6" s="214"/>
      <c r="FFA6" s="214"/>
      <c r="FFB6" s="214"/>
      <c r="FFC6" s="214"/>
      <c r="FFD6" s="214"/>
      <c r="FFE6" s="214"/>
      <c r="FFF6" s="214"/>
      <c r="FFG6" s="214"/>
      <c r="FFH6" s="214"/>
      <c r="FFI6" s="214"/>
      <c r="FFJ6" s="214"/>
      <c r="FFK6" s="214"/>
      <c r="FFL6" s="214"/>
      <c r="FFM6" s="214"/>
      <c r="FFN6" s="214"/>
      <c r="FFO6" s="214"/>
      <c r="FFP6" s="214"/>
      <c r="FFQ6" s="214"/>
      <c r="FFR6" s="214"/>
      <c r="FFS6" s="214"/>
      <c r="FFT6" s="214"/>
      <c r="FFU6" s="214"/>
      <c r="FFV6" s="214"/>
      <c r="FFW6" s="214"/>
      <c r="FFX6" s="214"/>
      <c r="FFY6" s="214"/>
      <c r="FFZ6" s="214"/>
      <c r="FGA6" s="214"/>
      <c r="FGB6" s="214"/>
      <c r="FGC6" s="214"/>
      <c r="FGD6" s="214"/>
      <c r="FGE6" s="214"/>
      <c r="FGF6" s="214"/>
      <c r="FGG6" s="214"/>
      <c r="FGH6" s="214"/>
      <c r="FGI6" s="214"/>
      <c r="FGJ6" s="214"/>
      <c r="FGK6" s="214"/>
      <c r="FGL6" s="214"/>
      <c r="FGM6" s="214"/>
      <c r="FGN6" s="214"/>
      <c r="FGO6" s="214"/>
      <c r="FGP6" s="214"/>
      <c r="FGQ6" s="214"/>
      <c r="FGR6" s="214"/>
      <c r="FGS6" s="214"/>
      <c r="FGT6" s="214"/>
      <c r="FGU6" s="214"/>
      <c r="FGV6" s="214"/>
      <c r="FGW6" s="214"/>
      <c r="FGX6" s="214"/>
      <c r="FGY6" s="214"/>
      <c r="FGZ6" s="214"/>
      <c r="FHA6" s="214"/>
      <c r="FHB6" s="214"/>
      <c r="FHC6" s="214"/>
      <c r="FHD6" s="214"/>
      <c r="FHE6" s="214"/>
      <c r="FHF6" s="214"/>
      <c r="FHG6" s="214"/>
      <c r="FHH6" s="214"/>
      <c r="FHI6" s="214"/>
      <c r="FHJ6" s="214"/>
      <c r="FHK6" s="214"/>
      <c r="FHL6" s="214"/>
      <c r="FHM6" s="214"/>
      <c r="FHN6" s="214"/>
      <c r="FHO6" s="214"/>
      <c r="FHP6" s="214"/>
      <c r="FHQ6" s="214"/>
      <c r="FHR6" s="214"/>
      <c r="FHS6" s="214"/>
      <c r="FHT6" s="214"/>
      <c r="FHU6" s="214"/>
      <c r="FHV6" s="214"/>
      <c r="FHW6" s="214"/>
      <c r="FHX6" s="214"/>
      <c r="FHY6" s="214"/>
      <c r="FHZ6" s="214"/>
      <c r="FIA6" s="214"/>
      <c r="FIB6" s="214"/>
      <c r="FIC6" s="214"/>
      <c r="FID6" s="214"/>
      <c r="FIE6" s="214"/>
      <c r="FIF6" s="214"/>
      <c r="FIG6" s="214"/>
      <c r="FIH6" s="214"/>
      <c r="FII6" s="214"/>
      <c r="FIJ6" s="214"/>
      <c r="FIK6" s="214"/>
      <c r="FIL6" s="214"/>
      <c r="FIM6" s="214"/>
      <c r="FIN6" s="214"/>
      <c r="FIO6" s="214"/>
      <c r="FIP6" s="214"/>
      <c r="FIQ6" s="214"/>
      <c r="FIR6" s="214"/>
      <c r="FIS6" s="214"/>
      <c r="FIT6" s="214"/>
      <c r="FIU6" s="214"/>
      <c r="FIV6" s="214"/>
      <c r="FIW6" s="214"/>
      <c r="FIX6" s="214"/>
      <c r="FIY6" s="214"/>
      <c r="FIZ6" s="214"/>
      <c r="FJA6" s="214"/>
      <c r="FJB6" s="214"/>
      <c r="FJC6" s="214"/>
      <c r="FJD6" s="214"/>
      <c r="FJE6" s="214"/>
      <c r="FJF6" s="214"/>
      <c r="FJG6" s="214"/>
      <c r="FJH6" s="214"/>
      <c r="FJI6" s="214"/>
      <c r="FJJ6" s="214"/>
      <c r="FJK6" s="214"/>
      <c r="FJL6" s="214"/>
      <c r="FJM6" s="214"/>
      <c r="FJN6" s="214"/>
      <c r="FJO6" s="214"/>
      <c r="FJP6" s="214"/>
      <c r="FJQ6" s="214"/>
      <c r="FJR6" s="214"/>
      <c r="FJS6" s="214"/>
      <c r="FJT6" s="214"/>
      <c r="FJU6" s="214"/>
      <c r="FJV6" s="214"/>
      <c r="FJW6" s="214"/>
      <c r="FJX6" s="214"/>
      <c r="FJY6" s="214"/>
      <c r="FJZ6" s="214"/>
      <c r="FKA6" s="214"/>
      <c r="FKB6" s="214"/>
      <c r="FKC6" s="214"/>
      <c r="FKD6" s="214"/>
      <c r="FKE6" s="214"/>
      <c r="FKF6" s="214"/>
      <c r="FKG6" s="214"/>
      <c r="FKH6" s="214"/>
      <c r="FKI6" s="214"/>
      <c r="FKJ6" s="214"/>
      <c r="FKK6" s="214"/>
      <c r="FKL6" s="214"/>
      <c r="FKM6" s="214"/>
      <c r="FKN6" s="214"/>
      <c r="FKO6" s="214"/>
      <c r="FKP6" s="214"/>
      <c r="FKQ6" s="214"/>
      <c r="FKR6" s="214"/>
      <c r="FKS6" s="214"/>
      <c r="FKT6" s="214"/>
      <c r="FKU6" s="214"/>
      <c r="FKV6" s="214"/>
      <c r="FKW6" s="214"/>
      <c r="FKX6" s="214"/>
      <c r="FKY6" s="214"/>
      <c r="FKZ6" s="214"/>
      <c r="FLA6" s="214"/>
      <c r="FLB6" s="214"/>
      <c r="FLC6" s="214"/>
      <c r="FLD6" s="214"/>
      <c r="FLE6" s="214"/>
      <c r="FLF6" s="214"/>
      <c r="FLG6" s="214"/>
      <c r="FLH6" s="214"/>
      <c r="FLI6" s="214"/>
      <c r="FLJ6" s="214"/>
      <c r="FLK6" s="214"/>
      <c r="FLL6" s="214"/>
      <c r="FLM6" s="214"/>
      <c r="FLN6" s="214"/>
      <c r="FLO6" s="214"/>
      <c r="FLP6" s="214"/>
      <c r="FLQ6" s="214"/>
      <c r="FLR6" s="214"/>
      <c r="FLS6" s="214"/>
      <c r="FLT6" s="214"/>
      <c r="FLU6" s="214"/>
      <c r="FLV6" s="214"/>
      <c r="FLW6" s="214"/>
      <c r="FLX6" s="214"/>
      <c r="FLY6" s="214"/>
      <c r="FLZ6" s="214"/>
      <c r="FMA6" s="214"/>
      <c r="FMB6" s="214"/>
      <c r="FMC6" s="214"/>
      <c r="FMD6" s="214"/>
      <c r="FME6" s="214"/>
      <c r="FMF6" s="214"/>
      <c r="FMG6" s="214"/>
      <c r="FMH6" s="214"/>
      <c r="FMI6" s="214"/>
      <c r="FMJ6" s="214"/>
      <c r="FMK6" s="214"/>
      <c r="FML6" s="214"/>
      <c r="FMM6" s="214"/>
      <c r="FMN6" s="214"/>
      <c r="FMO6" s="214"/>
      <c r="FMP6" s="214"/>
      <c r="FMQ6" s="214"/>
      <c r="FMR6" s="214"/>
      <c r="FMS6" s="214"/>
      <c r="FMT6" s="214"/>
      <c r="FMU6" s="214"/>
      <c r="FMV6" s="214"/>
      <c r="FMW6" s="214"/>
      <c r="FMX6" s="214"/>
      <c r="FMY6" s="214"/>
      <c r="FMZ6" s="214"/>
      <c r="FNA6" s="214"/>
      <c r="FNB6" s="214"/>
      <c r="FNC6" s="214"/>
      <c r="FND6" s="214"/>
      <c r="FNE6" s="214"/>
      <c r="FNF6" s="214"/>
      <c r="FNG6" s="214"/>
      <c r="FNH6" s="214"/>
      <c r="FNI6" s="214"/>
      <c r="FNJ6" s="214"/>
      <c r="FNK6" s="214"/>
      <c r="FNL6" s="214"/>
      <c r="FNM6" s="214"/>
      <c r="FNN6" s="214"/>
      <c r="FNO6" s="214"/>
      <c r="FNP6" s="214"/>
      <c r="FNQ6" s="214"/>
      <c r="FNR6" s="214"/>
      <c r="FNS6" s="214"/>
      <c r="FNT6" s="214"/>
      <c r="FNU6" s="214"/>
      <c r="FNV6" s="214"/>
      <c r="FNW6" s="214"/>
      <c r="FNX6" s="214"/>
      <c r="FNY6" s="214"/>
      <c r="FNZ6" s="214"/>
      <c r="FOA6" s="214"/>
      <c r="FOB6" s="214"/>
      <c r="FOC6" s="214"/>
      <c r="FOD6" s="214"/>
      <c r="FOE6" s="214"/>
      <c r="FOF6" s="214"/>
      <c r="FOG6" s="214"/>
      <c r="FOH6" s="214"/>
      <c r="FOI6" s="214"/>
      <c r="FOJ6" s="214"/>
      <c r="FOK6" s="214"/>
      <c r="FOL6" s="214"/>
      <c r="FOM6" s="214"/>
      <c r="FON6" s="214"/>
      <c r="FOO6" s="214"/>
      <c r="FOP6" s="214"/>
      <c r="FOQ6" s="214"/>
      <c r="FOR6" s="214"/>
      <c r="FOS6" s="214"/>
      <c r="FOT6" s="214"/>
      <c r="FOU6" s="214"/>
      <c r="FOV6" s="214"/>
      <c r="FOW6" s="214"/>
      <c r="FOX6" s="214"/>
      <c r="FOY6" s="214"/>
      <c r="FOZ6" s="214"/>
      <c r="FPA6" s="214"/>
      <c r="FPB6" s="214"/>
      <c r="FPC6" s="214"/>
      <c r="FPD6" s="214"/>
      <c r="FPE6" s="214"/>
      <c r="FPF6" s="214"/>
      <c r="FPG6" s="214"/>
      <c r="FPH6" s="214"/>
      <c r="FPI6" s="214"/>
      <c r="FPJ6" s="214"/>
      <c r="FPK6" s="214"/>
      <c r="FPL6" s="214"/>
      <c r="FPM6" s="214"/>
      <c r="FPN6" s="214"/>
      <c r="FPO6" s="214"/>
      <c r="FPP6" s="214"/>
      <c r="FPQ6" s="214"/>
      <c r="FPR6" s="214"/>
      <c r="FPS6" s="214"/>
      <c r="FPT6" s="214"/>
      <c r="FPU6" s="214"/>
      <c r="FPV6" s="214"/>
      <c r="FPW6" s="214"/>
      <c r="FPX6" s="214"/>
      <c r="FPY6" s="214"/>
      <c r="FPZ6" s="214"/>
      <c r="FQA6" s="214"/>
      <c r="FQB6" s="214"/>
      <c r="FQC6" s="214"/>
      <c r="FQD6" s="214"/>
      <c r="FQE6" s="214"/>
      <c r="FQF6" s="214"/>
      <c r="FQG6" s="214"/>
      <c r="FQH6" s="214"/>
      <c r="FQI6" s="214"/>
      <c r="FQJ6" s="214"/>
      <c r="FQK6" s="214"/>
      <c r="FQL6" s="214"/>
      <c r="FQM6" s="214"/>
      <c r="FQN6" s="214"/>
      <c r="FQO6" s="214"/>
      <c r="FQP6" s="214"/>
      <c r="FQQ6" s="214"/>
      <c r="FQR6" s="214"/>
      <c r="FQS6" s="214"/>
      <c r="FQT6" s="214"/>
      <c r="FQU6" s="214"/>
      <c r="FQV6" s="214"/>
      <c r="FQW6" s="214"/>
      <c r="FQX6" s="214"/>
      <c r="FQY6" s="214"/>
      <c r="FQZ6" s="214"/>
      <c r="FRA6" s="214"/>
      <c r="FRB6" s="214"/>
      <c r="FRC6" s="214"/>
      <c r="FRD6" s="214"/>
      <c r="FRE6" s="214"/>
      <c r="FRF6" s="214"/>
      <c r="FRG6" s="214"/>
      <c r="FRH6" s="214"/>
      <c r="FRI6" s="214"/>
      <c r="FRJ6" s="214"/>
      <c r="FRK6" s="214"/>
      <c r="FRL6" s="214"/>
      <c r="FRM6" s="214"/>
      <c r="FRN6" s="214"/>
      <c r="FRO6" s="214"/>
      <c r="FRP6" s="214"/>
      <c r="FRQ6" s="214"/>
      <c r="FRR6" s="214"/>
      <c r="FRS6" s="214"/>
      <c r="FRT6" s="214"/>
      <c r="FRU6" s="214"/>
      <c r="FRV6" s="214"/>
      <c r="FRW6" s="214"/>
      <c r="FRX6" s="214"/>
      <c r="FRY6" s="214"/>
      <c r="FRZ6" s="214"/>
      <c r="FSA6" s="214"/>
      <c r="FSB6" s="214"/>
      <c r="FSC6" s="214"/>
      <c r="FSD6" s="214"/>
      <c r="FSE6" s="214"/>
      <c r="FSF6" s="214"/>
      <c r="FSG6" s="214"/>
      <c r="FSH6" s="214"/>
      <c r="FSI6" s="214"/>
      <c r="FSJ6" s="214"/>
      <c r="FSK6" s="214"/>
      <c r="FSL6" s="214"/>
      <c r="FSM6" s="214"/>
      <c r="FSN6" s="214"/>
      <c r="FSO6" s="214"/>
      <c r="FSP6" s="214"/>
      <c r="FSQ6" s="214"/>
      <c r="FSR6" s="214"/>
      <c r="FSS6" s="214"/>
      <c r="FST6" s="214"/>
      <c r="FSU6" s="214"/>
      <c r="FSV6" s="214"/>
      <c r="FSW6" s="214"/>
      <c r="FSX6" s="214"/>
      <c r="FSY6" s="214"/>
      <c r="FSZ6" s="214"/>
      <c r="FTA6" s="214"/>
      <c r="FTB6" s="214"/>
      <c r="FTC6" s="214"/>
      <c r="FTD6" s="214"/>
      <c r="FTE6" s="214"/>
      <c r="FTF6" s="214"/>
      <c r="FTG6" s="214"/>
      <c r="FTH6" s="214"/>
      <c r="FTI6" s="214"/>
      <c r="FTJ6" s="214"/>
      <c r="FTK6" s="214"/>
      <c r="FTL6" s="214"/>
      <c r="FTM6" s="214"/>
      <c r="FTN6" s="214"/>
      <c r="FTO6" s="214"/>
      <c r="FTP6" s="214"/>
      <c r="FTQ6" s="214"/>
      <c r="FTR6" s="214"/>
      <c r="FTS6" s="214"/>
      <c r="FTT6" s="214"/>
      <c r="FTU6" s="214"/>
      <c r="FTV6" s="214"/>
      <c r="FTW6" s="214"/>
      <c r="FTX6" s="214"/>
      <c r="FTY6" s="214"/>
      <c r="FTZ6" s="214"/>
      <c r="FUA6" s="214"/>
      <c r="FUB6" s="214"/>
      <c r="FUC6" s="214"/>
      <c r="FUD6" s="214"/>
      <c r="FUE6" s="214"/>
      <c r="FUF6" s="214"/>
      <c r="FUG6" s="214"/>
      <c r="FUH6" s="214"/>
      <c r="FUI6" s="214"/>
      <c r="FUJ6" s="214"/>
      <c r="FUK6" s="214"/>
      <c r="FUL6" s="214"/>
      <c r="FUM6" s="214"/>
      <c r="FUN6" s="214"/>
      <c r="FUO6" s="214"/>
      <c r="FUP6" s="214"/>
      <c r="FUQ6" s="214"/>
      <c r="FUR6" s="214"/>
      <c r="FUS6" s="214"/>
      <c r="FUT6" s="214"/>
      <c r="FUU6" s="214"/>
      <c r="FUV6" s="214"/>
      <c r="FUW6" s="214"/>
      <c r="FUX6" s="214"/>
      <c r="FUY6" s="214"/>
      <c r="FUZ6" s="214"/>
      <c r="FVA6" s="214"/>
      <c r="FVB6" s="214"/>
      <c r="FVC6" s="214"/>
      <c r="FVD6" s="214"/>
      <c r="FVE6" s="214"/>
      <c r="FVF6" s="214"/>
      <c r="FVG6" s="214"/>
      <c r="FVH6" s="214"/>
      <c r="FVI6" s="214"/>
      <c r="FVJ6" s="214"/>
      <c r="FVK6" s="214"/>
      <c r="FVL6" s="214"/>
      <c r="FVM6" s="214"/>
      <c r="FVN6" s="214"/>
      <c r="FVO6" s="214"/>
      <c r="FVP6" s="214"/>
      <c r="FVQ6" s="214"/>
      <c r="FVR6" s="214"/>
      <c r="FVS6" s="214"/>
      <c r="FVT6" s="214"/>
      <c r="FVU6" s="214"/>
      <c r="FVV6" s="214"/>
      <c r="FVW6" s="214"/>
      <c r="FVX6" s="214"/>
      <c r="FVY6" s="214"/>
      <c r="FVZ6" s="214"/>
      <c r="FWA6" s="214"/>
      <c r="FWB6" s="214"/>
      <c r="FWC6" s="214"/>
      <c r="FWD6" s="214"/>
      <c r="FWE6" s="214"/>
      <c r="FWF6" s="214"/>
      <c r="FWG6" s="214"/>
      <c r="FWH6" s="214"/>
      <c r="FWI6" s="214"/>
      <c r="FWJ6" s="214"/>
      <c r="FWK6" s="214"/>
      <c r="FWL6" s="214"/>
      <c r="FWM6" s="214"/>
      <c r="FWN6" s="214"/>
      <c r="FWO6" s="214"/>
      <c r="FWP6" s="214"/>
      <c r="FWQ6" s="214"/>
      <c r="FWR6" s="214"/>
      <c r="FWS6" s="214"/>
      <c r="FWT6" s="214"/>
      <c r="FWU6" s="214"/>
      <c r="FWV6" s="214"/>
      <c r="FWW6" s="214"/>
      <c r="FWX6" s="214"/>
      <c r="FWY6" s="214"/>
      <c r="FWZ6" s="214"/>
      <c r="FXA6" s="214"/>
      <c r="FXB6" s="214"/>
      <c r="FXC6" s="214"/>
      <c r="FXD6" s="214"/>
      <c r="FXE6" s="214"/>
      <c r="FXF6" s="214"/>
      <c r="FXG6" s="214"/>
      <c r="FXH6" s="214"/>
      <c r="FXI6" s="214"/>
      <c r="FXJ6" s="214"/>
      <c r="FXK6" s="214"/>
      <c r="FXL6" s="214"/>
      <c r="FXM6" s="214"/>
      <c r="FXN6" s="214"/>
      <c r="FXO6" s="214"/>
      <c r="FXP6" s="214"/>
      <c r="FXQ6" s="214"/>
      <c r="FXR6" s="214"/>
      <c r="FXS6" s="214"/>
      <c r="FXT6" s="214"/>
      <c r="FXU6" s="214"/>
      <c r="FXV6" s="214"/>
      <c r="FXW6" s="214"/>
      <c r="FXX6" s="214"/>
      <c r="FXY6" s="214"/>
      <c r="FXZ6" s="214"/>
      <c r="FYA6" s="214"/>
      <c r="FYB6" s="214"/>
      <c r="FYC6" s="214"/>
      <c r="FYD6" s="214"/>
      <c r="FYE6" s="214"/>
      <c r="FYF6" s="214"/>
      <c r="FYG6" s="214"/>
      <c r="FYH6" s="214"/>
      <c r="FYI6" s="214"/>
      <c r="FYJ6" s="214"/>
      <c r="FYK6" s="214"/>
      <c r="FYL6" s="214"/>
      <c r="FYM6" s="214"/>
      <c r="FYN6" s="214"/>
      <c r="FYO6" s="214"/>
      <c r="FYP6" s="214"/>
      <c r="FYQ6" s="214"/>
      <c r="FYR6" s="214"/>
      <c r="FYS6" s="214"/>
      <c r="FYT6" s="214"/>
      <c r="FYU6" s="214"/>
      <c r="FYV6" s="214"/>
      <c r="FYW6" s="214"/>
      <c r="FYX6" s="214"/>
      <c r="FYY6" s="214"/>
      <c r="FYZ6" s="214"/>
      <c r="FZA6" s="214"/>
      <c r="FZB6" s="214"/>
      <c r="FZC6" s="214"/>
      <c r="FZD6" s="214"/>
      <c r="FZE6" s="214"/>
      <c r="FZF6" s="214"/>
      <c r="FZG6" s="214"/>
      <c r="FZH6" s="214"/>
      <c r="FZI6" s="214"/>
      <c r="FZJ6" s="214"/>
      <c r="FZK6" s="214"/>
      <c r="FZL6" s="214"/>
      <c r="FZM6" s="214"/>
      <c r="FZN6" s="214"/>
      <c r="FZO6" s="214"/>
      <c r="FZP6" s="214"/>
      <c r="FZQ6" s="214"/>
      <c r="FZR6" s="214"/>
      <c r="FZS6" s="214"/>
      <c r="FZT6" s="214"/>
      <c r="FZU6" s="214"/>
      <c r="FZV6" s="214"/>
      <c r="FZW6" s="214"/>
      <c r="FZX6" s="214"/>
      <c r="FZY6" s="214"/>
      <c r="FZZ6" s="214"/>
      <c r="GAA6" s="214"/>
      <c r="GAB6" s="214"/>
      <c r="GAC6" s="214"/>
      <c r="GAD6" s="214"/>
      <c r="GAE6" s="214"/>
      <c r="GAF6" s="214"/>
      <c r="GAG6" s="214"/>
      <c r="GAH6" s="214"/>
      <c r="GAI6" s="214"/>
      <c r="GAJ6" s="214"/>
      <c r="GAK6" s="214"/>
      <c r="GAL6" s="214"/>
      <c r="GAM6" s="214"/>
      <c r="GAN6" s="214"/>
      <c r="GAO6" s="214"/>
      <c r="GAP6" s="214"/>
      <c r="GAQ6" s="214"/>
      <c r="GAR6" s="214"/>
      <c r="GAS6" s="214"/>
      <c r="GAT6" s="214"/>
      <c r="GAU6" s="214"/>
      <c r="GAV6" s="214"/>
      <c r="GAW6" s="214"/>
      <c r="GAX6" s="214"/>
      <c r="GAY6" s="214"/>
      <c r="GAZ6" s="214"/>
      <c r="GBA6" s="214"/>
      <c r="GBB6" s="214"/>
      <c r="GBC6" s="214"/>
      <c r="GBD6" s="214"/>
      <c r="GBE6" s="214"/>
      <c r="GBF6" s="214"/>
      <c r="GBG6" s="214"/>
      <c r="GBH6" s="214"/>
      <c r="GBI6" s="214"/>
      <c r="GBJ6" s="214"/>
      <c r="GBK6" s="214"/>
      <c r="GBL6" s="214"/>
      <c r="GBM6" s="214"/>
      <c r="GBN6" s="214"/>
      <c r="GBO6" s="214"/>
      <c r="GBP6" s="214"/>
      <c r="GBQ6" s="214"/>
      <c r="GBR6" s="214"/>
      <c r="GBS6" s="214"/>
      <c r="GBT6" s="214"/>
      <c r="GBU6" s="214"/>
      <c r="GBV6" s="214"/>
      <c r="GBW6" s="214"/>
      <c r="GBX6" s="214"/>
      <c r="GBY6" s="214"/>
      <c r="GBZ6" s="214"/>
      <c r="GCA6" s="214"/>
      <c r="GCB6" s="214"/>
      <c r="GCC6" s="214"/>
      <c r="GCD6" s="214"/>
      <c r="GCE6" s="214"/>
      <c r="GCF6" s="214"/>
      <c r="GCG6" s="214"/>
      <c r="GCH6" s="214"/>
      <c r="GCI6" s="214"/>
      <c r="GCJ6" s="214"/>
      <c r="GCK6" s="214"/>
      <c r="GCL6" s="214"/>
      <c r="GCM6" s="214"/>
      <c r="GCN6" s="214"/>
      <c r="GCO6" s="214"/>
      <c r="GCP6" s="214"/>
      <c r="GCQ6" s="214"/>
      <c r="GCR6" s="214"/>
      <c r="GCS6" s="214"/>
      <c r="GCT6" s="214"/>
      <c r="GCU6" s="214"/>
      <c r="GCV6" s="214"/>
      <c r="GCW6" s="214"/>
      <c r="GCX6" s="214"/>
      <c r="GCY6" s="214"/>
      <c r="GCZ6" s="214"/>
      <c r="GDA6" s="214"/>
      <c r="GDB6" s="214"/>
      <c r="GDC6" s="214"/>
      <c r="GDD6" s="214"/>
      <c r="GDE6" s="214"/>
      <c r="GDF6" s="214"/>
      <c r="GDG6" s="214"/>
      <c r="GDH6" s="214"/>
      <c r="GDI6" s="214"/>
      <c r="GDJ6" s="214"/>
      <c r="GDK6" s="214"/>
      <c r="GDL6" s="214"/>
      <c r="GDM6" s="214"/>
      <c r="GDN6" s="214"/>
      <c r="GDO6" s="214"/>
      <c r="GDP6" s="214"/>
      <c r="GDQ6" s="214"/>
      <c r="GDR6" s="214"/>
      <c r="GDS6" s="214"/>
      <c r="GDT6" s="214"/>
      <c r="GDU6" s="214"/>
      <c r="GDV6" s="214"/>
      <c r="GDW6" s="214"/>
      <c r="GDX6" s="214"/>
      <c r="GDY6" s="214"/>
      <c r="GDZ6" s="214"/>
      <c r="GEA6" s="214"/>
      <c r="GEB6" s="214"/>
      <c r="GEC6" s="214"/>
      <c r="GED6" s="214"/>
      <c r="GEE6" s="214"/>
      <c r="GEF6" s="214"/>
      <c r="GEG6" s="214"/>
      <c r="GEH6" s="214"/>
      <c r="GEI6" s="214"/>
      <c r="GEJ6" s="214"/>
      <c r="GEK6" s="214"/>
      <c r="GEL6" s="214"/>
      <c r="GEM6" s="214"/>
      <c r="GEN6" s="214"/>
      <c r="GEO6" s="214"/>
      <c r="GEP6" s="214"/>
      <c r="GEQ6" s="214"/>
      <c r="GER6" s="214"/>
      <c r="GES6" s="214"/>
      <c r="GET6" s="214"/>
      <c r="GEU6" s="214"/>
      <c r="GEV6" s="214"/>
      <c r="GEW6" s="214"/>
      <c r="GEX6" s="214"/>
      <c r="GEY6" s="214"/>
      <c r="GEZ6" s="214"/>
      <c r="GFA6" s="214"/>
      <c r="GFB6" s="214"/>
      <c r="GFC6" s="214"/>
      <c r="GFD6" s="214"/>
      <c r="GFE6" s="214"/>
      <c r="GFF6" s="214"/>
      <c r="GFG6" s="214"/>
      <c r="GFH6" s="214"/>
      <c r="GFI6" s="214"/>
      <c r="GFJ6" s="214"/>
      <c r="GFK6" s="214"/>
      <c r="GFL6" s="214"/>
      <c r="GFM6" s="214"/>
      <c r="GFN6" s="214"/>
      <c r="GFO6" s="214"/>
      <c r="GFP6" s="214"/>
      <c r="GFQ6" s="214"/>
      <c r="GFR6" s="214"/>
      <c r="GFS6" s="214"/>
      <c r="GFT6" s="214"/>
      <c r="GFU6" s="214"/>
      <c r="GFV6" s="214"/>
      <c r="GFW6" s="214"/>
      <c r="GFX6" s="214"/>
      <c r="GFY6" s="214"/>
      <c r="GFZ6" s="214"/>
      <c r="GGA6" s="214"/>
      <c r="GGB6" s="214"/>
      <c r="GGC6" s="214"/>
      <c r="GGD6" s="214"/>
      <c r="GGE6" s="214"/>
      <c r="GGF6" s="214"/>
      <c r="GGG6" s="214"/>
      <c r="GGH6" s="214"/>
      <c r="GGI6" s="214"/>
      <c r="GGJ6" s="214"/>
      <c r="GGK6" s="214"/>
      <c r="GGL6" s="214"/>
      <c r="GGM6" s="214"/>
      <c r="GGN6" s="214"/>
      <c r="GGO6" s="214"/>
      <c r="GGP6" s="214"/>
      <c r="GGQ6" s="214"/>
      <c r="GGR6" s="214"/>
      <c r="GGS6" s="214"/>
      <c r="GGT6" s="214"/>
      <c r="GGU6" s="214"/>
      <c r="GGV6" s="214"/>
      <c r="GGW6" s="214"/>
      <c r="GGX6" s="214"/>
      <c r="GGY6" s="214"/>
      <c r="GGZ6" s="214"/>
      <c r="GHA6" s="214"/>
      <c r="GHB6" s="214"/>
      <c r="GHC6" s="214"/>
      <c r="GHD6" s="214"/>
      <c r="GHE6" s="214"/>
      <c r="GHF6" s="214"/>
      <c r="GHG6" s="214"/>
      <c r="GHH6" s="214"/>
      <c r="GHI6" s="214"/>
      <c r="GHJ6" s="214"/>
      <c r="GHK6" s="214"/>
      <c r="GHL6" s="214"/>
      <c r="GHM6" s="214"/>
      <c r="GHN6" s="214"/>
      <c r="GHO6" s="214"/>
      <c r="GHP6" s="214"/>
      <c r="GHQ6" s="214"/>
      <c r="GHR6" s="214"/>
      <c r="GHS6" s="214"/>
      <c r="GHT6" s="214"/>
      <c r="GHU6" s="214"/>
      <c r="GHV6" s="214"/>
      <c r="GHW6" s="214"/>
      <c r="GHX6" s="214"/>
      <c r="GHY6" s="214"/>
      <c r="GHZ6" s="214"/>
      <c r="GIA6" s="214"/>
      <c r="GIB6" s="214"/>
      <c r="GIC6" s="214"/>
      <c r="GID6" s="214"/>
      <c r="GIE6" s="214"/>
      <c r="GIF6" s="214"/>
      <c r="GIG6" s="214"/>
      <c r="GIH6" s="214"/>
      <c r="GII6" s="214"/>
      <c r="GIJ6" s="214"/>
      <c r="GIK6" s="214"/>
      <c r="GIL6" s="214"/>
      <c r="GIM6" s="214"/>
      <c r="GIN6" s="214"/>
      <c r="GIO6" s="214"/>
      <c r="GIP6" s="214"/>
      <c r="GIQ6" s="214"/>
      <c r="GIR6" s="214"/>
      <c r="GIS6" s="214"/>
      <c r="GIT6" s="214"/>
      <c r="GIU6" s="214"/>
      <c r="GIV6" s="214"/>
      <c r="GIW6" s="214"/>
      <c r="GIX6" s="214"/>
      <c r="GIY6" s="214"/>
      <c r="GIZ6" s="214"/>
      <c r="GJA6" s="214"/>
      <c r="GJB6" s="214"/>
      <c r="GJC6" s="214"/>
      <c r="GJD6" s="214"/>
      <c r="GJE6" s="214"/>
      <c r="GJF6" s="214"/>
      <c r="GJG6" s="214"/>
      <c r="GJH6" s="214"/>
      <c r="GJI6" s="214"/>
      <c r="GJJ6" s="214"/>
      <c r="GJK6" s="214"/>
      <c r="GJL6" s="214"/>
      <c r="GJM6" s="214"/>
      <c r="GJN6" s="214"/>
      <c r="GJO6" s="214"/>
      <c r="GJP6" s="214"/>
      <c r="GJQ6" s="214"/>
      <c r="GJR6" s="214"/>
      <c r="GJS6" s="214"/>
      <c r="GJT6" s="214"/>
      <c r="GJU6" s="214"/>
      <c r="GJV6" s="214"/>
      <c r="GJW6" s="214"/>
      <c r="GJX6" s="214"/>
      <c r="GJY6" s="214"/>
      <c r="GJZ6" s="214"/>
      <c r="GKA6" s="214"/>
      <c r="GKB6" s="214"/>
      <c r="GKC6" s="214"/>
      <c r="GKD6" s="214"/>
      <c r="GKE6" s="214"/>
      <c r="GKF6" s="214"/>
      <c r="GKG6" s="214"/>
      <c r="GKH6" s="214"/>
      <c r="GKI6" s="214"/>
      <c r="GKJ6" s="214"/>
      <c r="GKK6" s="214"/>
      <c r="GKL6" s="214"/>
      <c r="GKM6" s="214"/>
      <c r="GKN6" s="214"/>
      <c r="GKO6" s="214"/>
      <c r="GKP6" s="214"/>
      <c r="GKQ6" s="214"/>
      <c r="GKR6" s="214"/>
      <c r="GKS6" s="214"/>
      <c r="GKT6" s="214"/>
      <c r="GKU6" s="214"/>
      <c r="GKV6" s="214"/>
      <c r="GKW6" s="214"/>
      <c r="GKX6" s="214"/>
      <c r="GKY6" s="214"/>
      <c r="GKZ6" s="214"/>
      <c r="GLA6" s="214"/>
      <c r="GLB6" s="214"/>
      <c r="GLC6" s="214"/>
      <c r="GLD6" s="214"/>
      <c r="GLE6" s="214"/>
      <c r="GLF6" s="214"/>
      <c r="GLG6" s="214"/>
      <c r="GLH6" s="214"/>
      <c r="GLI6" s="214"/>
      <c r="GLJ6" s="214"/>
      <c r="GLK6" s="214"/>
      <c r="GLL6" s="214"/>
      <c r="GLM6" s="214"/>
      <c r="GLN6" s="214"/>
      <c r="GLO6" s="214"/>
      <c r="GLP6" s="214"/>
      <c r="GLQ6" s="214"/>
      <c r="GLR6" s="214"/>
      <c r="GLS6" s="214"/>
      <c r="GLT6" s="214"/>
      <c r="GLU6" s="214"/>
      <c r="GLV6" s="214"/>
      <c r="GLW6" s="214"/>
      <c r="GLX6" s="214"/>
      <c r="GLY6" s="214"/>
      <c r="GLZ6" s="214"/>
      <c r="GMA6" s="214"/>
      <c r="GMB6" s="214"/>
      <c r="GMC6" s="214"/>
      <c r="GMD6" s="214"/>
      <c r="GME6" s="214"/>
      <c r="GMF6" s="214"/>
      <c r="GMG6" s="214"/>
      <c r="GMH6" s="214"/>
      <c r="GMI6" s="214"/>
      <c r="GMJ6" s="214"/>
      <c r="GMK6" s="214"/>
      <c r="GML6" s="214"/>
      <c r="GMM6" s="214"/>
      <c r="GMN6" s="214"/>
      <c r="GMO6" s="214"/>
      <c r="GMP6" s="214"/>
      <c r="GMQ6" s="214"/>
      <c r="GMR6" s="214"/>
      <c r="GMS6" s="214"/>
      <c r="GMT6" s="214"/>
      <c r="GMU6" s="214"/>
      <c r="GMV6" s="214"/>
      <c r="GMW6" s="214"/>
      <c r="GMX6" s="214"/>
      <c r="GMY6" s="214"/>
      <c r="GMZ6" s="214"/>
      <c r="GNA6" s="214"/>
      <c r="GNB6" s="214"/>
      <c r="GNC6" s="214"/>
      <c r="GND6" s="214"/>
      <c r="GNE6" s="214"/>
      <c r="GNF6" s="214"/>
      <c r="GNG6" s="214"/>
      <c r="GNH6" s="214"/>
      <c r="GNI6" s="214"/>
      <c r="GNJ6" s="214"/>
      <c r="GNK6" s="214"/>
      <c r="GNL6" s="214"/>
      <c r="GNM6" s="214"/>
      <c r="GNN6" s="214"/>
      <c r="GNO6" s="214"/>
      <c r="GNP6" s="214"/>
      <c r="GNQ6" s="214"/>
      <c r="GNR6" s="214"/>
      <c r="GNS6" s="214"/>
      <c r="GNT6" s="214"/>
      <c r="GNU6" s="214"/>
      <c r="GNV6" s="214"/>
      <c r="GNW6" s="214"/>
      <c r="GNX6" s="214"/>
      <c r="GNY6" s="214"/>
      <c r="GNZ6" s="214"/>
      <c r="GOA6" s="214"/>
      <c r="GOB6" s="214"/>
      <c r="GOC6" s="214"/>
      <c r="GOD6" s="214"/>
      <c r="GOE6" s="214"/>
      <c r="GOF6" s="214"/>
      <c r="GOG6" s="214"/>
      <c r="GOH6" s="214"/>
      <c r="GOI6" s="214"/>
      <c r="GOJ6" s="214"/>
      <c r="GOK6" s="214"/>
      <c r="GOL6" s="214"/>
      <c r="GOM6" s="214"/>
      <c r="GON6" s="214"/>
      <c r="GOO6" s="214"/>
      <c r="GOP6" s="214"/>
      <c r="GOQ6" s="214"/>
      <c r="GOR6" s="214"/>
      <c r="GOS6" s="214"/>
      <c r="GOT6" s="214"/>
      <c r="GOU6" s="214"/>
      <c r="GOV6" s="214"/>
      <c r="GOW6" s="214"/>
      <c r="GOX6" s="214"/>
      <c r="GOY6" s="214"/>
      <c r="GOZ6" s="214"/>
      <c r="GPA6" s="214"/>
      <c r="GPB6" s="214"/>
      <c r="GPC6" s="214"/>
      <c r="GPD6" s="214"/>
      <c r="GPE6" s="214"/>
      <c r="GPF6" s="214"/>
      <c r="GPG6" s="214"/>
      <c r="GPH6" s="214"/>
      <c r="GPI6" s="214"/>
      <c r="GPJ6" s="214"/>
      <c r="GPK6" s="214"/>
      <c r="GPL6" s="214"/>
      <c r="GPM6" s="214"/>
      <c r="GPN6" s="214"/>
      <c r="GPO6" s="214"/>
      <c r="GPP6" s="214"/>
      <c r="GPQ6" s="214"/>
      <c r="GPR6" s="214"/>
      <c r="GPS6" s="214"/>
      <c r="GPT6" s="214"/>
      <c r="GPU6" s="214"/>
      <c r="GPV6" s="214"/>
      <c r="GPW6" s="214"/>
      <c r="GPX6" s="214"/>
      <c r="GPY6" s="214"/>
      <c r="GPZ6" s="214"/>
      <c r="GQA6" s="214"/>
      <c r="GQB6" s="214"/>
      <c r="GQC6" s="214"/>
      <c r="GQD6" s="214"/>
      <c r="GQE6" s="214"/>
      <c r="GQF6" s="214"/>
      <c r="GQG6" s="214"/>
      <c r="GQH6" s="214"/>
      <c r="GQI6" s="214"/>
      <c r="GQJ6" s="214"/>
      <c r="GQK6" s="214"/>
      <c r="GQL6" s="214"/>
      <c r="GQM6" s="214"/>
      <c r="GQN6" s="214"/>
      <c r="GQO6" s="214"/>
      <c r="GQP6" s="214"/>
      <c r="GQQ6" s="214"/>
      <c r="GQR6" s="214"/>
      <c r="GQS6" s="214"/>
      <c r="GQT6" s="214"/>
      <c r="GQU6" s="214"/>
      <c r="GQV6" s="214"/>
      <c r="GQW6" s="214"/>
      <c r="GQX6" s="214"/>
      <c r="GQY6" s="214"/>
      <c r="GQZ6" s="214"/>
      <c r="GRA6" s="214"/>
      <c r="GRB6" s="214"/>
      <c r="GRC6" s="214"/>
      <c r="GRD6" s="214"/>
      <c r="GRE6" s="214"/>
      <c r="GRF6" s="214"/>
      <c r="GRG6" s="214"/>
      <c r="GRH6" s="214"/>
      <c r="GRI6" s="214"/>
      <c r="GRJ6" s="214"/>
      <c r="GRK6" s="214"/>
      <c r="GRL6" s="214"/>
      <c r="GRM6" s="214"/>
      <c r="GRN6" s="214"/>
      <c r="GRO6" s="214"/>
      <c r="GRP6" s="214"/>
      <c r="GRQ6" s="214"/>
      <c r="GRR6" s="214"/>
      <c r="GRS6" s="214"/>
      <c r="GRT6" s="214"/>
      <c r="GRU6" s="214"/>
      <c r="GRV6" s="214"/>
      <c r="GRW6" s="214"/>
      <c r="GRX6" s="214"/>
      <c r="GRY6" s="214"/>
      <c r="GRZ6" s="214"/>
      <c r="GSA6" s="214"/>
      <c r="GSB6" s="214"/>
      <c r="GSC6" s="214"/>
      <c r="GSD6" s="214"/>
      <c r="GSE6" s="214"/>
      <c r="GSF6" s="214"/>
      <c r="GSG6" s="214"/>
      <c r="GSH6" s="214"/>
      <c r="GSI6" s="214"/>
      <c r="GSJ6" s="214"/>
      <c r="GSK6" s="214"/>
      <c r="GSL6" s="214"/>
      <c r="GSM6" s="214"/>
      <c r="GSN6" s="214"/>
      <c r="GSO6" s="214"/>
      <c r="GSP6" s="214"/>
      <c r="GSQ6" s="214"/>
      <c r="GSR6" s="214"/>
      <c r="GSS6" s="214"/>
      <c r="GST6" s="214"/>
      <c r="GSU6" s="214"/>
      <c r="GSV6" s="214"/>
      <c r="GSW6" s="214"/>
      <c r="GSX6" s="214"/>
      <c r="GSY6" s="214"/>
      <c r="GSZ6" s="214"/>
      <c r="GTA6" s="214"/>
      <c r="GTB6" s="214"/>
      <c r="GTC6" s="214"/>
      <c r="GTD6" s="214"/>
      <c r="GTE6" s="214"/>
      <c r="GTF6" s="214"/>
      <c r="GTG6" s="214"/>
      <c r="GTH6" s="214"/>
      <c r="GTI6" s="214"/>
      <c r="GTJ6" s="214"/>
      <c r="GTK6" s="214"/>
      <c r="GTL6" s="214"/>
      <c r="GTM6" s="214"/>
      <c r="GTN6" s="214"/>
      <c r="GTO6" s="214"/>
      <c r="GTP6" s="214"/>
      <c r="GTQ6" s="214"/>
      <c r="GTR6" s="214"/>
      <c r="GTS6" s="214"/>
      <c r="GTT6" s="214"/>
      <c r="GTU6" s="214"/>
      <c r="GTV6" s="214"/>
      <c r="GTW6" s="214"/>
      <c r="GTX6" s="214"/>
      <c r="GTY6" s="214"/>
      <c r="GTZ6" s="214"/>
      <c r="GUA6" s="214"/>
      <c r="GUB6" s="214"/>
      <c r="GUC6" s="214"/>
      <c r="GUD6" s="214"/>
      <c r="GUE6" s="214"/>
      <c r="GUF6" s="214"/>
      <c r="GUG6" s="214"/>
      <c r="GUH6" s="214"/>
      <c r="GUI6" s="214"/>
      <c r="GUJ6" s="214"/>
      <c r="GUK6" s="214"/>
      <c r="GUL6" s="214"/>
      <c r="GUM6" s="214"/>
      <c r="GUN6" s="214"/>
      <c r="GUO6" s="214"/>
      <c r="GUP6" s="214"/>
      <c r="GUQ6" s="214"/>
      <c r="GUR6" s="214"/>
      <c r="GUS6" s="214"/>
      <c r="GUT6" s="214"/>
      <c r="GUU6" s="214"/>
      <c r="GUV6" s="214"/>
      <c r="GUW6" s="214"/>
      <c r="GUX6" s="214"/>
      <c r="GUY6" s="214"/>
      <c r="GUZ6" s="214"/>
      <c r="GVA6" s="214"/>
      <c r="GVB6" s="214"/>
      <c r="GVC6" s="214"/>
      <c r="GVD6" s="214"/>
      <c r="GVE6" s="214"/>
      <c r="GVF6" s="214"/>
      <c r="GVG6" s="214"/>
      <c r="GVH6" s="214"/>
      <c r="GVI6" s="214"/>
      <c r="GVJ6" s="214"/>
      <c r="GVK6" s="214"/>
      <c r="GVL6" s="214"/>
      <c r="GVM6" s="214"/>
      <c r="GVN6" s="214"/>
      <c r="GVO6" s="214"/>
      <c r="GVP6" s="214"/>
      <c r="GVQ6" s="214"/>
      <c r="GVR6" s="214"/>
      <c r="GVS6" s="214"/>
      <c r="GVT6" s="214"/>
      <c r="GVU6" s="214"/>
      <c r="GVV6" s="214"/>
      <c r="GVW6" s="214"/>
      <c r="GVX6" s="214"/>
      <c r="GVY6" s="214"/>
      <c r="GVZ6" s="214"/>
      <c r="GWA6" s="214"/>
      <c r="GWB6" s="214"/>
      <c r="GWC6" s="214"/>
      <c r="GWD6" s="214"/>
      <c r="GWE6" s="214"/>
      <c r="GWF6" s="214"/>
      <c r="GWG6" s="214"/>
      <c r="GWH6" s="214"/>
      <c r="GWI6" s="214"/>
      <c r="GWJ6" s="214"/>
      <c r="GWK6" s="214"/>
      <c r="GWL6" s="214"/>
      <c r="GWM6" s="214"/>
      <c r="GWN6" s="214"/>
      <c r="GWO6" s="214"/>
      <c r="GWP6" s="214"/>
      <c r="GWQ6" s="214"/>
      <c r="GWR6" s="214"/>
      <c r="GWS6" s="214"/>
      <c r="GWT6" s="214"/>
      <c r="GWU6" s="214"/>
      <c r="GWV6" s="214"/>
      <c r="GWW6" s="214"/>
      <c r="GWX6" s="214"/>
      <c r="GWY6" s="214"/>
      <c r="GWZ6" s="214"/>
      <c r="GXA6" s="214"/>
      <c r="GXB6" s="214"/>
      <c r="GXC6" s="214"/>
      <c r="GXD6" s="214"/>
      <c r="GXE6" s="214"/>
      <c r="GXF6" s="214"/>
      <c r="GXG6" s="214"/>
      <c r="GXH6" s="214"/>
      <c r="GXI6" s="214"/>
      <c r="GXJ6" s="214"/>
      <c r="GXK6" s="214"/>
      <c r="GXL6" s="214"/>
      <c r="GXM6" s="214"/>
      <c r="GXN6" s="214"/>
      <c r="GXO6" s="214"/>
      <c r="GXP6" s="214"/>
      <c r="GXQ6" s="214"/>
      <c r="GXR6" s="214"/>
      <c r="GXS6" s="214"/>
      <c r="GXT6" s="214"/>
      <c r="GXU6" s="214"/>
      <c r="GXV6" s="214"/>
      <c r="GXW6" s="214"/>
      <c r="GXX6" s="214"/>
      <c r="GXY6" s="214"/>
      <c r="GXZ6" s="214"/>
      <c r="GYA6" s="214"/>
      <c r="GYB6" s="214"/>
      <c r="GYC6" s="214"/>
      <c r="GYD6" s="214"/>
      <c r="GYE6" s="214"/>
      <c r="GYF6" s="214"/>
      <c r="GYG6" s="214"/>
      <c r="GYH6" s="214"/>
      <c r="GYI6" s="214"/>
      <c r="GYJ6" s="214"/>
      <c r="GYK6" s="214"/>
      <c r="GYL6" s="214"/>
      <c r="GYM6" s="214"/>
      <c r="GYN6" s="214"/>
      <c r="GYO6" s="214"/>
      <c r="GYP6" s="214"/>
      <c r="GYQ6" s="214"/>
      <c r="GYR6" s="214"/>
      <c r="GYS6" s="214"/>
      <c r="GYT6" s="214"/>
      <c r="GYU6" s="214"/>
      <c r="GYV6" s="214"/>
      <c r="GYW6" s="214"/>
      <c r="GYX6" s="214"/>
      <c r="GYY6" s="214"/>
      <c r="GYZ6" s="214"/>
      <c r="GZA6" s="214"/>
      <c r="GZB6" s="214"/>
      <c r="GZC6" s="214"/>
      <c r="GZD6" s="214"/>
      <c r="GZE6" s="214"/>
      <c r="GZF6" s="214"/>
      <c r="GZG6" s="214"/>
      <c r="GZH6" s="214"/>
      <c r="GZI6" s="214"/>
      <c r="GZJ6" s="214"/>
      <c r="GZK6" s="214"/>
      <c r="GZL6" s="214"/>
      <c r="GZM6" s="214"/>
      <c r="GZN6" s="214"/>
      <c r="GZO6" s="214"/>
      <c r="GZP6" s="214"/>
      <c r="GZQ6" s="214"/>
      <c r="GZR6" s="214"/>
      <c r="GZS6" s="214"/>
      <c r="GZT6" s="214"/>
      <c r="GZU6" s="214"/>
      <c r="GZV6" s="214"/>
      <c r="GZW6" s="214"/>
      <c r="GZX6" s="214"/>
      <c r="GZY6" s="214"/>
      <c r="GZZ6" s="214"/>
      <c r="HAA6" s="214"/>
      <c r="HAB6" s="214"/>
      <c r="HAC6" s="214"/>
      <c r="HAD6" s="214"/>
      <c r="HAE6" s="214"/>
      <c r="HAF6" s="214"/>
      <c r="HAG6" s="214"/>
      <c r="HAH6" s="214"/>
      <c r="HAI6" s="214"/>
      <c r="HAJ6" s="214"/>
      <c r="HAK6" s="214"/>
      <c r="HAL6" s="214"/>
      <c r="HAM6" s="214"/>
      <c r="HAN6" s="214"/>
      <c r="HAO6" s="214"/>
      <c r="HAP6" s="214"/>
      <c r="HAQ6" s="214"/>
      <c r="HAR6" s="214"/>
      <c r="HAS6" s="214"/>
      <c r="HAT6" s="214"/>
      <c r="HAU6" s="214"/>
      <c r="HAV6" s="214"/>
      <c r="HAW6" s="214"/>
      <c r="HAX6" s="214"/>
      <c r="HAY6" s="214"/>
      <c r="HAZ6" s="214"/>
      <c r="HBA6" s="214"/>
      <c r="HBB6" s="214"/>
      <c r="HBC6" s="214"/>
      <c r="HBD6" s="214"/>
      <c r="HBE6" s="214"/>
      <c r="HBF6" s="214"/>
      <c r="HBG6" s="214"/>
      <c r="HBH6" s="214"/>
      <c r="HBI6" s="214"/>
      <c r="HBJ6" s="214"/>
      <c r="HBK6" s="214"/>
      <c r="HBL6" s="214"/>
      <c r="HBM6" s="214"/>
      <c r="HBN6" s="214"/>
      <c r="HBO6" s="214"/>
      <c r="HBP6" s="214"/>
      <c r="HBQ6" s="214"/>
      <c r="HBR6" s="214"/>
      <c r="HBS6" s="214"/>
      <c r="HBT6" s="214"/>
      <c r="HBU6" s="214"/>
      <c r="HBV6" s="214"/>
      <c r="HBW6" s="214"/>
      <c r="HBX6" s="214"/>
      <c r="HBY6" s="214"/>
      <c r="HBZ6" s="214"/>
      <c r="HCA6" s="214"/>
      <c r="HCB6" s="214"/>
      <c r="HCC6" s="214"/>
      <c r="HCD6" s="214"/>
      <c r="HCE6" s="214"/>
      <c r="HCF6" s="214"/>
      <c r="HCG6" s="214"/>
      <c r="HCH6" s="214"/>
      <c r="HCI6" s="214"/>
      <c r="HCJ6" s="214"/>
      <c r="HCK6" s="214"/>
      <c r="HCL6" s="214"/>
      <c r="HCM6" s="214"/>
      <c r="HCN6" s="214"/>
      <c r="HCO6" s="214"/>
      <c r="HCP6" s="214"/>
      <c r="HCQ6" s="214"/>
      <c r="HCR6" s="214"/>
      <c r="HCS6" s="214"/>
      <c r="HCT6" s="214"/>
      <c r="HCU6" s="214"/>
      <c r="HCV6" s="214"/>
      <c r="HCW6" s="214"/>
      <c r="HCX6" s="214"/>
      <c r="HCY6" s="214"/>
      <c r="HCZ6" s="214"/>
      <c r="HDA6" s="214"/>
      <c r="HDB6" s="214"/>
      <c r="HDC6" s="214"/>
      <c r="HDD6" s="214"/>
      <c r="HDE6" s="214"/>
      <c r="HDF6" s="214"/>
      <c r="HDG6" s="214"/>
      <c r="HDH6" s="214"/>
      <c r="HDI6" s="214"/>
      <c r="HDJ6" s="214"/>
      <c r="HDK6" s="214"/>
      <c r="HDL6" s="214"/>
      <c r="HDM6" s="214"/>
      <c r="HDN6" s="214"/>
      <c r="HDO6" s="214"/>
      <c r="HDP6" s="214"/>
      <c r="HDQ6" s="214"/>
      <c r="HDR6" s="214"/>
      <c r="HDS6" s="214"/>
      <c r="HDT6" s="214"/>
      <c r="HDU6" s="214"/>
      <c r="HDV6" s="214"/>
      <c r="HDW6" s="214"/>
      <c r="HDX6" s="214"/>
      <c r="HDY6" s="214"/>
      <c r="HDZ6" s="214"/>
      <c r="HEA6" s="214"/>
      <c r="HEB6" s="214"/>
      <c r="HEC6" s="214"/>
      <c r="HED6" s="214"/>
      <c r="HEE6" s="214"/>
      <c r="HEF6" s="214"/>
      <c r="HEG6" s="214"/>
      <c r="HEH6" s="214"/>
      <c r="HEI6" s="214"/>
      <c r="HEJ6" s="214"/>
      <c r="HEK6" s="214"/>
      <c r="HEL6" s="214"/>
      <c r="HEM6" s="214"/>
      <c r="HEN6" s="214"/>
      <c r="HEO6" s="214"/>
      <c r="HEP6" s="214"/>
      <c r="HEQ6" s="214"/>
      <c r="HER6" s="214"/>
      <c r="HES6" s="214"/>
      <c r="HET6" s="214"/>
      <c r="HEU6" s="214"/>
      <c r="HEV6" s="214"/>
      <c r="HEW6" s="214"/>
      <c r="HEX6" s="214"/>
      <c r="HEY6" s="214"/>
      <c r="HEZ6" s="214"/>
      <c r="HFA6" s="214"/>
      <c r="HFB6" s="214"/>
      <c r="HFC6" s="214"/>
      <c r="HFD6" s="214"/>
      <c r="HFE6" s="214"/>
      <c r="HFF6" s="214"/>
      <c r="HFG6" s="214"/>
      <c r="HFH6" s="214"/>
      <c r="HFI6" s="214"/>
      <c r="HFJ6" s="214"/>
      <c r="HFK6" s="214"/>
      <c r="HFL6" s="214"/>
      <c r="HFM6" s="214"/>
      <c r="HFN6" s="214"/>
      <c r="HFO6" s="214"/>
      <c r="HFP6" s="214"/>
      <c r="HFQ6" s="214"/>
      <c r="HFR6" s="214"/>
      <c r="HFS6" s="214"/>
      <c r="HFT6" s="214"/>
      <c r="HFU6" s="214"/>
      <c r="HFV6" s="214"/>
      <c r="HFW6" s="214"/>
      <c r="HFX6" s="214"/>
      <c r="HFY6" s="214"/>
      <c r="HFZ6" s="214"/>
      <c r="HGA6" s="214"/>
      <c r="HGB6" s="214"/>
      <c r="HGC6" s="214"/>
      <c r="HGD6" s="214"/>
      <c r="HGE6" s="214"/>
      <c r="HGF6" s="214"/>
      <c r="HGG6" s="214"/>
      <c r="HGH6" s="214"/>
      <c r="HGI6" s="214"/>
      <c r="HGJ6" s="214"/>
      <c r="HGK6" s="214"/>
      <c r="HGL6" s="214"/>
      <c r="HGM6" s="214"/>
      <c r="HGN6" s="214"/>
      <c r="HGO6" s="214"/>
      <c r="HGP6" s="214"/>
      <c r="HGQ6" s="214"/>
      <c r="HGR6" s="214"/>
      <c r="HGS6" s="214"/>
      <c r="HGT6" s="214"/>
      <c r="HGU6" s="214"/>
      <c r="HGV6" s="214"/>
      <c r="HGW6" s="214"/>
      <c r="HGX6" s="214"/>
      <c r="HGY6" s="214"/>
      <c r="HGZ6" s="214"/>
      <c r="HHA6" s="214"/>
      <c r="HHB6" s="214"/>
      <c r="HHC6" s="214"/>
      <c r="HHD6" s="214"/>
      <c r="HHE6" s="214"/>
      <c r="HHF6" s="214"/>
      <c r="HHG6" s="214"/>
      <c r="HHH6" s="214"/>
      <c r="HHI6" s="214"/>
      <c r="HHJ6" s="214"/>
      <c r="HHK6" s="214"/>
      <c r="HHL6" s="214"/>
      <c r="HHM6" s="214"/>
      <c r="HHN6" s="214"/>
      <c r="HHO6" s="214"/>
      <c r="HHP6" s="214"/>
      <c r="HHQ6" s="214"/>
      <c r="HHR6" s="214"/>
      <c r="HHS6" s="214"/>
      <c r="HHT6" s="214"/>
      <c r="HHU6" s="214"/>
      <c r="HHV6" s="214"/>
      <c r="HHW6" s="214"/>
      <c r="HHX6" s="214"/>
      <c r="HHY6" s="214"/>
      <c r="HHZ6" s="214"/>
      <c r="HIA6" s="214"/>
      <c r="HIB6" s="214"/>
      <c r="HIC6" s="214"/>
      <c r="HID6" s="214"/>
      <c r="HIE6" s="214"/>
      <c r="HIF6" s="214"/>
      <c r="HIG6" s="214"/>
      <c r="HIH6" s="214"/>
      <c r="HII6" s="214"/>
      <c r="HIJ6" s="214"/>
      <c r="HIK6" s="214"/>
      <c r="HIL6" s="214"/>
      <c r="HIM6" s="214"/>
      <c r="HIN6" s="214"/>
      <c r="HIO6" s="214"/>
      <c r="HIP6" s="214"/>
      <c r="HIQ6" s="214"/>
      <c r="HIR6" s="214"/>
      <c r="HIS6" s="214"/>
      <c r="HIT6" s="214"/>
      <c r="HIU6" s="214"/>
      <c r="HIV6" s="214"/>
      <c r="HIW6" s="214"/>
      <c r="HIX6" s="214"/>
      <c r="HIY6" s="214"/>
      <c r="HIZ6" s="214"/>
      <c r="HJA6" s="214"/>
      <c r="HJB6" s="214"/>
      <c r="HJC6" s="214"/>
      <c r="HJD6" s="214"/>
      <c r="HJE6" s="214"/>
      <c r="HJF6" s="214"/>
      <c r="HJG6" s="214"/>
      <c r="HJH6" s="214"/>
      <c r="HJI6" s="214"/>
      <c r="HJJ6" s="214"/>
      <c r="HJK6" s="214"/>
      <c r="HJL6" s="214"/>
      <c r="HJM6" s="214"/>
      <c r="HJN6" s="214"/>
      <c r="HJO6" s="214"/>
      <c r="HJP6" s="214"/>
      <c r="HJQ6" s="214"/>
      <c r="HJR6" s="214"/>
      <c r="HJS6" s="214"/>
      <c r="HJT6" s="214"/>
      <c r="HJU6" s="214"/>
      <c r="HJV6" s="214"/>
      <c r="HJW6" s="214"/>
      <c r="HJX6" s="214"/>
      <c r="HJY6" s="214"/>
      <c r="HJZ6" s="214"/>
      <c r="HKA6" s="214"/>
      <c r="HKB6" s="214"/>
      <c r="HKC6" s="214"/>
      <c r="HKD6" s="214"/>
      <c r="HKE6" s="214"/>
      <c r="HKF6" s="214"/>
      <c r="HKG6" s="214"/>
      <c r="HKH6" s="214"/>
      <c r="HKI6" s="214"/>
      <c r="HKJ6" s="214"/>
      <c r="HKK6" s="214"/>
      <c r="HKL6" s="214"/>
      <c r="HKM6" s="214"/>
      <c r="HKN6" s="214"/>
      <c r="HKO6" s="214"/>
      <c r="HKP6" s="214"/>
      <c r="HKQ6" s="214"/>
      <c r="HKR6" s="214"/>
      <c r="HKS6" s="214"/>
      <c r="HKT6" s="214"/>
      <c r="HKU6" s="214"/>
      <c r="HKV6" s="214"/>
      <c r="HKW6" s="214"/>
      <c r="HKX6" s="214"/>
      <c r="HKY6" s="214"/>
      <c r="HKZ6" s="214"/>
      <c r="HLA6" s="214"/>
      <c r="HLB6" s="214"/>
      <c r="HLC6" s="214"/>
      <c r="HLD6" s="214"/>
      <c r="HLE6" s="214"/>
      <c r="HLF6" s="214"/>
      <c r="HLG6" s="214"/>
      <c r="HLH6" s="214"/>
      <c r="HLI6" s="214"/>
      <c r="HLJ6" s="214"/>
      <c r="HLK6" s="214"/>
      <c r="HLL6" s="214"/>
      <c r="HLM6" s="214"/>
      <c r="HLN6" s="214"/>
      <c r="HLO6" s="214"/>
      <c r="HLP6" s="214"/>
      <c r="HLQ6" s="214"/>
      <c r="HLR6" s="214"/>
      <c r="HLS6" s="214"/>
      <c r="HLT6" s="214"/>
      <c r="HLU6" s="214"/>
      <c r="HLV6" s="214"/>
      <c r="HLW6" s="214"/>
      <c r="HLX6" s="214"/>
      <c r="HLY6" s="214"/>
      <c r="HLZ6" s="214"/>
      <c r="HMA6" s="214"/>
      <c r="HMB6" s="214"/>
      <c r="HMC6" s="214"/>
      <c r="HMD6" s="214"/>
      <c r="HME6" s="214"/>
      <c r="HMF6" s="214"/>
      <c r="HMG6" s="214"/>
      <c r="HMH6" s="214"/>
      <c r="HMI6" s="214"/>
      <c r="HMJ6" s="214"/>
      <c r="HMK6" s="214"/>
      <c r="HML6" s="214"/>
      <c r="HMM6" s="214"/>
      <c r="HMN6" s="214"/>
      <c r="HMO6" s="214"/>
      <c r="HMP6" s="214"/>
      <c r="HMQ6" s="214"/>
      <c r="HMR6" s="214"/>
      <c r="HMS6" s="214"/>
      <c r="HMT6" s="214"/>
      <c r="HMU6" s="214"/>
      <c r="HMV6" s="214"/>
      <c r="HMW6" s="214"/>
      <c r="HMX6" s="214"/>
      <c r="HMY6" s="214"/>
      <c r="HMZ6" s="214"/>
      <c r="HNA6" s="214"/>
      <c r="HNB6" s="214"/>
      <c r="HNC6" s="214"/>
      <c r="HND6" s="214"/>
      <c r="HNE6" s="214"/>
      <c r="HNF6" s="214"/>
      <c r="HNG6" s="214"/>
      <c r="HNH6" s="214"/>
      <c r="HNI6" s="214"/>
      <c r="HNJ6" s="214"/>
      <c r="HNK6" s="214"/>
      <c r="HNL6" s="214"/>
      <c r="HNM6" s="214"/>
      <c r="HNN6" s="214"/>
      <c r="HNO6" s="214"/>
      <c r="HNP6" s="214"/>
      <c r="HNQ6" s="214"/>
      <c r="HNR6" s="214"/>
      <c r="HNS6" s="214"/>
      <c r="HNT6" s="214"/>
      <c r="HNU6" s="214"/>
      <c r="HNV6" s="214"/>
      <c r="HNW6" s="214"/>
      <c r="HNX6" s="214"/>
      <c r="HNY6" s="214"/>
      <c r="HNZ6" s="214"/>
      <c r="HOA6" s="214"/>
      <c r="HOB6" s="214"/>
      <c r="HOC6" s="214"/>
      <c r="HOD6" s="214"/>
      <c r="HOE6" s="214"/>
      <c r="HOF6" s="214"/>
      <c r="HOG6" s="214"/>
      <c r="HOH6" s="214"/>
      <c r="HOI6" s="214"/>
      <c r="HOJ6" s="214"/>
      <c r="HOK6" s="214"/>
      <c r="HOL6" s="214"/>
      <c r="HOM6" s="214"/>
      <c r="HON6" s="214"/>
      <c r="HOO6" s="214"/>
      <c r="HOP6" s="214"/>
      <c r="HOQ6" s="214"/>
      <c r="HOR6" s="214"/>
      <c r="HOS6" s="214"/>
      <c r="HOT6" s="214"/>
      <c r="HOU6" s="214"/>
      <c r="HOV6" s="214"/>
      <c r="HOW6" s="214"/>
      <c r="HOX6" s="214"/>
      <c r="HOY6" s="214"/>
      <c r="HOZ6" s="214"/>
      <c r="HPA6" s="214"/>
      <c r="HPB6" s="214"/>
      <c r="HPC6" s="214"/>
      <c r="HPD6" s="214"/>
      <c r="HPE6" s="214"/>
      <c r="HPF6" s="214"/>
      <c r="HPG6" s="214"/>
      <c r="HPH6" s="214"/>
      <c r="HPI6" s="214"/>
      <c r="HPJ6" s="214"/>
      <c r="HPK6" s="214"/>
      <c r="HPL6" s="214"/>
      <c r="HPM6" s="214"/>
      <c r="HPN6" s="214"/>
      <c r="HPO6" s="214"/>
      <c r="HPP6" s="214"/>
      <c r="HPQ6" s="214"/>
      <c r="HPR6" s="214"/>
      <c r="HPS6" s="214"/>
      <c r="HPT6" s="214"/>
      <c r="HPU6" s="214"/>
      <c r="HPV6" s="214"/>
      <c r="HPW6" s="214"/>
      <c r="HPX6" s="214"/>
      <c r="HPY6" s="214"/>
      <c r="HPZ6" s="214"/>
      <c r="HQA6" s="214"/>
      <c r="HQB6" s="214"/>
      <c r="HQC6" s="214"/>
      <c r="HQD6" s="214"/>
      <c r="HQE6" s="214"/>
      <c r="HQF6" s="214"/>
      <c r="HQG6" s="214"/>
      <c r="HQH6" s="214"/>
      <c r="HQI6" s="214"/>
      <c r="HQJ6" s="214"/>
      <c r="HQK6" s="214"/>
      <c r="HQL6" s="214"/>
      <c r="HQM6" s="214"/>
      <c r="HQN6" s="214"/>
      <c r="HQO6" s="214"/>
      <c r="HQP6" s="214"/>
      <c r="HQQ6" s="214"/>
      <c r="HQR6" s="214"/>
      <c r="HQS6" s="214"/>
      <c r="HQT6" s="214"/>
      <c r="HQU6" s="214"/>
      <c r="HQV6" s="214"/>
      <c r="HQW6" s="214"/>
      <c r="HQX6" s="214"/>
      <c r="HQY6" s="214"/>
      <c r="HQZ6" s="214"/>
      <c r="HRA6" s="214"/>
      <c r="HRB6" s="214"/>
      <c r="HRC6" s="214"/>
      <c r="HRD6" s="214"/>
      <c r="HRE6" s="214"/>
      <c r="HRF6" s="214"/>
      <c r="HRG6" s="214"/>
      <c r="HRH6" s="214"/>
      <c r="HRI6" s="214"/>
      <c r="HRJ6" s="214"/>
      <c r="HRK6" s="214"/>
      <c r="HRL6" s="214"/>
      <c r="HRM6" s="214"/>
      <c r="HRN6" s="214"/>
      <c r="HRO6" s="214"/>
      <c r="HRP6" s="214"/>
      <c r="HRQ6" s="214"/>
      <c r="HRR6" s="214"/>
      <c r="HRS6" s="214"/>
      <c r="HRT6" s="214"/>
      <c r="HRU6" s="214"/>
      <c r="HRV6" s="214"/>
      <c r="HRW6" s="214"/>
      <c r="HRX6" s="214"/>
      <c r="HRY6" s="214"/>
      <c r="HRZ6" s="214"/>
      <c r="HSA6" s="214"/>
      <c r="HSB6" s="214"/>
      <c r="HSC6" s="214"/>
      <c r="HSD6" s="214"/>
      <c r="HSE6" s="214"/>
      <c r="HSF6" s="214"/>
      <c r="HSG6" s="214"/>
      <c r="HSH6" s="214"/>
      <c r="HSI6" s="214"/>
      <c r="HSJ6" s="214"/>
      <c r="HSK6" s="214"/>
      <c r="HSL6" s="214"/>
      <c r="HSM6" s="214"/>
      <c r="HSN6" s="214"/>
      <c r="HSO6" s="214"/>
      <c r="HSP6" s="214"/>
      <c r="HSQ6" s="214"/>
      <c r="HSR6" s="214"/>
      <c r="HSS6" s="214"/>
      <c r="HST6" s="214"/>
      <c r="HSU6" s="214"/>
      <c r="HSV6" s="214"/>
      <c r="HSW6" s="214"/>
      <c r="HSX6" s="214"/>
      <c r="HSY6" s="214"/>
      <c r="HSZ6" s="214"/>
      <c r="HTA6" s="214"/>
      <c r="HTB6" s="214"/>
      <c r="HTC6" s="214"/>
      <c r="HTD6" s="214"/>
      <c r="HTE6" s="214"/>
      <c r="HTF6" s="214"/>
      <c r="HTG6" s="214"/>
      <c r="HTH6" s="214"/>
      <c r="HTI6" s="214"/>
      <c r="HTJ6" s="214"/>
      <c r="HTK6" s="214"/>
      <c r="HTL6" s="214"/>
      <c r="HTM6" s="214"/>
      <c r="HTN6" s="214"/>
      <c r="HTO6" s="214"/>
      <c r="HTP6" s="214"/>
      <c r="HTQ6" s="214"/>
      <c r="HTR6" s="214"/>
      <c r="HTS6" s="214"/>
      <c r="HTT6" s="214"/>
      <c r="HTU6" s="214"/>
      <c r="HTV6" s="214"/>
      <c r="HTW6" s="214"/>
      <c r="HTX6" s="214"/>
      <c r="HTY6" s="214"/>
      <c r="HTZ6" s="214"/>
      <c r="HUA6" s="214"/>
      <c r="HUB6" s="214"/>
      <c r="HUC6" s="214"/>
      <c r="HUD6" s="214"/>
      <c r="HUE6" s="214"/>
      <c r="HUF6" s="214"/>
      <c r="HUG6" s="214"/>
      <c r="HUH6" s="214"/>
      <c r="HUI6" s="214"/>
      <c r="HUJ6" s="214"/>
      <c r="HUK6" s="214"/>
      <c r="HUL6" s="214"/>
      <c r="HUM6" s="214"/>
      <c r="HUN6" s="214"/>
      <c r="HUO6" s="214"/>
      <c r="HUP6" s="214"/>
      <c r="HUQ6" s="214"/>
      <c r="HUR6" s="214"/>
      <c r="HUS6" s="214"/>
      <c r="HUT6" s="214"/>
      <c r="HUU6" s="214"/>
      <c r="HUV6" s="214"/>
      <c r="HUW6" s="214"/>
      <c r="HUX6" s="214"/>
      <c r="HUY6" s="214"/>
      <c r="HUZ6" s="214"/>
      <c r="HVA6" s="214"/>
      <c r="HVB6" s="214"/>
      <c r="HVC6" s="214"/>
      <c r="HVD6" s="214"/>
      <c r="HVE6" s="214"/>
      <c r="HVF6" s="214"/>
      <c r="HVG6" s="214"/>
      <c r="HVH6" s="214"/>
      <c r="HVI6" s="214"/>
      <c r="HVJ6" s="214"/>
      <c r="HVK6" s="214"/>
      <c r="HVL6" s="214"/>
      <c r="HVM6" s="214"/>
      <c r="HVN6" s="214"/>
      <c r="HVO6" s="214"/>
      <c r="HVP6" s="214"/>
      <c r="HVQ6" s="214"/>
      <c r="HVR6" s="214"/>
      <c r="HVS6" s="214"/>
      <c r="HVT6" s="214"/>
      <c r="HVU6" s="214"/>
      <c r="HVV6" s="214"/>
      <c r="HVW6" s="214"/>
      <c r="HVX6" s="214"/>
      <c r="HVY6" s="214"/>
      <c r="HVZ6" s="214"/>
      <c r="HWA6" s="214"/>
      <c r="HWB6" s="214"/>
      <c r="HWC6" s="214"/>
      <c r="HWD6" s="214"/>
      <c r="HWE6" s="214"/>
      <c r="HWF6" s="214"/>
      <c r="HWG6" s="214"/>
      <c r="HWH6" s="214"/>
      <c r="HWI6" s="214"/>
      <c r="HWJ6" s="214"/>
      <c r="HWK6" s="214"/>
      <c r="HWL6" s="214"/>
      <c r="HWM6" s="214"/>
      <c r="HWN6" s="214"/>
      <c r="HWO6" s="214"/>
      <c r="HWP6" s="214"/>
      <c r="HWQ6" s="214"/>
      <c r="HWR6" s="214"/>
      <c r="HWS6" s="214"/>
      <c r="HWT6" s="214"/>
      <c r="HWU6" s="214"/>
      <c r="HWV6" s="214"/>
      <c r="HWW6" s="214"/>
      <c r="HWX6" s="214"/>
      <c r="HWY6" s="214"/>
      <c r="HWZ6" s="214"/>
      <c r="HXA6" s="214"/>
      <c r="HXB6" s="214"/>
      <c r="HXC6" s="214"/>
      <c r="HXD6" s="214"/>
      <c r="HXE6" s="214"/>
      <c r="HXF6" s="214"/>
      <c r="HXG6" s="214"/>
      <c r="HXH6" s="214"/>
      <c r="HXI6" s="214"/>
      <c r="HXJ6" s="214"/>
      <c r="HXK6" s="214"/>
      <c r="HXL6" s="214"/>
      <c r="HXM6" s="214"/>
      <c r="HXN6" s="214"/>
      <c r="HXO6" s="214"/>
      <c r="HXP6" s="214"/>
      <c r="HXQ6" s="214"/>
      <c r="HXR6" s="214"/>
      <c r="HXS6" s="214"/>
      <c r="HXT6" s="214"/>
      <c r="HXU6" s="214"/>
      <c r="HXV6" s="214"/>
      <c r="HXW6" s="214"/>
      <c r="HXX6" s="214"/>
      <c r="HXY6" s="214"/>
      <c r="HXZ6" s="214"/>
      <c r="HYA6" s="214"/>
      <c r="HYB6" s="214"/>
      <c r="HYC6" s="214"/>
      <c r="HYD6" s="214"/>
      <c r="HYE6" s="214"/>
      <c r="HYF6" s="214"/>
      <c r="HYG6" s="214"/>
      <c r="HYH6" s="214"/>
      <c r="HYI6" s="214"/>
      <c r="HYJ6" s="214"/>
      <c r="HYK6" s="214"/>
      <c r="HYL6" s="214"/>
      <c r="HYM6" s="214"/>
      <c r="HYN6" s="214"/>
      <c r="HYO6" s="214"/>
      <c r="HYP6" s="214"/>
      <c r="HYQ6" s="214"/>
      <c r="HYR6" s="214"/>
      <c r="HYS6" s="214"/>
      <c r="HYT6" s="214"/>
      <c r="HYU6" s="214"/>
      <c r="HYV6" s="214"/>
      <c r="HYW6" s="214"/>
      <c r="HYX6" s="214"/>
      <c r="HYY6" s="214"/>
      <c r="HYZ6" s="214"/>
      <c r="HZA6" s="214"/>
      <c r="HZB6" s="214"/>
      <c r="HZC6" s="214"/>
      <c r="HZD6" s="214"/>
      <c r="HZE6" s="214"/>
      <c r="HZF6" s="214"/>
      <c r="HZG6" s="214"/>
      <c r="HZH6" s="214"/>
      <c r="HZI6" s="214"/>
      <c r="HZJ6" s="214"/>
      <c r="HZK6" s="214"/>
      <c r="HZL6" s="214"/>
      <c r="HZM6" s="214"/>
      <c r="HZN6" s="214"/>
      <c r="HZO6" s="214"/>
      <c r="HZP6" s="214"/>
      <c r="HZQ6" s="214"/>
      <c r="HZR6" s="214"/>
      <c r="HZS6" s="214"/>
      <c r="HZT6" s="214"/>
      <c r="HZU6" s="214"/>
      <c r="HZV6" s="214"/>
      <c r="HZW6" s="214"/>
      <c r="HZX6" s="214"/>
      <c r="HZY6" s="214"/>
      <c r="HZZ6" s="214"/>
      <c r="IAA6" s="214"/>
      <c r="IAB6" s="214"/>
      <c r="IAC6" s="214"/>
      <c r="IAD6" s="214"/>
      <c r="IAE6" s="214"/>
      <c r="IAF6" s="214"/>
      <c r="IAG6" s="214"/>
      <c r="IAH6" s="214"/>
      <c r="IAI6" s="214"/>
      <c r="IAJ6" s="214"/>
      <c r="IAK6" s="214"/>
      <c r="IAL6" s="214"/>
      <c r="IAM6" s="214"/>
      <c r="IAN6" s="214"/>
      <c r="IAO6" s="214"/>
      <c r="IAP6" s="214"/>
      <c r="IAQ6" s="214"/>
      <c r="IAR6" s="214"/>
      <c r="IAS6" s="214"/>
      <c r="IAT6" s="214"/>
      <c r="IAU6" s="214"/>
      <c r="IAV6" s="214"/>
      <c r="IAW6" s="214"/>
      <c r="IAX6" s="214"/>
      <c r="IAY6" s="214"/>
      <c r="IAZ6" s="214"/>
      <c r="IBA6" s="214"/>
      <c r="IBB6" s="214"/>
      <c r="IBC6" s="214"/>
      <c r="IBD6" s="214"/>
      <c r="IBE6" s="214"/>
      <c r="IBF6" s="214"/>
      <c r="IBG6" s="214"/>
      <c r="IBH6" s="214"/>
      <c r="IBI6" s="214"/>
      <c r="IBJ6" s="214"/>
      <c r="IBK6" s="214"/>
      <c r="IBL6" s="214"/>
      <c r="IBM6" s="214"/>
      <c r="IBN6" s="214"/>
      <c r="IBO6" s="214"/>
      <c r="IBP6" s="214"/>
      <c r="IBQ6" s="214"/>
      <c r="IBR6" s="214"/>
      <c r="IBS6" s="214"/>
      <c r="IBT6" s="214"/>
      <c r="IBU6" s="214"/>
      <c r="IBV6" s="214"/>
      <c r="IBW6" s="214"/>
      <c r="IBX6" s="214"/>
      <c r="IBY6" s="214"/>
      <c r="IBZ6" s="214"/>
      <c r="ICA6" s="214"/>
      <c r="ICB6" s="214"/>
      <c r="ICC6" s="214"/>
      <c r="ICD6" s="214"/>
      <c r="ICE6" s="214"/>
      <c r="ICF6" s="214"/>
      <c r="ICG6" s="214"/>
      <c r="ICH6" s="214"/>
      <c r="ICI6" s="214"/>
      <c r="ICJ6" s="214"/>
      <c r="ICK6" s="214"/>
      <c r="ICL6" s="214"/>
      <c r="ICM6" s="214"/>
      <c r="ICN6" s="214"/>
      <c r="ICO6" s="214"/>
      <c r="ICP6" s="214"/>
      <c r="ICQ6" s="214"/>
      <c r="ICR6" s="214"/>
      <c r="ICS6" s="214"/>
      <c r="ICT6" s="214"/>
      <c r="ICU6" s="214"/>
      <c r="ICV6" s="214"/>
      <c r="ICW6" s="214"/>
      <c r="ICX6" s="214"/>
      <c r="ICY6" s="214"/>
      <c r="ICZ6" s="214"/>
      <c r="IDA6" s="214"/>
      <c r="IDB6" s="214"/>
      <c r="IDC6" s="214"/>
      <c r="IDD6" s="214"/>
      <c r="IDE6" s="214"/>
      <c r="IDF6" s="214"/>
      <c r="IDG6" s="214"/>
      <c r="IDH6" s="214"/>
      <c r="IDI6" s="214"/>
      <c r="IDJ6" s="214"/>
      <c r="IDK6" s="214"/>
      <c r="IDL6" s="214"/>
      <c r="IDM6" s="214"/>
      <c r="IDN6" s="214"/>
      <c r="IDO6" s="214"/>
      <c r="IDP6" s="214"/>
      <c r="IDQ6" s="214"/>
      <c r="IDR6" s="214"/>
      <c r="IDS6" s="214"/>
      <c r="IDT6" s="214"/>
      <c r="IDU6" s="214"/>
      <c r="IDV6" s="214"/>
      <c r="IDW6" s="214"/>
      <c r="IDX6" s="214"/>
      <c r="IDY6" s="214"/>
      <c r="IDZ6" s="214"/>
      <c r="IEA6" s="214"/>
      <c r="IEB6" s="214"/>
      <c r="IEC6" s="214"/>
      <c r="IED6" s="214"/>
      <c r="IEE6" s="214"/>
      <c r="IEF6" s="214"/>
      <c r="IEG6" s="214"/>
      <c r="IEH6" s="214"/>
      <c r="IEI6" s="214"/>
      <c r="IEJ6" s="214"/>
      <c r="IEK6" s="214"/>
      <c r="IEL6" s="214"/>
      <c r="IEM6" s="214"/>
      <c r="IEN6" s="214"/>
      <c r="IEO6" s="214"/>
      <c r="IEP6" s="214"/>
      <c r="IEQ6" s="214"/>
      <c r="IER6" s="214"/>
      <c r="IES6" s="214"/>
      <c r="IET6" s="214"/>
      <c r="IEU6" s="214"/>
      <c r="IEV6" s="214"/>
      <c r="IEW6" s="214"/>
      <c r="IEX6" s="214"/>
      <c r="IEY6" s="214"/>
      <c r="IEZ6" s="214"/>
      <c r="IFA6" s="214"/>
      <c r="IFB6" s="214"/>
      <c r="IFC6" s="214"/>
      <c r="IFD6" s="214"/>
      <c r="IFE6" s="214"/>
      <c r="IFF6" s="214"/>
      <c r="IFG6" s="214"/>
      <c r="IFH6" s="214"/>
      <c r="IFI6" s="214"/>
      <c r="IFJ6" s="214"/>
      <c r="IFK6" s="214"/>
      <c r="IFL6" s="214"/>
      <c r="IFM6" s="214"/>
      <c r="IFN6" s="214"/>
      <c r="IFO6" s="214"/>
      <c r="IFP6" s="214"/>
      <c r="IFQ6" s="214"/>
      <c r="IFR6" s="214"/>
      <c r="IFS6" s="214"/>
      <c r="IFT6" s="214"/>
      <c r="IFU6" s="214"/>
      <c r="IFV6" s="214"/>
      <c r="IFW6" s="214"/>
      <c r="IFX6" s="214"/>
      <c r="IFY6" s="214"/>
      <c r="IFZ6" s="214"/>
      <c r="IGA6" s="214"/>
      <c r="IGB6" s="214"/>
      <c r="IGC6" s="214"/>
      <c r="IGD6" s="214"/>
      <c r="IGE6" s="214"/>
      <c r="IGF6" s="214"/>
      <c r="IGG6" s="214"/>
      <c r="IGH6" s="214"/>
      <c r="IGI6" s="214"/>
      <c r="IGJ6" s="214"/>
      <c r="IGK6" s="214"/>
      <c r="IGL6" s="214"/>
      <c r="IGM6" s="214"/>
      <c r="IGN6" s="214"/>
      <c r="IGO6" s="214"/>
      <c r="IGP6" s="214"/>
      <c r="IGQ6" s="214"/>
      <c r="IGR6" s="214"/>
      <c r="IGS6" s="214"/>
      <c r="IGT6" s="214"/>
      <c r="IGU6" s="214"/>
      <c r="IGV6" s="214"/>
      <c r="IGW6" s="214"/>
      <c r="IGX6" s="214"/>
      <c r="IGY6" s="214"/>
      <c r="IGZ6" s="214"/>
      <c r="IHA6" s="214"/>
      <c r="IHB6" s="214"/>
      <c r="IHC6" s="214"/>
      <c r="IHD6" s="214"/>
      <c r="IHE6" s="214"/>
      <c r="IHF6" s="214"/>
      <c r="IHG6" s="214"/>
      <c r="IHH6" s="214"/>
      <c r="IHI6" s="214"/>
      <c r="IHJ6" s="214"/>
      <c r="IHK6" s="214"/>
      <c r="IHL6" s="214"/>
      <c r="IHM6" s="214"/>
      <c r="IHN6" s="214"/>
      <c r="IHO6" s="214"/>
      <c r="IHP6" s="214"/>
      <c r="IHQ6" s="214"/>
      <c r="IHR6" s="214"/>
      <c r="IHS6" s="214"/>
      <c r="IHT6" s="214"/>
      <c r="IHU6" s="214"/>
      <c r="IHV6" s="214"/>
      <c r="IHW6" s="214"/>
      <c r="IHX6" s="214"/>
      <c r="IHY6" s="214"/>
      <c r="IHZ6" s="214"/>
      <c r="IIA6" s="214"/>
      <c r="IIB6" s="214"/>
      <c r="IIC6" s="214"/>
      <c r="IID6" s="214"/>
      <c r="IIE6" s="214"/>
      <c r="IIF6" s="214"/>
      <c r="IIG6" s="214"/>
      <c r="IIH6" s="214"/>
      <c r="III6" s="214"/>
      <c r="IIJ6" s="214"/>
      <c r="IIK6" s="214"/>
      <c r="IIL6" s="214"/>
      <c r="IIM6" s="214"/>
      <c r="IIN6" s="214"/>
      <c r="IIO6" s="214"/>
      <c r="IIP6" s="214"/>
      <c r="IIQ6" s="214"/>
      <c r="IIR6" s="214"/>
      <c r="IIS6" s="214"/>
      <c r="IIT6" s="214"/>
      <c r="IIU6" s="214"/>
      <c r="IIV6" s="214"/>
      <c r="IIW6" s="214"/>
      <c r="IIX6" s="214"/>
      <c r="IIY6" s="214"/>
      <c r="IIZ6" s="214"/>
      <c r="IJA6" s="214"/>
      <c r="IJB6" s="214"/>
      <c r="IJC6" s="214"/>
      <c r="IJD6" s="214"/>
      <c r="IJE6" s="214"/>
      <c r="IJF6" s="214"/>
      <c r="IJG6" s="214"/>
      <c r="IJH6" s="214"/>
      <c r="IJI6" s="214"/>
      <c r="IJJ6" s="214"/>
      <c r="IJK6" s="214"/>
      <c r="IJL6" s="214"/>
      <c r="IJM6" s="214"/>
      <c r="IJN6" s="214"/>
      <c r="IJO6" s="214"/>
      <c r="IJP6" s="214"/>
      <c r="IJQ6" s="214"/>
      <c r="IJR6" s="214"/>
      <c r="IJS6" s="214"/>
      <c r="IJT6" s="214"/>
      <c r="IJU6" s="214"/>
      <c r="IJV6" s="214"/>
      <c r="IJW6" s="214"/>
      <c r="IJX6" s="214"/>
      <c r="IJY6" s="214"/>
      <c r="IJZ6" s="214"/>
      <c r="IKA6" s="214"/>
      <c r="IKB6" s="214"/>
      <c r="IKC6" s="214"/>
      <c r="IKD6" s="214"/>
      <c r="IKE6" s="214"/>
      <c r="IKF6" s="214"/>
      <c r="IKG6" s="214"/>
      <c r="IKH6" s="214"/>
      <c r="IKI6" s="214"/>
      <c r="IKJ6" s="214"/>
      <c r="IKK6" s="214"/>
      <c r="IKL6" s="214"/>
      <c r="IKM6" s="214"/>
      <c r="IKN6" s="214"/>
      <c r="IKO6" s="214"/>
      <c r="IKP6" s="214"/>
      <c r="IKQ6" s="214"/>
      <c r="IKR6" s="214"/>
      <c r="IKS6" s="214"/>
      <c r="IKT6" s="214"/>
      <c r="IKU6" s="214"/>
      <c r="IKV6" s="214"/>
      <c r="IKW6" s="214"/>
      <c r="IKX6" s="214"/>
      <c r="IKY6" s="214"/>
      <c r="IKZ6" s="214"/>
      <c r="ILA6" s="214"/>
      <c r="ILB6" s="214"/>
      <c r="ILC6" s="214"/>
      <c r="ILD6" s="214"/>
      <c r="ILE6" s="214"/>
      <c r="ILF6" s="214"/>
      <c r="ILG6" s="214"/>
      <c r="ILH6" s="214"/>
      <c r="ILI6" s="214"/>
      <c r="ILJ6" s="214"/>
      <c r="ILK6" s="214"/>
      <c r="ILL6" s="214"/>
      <c r="ILM6" s="214"/>
      <c r="ILN6" s="214"/>
      <c r="ILO6" s="214"/>
      <c r="ILP6" s="214"/>
      <c r="ILQ6" s="214"/>
      <c r="ILR6" s="214"/>
      <c r="ILS6" s="214"/>
      <c r="ILT6" s="214"/>
      <c r="ILU6" s="214"/>
      <c r="ILV6" s="214"/>
      <c r="ILW6" s="214"/>
      <c r="ILX6" s="214"/>
      <c r="ILY6" s="214"/>
      <c r="ILZ6" s="214"/>
      <c r="IMA6" s="214"/>
      <c r="IMB6" s="214"/>
      <c r="IMC6" s="214"/>
      <c r="IMD6" s="214"/>
      <c r="IME6" s="214"/>
      <c r="IMF6" s="214"/>
      <c r="IMG6" s="214"/>
      <c r="IMH6" s="214"/>
      <c r="IMI6" s="214"/>
      <c r="IMJ6" s="214"/>
      <c r="IMK6" s="214"/>
      <c r="IML6" s="214"/>
      <c r="IMM6" s="214"/>
      <c r="IMN6" s="214"/>
      <c r="IMO6" s="214"/>
      <c r="IMP6" s="214"/>
      <c r="IMQ6" s="214"/>
      <c r="IMR6" s="214"/>
      <c r="IMS6" s="214"/>
      <c r="IMT6" s="214"/>
      <c r="IMU6" s="214"/>
      <c r="IMV6" s="214"/>
      <c r="IMW6" s="214"/>
      <c r="IMX6" s="214"/>
      <c r="IMY6" s="214"/>
      <c r="IMZ6" s="214"/>
      <c r="INA6" s="214"/>
      <c r="INB6" s="214"/>
      <c r="INC6" s="214"/>
      <c r="IND6" s="214"/>
      <c r="INE6" s="214"/>
      <c r="INF6" s="214"/>
      <c r="ING6" s="214"/>
      <c r="INH6" s="214"/>
      <c r="INI6" s="214"/>
      <c r="INJ6" s="214"/>
      <c r="INK6" s="214"/>
      <c r="INL6" s="214"/>
      <c r="INM6" s="214"/>
      <c r="INN6" s="214"/>
      <c r="INO6" s="214"/>
      <c r="INP6" s="214"/>
      <c r="INQ6" s="214"/>
      <c r="INR6" s="214"/>
      <c r="INS6" s="214"/>
      <c r="INT6" s="214"/>
      <c r="INU6" s="214"/>
      <c r="INV6" s="214"/>
      <c r="INW6" s="214"/>
      <c r="INX6" s="214"/>
      <c r="INY6" s="214"/>
      <c r="INZ6" s="214"/>
      <c r="IOA6" s="214"/>
      <c r="IOB6" s="214"/>
      <c r="IOC6" s="214"/>
      <c r="IOD6" s="214"/>
      <c r="IOE6" s="214"/>
      <c r="IOF6" s="214"/>
      <c r="IOG6" s="214"/>
      <c r="IOH6" s="214"/>
      <c r="IOI6" s="214"/>
      <c r="IOJ6" s="214"/>
      <c r="IOK6" s="214"/>
      <c r="IOL6" s="214"/>
      <c r="IOM6" s="214"/>
      <c r="ION6" s="214"/>
      <c r="IOO6" s="214"/>
      <c r="IOP6" s="214"/>
      <c r="IOQ6" s="214"/>
      <c r="IOR6" s="214"/>
      <c r="IOS6" s="214"/>
      <c r="IOT6" s="214"/>
      <c r="IOU6" s="214"/>
      <c r="IOV6" s="214"/>
      <c r="IOW6" s="214"/>
      <c r="IOX6" s="214"/>
      <c r="IOY6" s="214"/>
      <c r="IOZ6" s="214"/>
      <c r="IPA6" s="214"/>
      <c r="IPB6" s="214"/>
      <c r="IPC6" s="214"/>
      <c r="IPD6" s="214"/>
      <c r="IPE6" s="214"/>
      <c r="IPF6" s="214"/>
      <c r="IPG6" s="214"/>
      <c r="IPH6" s="214"/>
      <c r="IPI6" s="214"/>
      <c r="IPJ6" s="214"/>
      <c r="IPK6" s="214"/>
      <c r="IPL6" s="214"/>
      <c r="IPM6" s="214"/>
      <c r="IPN6" s="214"/>
      <c r="IPO6" s="214"/>
      <c r="IPP6" s="214"/>
      <c r="IPQ6" s="214"/>
      <c r="IPR6" s="214"/>
      <c r="IPS6" s="214"/>
      <c r="IPT6" s="214"/>
      <c r="IPU6" s="214"/>
      <c r="IPV6" s="214"/>
      <c r="IPW6" s="214"/>
      <c r="IPX6" s="214"/>
      <c r="IPY6" s="214"/>
      <c r="IPZ6" s="214"/>
      <c r="IQA6" s="214"/>
      <c r="IQB6" s="214"/>
      <c r="IQC6" s="214"/>
      <c r="IQD6" s="214"/>
      <c r="IQE6" s="214"/>
      <c r="IQF6" s="214"/>
      <c r="IQG6" s="214"/>
      <c r="IQH6" s="214"/>
      <c r="IQI6" s="214"/>
      <c r="IQJ6" s="214"/>
      <c r="IQK6" s="214"/>
      <c r="IQL6" s="214"/>
      <c r="IQM6" s="214"/>
      <c r="IQN6" s="214"/>
      <c r="IQO6" s="214"/>
      <c r="IQP6" s="214"/>
      <c r="IQQ6" s="214"/>
      <c r="IQR6" s="214"/>
      <c r="IQS6" s="214"/>
      <c r="IQT6" s="214"/>
      <c r="IQU6" s="214"/>
      <c r="IQV6" s="214"/>
      <c r="IQW6" s="214"/>
      <c r="IQX6" s="214"/>
      <c r="IQY6" s="214"/>
      <c r="IQZ6" s="214"/>
      <c r="IRA6" s="214"/>
      <c r="IRB6" s="214"/>
      <c r="IRC6" s="214"/>
      <c r="IRD6" s="214"/>
      <c r="IRE6" s="214"/>
      <c r="IRF6" s="214"/>
      <c r="IRG6" s="214"/>
      <c r="IRH6" s="214"/>
      <c r="IRI6" s="214"/>
      <c r="IRJ6" s="214"/>
      <c r="IRK6" s="214"/>
      <c r="IRL6" s="214"/>
      <c r="IRM6" s="214"/>
      <c r="IRN6" s="214"/>
      <c r="IRO6" s="214"/>
      <c r="IRP6" s="214"/>
      <c r="IRQ6" s="214"/>
      <c r="IRR6" s="214"/>
      <c r="IRS6" s="214"/>
      <c r="IRT6" s="214"/>
      <c r="IRU6" s="214"/>
      <c r="IRV6" s="214"/>
      <c r="IRW6" s="214"/>
      <c r="IRX6" s="214"/>
      <c r="IRY6" s="214"/>
      <c r="IRZ6" s="214"/>
      <c r="ISA6" s="214"/>
      <c r="ISB6" s="214"/>
      <c r="ISC6" s="214"/>
      <c r="ISD6" s="214"/>
      <c r="ISE6" s="214"/>
      <c r="ISF6" s="214"/>
      <c r="ISG6" s="214"/>
      <c r="ISH6" s="214"/>
      <c r="ISI6" s="214"/>
      <c r="ISJ6" s="214"/>
      <c r="ISK6" s="214"/>
      <c r="ISL6" s="214"/>
      <c r="ISM6" s="214"/>
      <c r="ISN6" s="214"/>
      <c r="ISO6" s="214"/>
      <c r="ISP6" s="214"/>
      <c r="ISQ6" s="214"/>
      <c r="ISR6" s="214"/>
      <c r="ISS6" s="214"/>
      <c r="IST6" s="214"/>
      <c r="ISU6" s="214"/>
      <c r="ISV6" s="214"/>
      <c r="ISW6" s="214"/>
      <c r="ISX6" s="214"/>
      <c r="ISY6" s="214"/>
      <c r="ISZ6" s="214"/>
      <c r="ITA6" s="214"/>
      <c r="ITB6" s="214"/>
      <c r="ITC6" s="214"/>
      <c r="ITD6" s="214"/>
      <c r="ITE6" s="214"/>
      <c r="ITF6" s="214"/>
      <c r="ITG6" s="214"/>
      <c r="ITH6" s="214"/>
      <c r="ITI6" s="214"/>
      <c r="ITJ6" s="214"/>
      <c r="ITK6" s="214"/>
      <c r="ITL6" s="214"/>
      <c r="ITM6" s="214"/>
      <c r="ITN6" s="214"/>
      <c r="ITO6" s="214"/>
      <c r="ITP6" s="214"/>
      <c r="ITQ6" s="214"/>
      <c r="ITR6" s="214"/>
      <c r="ITS6" s="214"/>
      <c r="ITT6" s="214"/>
      <c r="ITU6" s="214"/>
      <c r="ITV6" s="214"/>
      <c r="ITW6" s="214"/>
      <c r="ITX6" s="214"/>
      <c r="ITY6" s="214"/>
      <c r="ITZ6" s="214"/>
      <c r="IUA6" s="214"/>
      <c r="IUB6" s="214"/>
      <c r="IUC6" s="214"/>
      <c r="IUD6" s="214"/>
      <c r="IUE6" s="214"/>
      <c r="IUF6" s="214"/>
      <c r="IUG6" s="214"/>
      <c r="IUH6" s="214"/>
      <c r="IUI6" s="214"/>
      <c r="IUJ6" s="214"/>
      <c r="IUK6" s="214"/>
      <c r="IUL6" s="214"/>
      <c r="IUM6" s="214"/>
      <c r="IUN6" s="214"/>
      <c r="IUO6" s="214"/>
      <c r="IUP6" s="214"/>
      <c r="IUQ6" s="214"/>
      <c r="IUR6" s="214"/>
      <c r="IUS6" s="214"/>
      <c r="IUT6" s="214"/>
      <c r="IUU6" s="214"/>
      <c r="IUV6" s="214"/>
      <c r="IUW6" s="214"/>
      <c r="IUX6" s="214"/>
      <c r="IUY6" s="214"/>
      <c r="IUZ6" s="214"/>
      <c r="IVA6" s="214"/>
      <c r="IVB6" s="214"/>
      <c r="IVC6" s="214"/>
      <c r="IVD6" s="214"/>
      <c r="IVE6" s="214"/>
      <c r="IVF6" s="214"/>
      <c r="IVG6" s="214"/>
      <c r="IVH6" s="214"/>
      <c r="IVI6" s="214"/>
      <c r="IVJ6" s="214"/>
      <c r="IVK6" s="214"/>
      <c r="IVL6" s="214"/>
      <c r="IVM6" s="214"/>
      <c r="IVN6" s="214"/>
      <c r="IVO6" s="214"/>
      <c r="IVP6" s="214"/>
      <c r="IVQ6" s="214"/>
      <c r="IVR6" s="214"/>
      <c r="IVS6" s="214"/>
      <c r="IVT6" s="214"/>
      <c r="IVU6" s="214"/>
      <c r="IVV6" s="214"/>
      <c r="IVW6" s="214"/>
      <c r="IVX6" s="214"/>
      <c r="IVY6" s="214"/>
      <c r="IVZ6" s="214"/>
      <c r="IWA6" s="214"/>
      <c r="IWB6" s="214"/>
      <c r="IWC6" s="214"/>
      <c r="IWD6" s="214"/>
      <c r="IWE6" s="214"/>
      <c r="IWF6" s="214"/>
      <c r="IWG6" s="214"/>
      <c r="IWH6" s="214"/>
      <c r="IWI6" s="214"/>
      <c r="IWJ6" s="214"/>
      <c r="IWK6" s="214"/>
      <c r="IWL6" s="214"/>
      <c r="IWM6" s="214"/>
      <c r="IWN6" s="214"/>
      <c r="IWO6" s="214"/>
      <c r="IWP6" s="214"/>
      <c r="IWQ6" s="214"/>
      <c r="IWR6" s="214"/>
      <c r="IWS6" s="214"/>
      <c r="IWT6" s="214"/>
      <c r="IWU6" s="214"/>
      <c r="IWV6" s="214"/>
      <c r="IWW6" s="214"/>
      <c r="IWX6" s="214"/>
      <c r="IWY6" s="214"/>
      <c r="IWZ6" s="214"/>
      <c r="IXA6" s="214"/>
      <c r="IXB6" s="214"/>
      <c r="IXC6" s="214"/>
      <c r="IXD6" s="214"/>
      <c r="IXE6" s="214"/>
      <c r="IXF6" s="214"/>
      <c r="IXG6" s="214"/>
      <c r="IXH6" s="214"/>
      <c r="IXI6" s="214"/>
      <c r="IXJ6" s="214"/>
      <c r="IXK6" s="214"/>
      <c r="IXL6" s="214"/>
      <c r="IXM6" s="214"/>
      <c r="IXN6" s="214"/>
      <c r="IXO6" s="214"/>
      <c r="IXP6" s="214"/>
      <c r="IXQ6" s="214"/>
      <c r="IXR6" s="214"/>
      <c r="IXS6" s="214"/>
      <c r="IXT6" s="214"/>
      <c r="IXU6" s="214"/>
      <c r="IXV6" s="214"/>
      <c r="IXW6" s="214"/>
      <c r="IXX6" s="214"/>
      <c r="IXY6" s="214"/>
      <c r="IXZ6" s="214"/>
      <c r="IYA6" s="214"/>
      <c r="IYB6" s="214"/>
      <c r="IYC6" s="214"/>
      <c r="IYD6" s="214"/>
      <c r="IYE6" s="214"/>
      <c r="IYF6" s="214"/>
      <c r="IYG6" s="214"/>
      <c r="IYH6" s="214"/>
      <c r="IYI6" s="214"/>
      <c r="IYJ6" s="214"/>
      <c r="IYK6" s="214"/>
      <c r="IYL6" s="214"/>
      <c r="IYM6" s="214"/>
      <c r="IYN6" s="214"/>
      <c r="IYO6" s="214"/>
      <c r="IYP6" s="214"/>
      <c r="IYQ6" s="214"/>
      <c r="IYR6" s="214"/>
      <c r="IYS6" s="214"/>
      <c r="IYT6" s="214"/>
      <c r="IYU6" s="214"/>
      <c r="IYV6" s="214"/>
      <c r="IYW6" s="214"/>
      <c r="IYX6" s="214"/>
      <c r="IYY6" s="214"/>
      <c r="IYZ6" s="214"/>
      <c r="IZA6" s="214"/>
      <c r="IZB6" s="214"/>
      <c r="IZC6" s="214"/>
      <c r="IZD6" s="214"/>
      <c r="IZE6" s="214"/>
      <c r="IZF6" s="214"/>
      <c r="IZG6" s="214"/>
      <c r="IZH6" s="214"/>
      <c r="IZI6" s="214"/>
      <c r="IZJ6" s="214"/>
      <c r="IZK6" s="214"/>
      <c r="IZL6" s="214"/>
      <c r="IZM6" s="214"/>
      <c r="IZN6" s="214"/>
      <c r="IZO6" s="214"/>
      <c r="IZP6" s="214"/>
      <c r="IZQ6" s="214"/>
      <c r="IZR6" s="214"/>
      <c r="IZS6" s="214"/>
      <c r="IZT6" s="214"/>
      <c r="IZU6" s="214"/>
      <c r="IZV6" s="214"/>
      <c r="IZW6" s="214"/>
      <c r="IZX6" s="214"/>
      <c r="IZY6" s="214"/>
      <c r="IZZ6" s="214"/>
      <c r="JAA6" s="214"/>
      <c r="JAB6" s="214"/>
      <c r="JAC6" s="214"/>
      <c r="JAD6" s="214"/>
      <c r="JAE6" s="214"/>
      <c r="JAF6" s="214"/>
      <c r="JAG6" s="214"/>
      <c r="JAH6" s="214"/>
      <c r="JAI6" s="214"/>
      <c r="JAJ6" s="214"/>
      <c r="JAK6" s="214"/>
      <c r="JAL6" s="214"/>
      <c r="JAM6" s="214"/>
      <c r="JAN6" s="214"/>
      <c r="JAO6" s="214"/>
      <c r="JAP6" s="214"/>
      <c r="JAQ6" s="214"/>
      <c r="JAR6" s="214"/>
      <c r="JAS6" s="214"/>
      <c r="JAT6" s="214"/>
      <c r="JAU6" s="214"/>
      <c r="JAV6" s="214"/>
      <c r="JAW6" s="214"/>
      <c r="JAX6" s="214"/>
      <c r="JAY6" s="214"/>
      <c r="JAZ6" s="214"/>
      <c r="JBA6" s="214"/>
      <c r="JBB6" s="214"/>
      <c r="JBC6" s="214"/>
      <c r="JBD6" s="214"/>
      <c r="JBE6" s="214"/>
      <c r="JBF6" s="214"/>
      <c r="JBG6" s="214"/>
      <c r="JBH6" s="214"/>
      <c r="JBI6" s="214"/>
      <c r="JBJ6" s="214"/>
      <c r="JBK6" s="214"/>
      <c r="JBL6" s="214"/>
      <c r="JBM6" s="214"/>
      <c r="JBN6" s="214"/>
      <c r="JBO6" s="214"/>
      <c r="JBP6" s="214"/>
      <c r="JBQ6" s="214"/>
      <c r="JBR6" s="214"/>
      <c r="JBS6" s="214"/>
      <c r="JBT6" s="214"/>
      <c r="JBU6" s="214"/>
      <c r="JBV6" s="214"/>
      <c r="JBW6" s="214"/>
      <c r="JBX6" s="214"/>
      <c r="JBY6" s="214"/>
      <c r="JBZ6" s="214"/>
      <c r="JCA6" s="214"/>
      <c r="JCB6" s="214"/>
      <c r="JCC6" s="214"/>
      <c r="JCD6" s="214"/>
      <c r="JCE6" s="214"/>
      <c r="JCF6" s="214"/>
      <c r="JCG6" s="214"/>
      <c r="JCH6" s="214"/>
      <c r="JCI6" s="214"/>
      <c r="JCJ6" s="214"/>
      <c r="JCK6" s="214"/>
      <c r="JCL6" s="214"/>
      <c r="JCM6" s="214"/>
      <c r="JCN6" s="214"/>
      <c r="JCO6" s="214"/>
      <c r="JCP6" s="214"/>
      <c r="JCQ6" s="214"/>
      <c r="JCR6" s="214"/>
      <c r="JCS6" s="214"/>
      <c r="JCT6" s="214"/>
      <c r="JCU6" s="214"/>
      <c r="JCV6" s="214"/>
      <c r="JCW6" s="214"/>
      <c r="JCX6" s="214"/>
      <c r="JCY6" s="214"/>
      <c r="JCZ6" s="214"/>
      <c r="JDA6" s="214"/>
      <c r="JDB6" s="214"/>
      <c r="JDC6" s="214"/>
      <c r="JDD6" s="214"/>
      <c r="JDE6" s="214"/>
      <c r="JDF6" s="214"/>
      <c r="JDG6" s="214"/>
      <c r="JDH6" s="214"/>
      <c r="JDI6" s="214"/>
      <c r="JDJ6" s="214"/>
      <c r="JDK6" s="214"/>
      <c r="JDL6" s="214"/>
      <c r="JDM6" s="214"/>
      <c r="JDN6" s="214"/>
      <c r="JDO6" s="214"/>
      <c r="JDP6" s="214"/>
      <c r="JDQ6" s="214"/>
      <c r="JDR6" s="214"/>
      <c r="JDS6" s="214"/>
      <c r="JDT6" s="214"/>
      <c r="JDU6" s="214"/>
      <c r="JDV6" s="214"/>
      <c r="JDW6" s="214"/>
      <c r="JDX6" s="214"/>
      <c r="JDY6" s="214"/>
      <c r="JDZ6" s="214"/>
      <c r="JEA6" s="214"/>
      <c r="JEB6" s="214"/>
      <c r="JEC6" s="214"/>
      <c r="JED6" s="214"/>
      <c r="JEE6" s="214"/>
      <c r="JEF6" s="214"/>
      <c r="JEG6" s="214"/>
      <c r="JEH6" s="214"/>
      <c r="JEI6" s="214"/>
      <c r="JEJ6" s="214"/>
      <c r="JEK6" s="214"/>
      <c r="JEL6" s="214"/>
      <c r="JEM6" s="214"/>
      <c r="JEN6" s="214"/>
      <c r="JEO6" s="214"/>
      <c r="JEP6" s="214"/>
      <c r="JEQ6" s="214"/>
      <c r="JER6" s="214"/>
      <c r="JES6" s="214"/>
      <c r="JET6" s="214"/>
      <c r="JEU6" s="214"/>
      <c r="JEV6" s="214"/>
      <c r="JEW6" s="214"/>
      <c r="JEX6" s="214"/>
      <c r="JEY6" s="214"/>
      <c r="JEZ6" s="214"/>
      <c r="JFA6" s="214"/>
      <c r="JFB6" s="214"/>
      <c r="JFC6" s="214"/>
      <c r="JFD6" s="214"/>
      <c r="JFE6" s="214"/>
      <c r="JFF6" s="214"/>
      <c r="JFG6" s="214"/>
      <c r="JFH6" s="214"/>
      <c r="JFI6" s="214"/>
      <c r="JFJ6" s="214"/>
      <c r="JFK6" s="214"/>
      <c r="JFL6" s="214"/>
      <c r="JFM6" s="214"/>
      <c r="JFN6" s="214"/>
      <c r="JFO6" s="214"/>
      <c r="JFP6" s="214"/>
      <c r="JFQ6" s="214"/>
      <c r="JFR6" s="214"/>
      <c r="JFS6" s="214"/>
      <c r="JFT6" s="214"/>
      <c r="JFU6" s="214"/>
      <c r="JFV6" s="214"/>
      <c r="JFW6" s="214"/>
      <c r="JFX6" s="214"/>
      <c r="JFY6" s="214"/>
      <c r="JFZ6" s="214"/>
      <c r="JGA6" s="214"/>
      <c r="JGB6" s="214"/>
      <c r="JGC6" s="214"/>
      <c r="JGD6" s="214"/>
      <c r="JGE6" s="214"/>
      <c r="JGF6" s="214"/>
      <c r="JGG6" s="214"/>
      <c r="JGH6" s="214"/>
      <c r="JGI6" s="214"/>
      <c r="JGJ6" s="214"/>
      <c r="JGK6" s="214"/>
      <c r="JGL6" s="214"/>
      <c r="JGM6" s="214"/>
      <c r="JGN6" s="214"/>
      <c r="JGO6" s="214"/>
      <c r="JGP6" s="214"/>
      <c r="JGQ6" s="214"/>
      <c r="JGR6" s="214"/>
      <c r="JGS6" s="214"/>
      <c r="JGT6" s="214"/>
      <c r="JGU6" s="214"/>
      <c r="JGV6" s="214"/>
      <c r="JGW6" s="214"/>
      <c r="JGX6" s="214"/>
      <c r="JGY6" s="214"/>
      <c r="JGZ6" s="214"/>
      <c r="JHA6" s="214"/>
      <c r="JHB6" s="214"/>
      <c r="JHC6" s="214"/>
      <c r="JHD6" s="214"/>
      <c r="JHE6" s="214"/>
      <c r="JHF6" s="214"/>
      <c r="JHG6" s="214"/>
      <c r="JHH6" s="214"/>
      <c r="JHI6" s="214"/>
      <c r="JHJ6" s="214"/>
      <c r="JHK6" s="214"/>
      <c r="JHL6" s="214"/>
      <c r="JHM6" s="214"/>
      <c r="JHN6" s="214"/>
      <c r="JHO6" s="214"/>
      <c r="JHP6" s="214"/>
      <c r="JHQ6" s="214"/>
      <c r="JHR6" s="214"/>
      <c r="JHS6" s="214"/>
      <c r="JHT6" s="214"/>
      <c r="JHU6" s="214"/>
      <c r="JHV6" s="214"/>
      <c r="JHW6" s="214"/>
      <c r="JHX6" s="214"/>
      <c r="JHY6" s="214"/>
      <c r="JHZ6" s="214"/>
      <c r="JIA6" s="214"/>
      <c r="JIB6" s="214"/>
      <c r="JIC6" s="214"/>
      <c r="JID6" s="214"/>
      <c r="JIE6" s="214"/>
      <c r="JIF6" s="214"/>
      <c r="JIG6" s="214"/>
      <c r="JIH6" s="214"/>
      <c r="JII6" s="214"/>
      <c r="JIJ6" s="214"/>
      <c r="JIK6" s="214"/>
      <c r="JIL6" s="214"/>
      <c r="JIM6" s="214"/>
      <c r="JIN6" s="214"/>
      <c r="JIO6" s="214"/>
      <c r="JIP6" s="214"/>
      <c r="JIQ6" s="214"/>
      <c r="JIR6" s="214"/>
      <c r="JIS6" s="214"/>
      <c r="JIT6" s="214"/>
      <c r="JIU6" s="214"/>
      <c r="JIV6" s="214"/>
      <c r="JIW6" s="214"/>
      <c r="JIX6" s="214"/>
      <c r="JIY6" s="214"/>
      <c r="JIZ6" s="214"/>
      <c r="JJA6" s="214"/>
      <c r="JJB6" s="214"/>
      <c r="JJC6" s="214"/>
      <c r="JJD6" s="214"/>
      <c r="JJE6" s="214"/>
      <c r="JJF6" s="214"/>
      <c r="JJG6" s="214"/>
      <c r="JJH6" s="214"/>
      <c r="JJI6" s="214"/>
      <c r="JJJ6" s="214"/>
      <c r="JJK6" s="214"/>
      <c r="JJL6" s="214"/>
      <c r="JJM6" s="214"/>
      <c r="JJN6" s="214"/>
      <c r="JJO6" s="214"/>
      <c r="JJP6" s="214"/>
      <c r="JJQ6" s="214"/>
      <c r="JJR6" s="214"/>
      <c r="JJS6" s="214"/>
      <c r="JJT6" s="214"/>
      <c r="JJU6" s="214"/>
      <c r="JJV6" s="214"/>
      <c r="JJW6" s="214"/>
      <c r="JJX6" s="214"/>
      <c r="JJY6" s="214"/>
      <c r="JJZ6" s="214"/>
      <c r="JKA6" s="214"/>
      <c r="JKB6" s="214"/>
      <c r="JKC6" s="214"/>
      <c r="JKD6" s="214"/>
      <c r="JKE6" s="214"/>
      <c r="JKF6" s="214"/>
      <c r="JKG6" s="214"/>
      <c r="JKH6" s="214"/>
      <c r="JKI6" s="214"/>
      <c r="JKJ6" s="214"/>
      <c r="JKK6" s="214"/>
      <c r="JKL6" s="214"/>
      <c r="JKM6" s="214"/>
      <c r="JKN6" s="214"/>
      <c r="JKO6" s="214"/>
      <c r="JKP6" s="214"/>
      <c r="JKQ6" s="214"/>
      <c r="JKR6" s="214"/>
      <c r="JKS6" s="214"/>
      <c r="JKT6" s="214"/>
      <c r="JKU6" s="214"/>
      <c r="JKV6" s="214"/>
      <c r="JKW6" s="214"/>
      <c r="JKX6" s="214"/>
      <c r="JKY6" s="214"/>
      <c r="JKZ6" s="214"/>
      <c r="JLA6" s="214"/>
      <c r="JLB6" s="214"/>
      <c r="JLC6" s="214"/>
      <c r="JLD6" s="214"/>
      <c r="JLE6" s="214"/>
      <c r="JLF6" s="214"/>
      <c r="JLG6" s="214"/>
      <c r="JLH6" s="214"/>
      <c r="JLI6" s="214"/>
      <c r="JLJ6" s="214"/>
      <c r="JLK6" s="214"/>
      <c r="JLL6" s="214"/>
      <c r="JLM6" s="214"/>
      <c r="JLN6" s="214"/>
      <c r="JLO6" s="214"/>
      <c r="JLP6" s="214"/>
      <c r="JLQ6" s="214"/>
      <c r="JLR6" s="214"/>
      <c r="JLS6" s="214"/>
      <c r="JLT6" s="214"/>
      <c r="JLU6" s="214"/>
      <c r="JLV6" s="214"/>
      <c r="JLW6" s="214"/>
      <c r="JLX6" s="214"/>
      <c r="JLY6" s="214"/>
      <c r="JLZ6" s="214"/>
      <c r="JMA6" s="214"/>
      <c r="JMB6" s="214"/>
      <c r="JMC6" s="214"/>
      <c r="JMD6" s="214"/>
      <c r="JME6" s="214"/>
      <c r="JMF6" s="214"/>
      <c r="JMG6" s="214"/>
      <c r="JMH6" s="214"/>
      <c r="JMI6" s="214"/>
      <c r="JMJ6" s="214"/>
      <c r="JMK6" s="214"/>
      <c r="JML6" s="214"/>
      <c r="JMM6" s="214"/>
      <c r="JMN6" s="214"/>
      <c r="JMO6" s="214"/>
      <c r="JMP6" s="214"/>
      <c r="JMQ6" s="214"/>
      <c r="JMR6" s="214"/>
      <c r="JMS6" s="214"/>
      <c r="JMT6" s="214"/>
      <c r="JMU6" s="214"/>
      <c r="JMV6" s="214"/>
      <c r="JMW6" s="214"/>
      <c r="JMX6" s="214"/>
      <c r="JMY6" s="214"/>
      <c r="JMZ6" s="214"/>
      <c r="JNA6" s="214"/>
      <c r="JNB6" s="214"/>
      <c r="JNC6" s="214"/>
      <c r="JND6" s="214"/>
      <c r="JNE6" s="214"/>
      <c r="JNF6" s="214"/>
      <c r="JNG6" s="214"/>
      <c r="JNH6" s="214"/>
      <c r="JNI6" s="214"/>
      <c r="JNJ6" s="214"/>
      <c r="JNK6" s="214"/>
      <c r="JNL6" s="214"/>
      <c r="JNM6" s="214"/>
      <c r="JNN6" s="214"/>
      <c r="JNO6" s="214"/>
      <c r="JNP6" s="214"/>
      <c r="JNQ6" s="214"/>
      <c r="JNR6" s="214"/>
      <c r="JNS6" s="214"/>
      <c r="JNT6" s="214"/>
      <c r="JNU6" s="214"/>
      <c r="JNV6" s="214"/>
      <c r="JNW6" s="214"/>
      <c r="JNX6" s="214"/>
      <c r="JNY6" s="214"/>
      <c r="JNZ6" s="214"/>
      <c r="JOA6" s="214"/>
      <c r="JOB6" s="214"/>
      <c r="JOC6" s="214"/>
      <c r="JOD6" s="214"/>
      <c r="JOE6" s="214"/>
      <c r="JOF6" s="214"/>
      <c r="JOG6" s="214"/>
      <c r="JOH6" s="214"/>
      <c r="JOI6" s="214"/>
      <c r="JOJ6" s="214"/>
      <c r="JOK6" s="214"/>
      <c r="JOL6" s="214"/>
      <c r="JOM6" s="214"/>
      <c r="JON6" s="214"/>
      <c r="JOO6" s="214"/>
      <c r="JOP6" s="214"/>
      <c r="JOQ6" s="214"/>
      <c r="JOR6" s="214"/>
      <c r="JOS6" s="214"/>
      <c r="JOT6" s="214"/>
      <c r="JOU6" s="214"/>
      <c r="JOV6" s="214"/>
      <c r="JOW6" s="214"/>
      <c r="JOX6" s="214"/>
      <c r="JOY6" s="214"/>
      <c r="JOZ6" s="214"/>
      <c r="JPA6" s="214"/>
      <c r="JPB6" s="214"/>
      <c r="JPC6" s="214"/>
      <c r="JPD6" s="214"/>
      <c r="JPE6" s="214"/>
      <c r="JPF6" s="214"/>
      <c r="JPG6" s="214"/>
      <c r="JPH6" s="214"/>
      <c r="JPI6" s="214"/>
      <c r="JPJ6" s="214"/>
      <c r="JPK6" s="214"/>
      <c r="JPL6" s="214"/>
      <c r="JPM6" s="214"/>
      <c r="JPN6" s="214"/>
      <c r="JPO6" s="214"/>
      <c r="JPP6" s="214"/>
      <c r="JPQ6" s="214"/>
      <c r="JPR6" s="214"/>
      <c r="JPS6" s="214"/>
      <c r="JPT6" s="214"/>
      <c r="JPU6" s="214"/>
      <c r="JPV6" s="214"/>
      <c r="JPW6" s="214"/>
      <c r="JPX6" s="214"/>
      <c r="JPY6" s="214"/>
      <c r="JPZ6" s="214"/>
      <c r="JQA6" s="214"/>
      <c r="JQB6" s="214"/>
      <c r="JQC6" s="214"/>
      <c r="JQD6" s="214"/>
      <c r="JQE6" s="214"/>
      <c r="JQF6" s="214"/>
      <c r="JQG6" s="214"/>
      <c r="JQH6" s="214"/>
      <c r="JQI6" s="214"/>
      <c r="JQJ6" s="214"/>
      <c r="JQK6" s="214"/>
      <c r="JQL6" s="214"/>
      <c r="JQM6" s="214"/>
      <c r="JQN6" s="214"/>
      <c r="JQO6" s="214"/>
      <c r="JQP6" s="214"/>
      <c r="JQQ6" s="214"/>
      <c r="JQR6" s="214"/>
      <c r="JQS6" s="214"/>
      <c r="JQT6" s="214"/>
      <c r="JQU6" s="214"/>
      <c r="JQV6" s="214"/>
      <c r="JQW6" s="214"/>
      <c r="JQX6" s="214"/>
      <c r="JQY6" s="214"/>
      <c r="JQZ6" s="214"/>
      <c r="JRA6" s="214"/>
      <c r="JRB6" s="214"/>
      <c r="JRC6" s="214"/>
      <c r="JRD6" s="214"/>
      <c r="JRE6" s="214"/>
      <c r="JRF6" s="214"/>
      <c r="JRG6" s="214"/>
      <c r="JRH6" s="214"/>
      <c r="JRI6" s="214"/>
      <c r="JRJ6" s="214"/>
      <c r="JRK6" s="214"/>
      <c r="JRL6" s="214"/>
      <c r="JRM6" s="214"/>
      <c r="JRN6" s="214"/>
      <c r="JRO6" s="214"/>
      <c r="JRP6" s="214"/>
      <c r="JRQ6" s="214"/>
      <c r="JRR6" s="214"/>
      <c r="JRS6" s="214"/>
      <c r="JRT6" s="214"/>
      <c r="JRU6" s="214"/>
      <c r="JRV6" s="214"/>
      <c r="JRW6" s="214"/>
      <c r="JRX6" s="214"/>
      <c r="JRY6" s="214"/>
      <c r="JRZ6" s="214"/>
      <c r="JSA6" s="214"/>
      <c r="JSB6" s="214"/>
      <c r="JSC6" s="214"/>
      <c r="JSD6" s="214"/>
      <c r="JSE6" s="214"/>
      <c r="JSF6" s="214"/>
      <c r="JSG6" s="214"/>
      <c r="JSH6" s="214"/>
      <c r="JSI6" s="214"/>
      <c r="JSJ6" s="214"/>
      <c r="JSK6" s="214"/>
      <c r="JSL6" s="214"/>
      <c r="JSM6" s="214"/>
      <c r="JSN6" s="214"/>
      <c r="JSO6" s="214"/>
      <c r="JSP6" s="214"/>
      <c r="JSQ6" s="214"/>
      <c r="JSR6" s="214"/>
      <c r="JSS6" s="214"/>
      <c r="JST6" s="214"/>
      <c r="JSU6" s="214"/>
      <c r="JSV6" s="214"/>
      <c r="JSW6" s="214"/>
      <c r="JSX6" s="214"/>
      <c r="JSY6" s="214"/>
      <c r="JSZ6" s="214"/>
      <c r="JTA6" s="214"/>
      <c r="JTB6" s="214"/>
      <c r="JTC6" s="214"/>
      <c r="JTD6" s="214"/>
      <c r="JTE6" s="214"/>
      <c r="JTF6" s="214"/>
      <c r="JTG6" s="214"/>
      <c r="JTH6" s="214"/>
      <c r="JTI6" s="214"/>
      <c r="JTJ6" s="214"/>
      <c r="JTK6" s="214"/>
      <c r="JTL6" s="214"/>
      <c r="JTM6" s="214"/>
      <c r="JTN6" s="214"/>
      <c r="JTO6" s="214"/>
      <c r="JTP6" s="214"/>
      <c r="JTQ6" s="214"/>
      <c r="JTR6" s="214"/>
      <c r="JTS6" s="214"/>
      <c r="JTT6" s="214"/>
      <c r="JTU6" s="214"/>
      <c r="JTV6" s="214"/>
      <c r="JTW6" s="214"/>
      <c r="JTX6" s="214"/>
      <c r="JTY6" s="214"/>
      <c r="JTZ6" s="214"/>
      <c r="JUA6" s="214"/>
      <c r="JUB6" s="214"/>
      <c r="JUC6" s="214"/>
      <c r="JUD6" s="214"/>
      <c r="JUE6" s="214"/>
      <c r="JUF6" s="214"/>
      <c r="JUG6" s="214"/>
      <c r="JUH6" s="214"/>
      <c r="JUI6" s="214"/>
      <c r="JUJ6" s="214"/>
      <c r="JUK6" s="214"/>
      <c r="JUL6" s="214"/>
      <c r="JUM6" s="214"/>
      <c r="JUN6" s="214"/>
      <c r="JUO6" s="214"/>
      <c r="JUP6" s="214"/>
      <c r="JUQ6" s="214"/>
      <c r="JUR6" s="214"/>
      <c r="JUS6" s="214"/>
      <c r="JUT6" s="214"/>
      <c r="JUU6" s="214"/>
      <c r="JUV6" s="214"/>
      <c r="JUW6" s="214"/>
      <c r="JUX6" s="214"/>
      <c r="JUY6" s="214"/>
      <c r="JUZ6" s="214"/>
      <c r="JVA6" s="214"/>
      <c r="JVB6" s="214"/>
      <c r="JVC6" s="214"/>
      <c r="JVD6" s="214"/>
      <c r="JVE6" s="214"/>
      <c r="JVF6" s="214"/>
      <c r="JVG6" s="214"/>
      <c r="JVH6" s="214"/>
      <c r="JVI6" s="214"/>
      <c r="JVJ6" s="214"/>
      <c r="JVK6" s="214"/>
      <c r="JVL6" s="214"/>
      <c r="JVM6" s="214"/>
      <c r="JVN6" s="214"/>
      <c r="JVO6" s="214"/>
      <c r="JVP6" s="214"/>
      <c r="JVQ6" s="214"/>
      <c r="JVR6" s="214"/>
      <c r="JVS6" s="214"/>
      <c r="JVT6" s="214"/>
      <c r="JVU6" s="214"/>
      <c r="JVV6" s="214"/>
      <c r="JVW6" s="214"/>
      <c r="JVX6" s="214"/>
      <c r="JVY6" s="214"/>
      <c r="JVZ6" s="214"/>
      <c r="JWA6" s="214"/>
      <c r="JWB6" s="214"/>
      <c r="JWC6" s="214"/>
      <c r="JWD6" s="214"/>
      <c r="JWE6" s="214"/>
      <c r="JWF6" s="214"/>
      <c r="JWG6" s="214"/>
      <c r="JWH6" s="214"/>
      <c r="JWI6" s="214"/>
      <c r="JWJ6" s="214"/>
      <c r="JWK6" s="214"/>
      <c r="JWL6" s="214"/>
      <c r="JWM6" s="214"/>
      <c r="JWN6" s="214"/>
      <c r="JWO6" s="214"/>
      <c r="JWP6" s="214"/>
      <c r="JWQ6" s="214"/>
      <c r="JWR6" s="214"/>
      <c r="JWS6" s="214"/>
      <c r="JWT6" s="214"/>
      <c r="JWU6" s="214"/>
      <c r="JWV6" s="214"/>
      <c r="JWW6" s="214"/>
      <c r="JWX6" s="214"/>
      <c r="JWY6" s="214"/>
      <c r="JWZ6" s="214"/>
      <c r="JXA6" s="214"/>
      <c r="JXB6" s="214"/>
      <c r="JXC6" s="214"/>
      <c r="JXD6" s="214"/>
      <c r="JXE6" s="214"/>
      <c r="JXF6" s="214"/>
      <c r="JXG6" s="214"/>
      <c r="JXH6" s="214"/>
      <c r="JXI6" s="214"/>
      <c r="JXJ6" s="214"/>
      <c r="JXK6" s="214"/>
      <c r="JXL6" s="214"/>
      <c r="JXM6" s="214"/>
      <c r="JXN6" s="214"/>
      <c r="JXO6" s="214"/>
      <c r="JXP6" s="214"/>
      <c r="JXQ6" s="214"/>
      <c r="JXR6" s="214"/>
      <c r="JXS6" s="214"/>
      <c r="JXT6" s="214"/>
      <c r="JXU6" s="214"/>
      <c r="JXV6" s="214"/>
      <c r="JXW6" s="214"/>
      <c r="JXX6" s="214"/>
      <c r="JXY6" s="214"/>
      <c r="JXZ6" s="214"/>
      <c r="JYA6" s="214"/>
      <c r="JYB6" s="214"/>
      <c r="JYC6" s="214"/>
      <c r="JYD6" s="214"/>
      <c r="JYE6" s="214"/>
      <c r="JYF6" s="214"/>
      <c r="JYG6" s="214"/>
      <c r="JYH6" s="214"/>
      <c r="JYI6" s="214"/>
      <c r="JYJ6" s="214"/>
      <c r="JYK6" s="214"/>
      <c r="JYL6" s="214"/>
      <c r="JYM6" s="214"/>
      <c r="JYN6" s="214"/>
      <c r="JYO6" s="214"/>
      <c r="JYP6" s="214"/>
      <c r="JYQ6" s="214"/>
      <c r="JYR6" s="214"/>
      <c r="JYS6" s="214"/>
      <c r="JYT6" s="214"/>
      <c r="JYU6" s="214"/>
      <c r="JYV6" s="214"/>
      <c r="JYW6" s="214"/>
      <c r="JYX6" s="214"/>
      <c r="JYY6" s="214"/>
      <c r="JYZ6" s="214"/>
      <c r="JZA6" s="214"/>
      <c r="JZB6" s="214"/>
      <c r="JZC6" s="214"/>
      <c r="JZD6" s="214"/>
      <c r="JZE6" s="214"/>
      <c r="JZF6" s="214"/>
      <c r="JZG6" s="214"/>
      <c r="JZH6" s="214"/>
      <c r="JZI6" s="214"/>
      <c r="JZJ6" s="214"/>
      <c r="JZK6" s="214"/>
      <c r="JZL6" s="214"/>
      <c r="JZM6" s="214"/>
      <c r="JZN6" s="214"/>
      <c r="JZO6" s="214"/>
      <c r="JZP6" s="214"/>
      <c r="JZQ6" s="214"/>
      <c r="JZR6" s="214"/>
      <c r="JZS6" s="214"/>
      <c r="JZT6" s="214"/>
      <c r="JZU6" s="214"/>
      <c r="JZV6" s="214"/>
      <c r="JZW6" s="214"/>
      <c r="JZX6" s="214"/>
      <c r="JZY6" s="214"/>
      <c r="JZZ6" s="214"/>
      <c r="KAA6" s="214"/>
      <c r="KAB6" s="214"/>
      <c r="KAC6" s="214"/>
      <c r="KAD6" s="214"/>
      <c r="KAE6" s="214"/>
      <c r="KAF6" s="214"/>
      <c r="KAG6" s="214"/>
      <c r="KAH6" s="214"/>
      <c r="KAI6" s="214"/>
      <c r="KAJ6" s="214"/>
      <c r="KAK6" s="214"/>
      <c r="KAL6" s="214"/>
      <c r="KAM6" s="214"/>
      <c r="KAN6" s="214"/>
      <c r="KAO6" s="214"/>
      <c r="KAP6" s="214"/>
      <c r="KAQ6" s="214"/>
      <c r="KAR6" s="214"/>
      <c r="KAS6" s="214"/>
      <c r="KAT6" s="214"/>
      <c r="KAU6" s="214"/>
      <c r="KAV6" s="214"/>
      <c r="KAW6" s="214"/>
      <c r="KAX6" s="214"/>
      <c r="KAY6" s="214"/>
      <c r="KAZ6" s="214"/>
      <c r="KBA6" s="214"/>
      <c r="KBB6" s="214"/>
      <c r="KBC6" s="214"/>
      <c r="KBD6" s="214"/>
      <c r="KBE6" s="214"/>
      <c r="KBF6" s="214"/>
      <c r="KBG6" s="214"/>
      <c r="KBH6" s="214"/>
      <c r="KBI6" s="214"/>
      <c r="KBJ6" s="214"/>
      <c r="KBK6" s="214"/>
      <c r="KBL6" s="214"/>
      <c r="KBM6" s="214"/>
      <c r="KBN6" s="214"/>
      <c r="KBO6" s="214"/>
      <c r="KBP6" s="214"/>
      <c r="KBQ6" s="214"/>
      <c r="KBR6" s="214"/>
      <c r="KBS6" s="214"/>
      <c r="KBT6" s="214"/>
      <c r="KBU6" s="214"/>
      <c r="KBV6" s="214"/>
      <c r="KBW6" s="214"/>
      <c r="KBX6" s="214"/>
      <c r="KBY6" s="214"/>
      <c r="KBZ6" s="214"/>
      <c r="KCA6" s="214"/>
      <c r="KCB6" s="214"/>
      <c r="KCC6" s="214"/>
      <c r="KCD6" s="214"/>
      <c r="KCE6" s="214"/>
      <c r="KCF6" s="214"/>
      <c r="KCG6" s="214"/>
      <c r="KCH6" s="214"/>
      <c r="KCI6" s="214"/>
      <c r="KCJ6" s="214"/>
      <c r="KCK6" s="214"/>
      <c r="KCL6" s="214"/>
      <c r="KCM6" s="214"/>
      <c r="KCN6" s="214"/>
      <c r="KCO6" s="214"/>
      <c r="KCP6" s="214"/>
      <c r="KCQ6" s="214"/>
      <c r="KCR6" s="214"/>
      <c r="KCS6" s="214"/>
      <c r="KCT6" s="214"/>
      <c r="KCU6" s="214"/>
      <c r="KCV6" s="214"/>
      <c r="KCW6" s="214"/>
      <c r="KCX6" s="214"/>
      <c r="KCY6" s="214"/>
      <c r="KCZ6" s="214"/>
      <c r="KDA6" s="214"/>
      <c r="KDB6" s="214"/>
      <c r="KDC6" s="214"/>
      <c r="KDD6" s="214"/>
      <c r="KDE6" s="214"/>
      <c r="KDF6" s="214"/>
      <c r="KDG6" s="214"/>
      <c r="KDH6" s="214"/>
      <c r="KDI6" s="214"/>
      <c r="KDJ6" s="214"/>
      <c r="KDK6" s="214"/>
      <c r="KDL6" s="214"/>
      <c r="KDM6" s="214"/>
      <c r="KDN6" s="214"/>
      <c r="KDO6" s="214"/>
      <c r="KDP6" s="214"/>
      <c r="KDQ6" s="214"/>
      <c r="KDR6" s="214"/>
      <c r="KDS6" s="214"/>
      <c r="KDT6" s="214"/>
      <c r="KDU6" s="214"/>
      <c r="KDV6" s="214"/>
      <c r="KDW6" s="214"/>
      <c r="KDX6" s="214"/>
      <c r="KDY6" s="214"/>
      <c r="KDZ6" s="214"/>
      <c r="KEA6" s="214"/>
      <c r="KEB6" s="214"/>
      <c r="KEC6" s="214"/>
      <c r="KED6" s="214"/>
      <c r="KEE6" s="214"/>
      <c r="KEF6" s="214"/>
      <c r="KEG6" s="214"/>
      <c r="KEH6" s="214"/>
      <c r="KEI6" s="214"/>
      <c r="KEJ6" s="214"/>
      <c r="KEK6" s="214"/>
      <c r="KEL6" s="214"/>
      <c r="KEM6" s="214"/>
      <c r="KEN6" s="214"/>
      <c r="KEO6" s="214"/>
      <c r="KEP6" s="214"/>
      <c r="KEQ6" s="214"/>
      <c r="KER6" s="214"/>
      <c r="KES6" s="214"/>
      <c r="KET6" s="214"/>
      <c r="KEU6" s="214"/>
      <c r="KEV6" s="214"/>
      <c r="KEW6" s="214"/>
      <c r="KEX6" s="214"/>
      <c r="KEY6" s="214"/>
      <c r="KEZ6" s="214"/>
      <c r="KFA6" s="214"/>
      <c r="KFB6" s="214"/>
      <c r="KFC6" s="214"/>
      <c r="KFD6" s="214"/>
      <c r="KFE6" s="214"/>
      <c r="KFF6" s="214"/>
      <c r="KFG6" s="214"/>
      <c r="KFH6" s="214"/>
      <c r="KFI6" s="214"/>
      <c r="KFJ6" s="214"/>
      <c r="KFK6" s="214"/>
      <c r="KFL6" s="214"/>
      <c r="KFM6" s="214"/>
      <c r="KFN6" s="214"/>
      <c r="KFO6" s="214"/>
      <c r="KFP6" s="214"/>
      <c r="KFQ6" s="214"/>
      <c r="KFR6" s="214"/>
      <c r="KFS6" s="214"/>
      <c r="KFT6" s="214"/>
      <c r="KFU6" s="214"/>
      <c r="KFV6" s="214"/>
      <c r="KFW6" s="214"/>
      <c r="KFX6" s="214"/>
      <c r="KFY6" s="214"/>
      <c r="KFZ6" s="214"/>
      <c r="KGA6" s="214"/>
      <c r="KGB6" s="214"/>
      <c r="KGC6" s="214"/>
      <c r="KGD6" s="214"/>
      <c r="KGE6" s="214"/>
      <c r="KGF6" s="214"/>
      <c r="KGG6" s="214"/>
      <c r="KGH6" s="214"/>
      <c r="KGI6" s="214"/>
      <c r="KGJ6" s="214"/>
      <c r="KGK6" s="214"/>
      <c r="KGL6" s="214"/>
      <c r="KGM6" s="214"/>
      <c r="KGN6" s="214"/>
      <c r="KGO6" s="214"/>
      <c r="KGP6" s="214"/>
      <c r="KGQ6" s="214"/>
      <c r="KGR6" s="214"/>
      <c r="KGS6" s="214"/>
      <c r="KGT6" s="214"/>
      <c r="KGU6" s="214"/>
      <c r="KGV6" s="214"/>
      <c r="KGW6" s="214"/>
      <c r="KGX6" s="214"/>
      <c r="KGY6" s="214"/>
      <c r="KGZ6" s="214"/>
      <c r="KHA6" s="214"/>
      <c r="KHB6" s="214"/>
      <c r="KHC6" s="214"/>
      <c r="KHD6" s="214"/>
      <c r="KHE6" s="214"/>
      <c r="KHF6" s="214"/>
      <c r="KHG6" s="214"/>
      <c r="KHH6" s="214"/>
      <c r="KHI6" s="214"/>
      <c r="KHJ6" s="214"/>
      <c r="KHK6" s="214"/>
      <c r="KHL6" s="214"/>
      <c r="KHM6" s="214"/>
      <c r="KHN6" s="214"/>
      <c r="KHO6" s="214"/>
      <c r="KHP6" s="214"/>
      <c r="KHQ6" s="214"/>
      <c r="KHR6" s="214"/>
      <c r="KHS6" s="214"/>
      <c r="KHT6" s="214"/>
      <c r="KHU6" s="214"/>
      <c r="KHV6" s="214"/>
      <c r="KHW6" s="214"/>
      <c r="KHX6" s="214"/>
      <c r="KHY6" s="214"/>
      <c r="KHZ6" s="214"/>
      <c r="KIA6" s="214"/>
      <c r="KIB6" s="214"/>
      <c r="KIC6" s="214"/>
      <c r="KID6" s="214"/>
      <c r="KIE6" s="214"/>
      <c r="KIF6" s="214"/>
      <c r="KIG6" s="214"/>
      <c r="KIH6" s="214"/>
      <c r="KII6" s="214"/>
      <c r="KIJ6" s="214"/>
      <c r="KIK6" s="214"/>
      <c r="KIL6" s="214"/>
      <c r="KIM6" s="214"/>
      <c r="KIN6" s="214"/>
      <c r="KIO6" s="214"/>
      <c r="KIP6" s="214"/>
      <c r="KIQ6" s="214"/>
      <c r="KIR6" s="214"/>
      <c r="KIS6" s="214"/>
      <c r="KIT6" s="214"/>
      <c r="KIU6" s="214"/>
      <c r="KIV6" s="214"/>
      <c r="KIW6" s="214"/>
      <c r="KIX6" s="214"/>
      <c r="KIY6" s="214"/>
      <c r="KIZ6" s="214"/>
      <c r="KJA6" s="214"/>
      <c r="KJB6" s="214"/>
      <c r="KJC6" s="214"/>
      <c r="KJD6" s="214"/>
      <c r="KJE6" s="214"/>
      <c r="KJF6" s="214"/>
      <c r="KJG6" s="214"/>
      <c r="KJH6" s="214"/>
      <c r="KJI6" s="214"/>
      <c r="KJJ6" s="214"/>
      <c r="KJK6" s="214"/>
      <c r="KJL6" s="214"/>
      <c r="KJM6" s="214"/>
      <c r="KJN6" s="214"/>
      <c r="KJO6" s="214"/>
      <c r="KJP6" s="214"/>
      <c r="KJQ6" s="214"/>
      <c r="KJR6" s="214"/>
      <c r="KJS6" s="214"/>
      <c r="KJT6" s="214"/>
      <c r="KJU6" s="214"/>
      <c r="KJV6" s="214"/>
      <c r="KJW6" s="214"/>
      <c r="KJX6" s="214"/>
      <c r="KJY6" s="214"/>
      <c r="KJZ6" s="214"/>
      <c r="KKA6" s="214"/>
      <c r="KKB6" s="214"/>
      <c r="KKC6" s="214"/>
      <c r="KKD6" s="214"/>
      <c r="KKE6" s="214"/>
      <c r="KKF6" s="214"/>
      <c r="KKG6" s="214"/>
      <c r="KKH6" s="214"/>
      <c r="KKI6" s="214"/>
      <c r="KKJ6" s="214"/>
      <c r="KKK6" s="214"/>
      <c r="KKL6" s="214"/>
      <c r="KKM6" s="214"/>
      <c r="KKN6" s="214"/>
      <c r="KKO6" s="214"/>
      <c r="KKP6" s="214"/>
      <c r="KKQ6" s="214"/>
      <c r="KKR6" s="214"/>
      <c r="KKS6" s="214"/>
      <c r="KKT6" s="214"/>
      <c r="KKU6" s="214"/>
      <c r="KKV6" s="214"/>
      <c r="KKW6" s="214"/>
      <c r="KKX6" s="214"/>
      <c r="KKY6" s="214"/>
      <c r="KKZ6" s="214"/>
      <c r="KLA6" s="214"/>
      <c r="KLB6" s="214"/>
      <c r="KLC6" s="214"/>
      <c r="KLD6" s="214"/>
      <c r="KLE6" s="214"/>
      <c r="KLF6" s="214"/>
      <c r="KLG6" s="214"/>
      <c r="KLH6" s="214"/>
      <c r="KLI6" s="214"/>
      <c r="KLJ6" s="214"/>
      <c r="KLK6" s="214"/>
      <c r="KLL6" s="214"/>
      <c r="KLM6" s="214"/>
      <c r="KLN6" s="214"/>
      <c r="KLO6" s="214"/>
      <c r="KLP6" s="214"/>
      <c r="KLQ6" s="214"/>
      <c r="KLR6" s="214"/>
      <c r="KLS6" s="214"/>
      <c r="KLT6" s="214"/>
      <c r="KLU6" s="214"/>
      <c r="KLV6" s="214"/>
      <c r="KLW6" s="214"/>
      <c r="KLX6" s="214"/>
      <c r="KLY6" s="214"/>
      <c r="KLZ6" s="214"/>
      <c r="KMA6" s="214"/>
      <c r="KMB6" s="214"/>
      <c r="KMC6" s="214"/>
      <c r="KMD6" s="214"/>
      <c r="KME6" s="214"/>
      <c r="KMF6" s="214"/>
      <c r="KMG6" s="214"/>
      <c r="KMH6" s="214"/>
      <c r="KMI6" s="214"/>
      <c r="KMJ6" s="214"/>
      <c r="KMK6" s="214"/>
      <c r="KML6" s="214"/>
      <c r="KMM6" s="214"/>
      <c r="KMN6" s="214"/>
      <c r="KMO6" s="214"/>
      <c r="KMP6" s="214"/>
      <c r="KMQ6" s="214"/>
      <c r="KMR6" s="214"/>
      <c r="KMS6" s="214"/>
      <c r="KMT6" s="214"/>
      <c r="KMU6" s="214"/>
      <c r="KMV6" s="214"/>
      <c r="KMW6" s="214"/>
      <c r="KMX6" s="214"/>
      <c r="KMY6" s="214"/>
      <c r="KMZ6" s="214"/>
      <c r="KNA6" s="214"/>
      <c r="KNB6" s="214"/>
      <c r="KNC6" s="214"/>
      <c r="KND6" s="214"/>
      <c r="KNE6" s="214"/>
      <c r="KNF6" s="214"/>
      <c r="KNG6" s="214"/>
      <c r="KNH6" s="214"/>
      <c r="KNI6" s="214"/>
      <c r="KNJ6" s="214"/>
      <c r="KNK6" s="214"/>
      <c r="KNL6" s="214"/>
      <c r="KNM6" s="214"/>
      <c r="KNN6" s="214"/>
      <c r="KNO6" s="214"/>
      <c r="KNP6" s="214"/>
      <c r="KNQ6" s="214"/>
      <c r="KNR6" s="214"/>
      <c r="KNS6" s="214"/>
      <c r="KNT6" s="214"/>
      <c r="KNU6" s="214"/>
      <c r="KNV6" s="214"/>
      <c r="KNW6" s="214"/>
      <c r="KNX6" s="214"/>
      <c r="KNY6" s="214"/>
      <c r="KNZ6" s="214"/>
      <c r="KOA6" s="214"/>
      <c r="KOB6" s="214"/>
      <c r="KOC6" s="214"/>
      <c r="KOD6" s="214"/>
      <c r="KOE6" s="214"/>
      <c r="KOF6" s="214"/>
      <c r="KOG6" s="214"/>
      <c r="KOH6" s="214"/>
      <c r="KOI6" s="214"/>
      <c r="KOJ6" s="214"/>
      <c r="KOK6" s="214"/>
      <c r="KOL6" s="214"/>
      <c r="KOM6" s="214"/>
      <c r="KON6" s="214"/>
      <c r="KOO6" s="214"/>
      <c r="KOP6" s="214"/>
      <c r="KOQ6" s="214"/>
      <c r="KOR6" s="214"/>
      <c r="KOS6" s="214"/>
      <c r="KOT6" s="214"/>
      <c r="KOU6" s="214"/>
      <c r="KOV6" s="214"/>
      <c r="KOW6" s="214"/>
      <c r="KOX6" s="214"/>
      <c r="KOY6" s="214"/>
      <c r="KOZ6" s="214"/>
      <c r="KPA6" s="214"/>
      <c r="KPB6" s="214"/>
      <c r="KPC6" s="214"/>
      <c r="KPD6" s="214"/>
      <c r="KPE6" s="214"/>
      <c r="KPF6" s="214"/>
      <c r="KPG6" s="214"/>
      <c r="KPH6" s="214"/>
      <c r="KPI6" s="214"/>
      <c r="KPJ6" s="214"/>
      <c r="KPK6" s="214"/>
      <c r="KPL6" s="214"/>
      <c r="KPM6" s="214"/>
      <c r="KPN6" s="214"/>
      <c r="KPO6" s="214"/>
      <c r="KPP6" s="214"/>
      <c r="KPQ6" s="214"/>
      <c r="KPR6" s="214"/>
      <c r="KPS6" s="214"/>
      <c r="KPT6" s="214"/>
      <c r="KPU6" s="214"/>
      <c r="KPV6" s="214"/>
      <c r="KPW6" s="214"/>
      <c r="KPX6" s="214"/>
      <c r="KPY6" s="214"/>
      <c r="KPZ6" s="214"/>
      <c r="KQA6" s="214"/>
      <c r="KQB6" s="214"/>
      <c r="KQC6" s="214"/>
      <c r="KQD6" s="214"/>
      <c r="KQE6" s="214"/>
      <c r="KQF6" s="214"/>
      <c r="KQG6" s="214"/>
      <c r="KQH6" s="214"/>
      <c r="KQI6" s="214"/>
      <c r="KQJ6" s="214"/>
      <c r="KQK6" s="214"/>
      <c r="KQL6" s="214"/>
      <c r="KQM6" s="214"/>
      <c r="KQN6" s="214"/>
      <c r="KQO6" s="214"/>
      <c r="KQP6" s="214"/>
      <c r="KQQ6" s="214"/>
      <c r="KQR6" s="214"/>
      <c r="KQS6" s="214"/>
      <c r="KQT6" s="214"/>
      <c r="KQU6" s="214"/>
      <c r="KQV6" s="214"/>
      <c r="KQW6" s="214"/>
      <c r="KQX6" s="214"/>
      <c r="KQY6" s="214"/>
      <c r="KQZ6" s="214"/>
      <c r="KRA6" s="214"/>
      <c r="KRB6" s="214"/>
      <c r="KRC6" s="214"/>
      <c r="KRD6" s="214"/>
      <c r="KRE6" s="214"/>
      <c r="KRF6" s="214"/>
      <c r="KRG6" s="214"/>
      <c r="KRH6" s="214"/>
      <c r="KRI6" s="214"/>
      <c r="KRJ6" s="214"/>
      <c r="KRK6" s="214"/>
      <c r="KRL6" s="214"/>
      <c r="KRM6" s="214"/>
      <c r="KRN6" s="214"/>
      <c r="KRO6" s="214"/>
      <c r="KRP6" s="214"/>
      <c r="KRQ6" s="214"/>
      <c r="KRR6" s="214"/>
      <c r="KRS6" s="214"/>
      <c r="KRT6" s="214"/>
      <c r="KRU6" s="214"/>
      <c r="KRV6" s="214"/>
      <c r="KRW6" s="214"/>
      <c r="KRX6" s="214"/>
      <c r="KRY6" s="214"/>
      <c r="KRZ6" s="214"/>
      <c r="KSA6" s="214"/>
      <c r="KSB6" s="214"/>
      <c r="KSC6" s="214"/>
      <c r="KSD6" s="214"/>
      <c r="KSE6" s="214"/>
      <c r="KSF6" s="214"/>
      <c r="KSG6" s="214"/>
      <c r="KSH6" s="214"/>
      <c r="KSI6" s="214"/>
      <c r="KSJ6" s="214"/>
      <c r="KSK6" s="214"/>
      <c r="KSL6" s="214"/>
      <c r="KSM6" s="214"/>
      <c r="KSN6" s="214"/>
      <c r="KSO6" s="214"/>
      <c r="KSP6" s="214"/>
      <c r="KSQ6" s="214"/>
      <c r="KSR6" s="214"/>
      <c r="KSS6" s="214"/>
      <c r="KST6" s="214"/>
      <c r="KSU6" s="214"/>
      <c r="KSV6" s="214"/>
      <c r="KSW6" s="214"/>
      <c r="KSX6" s="214"/>
      <c r="KSY6" s="214"/>
      <c r="KSZ6" s="214"/>
      <c r="KTA6" s="214"/>
      <c r="KTB6" s="214"/>
      <c r="KTC6" s="214"/>
      <c r="KTD6" s="214"/>
      <c r="KTE6" s="214"/>
      <c r="KTF6" s="214"/>
      <c r="KTG6" s="214"/>
      <c r="KTH6" s="214"/>
      <c r="KTI6" s="214"/>
      <c r="KTJ6" s="214"/>
      <c r="KTK6" s="214"/>
      <c r="KTL6" s="214"/>
      <c r="KTM6" s="214"/>
      <c r="KTN6" s="214"/>
      <c r="KTO6" s="214"/>
      <c r="KTP6" s="214"/>
      <c r="KTQ6" s="214"/>
      <c r="KTR6" s="214"/>
      <c r="KTS6" s="214"/>
      <c r="KTT6" s="214"/>
      <c r="KTU6" s="214"/>
      <c r="KTV6" s="214"/>
      <c r="KTW6" s="214"/>
      <c r="KTX6" s="214"/>
      <c r="KTY6" s="214"/>
      <c r="KTZ6" s="214"/>
      <c r="KUA6" s="214"/>
      <c r="KUB6" s="214"/>
      <c r="KUC6" s="214"/>
      <c r="KUD6" s="214"/>
      <c r="KUE6" s="214"/>
      <c r="KUF6" s="214"/>
      <c r="KUG6" s="214"/>
      <c r="KUH6" s="214"/>
      <c r="KUI6" s="214"/>
      <c r="KUJ6" s="214"/>
      <c r="KUK6" s="214"/>
      <c r="KUL6" s="214"/>
      <c r="KUM6" s="214"/>
      <c r="KUN6" s="214"/>
      <c r="KUO6" s="214"/>
      <c r="KUP6" s="214"/>
      <c r="KUQ6" s="214"/>
      <c r="KUR6" s="214"/>
      <c r="KUS6" s="214"/>
      <c r="KUT6" s="214"/>
      <c r="KUU6" s="214"/>
      <c r="KUV6" s="214"/>
      <c r="KUW6" s="214"/>
      <c r="KUX6" s="214"/>
      <c r="KUY6" s="214"/>
      <c r="KUZ6" s="214"/>
      <c r="KVA6" s="214"/>
      <c r="KVB6" s="214"/>
      <c r="KVC6" s="214"/>
      <c r="KVD6" s="214"/>
      <c r="KVE6" s="214"/>
      <c r="KVF6" s="214"/>
      <c r="KVG6" s="214"/>
      <c r="KVH6" s="214"/>
      <c r="KVI6" s="214"/>
      <c r="KVJ6" s="214"/>
      <c r="KVK6" s="214"/>
      <c r="KVL6" s="214"/>
      <c r="KVM6" s="214"/>
      <c r="KVN6" s="214"/>
      <c r="KVO6" s="214"/>
      <c r="KVP6" s="214"/>
      <c r="KVQ6" s="214"/>
      <c r="KVR6" s="214"/>
      <c r="KVS6" s="214"/>
      <c r="KVT6" s="214"/>
      <c r="KVU6" s="214"/>
      <c r="KVV6" s="214"/>
      <c r="KVW6" s="214"/>
      <c r="KVX6" s="214"/>
      <c r="KVY6" s="214"/>
      <c r="KVZ6" s="214"/>
      <c r="KWA6" s="214"/>
      <c r="KWB6" s="214"/>
      <c r="KWC6" s="214"/>
      <c r="KWD6" s="214"/>
      <c r="KWE6" s="214"/>
      <c r="KWF6" s="214"/>
      <c r="KWG6" s="214"/>
      <c r="KWH6" s="214"/>
      <c r="KWI6" s="214"/>
      <c r="KWJ6" s="214"/>
      <c r="KWK6" s="214"/>
      <c r="KWL6" s="214"/>
      <c r="KWM6" s="214"/>
      <c r="KWN6" s="214"/>
      <c r="KWO6" s="214"/>
      <c r="KWP6" s="214"/>
      <c r="KWQ6" s="214"/>
      <c r="KWR6" s="214"/>
      <c r="KWS6" s="214"/>
      <c r="KWT6" s="214"/>
      <c r="KWU6" s="214"/>
      <c r="KWV6" s="214"/>
      <c r="KWW6" s="214"/>
      <c r="KWX6" s="214"/>
      <c r="KWY6" s="214"/>
      <c r="KWZ6" s="214"/>
      <c r="KXA6" s="214"/>
      <c r="KXB6" s="214"/>
      <c r="KXC6" s="214"/>
      <c r="KXD6" s="214"/>
      <c r="KXE6" s="214"/>
      <c r="KXF6" s="214"/>
      <c r="KXG6" s="214"/>
      <c r="KXH6" s="214"/>
      <c r="KXI6" s="214"/>
      <c r="KXJ6" s="214"/>
      <c r="KXK6" s="214"/>
      <c r="KXL6" s="214"/>
      <c r="KXM6" s="214"/>
      <c r="KXN6" s="214"/>
      <c r="KXO6" s="214"/>
      <c r="KXP6" s="214"/>
      <c r="KXQ6" s="214"/>
      <c r="KXR6" s="214"/>
      <c r="KXS6" s="214"/>
      <c r="KXT6" s="214"/>
      <c r="KXU6" s="214"/>
      <c r="KXV6" s="214"/>
      <c r="KXW6" s="214"/>
      <c r="KXX6" s="214"/>
      <c r="KXY6" s="214"/>
      <c r="KXZ6" s="214"/>
      <c r="KYA6" s="214"/>
      <c r="KYB6" s="214"/>
      <c r="KYC6" s="214"/>
      <c r="KYD6" s="214"/>
      <c r="KYE6" s="214"/>
      <c r="KYF6" s="214"/>
      <c r="KYG6" s="214"/>
      <c r="KYH6" s="214"/>
      <c r="KYI6" s="214"/>
      <c r="KYJ6" s="214"/>
      <c r="KYK6" s="214"/>
      <c r="KYL6" s="214"/>
      <c r="KYM6" s="214"/>
      <c r="KYN6" s="214"/>
      <c r="KYO6" s="214"/>
      <c r="KYP6" s="214"/>
      <c r="KYQ6" s="214"/>
      <c r="KYR6" s="214"/>
      <c r="KYS6" s="214"/>
      <c r="KYT6" s="214"/>
      <c r="KYU6" s="214"/>
      <c r="KYV6" s="214"/>
      <c r="KYW6" s="214"/>
      <c r="KYX6" s="214"/>
      <c r="KYY6" s="214"/>
      <c r="KYZ6" s="214"/>
      <c r="KZA6" s="214"/>
      <c r="KZB6" s="214"/>
      <c r="KZC6" s="214"/>
      <c r="KZD6" s="214"/>
      <c r="KZE6" s="214"/>
      <c r="KZF6" s="214"/>
      <c r="KZG6" s="214"/>
      <c r="KZH6" s="214"/>
      <c r="KZI6" s="214"/>
      <c r="KZJ6" s="214"/>
      <c r="KZK6" s="214"/>
      <c r="KZL6" s="214"/>
      <c r="KZM6" s="214"/>
      <c r="KZN6" s="214"/>
      <c r="KZO6" s="214"/>
      <c r="KZP6" s="214"/>
      <c r="KZQ6" s="214"/>
      <c r="KZR6" s="214"/>
      <c r="KZS6" s="214"/>
      <c r="KZT6" s="214"/>
      <c r="KZU6" s="214"/>
      <c r="KZV6" s="214"/>
      <c r="KZW6" s="214"/>
      <c r="KZX6" s="214"/>
      <c r="KZY6" s="214"/>
      <c r="KZZ6" s="214"/>
      <c r="LAA6" s="214"/>
      <c r="LAB6" s="214"/>
      <c r="LAC6" s="214"/>
      <c r="LAD6" s="214"/>
      <c r="LAE6" s="214"/>
      <c r="LAF6" s="214"/>
      <c r="LAG6" s="214"/>
      <c r="LAH6" s="214"/>
      <c r="LAI6" s="214"/>
      <c r="LAJ6" s="214"/>
      <c r="LAK6" s="214"/>
      <c r="LAL6" s="214"/>
      <c r="LAM6" s="214"/>
      <c r="LAN6" s="214"/>
      <c r="LAO6" s="214"/>
      <c r="LAP6" s="214"/>
      <c r="LAQ6" s="214"/>
      <c r="LAR6" s="214"/>
      <c r="LAS6" s="214"/>
      <c r="LAT6" s="214"/>
      <c r="LAU6" s="214"/>
      <c r="LAV6" s="214"/>
      <c r="LAW6" s="214"/>
      <c r="LAX6" s="214"/>
      <c r="LAY6" s="214"/>
      <c r="LAZ6" s="214"/>
      <c r="LBA6" s="214"/>
      <c r="LBB6" s="214"/>
      <c r="LBC6" s="214"/>
      <c r="LBD6" s="214"/>
      <c r="LBE6" s="214"/>
      <c r="LBF6" s="214"/>
      <c r="LBG6" s="214"/>
      <c r="LBH6" s="214"/>
      <c r="LBI6" s="214"/>
      <c r="LBJ6" s="214"/>
      <c r="LBK6" s="214"/>
      <c r="LBL6" s="214"/>
      <c r="LBM6" s="214"/>
      <c r="LBN6" s="214"/>
      <c r="LBO6" s="214"/>
      <c r="LBP6" s="214"/>
      <c r="LBQ6" s="214"/>
      <c r="LBR6" s="214"/>
      <c r="LBS6" s="214"/>
      <c r="LBT6" s="214"/>
      <c r="LBU6" s="214"/>
      <c r="LBV6" s="214"/>
      <c r="LBW6" s="214"/>
      <c r="LBX6" s="214"/>
      <c r="LBY6" s="214"/>
      <c r="LBZ6" s="214"/>
      <c r="LCA6" s="214"/>
      <c r="LCB6" s="214"/>
      <c r="LCC6" s="214"/>
      <c r="LCD6" s="214"/>
      <c r="LCE6" s="214"/>
      <c r="LCF6" s="214"/>
      <c r="LCG6" s="214"/>
      <c r="LCH6" s="214"/>
      <c r="LCI6" s="214"/>
      <c r="LCJ6" s="214"/>
      <c r="LCK6" s="214"/>
      <c r="LCL6" s="214"/>
      <c r="LCM6" s="214"/>
      <c r="LCN6" s="214"/>
      <c r="LCO6" s="214"/>
      <c r="LCP6" s="214"/>
      <c r="LCQ6" s="214"/>
      <c r="LCR6" s="214"/>
      <c r="LCS6" s="214"/>
      <c r="LCT6" s="214"/>
      <c r="LCU6" s="214"/>
      <c r="LCV6" s="214"/>
      <c r="LCW6" s="214"/>
      <c r="LCX6" s="214"/>
      <c r="LCY6" s="214"/>
      <c r="LCZ6" s="214"/>
      <c r="LDA6" s="214"/>
      <c r="LDB6" s="214"/>
      <c r="LDC6" s="214"/>
      <c r="LDD6" s="214"/>
      <c r="LDE6" s="214"/>
      <c r="LDF6" s="214"/>
      <c r="LDG6" s="214"/>
      <c r="LDH6" s="214"/>
      <c r="LDI6" s="214"/>
      <c r="LDJ6" s="214"/>
      <c r="LDK6" s="214"/>
      <c r="LDL6" s="214"/>
      <c r="LDM6" s="214"/>
      <c r="LDN6" s="214"/>
      <c r="LDO6" s="214"/>
      <c r="LDP6" s="214"/>
      <c r="LDQ6" s="214"/>
      <c r="LDR6" s="214"/>
      <c r="LDS6" s="214"/>
      <c r="LDT6" s="214"/>
      <c r="LDU6" s="214"/>
      <c r="LDV6" s="214"/>
      <c r="LDW6" s="214"/>
      <c r="LDX6" s="214"/>
      <c r="LDY6" s="214"/>
      <c r="LDZ6" s="214"/>
      <c r="LEA6" s="214"/>
      <c r="LEB6" s="214"/>
      <c r="LEC6" s="214"/>
      <c r="LED6" s="214"/>
      <c r="LEE6" s="214"/>
      <c r="LEF6" s="214"/>
      <c r="LEG6" s="214"/>
      <c r="LEH6" s="214"/>
      <c r="LEI6" s="214"/>
      <c r="LEJ6" s="214"/>
      <c r="LEK6" s="214"/>
      <c r="LEL6" s="214"/>
      <c r="LEM6" s="214"/>
      <c r="LEN6" s="214"/>
      <c r="LEO6" s="214"/>
      <c r="LEP6" s="214"/>
      <c r="LEQ6" s="214"/>
      <c r="LER6" s="214"/>
      <c r="LES6" s="214"/>
      <c r="LET6" s="214"/>
      <c r="LEU6" s="214"/>
      <c r="LEV6" s="214"/>
      <c r="LEW6" s="214"/>
      <c r="LEX6" s="214"/>
      <c r="LEY6" s="214"/>
      <c r="LEZ6" s="214"/>
      <c r="LFA6" s="214"/>
      <c r="LFB6" s="214"/>
      <c r="LFC6" s="214"/>
      <c r="LFD6" s="214"/>
      <c r="LFE6" s="214"/>
      <c r="LFF6" s="214"/>
      <c r="LFG6" s="214"/>
      <c r="LFH6" s="214"/>
      <c r="LFI6" s="214"/>
      <c r="LFJ6" s="214"/>
      <c r="LFK6" s="214"/>
      <c r="LFL6" s="214"/>
      <c r="LFM6" s="214"/>
      <c r="LFN6" s="214"/>
      <c r="LFO6" s="214"/>
      <c r="LFP6" s="214"/>
      <c r="LFQ6" s="214"/>
      <c r="LFR6" s="214"/>
      <c r="LFS6" s="214"/>
      <c r="LFT6" s="214"/>
      <c r="LFU6" s="214"/>
      <c r="LFV6" s="214"/>
      <c r="LFW6" s="214"/>
      <c r="LFX6" s="214"/>
      <c r="LFY6" s="214"/>
      <c r="LFZ6" s="214"/>
      <c r="LGA6" s="214"/>
      <c r="LGB6" s="214"/>
      <c r="LGC6" s="214"/>
      <c r="LGD6" s="214"/>
      <c r="LGE6" s="214"/>
      <c r="LGF6" s="214"/>
      <c r="LGG6" s="214"/>
      <c r="LGH6" s="214"/>
      <c r="LGI6" s="214"/>
      <c r="LGJ6" s="214"/>
      <c r="LGK6" s="214"/>
      <c r="LGL6" s="214"/>
      <c r="LGM6" s="214"/>
      <c r="LGN6" s="214"/>
      <c r="LGO6" s="214"/>
      <c r="LGP6" s="214"/>
      <c r="LGQ6" s="214"/>
      <c r="LGR6" s="214"/>
      <c r="LGS6" s="214"/>
      <c r="LGT6" s="214"/>
      <c r="LGU6" s="214"/>
      <c r="LGV6" s="214"/>
      <c r="LGW6" s="214"/>
      <c r="LGX6" s="214"/>
      <c r="LGY6" s="214"/>
      <c r="LGZ6" s="214"/>
      <c r="LHA6" s="214"/>
      <c r="LHB6" s="214"/>
      <c r="LHC6" s="214"/>
      <c r="LHD6" s="214"/>
      <c r="LHE6" s="214"/>
      <c r="LHF6" s="214"/>
      <c r="LHG6" s="214"/>
      <c r="LHH6" s="214"/>
      <c r="LHI6" s="214"/>
      <c r="LHJ6" s="214"/>
      <c r="LHK6" s="214"/>
      <c r="LHL6" s="214"/>
      <c r="LHM6" s="214"/>
      <c r="LHN6" s="214"/>
      <c r="LHO6" s="214"/>
      <c r="LHP6" s="214"/>
      <c r="LHQ6" s="214"/>
      <c r="LHR6" s="214"/>
      <c r="LHS6" s="214"/>
      <c r="LHT6" s="214"/>
      <c r="LHU6" s="214"/>
      <c r="LHV6" s="214"/>
      <c r="LHW6" s="214"/>
      <c r="LHX6" s="214"/>
      <c r="LHY6" s="214"/>
      <c r="LHZ6" s="214"/>
      <c r="LIA6" s="214"/>
      <c r="LIB6" s="214"/>
      <c r="LIC6" s="214"/>
      <c r="LID6" s="214"/>
      <c r="LIE6" s="214"/>
      <c r="LIF6" s="214"/>
      <c r="LIG6" s="214"/>
      <c r="LIH6" s="214"/>
      <c r="LII6" s="214"/>
      <c r="LIJ6" s="214"/>
      <c r="LIK6" s="214"/>
      <c r="LIL6" s="214"/>
      <c r="LIM6" s="214"/>
      <c r="LIN6" s="214"/>
      <c r="LIO6" s="214"/>
      <c r="LIP6" s="214"/>
      <c r="LIQ6" s="214"/>
      <c r="LIR6" s="214"/>
      <c r="LIS6" s="214"/>
      <c r="LIT6" s="214"/>
      <c r="LIU6" s="214"/>
      <c r="LIV6" s="214"/>
      <c r="LIW6" s="214"/>
      <c r="LIX6" s="214"/>
      <c r="LIY6" s="214"/>
      <c r="LIZ6" s="214"/>
      <c r="LJA6" s="214"/>
      <c r="LJB6" s="214"/>
      <c r="LJC6" s="214"/>
      <c r="LJD6" s="214"/>
      <c r="LJE6" s="214"/>
      <c r="LJF6" s="214"/>
      <c r="LJG6" s="214"/>
      <c r="LJH6" s="214"/>
      <c r="LJI6" s="214"/>
      <c r="LJJ6" s="214"/>
      <c r="LJK6" s="214"/>
      <c r="LJL6" s="214"/>
      <c r="LJM6" s="214"/>
      <c r="LJN6" s="214"/>
      <c r="LJO6" s="214"/>
      <c r="LJP6" s="214"/>
      <c r="LJQ6" s="214"/>
      <c r="LJR6" s="214"/>
      <c r="LJS6" s="214"/>
      <c r="LJT6" s="214"/>
      <c r="LJU6" s="214"/>
      <c r="LJV6" s="214"/>
      <c r="LJW6" s="214"/>
      <c r="LJX6" s="214"/>
      <c r="LJY6" s="214"/>
      <c r="LJZ6" s="214"/>
      <c r="LKA6" s="214"/>
      <c r="LKB6" s="214"/>
      <c r="LKC6" s="214"/>
      <c r="LKD6" s="214"/>
      <c r="LKE6" s="214"/>
      <c r="LKF6" s="214"/>
      <c r="LKG6" s="214"/>
      <c r="LKH6" s="214"/>
      <c r="LKI6" s="214"/>
      <c r="LKJ6" s="214"/>
      <c r="LKK6" s="214"/>
      <c r="LKL6" s="214"/>
      <c r="LKM6" s="214"/>
      <c r="LKN6" s="214"/>
      <c r="LKO6" s="214"/>
      <c r="LKP6" s="214"/>
      <c r="LKQ6" s="214"/>
      <c r="LKR6" s="214"/>
      <c r="LKS6" s="214"/>
      <c r="LKT6" s="214"/>
      <c r="LKU6" s="214"/>
      <c r="LKV6" s="214"/>
      <c r="LKW6" s="214"/>
      <c r="LKX6" s="214"/>
      <c r="LKY6" s="214"/>
      <c r="LKZ6" s="214"/>
      <c r="LLA6" s="214"/>
      <c r="LLB6" s="214"/>
      <c r="LLC6" s="214"/>
      <c r="LLD6" s="214"/>
      <c r="LLE6" s="214"/>
      <c r="LLF6" s="214"/>
      <c r="LLG6" s="214"/>
      <c r="LLH6" s="214"/>
      <c r="LLI6" s="214"/>
      <c r="LLJ6" s="214"/>
      <c r="LLK6" s="214"/>
      <c r="LLL6" s="214"/>
      <c r="LLM6" s="214"/>
      <c r="LLN6" s="214"/>
      <c r="LLO6" s="214"/>
      <c r="LLP6" s="214"/>
      <c r="LLQ6" s="214"/>
      <c r="LLR6" s="214"/>
      <c r="LLS6" s="214"/>
      <c r="LLT6" s="214"/>
      <c r="LLU6" s="214"/>
      <c r="LLV6" s="214"/>
      <c r="LLW6" s="214"/>
      <c r="LLX6" s="214"/>
      <c r="LLY6" s="214"/>
      <c r="LLZ6" s="214"/>
      <c r="LMA6" s="214"/>
      <c r="LMB6" s="214"/>
      <c r="LMC6" s="214"/>
      <c r="LMD6" s="214"/>
      <c r="LME6" s="214"/>
      <c r="LMF6" s="214"/>
      <c r="LMG6" s="214"/>
      <c r="LMH6" s="214"/>
      <c r="LMI6" s="214"/>
      <c r="LMJ6" s="214"/>
      <c r="LMK6" s="214"/>
      <c r="LML6" s="214"/>
      <c r="LMM6" s="214"/>
      <c r="LMN6" s="214"/>
      <c r="LMO6" s="214"/>
      <c r="LMP6" s="214"/>
      <c r="LMQ6" s="214"/>
      <c r="LMR6" s="214"/>
      <c r="LMS6" s="214"/>
      <c r="LMT6" s="214"/>
      <c r="LMU6" s="214"/>
      <c r="LMV6" s="214"/>
      <c r="LMW6" s="214"/>
      <c r="LMX6" s="214"/>
      <c r="LMY6" s="214"/>
      <c r="LMZ6" s="214"/>
      <c r="LNA6" s="214"/>
      <c r="LNB6" s="214"/>
      <c r="LNC6" s="214"/>
      <c r="LND6" s="214"/>
      <c r="LNE6" s="214"/>
      <c r="LNF6" s="214"/>
      <c r="LNG6" s="214"/>
      <c r="LNH6" s="214"/>
      <c r="LNI6" s="214"/>
      <c r="LNJ6" s="214"/>
      <c r="LNK6" s="214"/>
      <c r="LNL6" s="214"/>
      <c r="LNM6" s="214"/>
      <c r="LNN6" s="214"/>
      <c r="LNO6" s="214"/>
      <c r="LNP6" s="214"/>
      <c r="LNQ6" s="214"/>
      <c r="LNR6" s="214"/>
      <c r="LNS6" s="214"/>
      <c r="LNT6" s="214"/>
      <c r="LNU6" s="214"/>
      <c r="LNV6" s="214"/>
      <c r="LNW6" s="214"/>
      <c r="LNX6" s="214"/>
      <c r="LNY6" s="214"/>
      <c r="LNZ6" s="214"/>
      <c r="LOA6" s="214"/>
      <c r="LOB6" s="214"/>
      <c r="LOC6" s="214"/>
      <c r="LOD6" s="214"/>
      <c r="LOE6" s="214"/>
      <c r="LOF6" s="214"/>
      <c r="LOG6" s="214"/>
      <c r="LOH6" s="214"/>
      <c r="LOI6" s="214"/>
      <c r="LOJ6" s="214"/>
      <c r="LOK6" s="214"/>
      <c r="LOL6" s="214"/>
      <c r="LOM6" s="214"/>
      <c r="LON6" s="214"/>
      <c r="LOO6" s="214"/>
      <c r="LOP6" s="214"/>
      <c r="LOQ6" s="214"/>
      <c r="LOR6" s="214"/>
      <c r="LOS6" s="214"/>
      <c r="LOT6" s="214"/>
      <c r="LOU6" s="214"/>
      <c r="LOV6" s="214"/>
      <c r="LOW6" s="214"/>
      <c r="LOX6" s="214"/>
      <c r="LOY6" s="214"/>
      <c r="LOZ6" s="214"/>
      <c r="LPA6" s="214"/>
      <c r="LPB6" s="214"/>
      <c r="LPC6" s="214"/>
      <c r="LPD6" s="214"/>
      <c r="LPE6" s="214"/>
      <c r="LPF6" s="214"/>
      <c r="LPG6" s="214"/>
      <c r="LPH6" s="214"/>
      <c r="LPI6" s="214"/>
      <c r="LPJ6" s="214"/>
      <c r="LPK6" s="214"/>
      <c r="LPL6" s="214"/>
      <c r="LPM6" s="214"/>
      <c r="LPN6" s="214"/>
      <c r="LPO6" s="214"/>
      <c r="LPP6" s="214"/>
      <c r="LPQ6" s="214"/>
      <c r="LPR6" s="214"/>
      <c r="LPS6" s="214"/>
      <c r="LPT6" s="214"/>
      <c r="LPU6" s="214"/>
      <c r="LPV6" s="214"/>
      <c r="LPW6" s="214"/>
      <c r="LPX6" s="214"/>
      <c r="LPY6" s="214"/>
      <c r="LPZ6" s="214"/>
      <c r="LQA6" s="214"/>
      <c r="LQB6" s="214"/>
      <c r="LQC6" s="214"/>
      <c r="LQD6" s="214"/>
      <c r="LQE6" s="214"/>
      <c r="LQF6" s="214"/>
      <c r="LQG6" s="214"/>
      <c r="LQH6" s="214"/>
      <c r="LQI6" s="214"/>
      <c r="LQJ6" s="214"/>
      <c r="LQK6" s="214"/>
      <c r="LQL6" s="214"/>
      <c r="LQM6" s="214"/>
      <c r="LQN6" s="214"/>
      <c r="LQO6" s="214"/>
      <c r="LQP6" s="214"/>
      <c r="LQQ6" s="214"/>
      <c r="LQR6" s="214"/>
      <c r="LQS6" s="214"/>
      <c r="LQT6" s="214"/>
      <c r="LQU6" s="214"/>
      <c r="LQV6" s="214"/>
      <c r="LQW6" s="214"/>
      <c r="LQX6" s="214"/>
      <c r="LQY6" s="214"/>
      <c r="LQZ6" s="214"/>
      <c r="LRA6" s="214"/>
      <c r="LRB6" s="214"/>
      <c r="LRC6" s="214"/>
      <c r="LRD6" s="214"/>
      <c r="LRE6" s="214"/>
      <c r="LRF6" s="214"/>
      <c r="LRG6" s="214"/>
      <c r="LRH6" s="214"/>
      <c r="LRI6" s="214"/>
      <c r="LRJ6" s="214"/>
      <c r="LRK6" s="214"/>
      <c r="LRL6" s="214"/>
      <c r="LRM6" s="214"/>
      <c r="LRN6" s="214"/>
      <c r="LRO6" s="214"/>
      <c r="LRP6" s="214"/>
      <c r="LRQ6" s="214"/>
      <c r="LRR6" s="214"/>
      <c r="LRS6" s="214"/>
      <c r="LRT6" s="214"/>
      <c r="LRU6" s="214"/>
      <c r="LRV6" s="214"/>
      <c r="LRW6" s="214"/>
      <c r="LRX6" s="214"/>
      <c r="LRY6" s="214"/>
      <c r="LRZ6" s="214"/>
      <c r="LSA6" s="214"/>
      <c r="LSB6" s="214"/>
      <c r="LSC6" s="214"/>
      <c r="LSD6" s="214"/>
      <c r="LSE6" s="214"/>
      <c r="LSF6" s="214"/>
      <c r="LSG6" s="214"/>
      <c r="LSH6" s="214"/>
      <c r="LSI6" s="214"/>
      <c r="LSJ6" s="214"/>
      <c r="LSK6" s="214"/>
      <c r="LSL6" s="214"/>
      <c r="LSM6" s="214"/>
      <c r="LSN6" s="214"/>
      <c r="LSO6" s="214"/>
      <c r="LSP6" s="214"/>
      <c r="LSQ6" s="214"/>
      <c r="LSR6" s="214"/>
      <c r="LSS6" s="214"/>
      <c r="LST6" s="214"/>
      <c r="LSU6" s="214"/>
      <c r="LSV6" s="214"/>
      <c r="LSW6" s="214"/>
      <c r="LSX6" s="214"/>
      <c r="LSY6" s="214"/>
      <c r="LSZ6" s="214"/>
      <c r="LTA6" s="214"/>
      <c r="LTB6" s="214"/>
      <c r="LTC6" s="214"/>
      <c r="LTD6" s="214"/>
      <c r="LTE6" s="214"/>
      <c r="LTF6" s="214"/>
      <c r="LTG6" s="214"/>
      <c r="LTH6" s="214"/>
      <c r="LTI6" s="214"/>
      <c r="LTJ6" s="214"/>
      <c r="LTK6" s="214"/>
      <c r="LTL6" s="214"/>
      <c r="LTM6" s="214"/>
      <c r="LTN6" s="214"/>
      <c r="LTO6" s="214"/>
      <c r="LTP6" s="214"/>
      <c r="LTQ6" s="214"/>
      <c r="LTR6" s="214"/>
      <c r="LTS6" s="214"/>
      <c r="LTT6" s="214"/>
      <c r="LTU6" s="214"/>
      <c r="LTV6" s="214"/>
      <c r="LTW6" s="214"/>
      <c r="LTX6" s="214"/>
      <c r="LTY6" s="214"/>
      <c r="LTZ6" s="214"/>
      <c r="LUA6" s="214"/>
      <c r="LUB6" s="214"/>
      <c r="LUC6" s="214"/>
      <c r="LUD6" s="214"/>
      <c r="LUE6" s="214"/>
      <c r="LUF6" s="214"/>
      <c r="LUG6" s="214"/>
      <c r="LUH6" s="214"/>
      <c r="LUI6" s="214"/>
      <c r="LUJ6" s="214"/>
      <c r="LUK6" s="214"/>
      <c r="LUL6" s="214"/>
      <c r="LUM6" s="214"/>
      <c r="LUN6" s="214"/>
      <c r="LUO6" s="214"/>
      <c r="LUP6" s="214"/>
      <c r="LUQ6" s="214"/>
      <c r="LUR6" s="214"/>
      <c r="LUS6" s="214"/>
      <c r="LUT6" s="214"/>
      <c r="LUU6" s="214"/>
      <c r="LUV6" s="214"/>
      <c r="LUW6" s="214"/>
      <c r="LUX6" s="214"/>
      <c r="LUY6" s="214"/>
      <c r="LUZ6" s="214"/>
      <c r="LVA6" s="214"/>
      <c r="LVB6" s="214"/>
      <c r="LVC6" s="214"/>
      <c r="LVD6" s="214"/>
      <c r="LVE6" s="214"/>
      <c r="LVF6" s="214"/>
      <c r="LVG6" s="214"/>
      <c r="LVH6" s="214"/>
      <c r="LVI6" s="214"/>
      <c r="LVJ6" s="214"/>
      <c r="LVK6" s="214"/>
      <c r="LVL6" s="214"/>
      <c r="LVM6" s="214"/>
      <c r="LVN6" s="214"/>
      <c r="LVO6" s="214"/>
      <c r="LVP6" s="214"/>
      <c r="LVQ6" s="214"/>
      <c r="LVR6" s="214"/>
      <c r="LVS6" s="214"/>
      <c r="LVT6" s="214"/>
      <c r="LVU6" s="214"/>
      <c r="LVV6" s="214"/>
      <c r="LVW6" s="214"/>
      <c r="LVX6" s="214"/>
      <c r="LVY6" s="214"/>
      <c r="LVZ6" s="214"/>
      <c r="LWA6" s="214"/>
      <c r="LWB6" s="214"/>
      <c r="LWC6" s="214"/>
      <c r="LWD6" s="214"/>
      <c r="LWE6" s="214"/>
      <c r="LWF6" s="214"/>
      <c r="LWG6" s="214"/>
      <c r="LWH6" s="214"/>
      <c r="LWI6" s="214"/>
      <c r="LWJ6" s="214"/>
      <c r="LWK6" s="214"/>
      <c r="LWL6" s="214"/>
      <c r="LWM6" s="214"/>
      <c r="LWN6" s="214"/>
      <c r="LWO6" s="214"/>
      <c r="LWP6" s="214"/>
      <c r="LWQ6" s="214"/>
      <c r="LWR6" s="214"/>
      <c r="LWS6" s="214"/>
      <c r="LWT6" s="214"/>
      <c r="LWU6" s="214"/>
      <c r="LWV6" s="214"/>
      <c r="LWW6" s="214"/>
      <c r="LWX6" s="214"/>
      <c r="LWY6" s="214"/>
      <c r="LWZ6" s="214"/>
      <c r="LXA6" s="214"/>
      <c r="LXB6" s="214"/>
      <c r="LXC6" s="214"/>
      <c r="LXD6" s="214"/>
      <c r="LXE6" s="214"/>
      <c r="LXF6" s="214"/>
      <c r="LXG6" s="214"/>
      <c r="LXH6" s="214"/>
      <c r="LXI6" s="214"/>
      <c r="LXJ6" s="214"/>
      <c r="LXK6" s="214"/>
      <c r="LXL6" s="214"/>
      <c r="LXM6" s="214"/>
      <c r="LXN6" s="214"/>
      <c r="LXO6" s="214"/>
      <c r="LXP6" s="214"/>
      <c r="LXQ6" s="214"/>
      <c r="LXR6" s="214"/>
      <c r="LXS6" s="214"/>
      <c r="LXT6" s="214"/>
      <c r="LXU6" s="214"/>
      <c r="LXV6" s="214"/>
      <c r="LXW6" s="214"/>
      <c r="LXX6" s="214"/>
      <c r="LXY6" s="214"/>
      <c r="LXZ6" s="214"/>
      <c r="LYA6" s="214"/>
      <c r="LYB6" s="214"/>
      <c r="LYC6" s="214"/>
      <c r="LYD6" s="214"/>
      <c r="LYE6" s="214"/>
      <c r="LYF6" s="214"/>
      <c r="LYG6" s="214"/>
      <c r="LYH6" s="214"/>
      <c r="LYI6" s="214"/>
      <c r="LYJ6" s="214"/>
      <c r="LYK6" s="214"/>
      <c r="LYL6" s="214"/>
      <c r="LYM6" s="214"/>
      <c r="LYN6" s="214"/>
      <c r="LYO6" s="214"/>
      <c r="LYP6" s="214"/>
      <c r="LYQ6" s="214"/>
      <c r="LYR6" s="214"/>
      <c r="LYS6" s="214"/>
      <c r="LYT6" s="214"/>
      <c r="LYU6" s="214"/>
      <c r="LYV6" s="214"/>
      <c r="LYW6" s="214"/>
      <c r="LYX6" s="214"/>
      <c r="LYY6" s="214"/>
      <c r="LYZ6" s="214"/>
      <c r="LZA6" s="214"/>
      <c r="LZB6" s="214"/>
      <c r="LZC6" s="214"/>
      <c r="LZD6" s="214"/>
      <c r="LZE6" s="214"/>
      <c r="LZF6" s="214"/>
      <c r="LZG6" s="214"/>
      <c r="LZH6" s="214"/>
      <c r="LZI6" s="214"/>
      <c r="LZJ6" s="214"/>
      <c r="LZK6" s="214"/>
      <c r="LZL6" s="214"/>
      <c r="LZM6" s="214"/>
      <c r="LZN6" s="214"/>
      <c r="LZO6" s="214"/>
      <c r="LZP6" s="214"/>
      <c r="LZQ6" s="214"/>
      <c r="LZR6" s="214"/>
      <c r="LZS6" s="214"/>
      <c r="LZT6" s="214"/>
      <c r="LZU6" s="214"/>
      <c r="LZV6" s="214"/>
      <c r="LZW6" s="214"/>
      <c r="LZX6" s="214"/>
      <c r="LZY6" s="214"/>
      <c r="LZZ6" s="214"/>
      <c r="MAA6" s="214"/>
      <c r="MAB6" s="214"/>
      <c r="MAC6" s="214"/>
      <c r="MAD6" s="214"/>
      <c r="MAE6" s="214"/>
      <c r="MAF6" s="214"/>
      <c r="MAG6" s="214"/>
      <c r="MAH6" s="214"/>
      <c r="MAI6" s="214"/>
      <c r="MAJ6" s="214"/>
      <c r="MAK6" s="214"/>
      <c r="MAL6" s="214"/>
      <c r="MAM6" s="214"/>
      <c r="MAN6" s="214"/>
      <c r="MAO6" s="214"/>
      <c r="MAP6" s="214"/>
      <c r="MAQ6" s="214"/>
      <c r="MAR6" s="214"/>
      <c r="MAS6" s="214"/>
      <c r="MAT6" s="214"/>
      <c r="MAU6" s="214"/>
      <c r="MAV6" s="214"/>
      <c r="MAW6" s="214"/>
      <c r="MAX6" s="214"/>
      <c r="MAY6" s="214"/>
      <c r="MAZ6" s="214"/>
      <c r="MBA6" s="214"/>
      <c r="MBB6" s="214"/>
      <c r="MBC6" s="214"/>
      <c r="MBD6" s="214"/>
      <c r="MBE6" s="214"/>
      <c r="MBF6" s="214"/>
      <c r="MBG6" s="214"/>
      <c r="MBH6" s="214"/>
      <c r="MBI6" s="214"/>
      <c r="MBJ6" s="214"/>
      <c r="MBK6" s="214"/>
      <c r="MBL6" s="214"/>
      <c r="MBM6" s="214"/>
      <c r="MBN6" s="214"/>
      <c r="MBO6" s="214"/>
      <c r="MBP6" s="214"/>
      <c r="MBQ6" s="214"/>
      <c r="MBR6" s="214"/>
      <c r="MBS6" s="214"/>
      <c r="MBT6" s="214"/>
      <c r="MBU6" s="214"/>
      <c r="MBV6" s="214"/>
      <c r="MBW6" s="214"/>
      <c r="MBX6" s="214"/>
      <c r="MBY6" s="214"/>
      <c r="MBZ6" s="214"/>
      <c r="MCA6" s="214"/>
      <c r="MCB6" s="214"/>
      <c r="MCC6" s="214"/>
      <c r="MCD6" s="214"/>
      <c r="MCE6" s="214"/>
      <c r="MCF6" s="214"/>
      <c r="MCG6" s="214"/>
      <c r="MCH6" s="214"/>
      <c r="MCI6" s="214"/>
      <c r="MCJ6" s="214"/>
      <c r="MCK6" s="214"/>
      <c r="MCL6" s="214"/>
      <c r="MCM6" s="214"/>
      <c r="MCN6" s="214"/>
      <c r="MCO6" s="214"/>
      <c r="MCP6" s="214"/>
      <c r="MCQ6" s="214"/>
      <c r="MCR6" s="214"/>
      <c r="MCS6" s="214"/>
      <c r="MCT6" s="214"/>
      <c r="MCU6" s="214"/>
      <c r="MCV6" s="214"/>
      <c r="MCW6" s="214"/>
      <c r="MCX6" s="214"/>
      <c r="MCY6" s="214"/>
      <c r="MCZ6" s="214"/>
      <c r="MDA6" s="214"/>
      <c r="MDB6" s="214"/>
      <c r="MDC6" s="214"/>
      <c r="MDD6" s="214"/>
      <c r="MDE6" s="214"/>
      <c r="MDF6" s="214"/>
      <c r="MDG6" s="214"/>
      <c r="MDH6" s="214"/>
      <c r="MDI6" s="214"/>
      <c r="MDJ6" s="214"/>
      <c r="MDK6" s="214"/>
      <c r="MDL6" s="214"/>
      <c r="MDM6" s="214"/>
      <c r="MDN6" s="214"/>
      <c r="MDO6" s="214"/>
      <c r="MDP6" s="214"/>
      <c r="MDQ6" s="214"/>
      <c r="MDR6" s="214"/>
      <c r="MDS6" s="214"/>
      <c r="MDT6" s="214"/>
      <c r="MDU6" s="214"/>
      <c r="MDV6" s="214"/>
      <c r="MDW6" s="214"/>
      <c r="MDX6" s="214"/>
      <c r="MDY6" s="214"/>
      <c r="MDZ6" s="214"/>
      <c r="MEA6" s="214"/>
      <c r="MEB6" s="214"/>
      <c r="MEC6" s="214"/>
      <c r="MED6" s="214"/>
      <c r="MEE6" s="214"/>
      <c r="MEF6" s="214"/>
      <c r="MEG6" s="214"/>
      <c r="MEH6" s="214"/>
      <c r="MEI6" s="214"/>
      <c r="MEJ6" s="214"/>
      <c r="MEK6" s="214"/>
      <c r="MEL6" s="214"/>
      <c r="MEM6" s="214"/>
      <c r="MEN6" s="214"/>
      <c r="MEO6" s="214"/>
      <c r="MEP6" s="214"/>
      <c r="MEQ6" s="214"/>
      <c r="MER6" s="214"/>
      <c r="MES6" s="214"/>
      <c r="MET6" s="214"/>
      <c r="MEU6" s="214"/>
      <c r="MEV6" s="214"/>
      <c r="MEW6" s="214"/>
      <c r="MEX6" s="214"/>
      <c r="MEY6" s="214"/>
      <c r="MEZ6" s="214"/>
      <c r="MFA6" s="214"/>
      <c r="MFB6" s="214"/>
      <c r="MFC6" s="214"/>
      <c r="MFD6" s="214"/>
      <c r="MFE6" s="214"/>
      <c r="MFF6" s="214"/>
      <c r="MFG6" s="214"/>
      <c r="MFH6" s="214"/>
      <c r="MFI6" s="214"/>
      <c r="MFJ6" s="214"/>
      <c r="MFK6" s="214"/>
      <c r="MFL6" s="214"/>
      <c r="MFM6" s="214"/>
      <c r="MFN6" s="214"/>
      <c r="MFO6" s="214"/>
      <c r="MFP6" s="214"/>
      <c r="MFQ6" s="214"/>
      <c r="MFR6" s="214"/>
      <c r="MFS6" s="214"/>
      <c r="MFT6" s="214"/>
      <c r="MFU6" s="214"/>
      <c r="MFV6" s="214"/>
      <c r="MFW6" s="214"/>
      <c r="MFX6" s="214"/>
      <c r="MFY6" s="214"/>
      <c r="MFZ6" s="214"/>
      <c r="MGA6" s="214"/>
      <c r="MGB6" s="214"/>
      <c r="MGC6" s="214"/>
      <c r="MGD6" s="214"/>
      <c r="MGE6" s="214"/>
      <c r="MGF6" s="214"/>
      <c r="MGG6" s="214"/>
      <c r="MGH6" s="214"/>
      <c r="MGI6" s="214"/>
      <c r="MGJ6" s="214"/>
      <c r="MGK6" s="214"/>
      <c r="MGL6" s="214"/>
      <c r="MGM6" s="214"/>
      <c r="MGN6" s="214"/>
      <c r="MGO6" s="214"/>
      <c r="MGP6" s="214"/>
      <c r="MGQ6" s="214"/>
      <c r="MGR6" s="214"/>
      <c r="MGS6" s="214"/>
      <c r="MGT6" s="214"/>
      <c r="MGU6" s="214"/>
      <c r="MGV6" s="214"/>
      <c r="MGW6" s="214"/>
      <c r="MGX6" s="214"/>
      <c r="MGY6" s="214"/>
      <c r="MGZ6" s="214"/>
      <c r="MHA6" s="214"/>
      <c r="MHB6" s="214"/>
      <c r="MHC6" s="214"/>
      <c r="MHD6" s="214"/>
      <c r="MHE6" s="214"/>
      <c r="MHF6" s="214"/>
      <c r="MHG6" s="214"/>
      <c r="MHH6" s="214"/>
      <c r="MHI6" s="214"/>
      <c r="MHJ6" s="214"/>
      <c r="MHK6" s="214"/>
      <c r="MHL6" s="214"/>
      <c r="MHM6" s="214"/>
      <c r="MHN6" s="214"/>
      <c r="MHO6" s="214"/>
      <c r="MHP6" s="214"/>
      <c r="MHQ6" s="214"/>
      <c r="MHR6" s="214"/>
      <c r="MHS6" s="214"/>
      <c r="MHT6" s="214"/>
      <c r="MHU6" s="214"/>
      <c r="MHV6" s="214"/>
      <c r="MHW6" s="214"/>
      <c r="MHX6" s="214"/>
      <c r="MHY6" s="214"/>
      <c r="MHZ6" s="214"/>
      <c r="MIA6" s="214"/>
      <c r="MIB6" s="214"/>
      <c r="MIC6" s="214"/>
      <c r="MID6" s="214"/>
      <c r="MIE6" s="214"/>
      <c r="MIF6" s="214"/>
      <c r="MIG6" s="214"/>
      <c r="MIH6" s="214"/>
      <c r="MII6" s="214"/>
      <c r="MIJ6" s="214"/>
      <c r="MIK6" s="214"/>
      <c r="MIL6" s="214"/>
      <c r="MIM6" s="214"/>
      <c r="MIN6" s="214"/>
      <c r="MIO6" s="214"/>
      <c r="MIP6" s="214"/>
      <c r="MIQ6" s="214"/>
      <c r="MIR6" s="214"/>
      <c r="MIS6" s="214"/>
      <c r="MIT6" s="214"/>
      <c r="MIU6" s="214"/>
      <c r="MIV6" s="214"/>
      <c r="MIW6" s="214"/>
      <c r="MIX6" s="214"/>
      <c r="MIY6" s="214"/>
      <c r="MIZ6" s="214"/>
      <c r="MJA6" s="214"/>
      <c r="MJB6" s="214"/>
      <c r="MJC6" s="214"/>
      <c r="MJD6" s="214"/>
      <c r="MJE6" s="214"/>
      <c r="MJF6" s="214"/>
      <c r="MJG6" s="214"/>
      <c r="MJH6" s="214"/>
      <c r="MJI6" s="214"/>
      <c r="MJJ6" s="214"/>
      <c r="MJK6" s="214"/>
      <c r="MJL6" s="214"/>
      <c r="MJM6" s="214"/>
      <c r="MJN6" s="214"/>
      <c r="MJO6" s="214"/>
      <c r="MJP6" s="214"/>
      <c r="MJQ6" s="214"/>
      <c r="MJR6" s="214"/>
      <c r="MJS6" s="214"/>
      <c r="MJT6" s="214"/>
      <c r="MJU6" s="214"/>
      <c r="MJV6" s="214"/>
      <c r="MJW6" s="214"/>
      <c r="MJX6" s="214"/>
      <c r="MJY6" s="214"/>
      <c r="MJZ6" s="214"/>
      <c r="MKA6" s="214"/>
      <c r="MKB6" s="214"/>
      <c r="MKC6" s="214"/>
      <c r="MKD6" s="214"/>
      <c r="MKE6" s="214"/>
      <c r="MKF6" s="214"/>
      <c r="MKG6" s="214"/>
      <c r="MKH6" s="214"/>
      <c r="MKI6" s="214"/>
      <c r="MKJ6" s="214"/>
      <c r="MKK6" s="214"/>
      <c r="MKL6" s="214"/>
      <c r="MKM6" s="214"/>
      <c r="MKN6" s="214"/>
      <c r="MKO6" s="214"/>
      <c r="MKP6" s="214"/>
      <c r="MKQ6" s="214"/>
      <c r="MKR6" s="214"/>
      <c r="MKS6" s="214"/>
      <c r="MKT6" s="214"/>
      <c r="MKU6" s="214"/>
      <c r="MKV6" s="214"/>
      <c r="MKW6" s="214"/>
      <c r="MKX6" s="214"/>
      <c r="MKY6" s="214"/>
      <c r="MKZ6" s="214"/>
      <c r="MLA6" s="214"/>
      <c r="MLB6" s="214"/>
      <c r="MLC6" s="214"/>
      <c r="MLD6" s="214"/>
      <c r="MLE6" s="214"/>
      <c r="MLF6" s="214"/>
      <c r="MLG6" s="214"/>
      <c r="MLH6" s="214"/>
      <c r="MLI6" s="214"/>
      <c r="MLJ6" s="214"/>
      <c r="MLK6" s="214"/>
      <c r="MLL6" s="214"/>
      <c r="MLM6" s="214"/>
      <c r="MLN6" s="214"/>
      <c r="MLO6" s="214"/>
      <c r="MLP6" s="214"/>
      <c r="MLQ6" s="214"/>
      <c r="MLR6" s="214"/>
      <c r="MLS6" s="214"/>
      <c r="MLT6" s="214"/>
      <c r="MLU6" s="214"/>
      <c r="MLV6" s="214"/>
      <c r="MLW6" s="214"/>
      <c r="MLX6" s="214"/>
      <c r="MLY6" s="214"/>
      <c r="MLZ6" s="214"/>
      <c r="MMA6" s="214"/>
      <c r="MMB6" s="214"/>
      <c r="MMC6" s="214"/>
      <c r="MMD6" s="214"/>
      <c r="MME6" s="214"/>
      <c r="MMF6" s="214"/>
      <c r="MMG6" s="214"/>
      <c r="MMH6" s="214"/>
      <c r="MMI6" s="214"/>
      <c r="MMJ6" s="214"/>
      <c r="MMK6" s="214"/>
      <c r="MML6" s="214"/>
      <c r="MMM6" s="214"/>
      <c r="MMN6" s="214"/>
      <c r="MMO6" s="214"/>
      <c r="MMP6" s="214"/>
      <c r="MMQ6" s="214"/>
      <c r="MMR6" s="214"/>
      <c r="MMS6" s="214"/>
      <c r="MMT6" s="214"/>
      <c r="MMU6" s="214"/>
      <c r="MMV6" s="214"/>
      <c r="MMW6" s="214"/>
      <c r="MMX6" s="214"/>
      <c r="MMY6" s="214"/>
      <c r="MMZ6" s="214"/>
      <c r="MNA6" s="214"/>
      <c r="MNB6" s="214"/>
      <c r="MNC6" s="214"/>
      <c r="MND6" s="214"/>
      <c r="MNE6" s="214"/>
      <c r="MNF6" s="214"/>
      <c r="MNG6" s="214"/>
      <c r="MNH6" s="214"/>
      <c r="MNI6" s="214"/>
      <c r="MNJ6" s="214"/>
      <c r="MNK6" s="214"/>
      <c r="MNL6" s="214"/>
      <c r="MNM6" s="214"/>
      <c r="MNN6" s="214"/>
      <c r="MNO6" s="214"/>
      <c r="MNP6" s="214"/>
      <c r="MNQ6" s="214"/>
      <c r="MNR6" s="214"/>
      <c r="MNS6" s="214"/>
      <c r="MNT6" s="214"/>
      <c r="MNU6" s="214"/>
      <c r="MNV6" s="214"/>
      <c r="MNW6" s="214"/>
      <c r="MNX6" s="214"/>
      <c r="MNY6" s="214"/>
      <c r="MNZ6" s="214"/>
      <c r="MOA6" s="214"/>
      <c r="MOB6" s="214"/>
      <c r="MOC6" s="214"/>
      <c r="MOD6" s="214"/>
      <c r="MOE6" s="214"/>
      <c r="MOF6" s="214"/>
      <c r="MOG6" s="214"/>
      <c r="MOH6" s="214"/>
      <c r="MOI6" s="214"/>
      <c r="MOJ6" s="214"/>
      <c r="MOK6" s="214"/>
      <c r="MOL6" s="214"/>
      <c r="MOM6" s="214"/>
      <c r="MON6" s="214"/>
      <c r="MOO6" s="214"/>
      <c r="MOP6" s="214"/>
      <c r="MOQ6" s="214"/>
      <c r="MOR6" s="214"/>
      <c r="MOS6" s="214"/>
      <c r="MOT6" s="214"/>
      <c r="MOU6" s="214"/>
      <c r="MOV6" s="214"/>
      <c r="MOW6" s="214"/>
      <c r="MOX6" s="214"/>
      <c r="MOY6" s="214"/>
      <c r="MOZ6" s="214"/>
      <c r="MPA6" s="214"/>
      <c r="MPB6" s="214"/>
      <c r="MPC6" s="214"/>
      <c r="MPD6" s="214"/>
      <c r="MPE6" s="214"/>
      <c r="MPF6" s="214"/>
      <c r="MPG6" s="214"/>
      <c r="MPH6" s="214"/>
      <c r="MPI6" s="214"/>
      <c r="MPJ6" s="214"/>
      <c r="MPK6" s="214"/>
      <c r="MPL6" s="214"/>
      <c r="MPM6" s="214"/>
      <c r="MPN6" s="214"/>
      <c r="MPO6" s="214"/>
      <c r="MPP6" s="214"/>
      <c r="MPQ6" s="214"/>
      <c r="MPR6" s="214"/>
      <c r="MPS6" s="214"/>
      <c r="MPT6" s="214"/>
      <c r="MPU6" s="214"/>
      <c r="MPV6" s="214"/>
      <c r="MPW6" s="214"/>
      <c r="MPX6" s="214"/>
      <c r="MPY6" s="214"/>
      <c r="MPZ6" s="214"/>
      <c r="MQA6" s="214"/>
      <c r="MQB6" s="214"/>
      <c r="MQC6" s="214"/>
      <c r="MQD6" s="214"/>
      <c r="MQE6" s="214"/>
      <c r="MQF6" s="214"/>
      <c r="MQG6" s="214"/>
      <c r="MQH6" s="214"/>
      <c r="MQI6" s="214"/>
      <c r="MQJ6" s="214"/>
      <c r="MQK6" s="214"/>
      <c r="MQL6" s="214"/>
      <c r="MQM6" s="214"/>
      <c r="MQN6" s="214"/>
      <c r="MQO6" s="214"/>
      <c r="MQP6" s="214"/>
      <c r="MQQ6" s="214"/>
      <c r="MQR6" s="214"/>
      <c r="MQS6" s="214"/>
      <c r="MQT6" s="214"/>
      <c r="MQU6" s="214"/>
      <c r="MQV6" s="214"/>
      <c r="MQW6" s="214"/>
      <c r="MQX6" s="214"/>
      <c r="MQY6" s="214"/>
      <c r="MQZ6" s="214"/>
      <c r="MRA6" s="214"/>
      <c r="MRB6" s="214"/>
      <c r="MRC6" s="214"/>
      <c r="MRD6" s="214"/>
      <c r="MRE6" s="214"/>
      <c r="MRF6" s="214"/>
      <c r="MRG6" s="214"/>
      <c r="MRH6" s="214"/>
      <c r="MRI6" s="214"/>
      <c r="MRJ6" s="214"/>
      <c r="MRK6" s="214"/>
      <c r="MRL6" s="214"/>
      <c r="MRM6" s="214"/>
      <c r="MRN6" s="214"/>
      <c r="MRO6" s="214"/>
      <c r="MRP6" s="214"/>
      <c r="MRQ6" s="214"/>
      <c r="MRR6" s="214"/>
      <c r="MRS6" s="214"/>
      <c r="MRT6" s="214"/>
      <c r="MRU6" s="214"/>
      <c r="MRV6" s="214"/>
      <c r="MRW6" s="214"/>
      <c r="MRX6" s="214"/>
      <c r="MRY6" s="214"/>
      <c r="MRZ6" s="214"/>
      <c r="MSA6" s="214"/>
      <c r="MSB6" s="214"/>
      <c r="MSC6" s="214"/>
      <c r="MSD6" s="214"/>
      <c r="MSE6" s="214"/>
      <c r="MSF6" s="214"/>
      <c r="MSG6" s="214"/>
      <c r="MSH6" s="214"/>
      <c r="MSI6" s="214"/>
      <c r="MSJ6" s="214"/>
      <c r="MSK6" s="214"/>
      <c r="MSL6" s="214"/>
      <c r="MSM6" s="214"/>
      <c r="MSN6" s="214"/>
      <c r="MSO6" s="214"/>
      <c r="MSP6" s="214"/>
      <c r="MSQ6" s="214"/>
      <c r="MSR6" s="214"/>
      <c r="MSS6" s="214"/>
      <c r="MST6" s="214"/>
      <c r="MSU6" s="214"/>
      <c r="MSV6" s="214"/>
      <c r="MSW6" s="214"/>
      <c r="MSX6" s="214"/>
      <c r="MSY6" s="214"/>
      <c r="MSZ6" s="214"/>
      <c r="MTA6" s="214"/>
      <c r="MTB6" s="214"/>
      <c r="MTC6" s="214"/>
      <c r="MTD6" s="214"/>
      <c r="MTE6" s="214"/>
      <c r="MTF6" s="214"/>
      <c r="MTG6" s="214"/>
      <c r="MTH6" s="214"/>
      <c r="MTI6" s="214"/>
      <c r="MTJ6" s="214"/>
      <c r="MTK6" s="214"/>
      <c r="MTL6" s="214"/>
      <c r="MTM6" s="214"/>
      <c r="MTN6" s="214"/>
      <c r="MTO6" s="214"/>
      <c r="MTP6" s="214"/>
      <c r="MTQ6" s="214"/>
      <c r="MTR6" s="214"/>
      <c r="MTS6" s="214"/>
      <c r="MTT6" s="214"/>
      <c r="MTU6" s="214"/>
      <c r="MTV6" s="214"/>
      <c r="MTW6" s="214"/>
      <c r="MTX6" s="214"/>
      <c r="MTY6" s="214"/>
      <c r="MTZ6" s="214"/>
      <c r="MUA6" s="214"/>
      <c r="MUB6" s="214"/>
      <c r="MUC6" s="214"/>
      <c r="MUD6" s="214"/>
      <c r="MUE6" s="214"/>
      <c r="MUF6" s="214"/>
      <c r="MUG6" s="214"/>
      <c r="MUH6" s="214"/>
      <c r="MUI6" s="214"/>
      <c r="MUJ6" s="214"/>
      <c r="MUK6" s="214"/>
      <c r="MUL6" s="214"/>
      <c r="MUM6" s="214"/>
      <c r="MUN6" s="214"/>
      <c r="MUO6" s="214"/>
      <c r="MUP6" s="214"/>
      <c r="MUQ6" s="214"/>
      <c r="MUR6" s="214"/>
      <c r="MUS6" s="214"/>
      <c r="MUT6" s="214"/>
      <c r="MUU6" s="214"/>
      <c r="MUV6" s="214"/>
      <c r="MUW6" s="214"/>
      <c r="MUX6" s="214"/>
      <c r="MUY6" s="214"/>
      <c r="MUZ6" s="214"/>
      <c r="MVA6" s="214"/>
      <c r="MVB6" s="214"/>
      <c r="MVC6" s="214"/>
      <c r="MVD6" s="214"/>
      <c r="MVE6" s="214"/>
      <c r="MVF6" s="214"/>
      <c r="MVG6" s="214"/>
      <c r="MVH6" s="214"/>
      <c r="MVI6" s="214"/>
      <c r="MVJ6" s="214"/>
      <c r="MVK6" s="214"/>
      <c r="MVL6" s="214"/>
      <c r="MVM6" s="214"/>
      <c r="MVN6" s="214"/>
      <c r="MVO6" s="214"/>
      <c r="MVP6" s="214"/>
      <c r="MVQ6" s="214"/>
      <c r="MVR6" s="214"/>
      <c r="MVS6" s="214"/>
      <c r="MVT6" s="214"/>
      <c r="MVU6" s="214"/>
      <c r="MVV6" s="214"/>
      <c r="MVW6" s="214"/>
      <c r="MVX6" s="214"/>
      <c r="MVY6" s="214"/>
      <c r="MVZ6" s="214"/>
      <c r="MWA6" s="214"/>
      <c r="MWB6" s="214"/>
      <c r="MWC6" s="214"/>
      <c r="MWD6" s="214"/>
      <c r="MWE6" s="214"/>
      <c r="MWF6" s="214"/>
      <c r="MWG6" s="214"/>
      <c r="MWH6" s="214"/>
      <c r="MWI6" s="214"/>
      <c r="MWJ6" s="214"/>
      <c r="MWK6" s="214"/>
      <c r="MWL6" s="214"/>
      <c r="MWM6" s="214"/>
      <c r="MWN6" s="214"/>
      <c r="MWO6" s="214"/>
      <c r="MWP6" s="214"/>
      <c r="MWQ6" s="214"/>
      <c r="MWR6" s="214"/>
      <c r="MWS6" s="214"/>
      <c r="MWT6" s="214"/>
      <c r="MWU6" s="214"/>
      <c r="MWV6" s="214"/>
      <c r="MWW6" s="214"/>
      <c r="MWX6" s="214"/>
      <c r="MWY6" s="214"/>
      <c r="MWZ6" s="214"/>
      <c r="MXA6" s="214"/>
      <c r="MXB6" s="214"/>
      <c r="MXC6" s="214"/>
      <c r="MXD6" s="214"/>
      <c r="MXE6" s="214"/>
      <c r="MXF6" s="214"/>
      <c r="MXG6" s="214"/>
      <c r="MXH6" s="214"/>
      <c r="MXI6" s="214"/>
      <c r="MXJ6" s="214"/>
      <c r="MXK6" s="214"/>
      <c r="MXL6" s="214"/>
      <c r="MXM6" s="214"/>
      <c r="MXN6" s="214"/>
      <c r="MXO6" s="214"/>
      <c r="MXP6" s="214"/>
      <c r="MXQ6" s="214"/>
      <c r="MXR6" s="214"/>
      <c r="MXS6" s="214"/>
      <c r="MXT6" s="214"/>
      <c r="MXU6" s="214"/>
      <c r="MXV6" s="214"/>
      <c r="MXW6" s="214"/>
      <c r="MXX6" s="214"/>
      <c r="MXY6" s="214"/>
      <c r="MXZ6" s="214"/>
      <c r="MYA6" s="214"/>
      <c r="MYB6" s="214"/>
      <c r="MYC6" s="214"/>
      <c r="MYD6" s="214"/>
      <c r="MYE6" s="214"/>
      <c r="MYF6" s="214"/>
      <c r="MYG6" s="214"/>
      <c r="MYH6" s="214"/>
      <c r="MYI6" s="214"/>
      <c r="MYJ6" s="214"/>
      <c r="MYK6" s="214"/>
      <c r="MYL6" s="214"/>
      <c r="MYM6" s="214"/>
      <c r="MYN6" s="214"/>
      <c r="MYO6" s="214"/>
      <c r="MYP6" s="214"/>
      <c r="MYQ6" s="214"/>
      <c r="MYR6" s="214"/>
      <c r="MYS6" s="214"/>
      <c r="MYT6" s="214"/>
      <c r="MYU6" s="214"/>
      <c r="MYV6" s="214"/>
      <c r="MYW6" s="214"/>
      <c r="MYX6" s="214"/>
      <c r="MYY6" s="214"/>
      <c r="MYZ6" s="214"/>
      <c r="MZA6" s="214"/>
      <c r="MZB6" s="214"/>
      <c r="MZC6" s="214"/>
      <c r="MZD6" s="214"/>
      <c r="MZE6" s="214"/>
      <c r="MZF6" s="214"/>
      <c r="MZG6" s="214"/>
      <c r="MZH6" s="214"/>
      <c r="MZI6" s="214"/>
      <c r="MZJ6" s="214"/>
      <c r="MZK6" s="214"/>
      <c r="MZL6" s="214"/>
      <c r="MZM6" s="214"/>
      <c r="MZN6" s="214"/>
      <c r="MZO6" s="214"/>
      <c r="MZP6" s="214"/>
      <c r="MZQ6" s="214"/>
      <c r="MZR6" s="214"/>
      <c r="MZS6" s="214"/>
      <c r="MZT6" s="214"/>
      <c r="MZU6" s="214"/>
      <c r="MZV6" s="214"/>
      <c r="MZW6" s="214"/>
      <c r="MZX6" s="214"/>
      <c r="MZY6" s="214"/>
      <c r="MZZ6" s="214"/>
      <c r="NAA6" s="214"/>
      <c r="NAB6" s="214"/>
      <c r="NAC6" s="214"/>
      <c r="NAD6" s="214"/>
      <c r="NAE6" s="214"/>
      <c r="NAF6" s="214"/>
      <c r="NAG6" s="214"/>
      <c r="NAH6" s="214"/>
      <c r="NAI6" s="214"/>
      <c r="NAJ6" s="214"/>
      <c r="NAK6" s="214"/>
      <c r="NAL6" s="214"/>
      <c r="NAM6" s="214"/>
      <c r="NAN6" s="214"/>
      <c r="NAO6" s="214"/>
      <c r="NAP6" s="214"/>
      <c r="NAQ6" s="214"/>
      <c r="NAR6" s="214"/>
      <c r="NAS6" s="214"/>
      <c r="NAT6" s="214"/>
      <c r="NAU6" s="214"/>
      <c r="NAV6" s="214"/>
      <c r="NAW6" s="214"/>
      <c r="NAX6" s="214"/>
      <c r="NAY6" s="214"/>
      <c r="NAZ6" s="214"/>
      <c r="NBA6" s="214"/>
      <c r="NBB6" s="214"/>
      <c r="NBC6" s="214"/>
      <c r="NBD6" s="214"/>
      <c r="NBE6" s="214"/>
      <c r="NBF6" s="214"/>
      <c r="NBG6" s="214"/>
      <c r="NBH6" s="214"/>
      <c r="NBI6" s="214"/>
      <c r="NBJ6" s="214"/>
      <c r="NBK6" s="214"/>
      <c r="NBL6" s="214"/>
      <c r="NBM6" s="214"/>
      <c r="NBN6" s="214"/>
      <c r="NBO6" s="214"/>
      <c r="NBP6" s="214"/>
      <c r="NBQ6" s="214"/>
      <c r="NBR6" s="214"/>
      <c r="NBS6" s="214"/>
      <c r="NBT6" s="214"/>
      <c r="NBU6" s="214"/>
      <c r="NBV6" s="214"/>
      <c r="NBW6" s="214"/>
      <c r="NBX6" s="214"/>
      <c r="NBY6" s="214"/>
      <c r="NBZ6" s="214"/>
      <c r="NCA6" s="214"/>
      <c r="NCB6" s="214"/>
      <c r="NCC6" s="214"/>
      <c r="NCD6" s="214"/>
      <c r="NCE6" s="214"/>
      <c r="NCF6" s="214"/>
      <c r="NCG6" s="214"/>
      <c r="NCH6" s="214"/>
      <c r="NCI6" s="214"/>
      <c r="NCJ6" s="214"/>
      <c r="NCK6" s="214"/>
      <c r="NCL6" s="214"/>
      <c r="NCM6" s="214"/>
      <c r="NCN6" s="214"/>
      <c r="NCO6" s="214"/>
      <c r="NCP6" s="214"/>
      <c r="NCQ6" s="214"/>
      <c r="NCR6" s="214"/>
      <c r="NCS6" s="214"/>
      <c r="NCT6" s="214"/>
      <c r="NCU6" s="214"/>
      <c r="NCV6" s="214"/>
      <c r="NCW6" s="214"/>
      <c r="NCX6" s="214"/>
      <c r="NCY6" s="214"/>
      <c r="NCZ6" s="214"/>
      <c r="NDA6" s="214"/>
      <c r="NDB6" s="214"/>
      <c r="NDC6" s="214"/>
      <c r="NDD6" s="214"/>
      <c r="NDE6" s="214"/>
      <c r="NDF6" s="214"/>
      <c r="NDG6" s="214"/>
      <c r="NDH6" s="214"/>
      <c r="NDI6" s="214"/>
      <c r="NDJ6" s="214"/>
      <c r="NDK6" s="214"/>
      <c r="NDL6" s="214"/>
      <c r="NDM6" s="214"/>
      <c r="NDN6" s="214"/>
      <c r="NDO6" s="214"/>
      <c r="NDP6" s="214"/>
      <c r="NDQ6" s="214"/>
      <c r="NDR6" s="214"/>
      <c r="NDS6" s="214"/>
      <c r="NDT6" s="214"/>
      <c r="NDU6" s="214"/>
      <c r="NDV6" s="214"/>
      <c r="NDW6" s="214"/>
      <c r="NDX6" s="214"/>
      <c r="NDY6" s="214"/>
      <c r="NDZ6" s="214"/>
      <c r="NEA6" s="214"/>
      <c r="NEB6" s="214"/>
      <c r="NEC6" s="214"/>
      <c r="NED6" s="214"/>
      <c r="NEE6" s="214"/>
      <c r="NEF6" s="214"/>
      <c r="NEG6" s="214"/>
      <c r="NEH6" s="214"/>
      <c r="NEI6" s="214"/>
      <c r="NEJ6" s="214"/>
      <c r="NEK6" s="214"/>
      <c r="NEL6" s="214"/>
      <c r="NEM6" s="214"/>
      <c r="NEN6" s="214"/>
      <c r="NEO6" s="214"/>
      <c r="NEP6" s="214"/>
      <c r="NEQ6" s="214"/>
      <c r="NER6" s="214"/>
      <c r="NES6" s="214"/>
      <c r="NET6" s="214"/>
      <c r="NEU6" s="214"/>
      <c r="NEV6" s="214"/>
      <c r="NEW6" s="214"/>
      <c r="NEX6" s="214"/>
      <c r="NEY6" s="214"/>
      <c r="NEZ6" s="214"/>
      <c r="NFA6" s="214"/>
      <c r="NFB6" s="214"/>
      <c r="NFC6" s="214"/>
      <c r="NFD6" s="214"/>
      <c r="NFE6" s="214"/>
      <c r="NFF6" s="214"/>
      <c r="NFG6" s="214"/>
      <c r="NFH6" s="214"/>
      <c r="NFI6" s="214"/>
      <c r="NFJ6" s="214"/>
      <c r="NFK6" s="214"/>
      <c r="NFL6" s="214"/>
      <c r="NFM6" s="214"/>
      <c r="NFN6" s="214"/>
      <c r="NFO6" s="214"/>
      <c r="NFP6" s="214"/>
      <c r="NFQ6" s="214"/>
      <c r="NFR6" s="214"/>
      <c r="NFS6" s="214"/>
      <c r="NFT6" s="214"/>
      <c r="NFU6" s="214"/>
      <c r="NFV6" s="214"/>
      <c r="NFW6" s="214"/>
      <c r="NFX6" s="214"/>
      <c r="NFY6" s="214"/>
      <c r="NFZ6" s="214"/>
      <c r="NGA6" s="214"/>
      <c r="NGB6" s="214"/>
      <c r="NGC6" s="214"/>
      <c r="NGD6" s="214"/>
      <c r="NGE6" s="214"/>
      <c r="NGF6" s="214"/>
      <c r="NGG6" s="214"/>
      <c r="NGH6" s="214"/>
      <c r="NGI6" s="214"/>
      <c r="NGJ6" s="214"/>
      <c r="NGK6" s="214"/>
      <c r="NGL6" s="214"/>
      <c r="NGM6" s="214"/>
      <c r="NGN6" s="214"/>
      <c r="NGO6" s="214"/>
      <c r="NGP6" s="214"/>
      <c r="NGQ6" s="214"/>
      <c r="NGR6" s="214"/>
      <c r="NGS6" s="214"/>
      <c r="NGT6" s="214"/>
      <c r="NGU6" s="214"/>
      <c r="NGV6" s="214"/>
      <c r="NGW6" s="214"/>
      <c r="NGX6" s="214"/>
      <c r="NGY6" s="214"/>
      <c r="NGZ6" s="214"/>
      <c r="NHA6" s="214"/>
      <c r="NHB6" s="214"/>
      <c r="NHC6" s="214"/>
      <c r="NHD6" s="214"/>
      <c r="NHE6" s="214"/>
      <c r="NHF6" s="214"/>
      <c r="NHG6" s="214"/>
      <c r="NHH6" s="214"/>
      <c r="NHI6" s="214"/>
      <c r="NHJ6" s="214"/>
      <c r="NHK6" s="214"/>
      <c r="NHL6" s="214"/>
      <c r="NHM6" s="214"/>
      <c r="NHN6" s="214"/>
      <c r="NHO6" s="214"/>
      <c r="NHP6" s="214"/>
      <c r="NHQ6" s="214"/>
      <c r="NHR6" s="214"/>
      <c r="NHS6" s="214"/>
      <c r="NHT6" s="214"/>
      <c r="NHU6" s="214"/>
      <c r="NHV6" s="214"/>
      <c r="NHW6" s="214"/>
      <c r="NHX6" s="214"/>
      <c r="NHY6" s="214"/>
      <c r="NHZ6" s="214"/>
      <c r="NIA6" s="214"/>
      <c r="NIB6" s="214"/>
      <c r="NIC6" s="214"/>
      <c r="NID6" s="214"/>
      <c r="NIE6" s="214"/>
      <c r="NIF6" s="214"/>
      <c r="NIG6" s="214"/>
      <c r="NIH6" s="214"/>
      <c r="NII6" s="214"/>
      <c r="NIJ6" s="214"/>
      <c r="NIK6" s="214"/>
      <c r="NIL6" s="214"/>
      <c r="NIM6" s="214"/>
      <c r="NIN6" s="214"/>
      <c r="NIO6" s="214"/>
      <c r="NIP6" s="214"/>
      <c r="NIQ6" s="214"/>
      <c r="NIR6" s="214"/>
      <c r="NIS6" s="214"/>
      <c r="NIT6" s="214"/>
      <c r="NIU6" s="214"/>
      <c r="NIV6" s="214"/>
      <c r="NIW6" s="214"/>
      <c r="NIX6" s="214"/>
      <c r="NIY6" s="214"/>
      <c r="NIZ6" s="214"/>
      <c r="NJA6" s="214"/>
      <c r="NJB6" s="214"/>
      <c r="NJC6" s="214"/>
      <c r="NJD6" s="214"/>
      <c r="NJE6" s="214"/>
      <c r="NJF6" s="214"/>
      <c r="NJG6" s="214"/>
      <c r="NJH6" s="214"/>
      <c r="NJI6" s="214"/>
      <c r="NJJ6" s="214"/>
      <c r="NJK6" s="214"/>
      <c r="NJL6" s="214"/>
      <c r="NJM6" s="214"/>
      <c r="NJN6" s="214"/>
      <c r="NJO6" s="214"/>
      <c r="NJP6" s="214"/>
      <c r="NJQ6" s="214"/>
      <c r="NJR6" s="214"/>
      <c r="NJS6" s="214"/>
      <c r="NJT6" s="214"/>
      <c r="NJU6" s="214"/>
      <c r="NJV6" s="214"/>
      <c r="NJW6" s="214"/>
      <c r="NJX6" s="214"/>
      <c r="NJY6" s="214"/>
      <c r="NJZ6" s="214"/>
      <c r="NKA6" s="214"/>
      <c r="NKB6" s="214"/>
      <c r="NKC6" s="214"/>
      <c r="NKD6" s="214"/>
      <c r="NKE6" s="214"/>
      <c r="NKF6" s="214"/>
      <c r="NKG6" s="214"/>
      <c r="NKH6" s="214"/>
      <c r="NKI6" s="214"/>
      <c r="NKJ6" s="214"/>
      <c r="NKK6" s="214"/>
      <c r="NKL6" s="214"/>
      <c r="NKM6" s="214"/>
      <c r="NKN6" s="214"/>
      <c r="NKO6" s="214"/>
      <c r="NKP6" s="214"/>
      <c r="NKQ6" s="214"/>
      <c r="NKR6" s="214"/>
      <c r="NKS6" s="214"/>
      <c r="NKT6" s="214"/>
      <c r="NKU6" s="214"/>
      <c r="NKV6" s="214"/>
      <c r="NKW6" s="214"/>
      <c r="NKX6" s="214"/>
      <c r="NKY6" s="214"/>
      <c r="NKZ6" s="214"/>
      <c r="NLA6" s="214"/>
      <c r="NLB6" s="214"/>
      <c r="NLC6" s="214"/>
      <c r="NLD6" s="214"/>
      <c r="NLE6" s="214"/>
      <c r="NLF6" s="214"/>
      <c r="NLG6" s="214"/>
      <c r="NLH6" s="214"/>
      <c r="NLI6" s="214"/>
      <c r="NLJ6" s="214"/>
      <c r="NLK6" s="214"/>
      <c r="NLL6" s="214"/>
      <c r="NLM6" s="214"/>
      <c r="NLN6" s="214"/>
      <c r="NLO6" s="214"/>
      <c r="NLP6" s="214"/>
      <c r="NLQ6" s="214"/>
      <c r="NLR6" s="214"/>
      <c r="NLS6" s="214"/>
      <c r="NLT6" s="214"/>
      <c r="NLU6" s="214"/>
      <c r="NLV6" s="214"/>
      <c r="NLW6" s="214"/>
      <c r="NLX6" s="214"/>
      <c r="NLY6" s="214"/>
      <c r="NLZ6" s="214"/>
      <c r="NMA6" s="214"/>
      <c r="NMB6" s="214"/>
      <c r="NMC6" s="214"/>
      <c r="NMD6" s="214"/>
      <c r="NME6" s="214"/>
      <c r="NMF6" s="214"/>
      <c r="NMG6" s="214"/>
      <c r="NMH6" s="214"/>
      <c r="NMI6" s="214"/>
      <c r="NMJ6" s="214"/>
      <c r="NMK6" s="214"/>
      <c r="NML6" s="214"/>
      <c r="NMM6" s="214"/>
      <c r="NMN6" s="214"/>
      <c r="NMO6" s="214"/>
      <c r="NMP6" s="214"/>
      <c r="NMQ6" s="214"/>
      <c r="NMR6" s="214"/>
      <c r="NMS6" s="214"/>
      <c r="NMT6" s="214"/>
      <c r="NMU6" s="214"/>
      <c r="NMV6" s="214"/>
      <c r="NMW6" s="214"/>
      <c r="NMX6" s="214"/>
      <c r="NMY6" s="214"/>
      <c r="NMZ6" s="214"/>
      <c r="NNA6" s="214"/>
      <c r="NNB6" s="214"/>
      <c r="NNC6" s="214"/>
      <c r="NND6" s="214"/>
      <c r="NNE6" s="214"/>
      <c r="NNF6" s="214"/>
      <c r="NNG6" s="214"/>
      <c r="NNH6" s="214"/>
      <c r="NNI6" s="214"/>
      <c r="NNJ6" s="214"/>
      <c r="NNK6" s="214"/>
      <c r="NNL6" s="214"/>
      <c r="NNM6" s="214"/>
      <c r="NNN6" s="214"/>
      <c r="NNO6" s="214"/>
      <c r="NNP6" s="214"/>
      <c r="NNQ6" s="214"/>
      <c r="NNR6" s="214"/>
      <c r="NNS6" s="214"/>
      <c r="NNT6" s="214"/>
      <c r="NNU6" s="214"/>
      <c r="NNV6" s="214"/>
      <c r="NNW6" s="214"/>
      <c r="NNX6" s="214"/>
      <c r="NNY6" s="214"/>
      <c r="NNZ6" s="214"/>
      <c r="NOA6" s="214"/>
      <c r="NOB6" s="214"/>
      <c r="NOC6" s="214"/>
      <c r="NOD6" s="214"/>
      <c r="NOE6" s="214"/>
      <c r="NOF6" s="214"/>
      <c r="NOG6" s="214"/>
      <c r="NOH6" s="214"/>
      <c r="NOI6" s="214"/>
      <c r="NOJ6" s="214"/>
      <c r="NOK6" s="214"/>
      <c r="NOL6" s="214"/>
      <c r="NOM6" s="214"/>
      <c r="NON6" s="214"/>
      <c r="NOO6" s="214"/>
      <c r="NOP6" s="214"/>
      <c r="NOQ6" s="214"/>
      <c r="NOR6" s="214"/>
      <c r="NOS6" s="214"/>
      <c r="NOT6" s="214"/>
      <c r="NOU6" s="214"/>
      <c r="NOV6" s="214"/>
      <c r="NOW6" s="214"/>
      <c r="NOX6" s="214"/>
      <c r="NOY6" s="214"/>
      <c r="NOZ6" s="214"/>
      <c r="NPA6" s="214"/>
      <c r="NPB6" s="214"/>
      <c r="NPC6" s="214"/>
      <c r="NPD6" s="214"/>
      <c r="NPE6" s="214"/>
      <c r="NPF6" s="214"/>
      <c r="NPG6" s="214"/>
      <c r="NPH6" s="214"/>
      <c r="NPI6" s="214"/>
      <c r="NPJ6" s="214"/>
      <c r="NPK6" s="214"/>
      <c r="NPL6" s="214"/>
      <c r="NPM6" s="214"/>
      <c r="NPN6" s="214"/>
      <c r="NPO6" s="214"/>
      <c r="NPP6" s="214"/>
      <c r="NPQ6" s="214"/>
      <c r="NPR6" s="214"/>
      <c r="NPS6" s="214"/>
      <c r="NPT6" s="214"/>
      <c r="NPU6" s="214"/>
      <c r="NPV6" s="214"/>
      <c r="NPW6" s="214"/>
      <c r="NPX6" s="214"/>
      <c r="NPY6" s="214"/>
      <c r="NPZ6" s="214"/>
      <c r="NQA6" s="214"/>
      <c r="NQB6" s="214"/>
      <c r="NQC6" s="214"/>
      <c r="NQD6" s="214"/>
      <c r="NQE6" s="214"/>
      <c r="NQF6" s="214"/>
      <c r="NQG6" s="214"/>
      <c r="NQH6" s="214"/>
      <c r="NQI6" s="214"/>
      <c r="NQJ6" s="214"/>
      <c r="NQK6" s="214"/>
      <c r="NQL6" s="214"/>
      <c r="NQM6" s="214"/>
      <c r="NQN6" s="214"/>
      <c r="NQO6" s="214"/>
      <c r="NQP6" s="214"/>
      <c r="NQQ6" s="214"/>
      <c r="NQR6" s="214"/>
      <c r="NQS6" s="214"/>
      <c r="NQT6" s="214"/>
      <c r="NQU6" s="214"/>
      <c r="NQV6" s="214"/>
      <c r="NQW6" s="214"/>
      <c r="NQX6" s="214"/>
      <c r="NQY6" s="214"/>
      <c r="NQZ6" s="214"/>
      <c r="NRA6" s="214"/>
      <c r="NRB6" s="214"/>
      <c r="NRC6" s="214"/>
      <c r="NRD6" s="214"/>
      <c r="NRE6" s="214"/>
      <c r="NRF6" s="214"/>
      <c r="NRG6" s="214"/>
      <c r="NRH6" s="214"/>
      <c r="NRI6" s="214"/>
      <c r="NRJ6" s="214"/>
      <c r="NRK6" s="214"/>
      <c r="NRL6" s="214"/>
      <c r="NRM6" s="214"/>
      <c r="NRN6" s="214"/>
      <c r="NRO6" s="214"/>
      <c r="NRP6" s="214"/>
      <c r="NRQ6" s="214"/>
      <c r="NRR6" s="214"/>
      <c r="NRS6" s="214"/>
      <c r="NRT6" s="214"/>
      <c r="NRU6" s="214"/>
      <c r="NRV6" s="214"/>
      <c r="NRW6" s="214"/>
      <c r="NRX6" s="214"/>
      <c r="NRY6" s="214"/>
      <c r="NRZ6" s="214"/>
      <c r="NSA6" s="214"/>
      <c r="NSB6" s="214"/>
      <c r="NSC6" s="214"/>
      <c r="NSD6" s="214"/>
      <c r="NSE6" s="214"/>
      <c r="NSF6" s="214"/>
      <c r="NSG6" s="214"/>
      <c r="NSH6" s="214"/>
      <c r="NSI6" s="214"/>
      <c r="NSJ6" s="214"/>
      <c r="NSK6" s="214"/>
      <c r="NSL6" s="214"/>
      <c r="NSM6" s="214"/>
      <c r="NSN6" s="214"/>
      <c r="NSO6" s="214"/>
      <c r="NSP6" s="214"/>
      <c r="NSQ6" s="214"/>
      <c r="NSR6" s="214"/>
      <c r="NSS6" s="214"/>
      <c r="NST6" s="214"/>
      <c r="NSU6" s="214"/>
      <c r="NSV6" s="214"/>
      <c r="NSW6" s="214"/>
      <c r="NSX6" s="214"/>
      <c r="NSY6" s="214"/>
      <c r="NSZ6" s="214"/>
      <c r="NTA6" s="214"/>
      <c r="NTB6" s="214"/>
      <c r="NTC6" s="214"/>
      <c r="NTD6" s="214"/>
      <c r="NTE6" s="214"/>
      <c r="NTF6" s="214"/>
      <c r="NTG6" s="214"/>
      <c r="NTH6" s="214"/>
      <c r="NTI6" s="214"/>
      <c r="NTJ6" s="214"/>
      <c r="NTK6" s="214"/>
      <c r="NTL6" s="214"/>
      <c r="NTM6" s="214"/>
      <c r="NTN6" s="214"/>
      <c r="NTO6" s="214"/>
      <c r="NTP6" s="214"/>
      <c r="NTQ6" s="214"/>
      <c r="NTR6" s="214"/>
      <c r="NTS6" s="214"/>
      <c r="NTT6" s="214"/>
      <c r="NTU6" s="214"/>
      <c r="NTV6" s="214"/>
      <c r="NTW6" s="214"/>
      <c r="NTX6" s="214"/>
      <c r="NTY6" s="214"/>
      <c r="NTZ6" s="214"/>
      <c r="NUA6" s="214"/>
      <c r="NUB6" s="214"/>
      <c r="NUC6" s="214"/>
      <c r="NUD6" s="214"/>
      <c r="NUE6" s="214"/>
      <c r="NUF6" s="214"/>
      <c r="NUG6" s="214"/>
      <c r="NUH6" s="214"/>
      <c r="NUI6" s="214"/>
      <c r="NUJ6" s="214"/>
      <c r="NUK6" s="214"/>
      <c r="NUL6" s="214"/>
      <c r="NUM6" s="214"/>
      <c r="NUN6" s="214"/>
      <c r="NUO6" s="214"/>
      <c r="NUP6" s="214"/>
      <c r="NUQ6" s="214"/>
      <c r="NUR6" s="214"/>
      <c r="NUS6" s="214"/>
      <c r="NUT6" s="214"/>
      <c r="NUU6" s="214"/>
      <c r="NUV6" s="214"/>
      <c r="NUW6" s="214"/>
      <c r="NUX6" s="214"/>
      <c r="NUY6" s="214"/>
      <c r="NUZ6" s="214"/>
      <c r="NVA6" s="214"/>
      <c r="NVB6" s="214"/>
      <c r="NVC6" s="214"/>
      <c r="NVD6" s="214"/>
      <c r="NVE6" s="214"/>
      <c r="NVF6" s="214"/>
      <c r="NVG6" s="214"/>
      <c r="NVH6" s="214"/>
      <c r="NVI6" s="214"/>
      <c r="NVJ6" s="214"/>
      <c r="NVK6" s="214"/>
      <c r="NVL6" s="214"/>
      <c r="NVM6" s="214"/>
      <c r="NVN6" s="214"/>
      <c r="NVO6" s="214"/>
      <c r="NVP6" s="214"/>
      <c r="NVQ6" s="214"/>
      <c r="NVR6" s="214"/>
      <c r="NVS6" s="214"/>
      <c r="NVT6" s="214"/>
      <c r="NVU6" s="214"/>
      <c r="NVV6" s="214"/>
      <c r="NVW6" s="214"/>
      <c r="NVX6" s="214"/>
      <c r="NVY6" s="214"/>
      <c r="NVZ6" s="214"/>
      <c r="NWA6" s="214"/>
      <c r="NWB6" s="214"/>
      <c r="NWC6" s="214"/>
      <c r="NWD6" s="214"/>
      <c r="NWE6" s="214"/>
      <c r="NWF6" s="214"/>
      <c r="NWG6" s="214"/>
      <c r="NWH6" s="214"/>
      <c r="NWI6" s="214"/>
      <c r="NWJ6" s="214"/>
      <c r="NWK6" s="214"/>
      <c r="NWL6" s="214"/>
      <c r="NWM6" s="214"/>
      <c r="NWN6" s="214"/>
      <c r="NWO6" s="214"/>
      <c r="NWP6" s="214"/>
      <c r="NWQ6" s="214"/>
      <c r="NWR6" s="214"/>
      <c r="NWS6" s="214"/>
      <c r="NWT6" s="214"/>
      <c r="NWU6" s="214"/>
      <c r="NWV6" s="214"/>
      <c r="NWW6" s="214"/>
      <c r="NWX6" s="214"/>
      <c r="NWY6" s="214"/>
      <c r="NWZ6" s="214"/>
      <c r="NXA6" s="214"/>
      <c r="NXB6" s="214"/>
      <c r="NXC6" s="214"/>
      <c r="NXD6" s="214"/>
      <c r="NXE6" s="214"/>
      <c r="NXF6" s="214"/>
      <c r="NXG6" s="214"/>
      <c r="NXH6" s="214"/>
      <c r="NXI6" s="214"/>
      <c r="NXJ6" s="214"/>
      <c r="NXK6" s="214"/>
      <c r="NXL6" s="214"/>
      <c r="NXM6" s="214"/>
      <c r="NXN6" s="214"/>
      <c r="NXO6" s="214"/>
      <c r="NXP6" s="214"/>
      <c r="NXQ6" s="214"/>
      <c r="NXR6" s="214"/>
      <c r="NXS6" s="214"/>
      <c r="NXT6" s="214"/>
      <c r="NXU6" s="214"/>
      <c r="NXV6" s="214"/>
      <c r="NXW6" s="214"/>
      <c r="NXX6" s="214"/>
      <c r="NXY6" s="214"/>
      <c r="NXZ6" s="214"/>
      <c r="NYA6" s="214"/>
      <c r="NYB6" s="214"/>
      <c r="NYC6" s="214"/>
      <c r="NYD6" s="214"/>
      <c r="NYE6" s="214"/>
      <c r="NYF6" s="214"/>
      <c r="NYG6" s="214"/>
      <c r="NYH6" s="214"/>
      <c r="NYI6" s="214"/>
      <c r="NYJ6" s="214"/>
      <c r="NYK6" s="214"/>
      <c r="NYL6" s="214"/>
      <c r="NYM6" s="214"/>
      <c r="NYN6" s="214"/>
      <c r="NYO6" s="214"/>
      <c r="NYP6" s="214"/>
      <c r="NYQ6" s="214"/>
      <c r="NYR6" s="214"/>
      <c r="NYS6" s="214"/>
      <c r="NYT6" s="214"/>
      <c r="NYU6" s="214"/>
      <c r="NYV6" s="214"/>
      <c r="NYW6" s="214"/>
      <c r="NYX6" s="214"/>
      <c r="NYY6" s="214"/>
      <c r="NYZ6" s="214"/>
      <c r="NZA6" s="214"/>
      <c r="NZB6" s="214"/>
      <c r="NZC6" s="214"/>
      <c r="NZD6" s="214"/>
      <c r="NZE6" s="214"/>
      <c r="NZF6" s="214"/>
      <c r="NZG6" s="214"/>
      <c r="NZH6" s="214"/>
      <c r="NZI6" s="214"/>
      <c r="NZJ6" s="214"/>
      <c r="NZK6" s="214"/>
      <c r="NZL6" s="214"/>
      <c r="NZM6" s="214"/>
      <c r="NZN6" s="214"/>
      <c r="NZO6" s="214"/>
      <c r="NZP6" s="214"/>
      <c r="NZQ6" s="214"/>
      <c r="NZR6" s="214"/>
      <c r="NZS6" s="214"/>
      <c r="NZT6" s="214"/>
      <c r="NZU6" s="214"/>
      <c r="NZV6" s="214"/>
      <c r="NZW6" s="214"/>
      <c r="NZX6" s="214"/>
      <c r="NZY6" s="214"/>
      <c r="NZZ6" s="214"/>
      <c r="OAA6" s="214"/>
      <c r="OAB6" s="214"/>
      <c r="OAC6" s="214"/>
      <c r="OAD6" s="214"/>
      <c r="OAE6" s="214"/>
      <c r="OAF6" s="214"/>
      <c r="OAG6" s="214"/>
      <c r="OAH6" s="214"/>
      <c r="OAI6" s="214"/>
      <c r="OAJ6" s="214"/>
      <c r="OAK6" s="214"/>
      <c r="OAL6" s="214"/>
      <c r="OAM6" s="214"/>
      <c r="OAN6" s="214"/>
      <c r="OAO6" s="214"/>
      <c r="OAP6" s="214"/>
      <c r="OAQ6" s="214"/>
      <c r="OAR6" s="214"/>
      <c r="OAS6" s="214"/>
      <c r="OAT6" s="214"/>
      <c r="OAU6" s="214"/>
      <c r="OAV6" s="214"/>
      <c r="OAW6" s="214"/>
      <c r="OAX6" s="214"/>
      <c r="OAY6" s="214"/>
      <c r="OAZ6" s="214"/>
      <c r="OBA6" s="214"/>
      <c r="OBB6" s="214"/>
      <c r="OBC6" s="214"/>
      <c r="OBD6" s="214"/>
      <c r="OBE6" s="214"/>
      <c r="OBF6" s="214"/>
      <c r="OBG6" s="214"/>
      <c r="OBH6" s="214"/>
      <c r="OBI6" s="214"/>
      <c r="OBJ6" s="214"/>
      <c r="OBK6" s="214"/>
      <c r="OBL6" s="214"/>
      <c r="OBM6" s="214"/>
      <c r="OBN6" s="214"/>
      <c r="OBO6" s="214"/>
      <c r="OBP6" s="214"/>
      <c r="OBQ6" s="214"/>
      <c r="OBR6" s="214"/>
      <c r="OBS6" s="214"/>
      <c r="OBT6" s="214"/>
      <c r="OBU6" s="214"/>
      <c r="OBV6" s="214"/>
      <c r="OBW6" s="214"/>
      <c r="OBX6" s="214"/>
      <c r="OBY6" s="214"/>
      <c r="OBZ6" s="214"/>
      <c r="OCA6" s="214"/>
      <c r="OCB6" s="214"/>
      <c r="OCC6" s="214"/>
      <c r="OCD6" s="214"/>
      <c r="OCE6" s="214"/>
      <c r="OCF6" s="214"/>
      <c r="OCG6" s="214"/>
      <c r="OCH6" s="214"/>
      <c r="OCI6" s="214"/>
      <c r="OCJ6" s="214"/>
      <c r="OCK6" s="214"/>
      <c r="OCL6" s="214"/>
      <c r="OCM6" s="214"/>
      <c r="OCN6" s="214"/>
      <c r="OCO6" s="214"/>
      <c r="OCP6" s="214"/>
      <c r="OCQ6" s="214"/>
      <c r="OCR6" s="214"/>
      <c r="OCS6" s="214"/>
      <c r="OCT6" s="214"/>
      <c r="OCU6" s="214"/>
      <c r="OCV6" s="214"/>
      <c r="OCW6" s="214"/>
      <c r="OCX6" s="214"/>
      <c r="OCY6" s="214"/>
      <c r="OCZ6" s="214"/>
      <c r="ODA6" s="214"/>
      <c r="ODB6" s="214"/>
      <c r="ODC6" s="214"/>
      <c r="ODD6" s="214"/>
      <c r="ODE6" s="214"/>
      <c r="ODF6" s="214"/>
      <c r="ODG6" s="214"/>
      <c r="ODH6" s="214"/>
      <c r="ODI6" s="214"/>
      <c r="ODJ6" s="214"/>
      <c r="ODK6" s="214"/>
      <c r="ODL6" s="214"/>
      <c r="ODM6" s="214"/>
      <c r="ODN6" s="214"/>
      <c r="ODO6" s="214"/>
      <c r="ODP6" s="214"/>
      <c r="ODQ6" s="214"/>
      <c r="ODR6" s="214"/>
      <c r="ODS6" s="214"/>
      <c r="ODT6" s="214"/>
      <c r="ODU6" s="214"/>
      <c r="ODV6" s="214"/>
      <c r="ODW6" s="214"/>
      <c r="ODX6" s="214"/>
      <c r="ODY6" s="214"/>
      <c r="ODZ6" s="214"/>
      <c r="OEA6" s="214"/>
      <c r="OEB6" s="214"/>
      <c r="OEC6" s="214"/>
      <c r="OED6" s="214"/>
      <c r="OEE6" s="214"/>
      <c r="OEF6" s="214"/>
      <c r="OEG6" s="214"/>
      <c r="OEH6" s="214"/>
      <c r="OEI6" s="214"/>
      <c r="OEJ6" s="214"/>
      <c r="OEK6" s="214"/>
      <c r="OEL6" s="214"/>
      <c r="OEM6" s="214"/>
      <c r="OEN6" s="214"/>
      <c r="OEO6" s="214"/>
      <c r="OEP6" s="214"/>
      <c r="OEQ6" s="214"/>
      <c r="OER6" s="214"/>
      <c r="OES6" s="214"/>
      <c r="OET6" s="214"/>
      <c r="OEU6" s="214"/>
      <c r="OEV6" s="214"/>
      <c r="OEW6" s="214"/>
      <c r="OEX6" s="214"/>
      <c r="OEY6" s="214"/>
      <c r="OEZ6" s="214"/>
      <c r="OFA6" s="214"/>
      <c r="OFB6" s="214"/>
      <c r="OFC6" s="214"/>
      <c r="OFD6" s="214"/>
      <c r="OFE6" s="214"/>
      <c r="OFF6" s="214"/>
      <c r="OFG6" s="214"/>
      <c r="OFH6" s="214"/>
      <c r="OFI6" s="214"/>
      <c r="OFJ6" s="214"/>
      <c r="OFK6" s="214"/>
      <c r="OFL6" s="214"/>
      <c r="OFM6" s="214"/>
      <c r="OFN6" s="214"/>
      <c r="OFO6" s="214"/>
      <c r="OFP6" s="214"/>
      <c r="OFQ6" s="214"/>
      <c r="OFR6" s="214"/>
      <c r="OFS6" s="214"/>
      <c r="OFT6" s="214"/>
      <c r="OFU6" s="214"/>
      <c r="OFV6" s="214"/>
      <c r="OFW6" s="214"/>
      <c r="OFX6" s="214"/>
      <c r="OFY6" s="214"/>
      <c r="OFZ6" s="214"/>
      <c r="OGA6" s="214"/>
      <c r="OGB6" s="214"/>
      <c r="OGC6" s="214"/>
      <c r="OGD6" s="214"/>
      <c r="OGE6" s="214"/>
      <c r="OGF6" s="214"/>
      <c r="OGG6" s="214"/>
      <c r="OGH6" s="214"/>
      <c r="OGI6" s="214"/>
      <c r="OGJ6" s="214"/>
      <c r="OGK6" s="214"/>
      <c r="OGL6" s="214"/>
      <c r="OGM6" s="214"/>
      <c r="OGN6" s="214"/>
      <c r="OGO6" s="214"/>
      <c r="OGP6" s="214"/>
      <c r="OGQ6" s="214"/>
      <c r="OGR6" s="214"/>
      <c r="OGS6" s="214"/>
      <c r="OGT6" s="214"/>
      <c r="OGU6" s="214"/>
      <c r="OGV6" s="214"/>
      <c r="OGW6" s="214"/>
      <c r="OGX6" s="214"/>
      <c r="OGY6" s="214"/>
      <c r="OGZ6" s="214"/>
      <c r="OHA6" s="214"/>
      <c r="OHB6" s="214"/>
      <c r="OHC6" s="214"/>
      <c r="OHD6" s="214"/>
      <c r="OHE6" s="214"/>
      <c r="OHF6" s="214"/>
      <c r="OHG6" s="214"/>
      <c r="OHH6" s="214"/>
      <c r="OHI6" s="214"/>
      <c r="OHJ6" s="214"/>
      <c r="OHK6" s="214"/>
      <c r="OHL6" s="214"/>
      <c r="OHM6" s="214"/>
      <c r="OHN6" s="214"/>
      <c r="OHO6" s="214"/>
      <c r="OHP6" s="214"/>
      <c r="OHQ6" s="214"/>
      <c r="OHR6" s="214"/>
      <c r="OHS6" s="214"/>
      <c r="OHT6" s="214"/>
      <c r="OHU6" s="214"/>
      <c r="OHV6" s="214"/>
      <c r="OHW6" s="214"/>
      <c r="OHX6" s="214"/>
      <c r="OHY6" s="214"/>
      <c r="OHZ6" s="214"/>
      <c r="OIA6" s="214"/>
      <c r="OIB6" s="214"/>
      <c r="OIC6" s="214"/>
      <c r="OID6" s="214"/>
      <c r="OIE6" s="214"/>
      <c r="OIF6" s="214"/>
      <c r="OIG6" s="214"/>
      <c r="OIH6" s="214"/>
      <c r="OII6" s="214"/>
      <c r="OIJ6" s="214"/>
      <c r="OIK6" s="214"/>
      <c r="OIL6" s="214"/>
      <c r="OIM6" s="214"/>
      <c r="OIN6" s="214"/>
      <c r="OIO6" s="214"/>
      <c r="OIP6" s="214"/>
      <c r="OIQ6" s="214"/>
      <c r="OIR6" s="214"/>
      <c r="OIS6" s="214"/>
      <c r="OIT6" s="214"/>
      <c r="OIU6" s="214"/>
      <c r="OIV6" s="214"/>
      <c r="OIW6" s="214"/>
      <c r="OIX6" s="214"/>
      <c r="OIY6" s="214"/>
      <c r="OIZ6" s="214"/>
      <c r="OJA6" s="214"/>
      <c r="OJB6" s="214"/>
      <c r="OJC6" s="214"/>
      <c r="OJD6" s="214"/>
      <c r="OJE6" s="214"/>
      <c r="OJF6" s="214"/>
      <c r="OJG6" s="214"/>
      <c r="OJH6" s="214"/>
      <c r="OJI6" s="214"/>
      <c r="OJJ6" s="214"/>
      <c r="OJK6" s="214"/>
      <c r="OJL6" s="214"/>
      <c r="OJM6" s="214"/>
      <c r="OJN6" s="214"/>
      <c r="OJO6" s="214"/>
      <c r="OJP6" s="214"/>
      <c r="OJQ6" s="214"/>
      <c r="OJR6" s="214"/>
      <c r="OJS6" s="214"/>
      <c r="OJT6" s="214"/>
      <c r="OJU6" s="214"/>
      <c r="OJV6" s="214"/>
      <c r="OJW6" s="214"/>
      <c r="OJX6" s="214"/>
      <c r="OJY6" s="214"/>
      <c r="OJZ6" s="214"/>
      <c r="OKA6" s="214"/>
      <c r="OKB6" s="214"/>
      <c r="OKC6" s="214"/>
      <c r="OKD6" s="214"/>
      <c r="OKE6" s="214"/>
      <c r="OKF6" s="214"/>
      <c r="OKG6" s="214"/>
      <c r="OKH6" s="214"/>
      <c r="OKI6" s="214"/>
      <c r="OKJ6" s="214"/>
      <c r="OKK6" s="214"/>
      <c r="OKL6" s="214"/>
      <c r="OKM6" s="214"/>
      <c r="OKN6" s="214"/>
      <c r="OKO6" s="214"/>
      <c r="OKP6" s="214"/>
      <c r="OKQ6" s="214"/>
      <c r="OKR6" s="214"/>
      <c r="OKS6" s="214"/>
      <c r="OKT6" s="214"/>
      <c r="OKU6" s="214"/>
      <c r="OKV6" s="214"/>
      <c r="OKW6" s="214"/>
      <c r="OKX6" s="214"/>
      <c r="OKY6" s="214"/>
      <c r="OKZ6" s="214"/>
      <c r="OLA6" s="214"/>
      <c r="OLB6" s="214"/>
      <c r="OLC6" s="214"/>
      <c r="OLD6" s="214"/>
      <c r="OLE6" s="214"/>
      <c r="OLF6" s="214"/>
      <c r="OLG6" s="214"/>
      <c r="OLH6" s="214"/>
      <c r="OLI6" s="214"/>
      <c r="OLJ6" s="214"/>
      <c r="OLK6" s="214"/>
      <c r="OLL6" s="214"/>
      <c r="OLM6" s="214"/>
      <c r="OLN6" s="214"/>
      <c r="OLO6" s="214"/>
      <c r="OLP6" s="214"/>
      <c r="OLQ6" s="214"/>
      <c r="OLR6" s="214"/>
      <c r="OLS6" s="214"/>
      <c r="OLT6" s="214"/>
      <c r="OLU6" s="214"/>
      <c r="OLV6" s="214"/>
      <c r="OLW6" s="214"/>
      <c r="OLX6" s="214"/>
      <c r="OLY6" s="214"/>
      <c r="OLZ6" s="214"/>
      <c r="OMA6" s="214"/>
      <c r="OMB6" s="214"/>
      <c r="OMC6" s="214"/>
      <c r="OMD6" s="214"/>
      <c r="OME6" s="214"/>
      <c r="OMF6" s="214"/>
      <c r="OMG6" s="214"/>
      <c r="OMH6" s="214"/>
      <c r="OMI6" s="214"/>
      <c r="OMJ6" s="214"/>
      <c r="OMK6" s="214"/>
      <c r="OML6" s="214"/>
      <c r="OMM6" s="214"/>
      <c r="OMN6" s="214"/>
      <c r="OMO6" s="214"/>
      <c r="OMP6" s="214"/>
      <c r="OMQ6" s="214"/>
      <c r="OMR6" s="214"/>
      <c r="OMS6" s="214"/>
      <c r="OMT6" s="214"/>
      <c r="OMU6" s="214"/>
      <c r="OMV6" s="214"/>
      <c r="OMW6" s="214"/>
      <c r="OMX6" s="214"/>
      <c r="OMY6" s="214"/>
      <c r="OMZ6" s="214"/>
      <c r="ONA6" s="214"/>
      <c r="ONB6" s="214"/>
      <c r="ONC6" s="214"/>
      <c r="OND6" s="214"/>
      <c r="ONE6" s="214"/>
      <c r="ONF6" s="214"/>
      <c r="ONG6" s="214"/>
      <c r="ONH6" s="214"/>
      <c r="ONI6" s="214"/>
      <c r="ONJ6" s="214"/>
      <c r="ONK6" s="214"/>
      <c r="ONL6" s="214"/>
      <c r="ONM6" s="214"/>
      <c r="ONN6" s="214"/>
      <c r="ONO6" s="214"/>
      <c r="ONP6" s="214"/>
      <c r="ONQ6" s="214"/>
      <c r="ONR6" s="214"/>
      <c r="ONS6" s="214"/>
      <c r="ONT6" s="214"/>
      <c r="ONU6" s="214"/>
      <c r="ONV6" s="214"/>
      <c r="ONW6" s="214"/>
      <c r="ONX6" s="214"/>
      <c r="ONY6" s="214"/>
      <c r="ONZ6" s="214"/>
      <c r="OOA6" s="214"/>
      <c r="OOB6" s="214"/>
      <c r="OOC6" s="214"/>
      <c r="OOD6" s="214"/>
      <c r="OOE6" s="214"/>
      <c r="OOF6" s="214"/>
      <c r="OOG6" s="214"/>
      <c r="OOH6" s="214"/>
      <c r="OOI6" s="214"/>
      <c r="OOJ6" s="214"/>
      <c r="OOK6" s="214"/>
      <c r="OOL6" s="214"/>
      <c r="OOM6" s="214"/>
      <c r="OON6" s="214"/>
      <c r="OOO6" s="214"/>
      <c r="OOP6" s="214"/>
      <c r="OOQ6" s="214"/>
      <c r="OOR6" s="214"/>
      <c r="OOS6" s="214"/>
      <c r="OOT6" s="214"/>
      <c r="OOU6" s="214"/>
      <c r="OOV6" s="214"/>
      <c r="OOW6" s="214"/>
      <c r="OOX6" s="214"/>
      <c r="OOY6" s="214"/>
      <c r="OOZ6" s="214"/>
      <c r="OPA6" s="214"/>
      <c r="OPB6" s="214"/>
      <c r="OPC6" s="214"/>
      <c r="OPD6" s="214"/>
      <c r="OPE6" s="214"/>
      <c r="OPF6" s="214"/>
      <c r="OPG6" s="214"/>
      <c r="OPH6" s="214"/>
      <c r="OPI6" s="214"/>
      <c r="OPJ6" s="214"/>
      <c r="OPK6" s="214"/>
      <c r="OPL6" s="214"/>
      <c r="OPM6" s="214"/>
      <c r="OPN6" s="214"/>
      <c r="OPO6" s="214"/>
      <c r="OPP6" s="214"/>
      <c r="OPQ6" s="214"/>
      <c r="OPR6" s="214"/>
      <c r="OPS6" s="214"/>
      <c r="OPT6" s="214"/>
      <c r="OPU6" s="214"/>
      <c r="OPV6" s="214"/>
      <c r="OPW6" s="214"/>
      <c r="OPX6" s="214"/>
      <c r="OPY6" s="214"/>
      <c r="OPZ6" s="214"/>
      <c r="OQA6" s="214"/>
      <c r="OQB6" s="214"/>
      <c r="OQC6" s="214"/>
      <c r="OQD6" s="214"/>
      <c r="OQE6" s="214"/>
      <c r="OQF6" s="214"/>
      <c r="OQG6" s="214"/>
      <c r="OQH6" s="214"/>
      <c r="OQI6" s="214"/>
      <c r="OQJ6" s="214"/>
      <c r="OQK6" s="214"/>
      <c r="OQL6" s="214"/>
      <c r="OQM6" s="214"/>
      <c r="OQN6" s="214"/>
      <c r="OQO6" s="214"/>
      <c r="OQP6" s="214"/>
      <c r="OQQ6" s="214"/>
      <c r="OQR6" s="214"/>
      <c r="OQS6" s="214"/>
      <c r="OQT6" s="214"/>
      <c r="OQU6" s="214"/>
      <c r="OQV6" s="214"/>
      <c r="OQW6" s="214"/>
      <c r="OQX6" s="214"/>
      <c r="OQY6" s="214"/>
      <c r="OQZ6" s="214"/>
      <c r="ORA6" s="214"/>
      <c r="ORB6" s="214"/>
      <c r="ORC6" s="214"/>
      <c r="ORD6" s="214"/>
      <c r="ORE6" s="214"/>
      <c r="ORF6" s="214"/>
      <c r="ORG6" s="214"/>
      <c r="ORH6" s="214"/>
      <c r="ORI6" s="214"/>
      <c r="ORJ6" s="214"/>
      <c r="ORK6" s="214"/>
      <c r="ORL6" s="214"/>
      <c r="ORM6" s="214"/>
      <c r="ORN6" s="214"/>
      <c r="ORO6" s="214"/>
      <c r="ORP6" s="214"/>
      <c r="ORQ6" s="214"/>
      <c r="ORR6" s="214"/>
      <c r="ORS6" s="214"/>
      <c r="ORT6" s="214"/>
      <c r="ORU6" s="214"/>
      <c r="ORV6" s="214"/>
      <c r="ORW6" s="214"/>
      <c r="ORX6" s="214"/>
      <c r="ORY6" s="214"/>
      <c r="ORZ6" s="214"/>
      <c r="OSA6" s="214"/>
      <c r="OSB6" s="214"/>
      <c r="OSC6" s="214"/>
      <c r="OSD6" s="214"/>
      <c r="OSE6" s="214"/>
      <c r="OSF6" s="214"/>
      <c r="OSG6" s="214"/>
      <c r="OSH6" s="214"/>
      <c r="OSI6" s="214"/>
      <c r="OSJ6" s="214"/>
      <c r="OSK6" s="214"/>
      <c r="OSL6" s="214"/>
      <c r="OSM6" s="214"/>
      <c r="OSN6" s="214"/>
      <c r="OSO6" s="214"/>
      <c r="OSP6" s="214"/>
      <c r="OSQ6" s="214"/>
      <c r="OSR6" s="214"/>
      <c r="OSS6" s="214"/>
      <c r="OST6" s="214"/>
      <c r="OSU6" s="214"/>
      <c r="OSV6" s="214"/>
      <c r="OSW6" s="214"/>
      <c r="OSX6" s="214"/>
      <c r="OSY6" s="214"/>
      <c r="OSZ6" s="214"/>
      <c r="OTA6" s="214"/>
      <c r="OTB6" s="214"/>
      <c r="OTC6" s="214"/>
      <c r="OTD6" s="214"/>
      <c r="OTE6" s="214"/>
      <c r="OTF6" s="214"/>
      <c r="OTG6" s="214"/>
      <c r="OTH6" s="214"/>
      <c r="OTI6" s="214"/>
      <c r="OTJ6" s="214"/>
      <c r="OTK6" s="214"/>
      <c r="OTL6" s="214"/>
      <c r="OTM6" s="214"/>
      <c r="OTN6" s="214"/>
      <c r="OTO6" s="214"/>
      <c r="OTP6" s="214"/>
      <c r="OTQ6" s="214"/>
      <c r="OTR6" s="214"/>
      <c r="OTS6" s="214"/>
      <c r="OTT6" s="214"/>
      <c r="OTU6" s="214"/>
      <c r="OTV6" s="214"/>
      <c r="OTW6" s="214"/>
      <c r="OTX6" s="214"/>
      <c r="OTY6" s="214"/>
      <c r="OTZ6" s="214"/>
      <c r="OUA6" s="214"/>
      <c r="OUB6" s="214"/>
      <c r="OUC6" s="214"/>
      <c r="OUD6" s="214"/>
      <c r="OUE6" s="214"/>
      <c r="OUF6" s="214"/>
      <c r="OUG6" s="214"/>
      <c r="OUH6" s="214"/>
      <c r="OUI6" s="214"/>
      <c r="OUJ6" s="214"/>
      <c r="OUK6" s="214"/>
      <c r="OUL6" s="214"/>
      <c r="OUM6" s="214"/>
      <c r="OUN6" s="214"/>
      <c r="OUO6" s="214"/>
      <c r="OUP6" s="214"/>
      <c r="OUQ6" s="214"/>
      <c r="OUR6" s="214"/>
      <c r="OUS6" s="214"/>
      <c r="OUT6" s="214"/>
      <c r="OUU6" s="214"/>
      <c r="OUV6" s="214"/>
      <c r="OUW6" s="214"/>
      <c r="OUX6" s="214"/>
      <c r="OUY6" s="214"/>
      <c r="OUZ6" s="214"/>
      <c r="OVA6" s="214"/>
      <c r="OVB6" s="214"/>
      <c r="OVC6" s="214"/>
      <c r="OVD6" s="214"/>
      <c r="OVE6" s="214"/>
      <c r="OVF6" s="214"/>
      <c r="OVG6" s="214"/>
      <c r="OVH6" s="214"/>
      <c r="OVI6" s="214"/>
      <c r="OVJ6" s="214"/>
      <c r="OVK6" s="214"/>
      <c r="OVL6" s="214"/>
      <c r="OVM6" s="214"/>
      <c r="OVN6" s="214"/>
      <c r="OVO6" s="214"/>
      <c r="OVP6" s="214"/>
      <c r="OVQ6" s="214"/>
      <c r="OVR6" s="214"/>
      <c r="OVS6" s="214"/>
      <c r="OVT6" s="214"/>
      <c r="OVU6" s="214"/>
      <c r="OVV6" s="214"/>
      <c r="OVW6" s="214"/>
      <c r="OVX6" s="214"/>
      <c r="OVY6" s="214"/>
      <c r="OVZ6" s="214"/>
      <c r="OWA6" s="214"/>
      <c r="OWB6" s="214"/>
      <c r="OWC6" s="214"/>
      <c r="OWD6" s="214"/>
      <c r="OWE6" s="214"/>
      <c r="OWF6" s="214"/>
      <c r="OWG6" s="214"/>
      <c r="OWH6" s="214"/>
      <c r="OWI6" s="214"/>
      <c r="OWJ6" s="214"/>
      <c r="OWK6" s="214"/>
      <c r="OWL6" s="214"/>
      <c r="OWM6" s="214"/>
      <c r="OWN6" s="214"/>
      <c r="OWO6" s="214"/>
      <c r="OWP6" s="214"/>
      <c r="OWQ6" s="214"/>
      <c r="OWR6" s="214"/>
      <c r="OWS6" s="214"/>
      <c r="OWT6" s="214"/>
      <c r="OWU6" s="214"/>
      <c r="OWV6" s="214"/>
      <c r="OWW6" s="214"/>
      <c r="OWX6" s="214"/>
      <c r="OWY6" s="214"/>
      <c r="OWZ6" s="214"/>
      <c r="OXA6" s="214"/>
      <c r="OXB6" s="214"/>
      <c r="OXC6" s="214"/>
      <c r="OXD6" s="214"/>
      <c r="OXE6" s="214"/>
      <c r="OXF6" s="214"/>
      <c r="OXG6" s="214"/>
      <c r="OXH6" s="214"/>
      <c r="OXI6" s="214"/>
      <c r="OXJ6" s="214"/>
      <c r="OXK6" s="214"/>
      <c r="OXL6" s="214"/>
      <c r="OXM6" s="214"/>
      <c r="OXN6" s="214"/>
      <c r="OXO6" s="214"/>
      <c r="OXP6" s="214"/>
      <c r="OXQ6" s="214"/>
      <c r="OXR6" s="214"/>
      <c r="OXS6" s="214"/>
      <c r="OXT6" s="214"/>
      <c r="OXU6" s="214"/>
      <c r="OXV6" s="214"/>
      <c r="OXW6" s="214"/>
      <c r="OXX6" s="214"/>
      <c r="OXY6" s="214"/>
      <c r="OXZ6" s="214"/>
      <c r="OYA6" s="214"/>
      <c r="OYB6" s="214"/>
      <c r="OYC6" s="214"/>
      <c r="OYD6" s="214"/>
      <c r="OYE6" s="214"/>
      <c r="OYF6" s="214"/>
      <c r="OYG6" s="214"/>
      <c r="OYH6" s="214"/>
      <c r="OYI6" s="214"/>
      <c r="OYJ6" s="214"/>
      <c r="OYK6" s="214"/>
      <c r="OYL6" s="214"/>
      <c r="OYM6" s="214"/>
      <c r="OYN6" s="214"/>
      <c r="OYO6" s="214"/>
      <c r="OYP6" s="214"/>
      <c r="OYQ6" s="214"/>
      <c r="OYR6" s="214"/>
      <c r="OYS6" s="214"/>
      <c r="OYT6" s="214"/>
      <c r="OYU6" s="214"/>
      <c r="OYV6" s="214"/>
      <c r="OYW6" s="214"/>
      <c r="OYX6" s="214"/>
      <c r="OYY6" s="214"/>
      <c r="OYZ6" s="214"/>
      <c r="OZA6" s="214"/>
      <c r="OZB6" s="214"/>
      <c r="OZC6" s="214"/>
      <c r="OZD6" s="214"/>
      <c r="OZE6" s="214"/>
      <c r="OZF6" s="214"/>
      <c r="OZG6" s="214"/>
      <c r="OZH6" s="214"/>
      <c r="OZI6" s="214"/>
      <c r="OZJ6" s="214"/>
      <c r="OZK6" s="214"/>
      <c r="OZL6" s="214"/>
      <c r="OZM6" s="214"/>
      <c r="OZN6" s="214"/>
      <c r="OZO6" s="214"/>
      <c r="OZP6" s="214"/>
      <c r="OZQ6" s="214"/>
      <c r="OZR6" s="214"/>
      <c r="OZS6" s="214"/>
      <c r="OZT6" s="214"/>
      <c r="OZU6" s="214"/>
      <c r="OZV6" s="214"/>
      <c r="OZW6" s="214"/>
      <c r="OZX6" s="214"/>
      <c r="OZY6" s="214"/>
      <c r="OZZ6" s="214"/>
      <c r="PAA6" s="214"/>
      <c r="PAB6" s="214"/>
      <c r="PAC6" s="214"/>
      <c r="PAD6" s="214"/>
      <c r="PAE6" s="214"/>
      <c r="PAF6" s="214"/>
      <c r="PAG6" s="214"/>
      <c r="PAH6" s="214"/>
      <c r="PAI6" s="214"/>
      <c r="PAJ6" s="214"/>
      <c r="PAK6" s="214"/>
      <c r="PAL6" s="214"/>
      <c r="PAM6" s="214"/>
      <c r="PAN6" s="214"/>
      <c r="PAO6" s="214"/>
      <c r="PAP6" s="214"/>
      <c r="PAQ6" s="214"/>
      <c r="PAR6" s="214"/>
      <c r="PAS6" s="214"/>
      <c r="PAT6" s="214"/>
      <c r="PAU6" s="214"/>
      <c r="PAV6" s="214"/>
      <c r="PAW6" s="214"/>
      <c r="PAX6" s="214"/>
      <c r="PAY6" s="214"/>
      <c r="PAZ6" s="214"/>
      <c r="PBA6" s="214"/>
      <c r="PBB6" s="214"/>
      <c r="PBC6" s="214"/>
      <c r="PBD6" s="214"/>
      <c r="PBE6" s="214"/>
      <c r="PBF6" s="214"/>
      <c r="PBG6" s="214"/>
      <c r="PBH6" s="214"/>
      <c r="PBI6" s="214"/>
      <c r="PBJ6" s="214"/>
      <c r="PBK6" s="214"/>
      <c r="PBL6" s="214"/>
      <c r="PBM6" s="214"/>
      <c r="PBN6" s="214"/>
      <c r="PBO6" s="214"/>
      <c r="PBP6" s="214"/>
      <c r="PBQ6" s="214"/>
      <c r="PBR6" s="214"/>
      <c r="PBS6" s="214"/>
      <c r="PBT6" s="214"/>
      <c r="PBU6" s="214"/>
      <c r="PBV6" s="214"/>
      <c r="PBW6" s="214"/>
      <c r="PBX6" s="214"/>
      <c r="PBY6" s="214"/>
      <c r="PBZ6" s="214"/>
      <c r="PCA6" s="214"/>
      <c r="PCB6" s="214"/>
      <c r="PCC6" s="214"/>
      <c r="PCD6" s="214"/>
      <c r="PCE6" s="214"/>
      <c r="PCF6" s="214"/>
      <c r="PCG6" s="214"/>
      <c r="PCH6" s="214"/>
      <c r="PCI6" s="214"/>
      <c r="PCJ6" s="214"/>
      <c r="PCK6" s="214"/>
      <c r="PCL6" s="214"/>
      <c r="PCM6" s="214"/>
      <c r="PCN6" s="214"/>
      <c r="PCO6" s="214"/>
      <c r="PCP6" s="214"/>
      <c r="PCQ6" s="214"/>
      <c r="PCR6" s="214"/>
      <c r="PCS6" s="214"/>
      <c r="PCT6" s="214"/>
      <c r="PCU6" s="214"/>
      <c r="PCV6" s="214"/>
      <c r="PCW6" s="214"/>
      <c r="PCX6" s="214"/>
      <c r="PCY6" s="214"/>
      <c r="PCZ6" s="214"/>
      <c r="PDA6" s="214"/>
      <c r="PDB6" s="214"/>
      <c r="PDC6" s="214"/>
      <c r="PDD6" s="214"/>
      <c r="PDE6" s="214"/>
      <c r="PDF6" s="214"/>
      <c r="PDG6" s="214"/>
      <c r="PDH6" s="214"/>
      <c r="PDI6" s="214"/>
      <c r="PDJ6" s="214"/>
      <c r="PDK6" s="214"/>
      <c r="PDL6" s="214"/>
      <c r="PDM6" s="214"/>
      <c r="PDN6" s="214"/>
      <c r="PDO6" s="214"/>
      <c r="PDP6" s="214"/>
      <c r="PDQ6" s="214"/>
      <c r="PDR6" s="214"/>
      <c r="PDS6" s="214"/>
      <c r="PDT6" s="214"/>
      <c r="PDU6" s="214"/>
      <c r="PDV6" s="214"/>
      <c r="PDW6" s="214"/>
      <c r="PDX6" s="214"/>
      <c r="PDY6" s="214"/>
      <c r="PDZ6" s="214"/>
      <c r="PEA6" s="214"/>
      <c r="PEB6" s="214"/>
      <c r="PEC6" s="214"/>
      <c r="PED6" s="214"/>
      <c r="PEE6" s="214"/>
      <c r="PEF6" s="214"/>
      <c r="PEG6" s="214"/>
      <c r="PEH6" s="214"/>
      <c r="PEI6" s="214"/>
      <c r="PEJ6" s="214"/>
      <c r="PEK6" s="214"/>
      <c r="PEL6" s="214"/>
      <c r="PEM6" s="214"/>
      <c r="PEN6" s="214"/>
      <c r="PEO6" s="214"/>
      <c r="PEP6" s="214"/>
      <c r="PEQ6" s="214"/>
      <c r="PER6" s="214"/>
      <c r="PES6" s="214"/>
      <c r="PET6" s="214"/>
      <c r="PEU6" s="214"/>
      <c r="PEV6" s="214"/>
      <c r="PEW6" s="214"/>
      <c r="PEX6" s="214"/>
      <c r="PEY6" s="214"/>
      <c r="PEZ6" s="214"/>
      <c r="PFA6" s="214"/>
      <c r="PFB6" s="214"/>
      <c r="PFC6" s="214"/>
      <c r="PFD6" s="214"/>
      <c r="PFE6" s="214"/>
      <c r="PFF6" s="214"/>
      <c r="PFG6" s="214"/>
      <c r="PFH6" s="214"/>
      <c r="PFI6" s="214"/>
      <c r="PFJ6" s="214"/>
      <c r="PFK6" s="214"/>
      <c r="PFL6" s="214"/>
      <c r="PFM6" s="214"/>
      <c r="PFN6" s="214"/>
      <c r="PFO6" s="214"/>
      <c r="PFP6" s="214"/>
      <c r="PFQ6" s="214"/>
      <c r="PFR6" s="214"/>
      <c r="PFS6" s="214"/>
      <c r="PFT6" s="214"/>
      <c r="PFU6" s="214"/>
      <c r="PFV6" s="214"/>
      <c r="PFW6" s="214"/>
      <c r="PFX6" s="214"/>
      <c r="PFY6" s="214"/>
      <c r="PFZ6" s="214"/>
      <c r="PGA6" s="214"/>
      <c r="PGB6" s="214"/>
      <c r="PGC6" s="214"/>
      <c r="PGD6" s="214"/>
      <c r="PGE6" s="214"/>
      <c r="PGF6" s="214"/>
      <c r="PGG6" s="214"/>
      <c r="PGH6" s="214"/>
      <c r="PGI6" s="214"/>
      <c r="PGJ6" s="214"/>
      <c r="PGK6" s="214"/>
      <c r="PGL6" s="214"/>
      <c r="PGM6" s="214"/>
      <c r="PGN6" s="214"/>
      <c r="PGO6" s="214"/>
      <c r="PGP6" s="214"/>
      <c r="PGQ6" s="214"/>
      <c r="PGR6" s="214"/>
      <c r="PGS6" s="214"/>
      <c r="PGT6" s="214"/>
      <c r="PGU6" s="214"/>
      <c r="PGV6" s="214"/>
      <c r="PGW6" s="214"/>
      <c r="PGX6" s="214"/>
      <c r="PGY6" s="214"/>
      <c r="PGZ6" s="214"/>
      <c r="PHA6" s="214"/>
      <c r="PHB6" s="214"/>
      <c r="PHC6" s="214"/>
      <c r="PHD6" s="214"/>
      <c r="PHE6" s="214"/>
      <c r="PHF6" s="214"/>
      <c r="PHG6" s="214"/>
      <c r="PHH6" s="214"/>
      <c r="PHI6" s="214"/>
      <c r="PHJ6" s="214"/>
      <c r="PHK6" s="214"/>
      <c r="PHL6" s="214"/>
      <c r="PHM6" s="214"/>
      <c r="PHN6" s="214"/>
      <c r="PHO6" s="214"/>
      <c r="PHP6" s="214"/>
      <c r="PHQ6" s="214"/>
      <c r="PHR6" s="214"/>
      <c r="PHS6" s="214"/>
      <c r="PHT6" s="214"/>
      <c r="PHU6" s="214"/>
      <c r="PHV6" s="214"/>
      <c r="PHW6" s="214"/>
      <c r="PHX6" s="214"/>
      <c r="PHY6" s="214"/>
      <c r="PHZ6" s="214"/>
      <c r="PIA6" s="214"/>
      <c r="PIB6" s="214"/>
      <c r="PIC6" s="214"/>
      <c r="PID6" s="214"/>
      <c r="PIE6" s="214"/>
      <c r="PIF6" s="214"/>
      <c r="PIG6" s="214"/>
      <c r="PIH6" s="214"/>
      <c r="PII6" s="214"/>
      <c r="PIJ6" s="214"/>
      <c r="PIK6" s="214"/>
      <c r="PIL6" s="214"/>
      <c r="PIM6" s="214"/>
      <c r="PIN6" s="214"/>
      <c r="PIO6" s="214"/>
      <c r="PIP6" s="214"/>
      <c r="PIQ6" s="214"/>
      <c r="PIR6" s="214"/>
      <c r="PIS6" s="214"/>
      <c r="PIT6" s="214"/>
      <c r="PIU6" s="214"/>
      <c r="PIV6" s="214"/>
      <c r="PIW6" s="214"/>
      <c r="PIX6" s="214"/>
      <c r="PIY6" s="214"/>
      <c r="PIZ6" s="214"/>
      <c r="PJA6" s="214"/>
      <c r="PJB6" s="214"/>
      <c r="PJC6" s="214"/>
      <c r="PJD6" s="214"/>
      <c r="PJE6" s="214"/>
      <c r="PJF6" s="214"/>
      <c r="PJG6" s="214"/>
      <c r="PJH6" s="214"/>
      <c r="PJI6" s="214"/>
      <c r="PJJ6" s="214"/>
      <c r="PJK6" s="214"/>
      <c r="PJL6" s="214"/>
      <c r="PJM6" s="214"/>
      <c r="PJN6" s="214"/>
      <c r="PJO6" s="214"/>
      <c r="PJP6" s="214"/>
      <c r="PJQ6" s="214"/>
      <c r="PJR6" s="214"/>
      <c r="PJS6" s="214"/>
      <c r="PJT6" s="214"/>
      <c r="PJU6" s="214"/>
      <c r="PJV6" s="214"/>
      <c r="PJW6" s="214"/>
      <c r="PJX6" s="214"/>
      <c r="PJY6" s="214"/>
      <c r="PJZ6" s="214"/>
      <c r="PKA6" s="214"/>
      <c r="PKB6" s="214"/>
      <c r="PKC6" s="214"/>
      <c r="PKD6" s="214"/>
      <c r="PKE6" s="214"/>
      <c r="PKF6" s="214"/>
      <c r="PKG6" s="214"/>
      <c r="PKH6" s="214"/>
      <c r="PKI6" s="214"/>
      <c r="PKJ6" s="214"/>
      <c r="PKK6" s="214"/>
      <c r="PKL6" s="214"/>
      <c r="PKM6" s="214"/>
      <c r="PKN6" s="214"/>
      <c r="PKO6" s="214"/>
      <c r="PKP6" s="214"/>
      <c r="PKQ6" s="214"/>
      <c r="PKR6" s="214"/>
      <c r="PKS6" s="214"/>
      <c r="PKT6" s="214"/>
      <c r="PKU6" s="214"/>
      <c r="PKV6" s="214"/>
      <c r="PKW6" s="214"/>
      <c r="PKX6" s="214"/>
      <c r="PKY6" s="214"/>
      <c r="PKZ6" s="214"/>
      <c r="PLA6" s="214"/>
      <c r="PLB6" s="214"/>
      <c r="PLC6" s="214"/>
      <c r="PLD6" s="214"/>
      <c r="PLE6" s="214"/>
      <c r="PLF6" s="214"/>
      <c r="PLG6" s="214"/>
      <c r="PLH6" s="214"/>
      <c r="PLI6" s="214"/>
      <c r="PLJ6" s="214"/>
      <c r="PLK6" s="214"/>
      <c r="PLL6" s="214"/>
      <c r="PLM6" s="214"/>
      <c r="PLN6" s="214"/>
      <c r="PLO6" s="214"/>
      <c r="PLP6" s="214"/>
      <c r="PLQ6" s="214"/>
      <c r="PLR6" s="214"/>
      <c r="PLS6" s="214"/>
      <c r="PLT6" s="214"/>
      <c r="PLU6" s="214"/>
      <c r="PLV6" s="214"/>
      <c r="PLW6" s="214"/>
      <c r="PLX6" s="214"/>
      <c r="PLY6" s="214"/>
      <c r="PLZ6" s="214"/>
      <c r="PMA6" s="214"/>
      <c r="PMB6" s="214"/>
      <c r="PMC6" s="214"/>
      <c r="PMD6" s="214"/>
      <c r="PME6" s="214"/>
      <c r="PMF6" s="214"/>
      <c r="PMG6" s="214"/>
      <c r="PMH6" s="214"/>
      <c r="PMI6" s="214"/>
      <c r="PMJ6" s="214"/>
      <c r="PMK6" s="214"/>
      <c r="PML6" s="214"/>
      <c r="PMM6" s="214"/>
      <c r="PMN6" s="214"/>
      <c r="PMO6" s="214"/>
      <c r="PMP6" s="214"/>
      <c r="PMQ6" s="214"/>
      <c r="PMR6" s="214"/>
      <c r="PMS6" s="214"/>
      <c r="PMT6" s="214"/>
      <c r="PMU6" s="214"/>
      <c r="PMV6" s="214"/>
      <c r="PMW6" s="214"/>
      <c r="PMX6" s="214"/>
      <c r="PMY6" s="214"/>
      <c r="PMZ6" s="214"/>
      <c r="PNA6" s="214"/>
      <c r="PNB6" s="214"/>
      <c r="PNC6" s="214"/>
      <c r="PND6" s="214"/>
      <c r="PNE6" s="214"/>
      <c r="PNF6" s="214"/>
      <c r="PNG6" s="214"/>
      <c r="PNH6" s="214"/>
      <c r="PNI6" s="214"/>
      <c r="PNJ6" s="214"/>
      <c r="PNK6" s="214"/>
      <c r="PNL6" s="214"/>
      <c r="PNM6" s="214"/>
      <c r="PNN6" s="214"/>
      <c r="PNO6" s="214"/>
      <c r="PNP6" s="214"/>
      <c r="PNQ6" s="214"/>
      <c r="PNR6" s="214"/>
      <c r="PNS6" s="214"/>
      <c r="PNT6" s="214"/>
      <c r="PNU6" s="214"/>
      <c r="PNV6" s="214"/>
      <c r="PNW6" s="214"/>
      <c r="PNX6" s="214"/>
      <c r="PNY6" s="214"/>
      <c r="PNZ6" s="214"/>
      <c r="POA6" s="214"/>
      <c r="POB6" s="214"/>
      <c r="POC6" s="214"/>
      <c r="POD6" s="214"/>
      <c r="POE6" s="214"/>
      <c r="POF6" s="214"/>
      <c r="POG6" s="214"/>
      <c r="POH6" s="214"/>
      <c r="POI6" s="214"/>
      <c r="POJ6" s="214"/>
      <c r="POK6" s="214"/>
      <c r="POL6" s="214"/>
      <c r="POM6" s="214"/>
      <c r="PON6" s="214"/>
      <c r="POO6" s="214"/>
      <c r="POP6" s="214"/>
      <c r="POQ6" s="214"/>
      <c r="POR6" s="214"/>
      <c r="POS6" s="214"/>
      <c r="POT6" s="214"/>
      <c r="POU6" s="214"/>
      <c r="POV6" s="214"/>
      <c r="POW6" s="214"/>
      <c r="POX6" s="214"/>
      <c r="POY6" s="214"/>
      <c r="POZ6" s="214"/>
      <c r="PPA6" s="214"/>
      <c r="PPB6" s="214"/>
      <c r="PPC6" s="214"/>
      <c r="PPD6" s="214"/>
      <c r="PPE6" s="214"/>
      <c r="PPF6" s="214"/>
      <c r="PPG6" s="214"/>
      <c r="PPH6" s="214"/>
      <c r="PPI6" s="214"/>
      <c r="PPJ6" s="214"/>
      <c r="PPK6" s="214"/>
      <c r="PPL6" s="214"/>
      <c r="PPM6" s="214"/>
      <c r="PPN6" s="214"/>
      <c r="PPO6" s="214"/>
      <c r="PPP6" s="214"/>
      <c r="PPQ6" s="214"/>
      <c r="PPR6" s="214"/>
      <c r="PPS6" s="214"/>
      <c r="PPT6" s="214"/>
      <c r="PPU6" s="214"/>
      <c r="PPV6" s="214"/>
      <c r="PPW6" s="214"/>
      <c r="PPX6" s="214"/>
      <c r="PPY6" s="214"/>
      <c r="PPZ6" s="214"/>
      <c r="PQA6" s="214"/>
      <c r="PQB6" s="214"/>
      <c r="PQC6" s="214"/>
      <c r="PQD6" s="214"/>
      <c r="PQE6" s="214"/>
      <c r="PQF6" s="214"/>
      <c r="PQG6" s="214"/>
      <c r="PQH6" s="214"/>
      <c r="PQI6" s="214"/>
      <c r="PQJ6" s="214"/>
      <c r="PQK6" s="214"/>
      <c r="PQL6" s="214"/>
      <c r="PQM6" s="214"/>
      <c r="PQN6" s="214"/>
      <c r="PQO6" s="214"/>
      <c r="PQP6" s="214"/>
      <c r="PQQ6" s="214"/>
      <c r="PQR6" s="214"/>
      <c r="PQS6" s="214"/>
      <c r="PQT6" s="214"/>
      <c r="PQU6" s="214"/>
      <c r="PQV6" s="214"/>
      <c r="PQW6" s="214"/>
      <c r="PQX6" s="214"/>
      <c r="PQY6" s="214"/>
      <c r="PQZ6" s="214"/>
      <c r="PRA6" s="214"/>
      <c r="PRB6" s="214"/>
      <c r="PRC6" s="214"/>
      <c r="PRD6" s="214"/>
      <c r="PRE6" s="214"/>
      <c r="PRF6" s="214"/>
      <c r="PRG6" s="214"/>
      <c r="PRH6" s="214"/>
      <c r="PRI6" s="214"/>
      <c r="PRJ6" s="214"/>
      <c r="PRK6" s="214"/>
      <c r="PRL6" s="214"/>
      <c r="PRM6" s="214"/>
      <c r="PRN6" s="214"/>
      <c r="PRO6" s="214"/>
      <c r="PRP6" s="214"/>
      <c r="PRQ6" s="214"/>
      <c r="PRR6" s="214"/>
      <c r="PRS6" s="214"/>
      <c r="PRT6" s="214"/>
      <c r="PRU6" s="214"/>
      <c r="PRV6" s="214"/>
      <c r="PRW6" s="214"/>
      <c r="PRX6" s="214"/>
      <c r="PRY6" s="214"/>
      <c r="PRZ6" s="214"/>
      <c r="PSA6" s="214"/>
      <c r="PSB6" s="214"/>
      <c r="PSC6" s="214"/>
      <c r="PSD6" s="214"/>
      <c r="PSE6" s="214"/>
      <c r="PSF6" s="214"/>
      <c r="PSG6" s="214"/>
      <c r="PSH6" s="214"/>
      <c r="PSI6" s="214"/>
      <c r="PSJ6" s="214"/>
      <c r="PSK6" s="214"/>
      <c r="PSL6" s="214"/>
      <c r="PSM6" s="214"/>
      <c r="PSN6" s="214"/>
      <c r="PSO6" s="214"/>
      <c r="PSP6" s="214"/>
      <c r="PSQ6" s="214"/>
      <c r="PSR6" s="214"/>
      <c r="PSS6" s="214"/>
      <c r="PST6" s="214"/>
      <c r="PSU6" s="214"/>
      <c r="PSV6" s="214"/>
      <c r="PSW6" s="214"/>
      <c r="PSX6" s="214"/>
      <c r="PSY6" s="214"/>
      <c r="PSZ6" s="214"/>
      <c r="PTA6" s="214"/>
      <c r="PTB6" s="214"/>
      <c r="PTC6" s="214"/>
      <c r="PTD6" s="214"/>
      <c r="PTE6" s="214"/>
      <c r="PTF6" s="214"/>
      <c r="PTG6" s="214"/>
      <c r="PTH6" s="214"/>
      <c r="PTI6" s="214"/>
      <c r="PTJ6" s="214"/>
      <c r="PTK6" s="214"/>
      <c r="PTL6" s="214"/>
      <c r="PTM6" s="214"/>
      <c r="PTN6" s="214"/>
      <c r="PTO6" s="214"/>
      <c r="PTP6" s="214"/>
      <c r="PTQ6" s="214"/>
      <c r="PTR6" s="214"/>
      <c r="PTS6" s="214"/>
      <c r="PTT6" s="214"/>
      <c r="PTU6" s="214"/>
      <c r="PTV6" s="214"/>
      <c r="PTW6" s="214"/>
      <c r="PTX6" s="214"/>
      <c r="PTY6" s="214"/>
      <c r="PTZ6" s="214"/>
      <c r="PUA6" s="214"/>
      <c r="PUB6" s="214"/>
      <c r="PUC6" s="214"/>
      <c r="PUD6" s="214"/>
      <c r="PUE6" s="214"/>
      <c r="PUF6" s="214"/>
      <c r="PUG6" s="214"/>
      <c r="PUH6" s="214"/>
      <c r="PUI6" s="214"/>
      <c r="PUJ6" s="214"/>
      <c r="PUK6" s="214"/>
      <c r="PUL6" s="214"/>
      <c r="PUM6" s="214"/>
      <c r="PUN6" s="214"/>
      <c r="PUO6" s="214"/>
      <c r="PUP6" s="214"/>
      <c r="PUQ6" s="214"/>
      <c r="PUR6" s="214"/>
      <c r="PUS6" s="214"/>
      <c r="PUT6" s="214"/>
      <c r="PUU6" s="214"/>
      <c r="PUV6" s="214"/>
      <c r="PUW6" s="214"/>
      <c r="PUX6" s="214"/>
      <c r="PUY6" s="214"/>
      <c r="PUZ6" s="214"/>
      <c r="PVA6" s="214"/>
      <c r="PVB6" s="214"/>
      <c r="PVC6" s="214"/>
      <c r="PVD6" s="214"/>
      <c r="PVE6" s="214"/>
      <c r="PVF6" s="214"/>
      <c r="PVG6" s="214"/>
      <c r="PVH6" s="214"/>
      <c r="PVI6" s="214"/>
      <c r="PVJ6" s="214"/>
      <c r="PVK6" s="214"/>
      <c r="PVL6" s="214"/>
      <c r="PVM6" s="214"/>
      <c r="PVN6" s="214"/>
      <c r="PVO6" s="214"/>
      <c r="PVP6" s="214"/>
      <c r="PVQ6" s="214"/>
      <c r="PVR6" s="214"/>
      <c r="PVS6" s="214"/>
      <c r="PVT6" s="214"/>
      <c r="PVU6" s="214"/>
      <c r="PVV6" s="214"/>
      <c r="PVW6" s="214"/>
      <c r="PVX6" s="214"/>
      <c r="PVY6" s="214"/>
      <c r="PVZ6" s="214"/>
      <c r="PWA6" s="214"/>
      <c r="PWB6" s="214"/>
      <c r="PWC6" s="214"/>
      <c r="PWD6" s="214"/>
      <c r="PWE6" s="214"/>
      <c r="PWF6" s="214"/>
      <c r="PWG6" s="214"/>
      <c r="PWH6" s="214"/>
      <c r="PWI6" s="214"/>
      <c r="PWJ6" s="214"/>
      <c r="PWK6" s="214"/>
      <c r="PWL6" s="214"/>
      <c r="PWM6" s="214"/>
      <c r="PWN6" s="214"/>
      <c r="PWO6" s="214"/>
      <c r="PWP6" s="214"/>
      <c r="PWQ6" s="214"/>
      <c r="PWR6" s="214"/>
      <c r="PWS6" s="214"/>
      <c r="PWT6" s="214"/>
      <c r="PWU6" s="214"/>
      <c r="PWV6" s="214"/>
      <c r="PWW6" s="214"/>
      <c r="PWX6" s="214"/>
      <c r="PWY6" s="214"/>
      <c r="PWZ6" s="214"/>
      <c r="PXA6" s="214"/>
      <c r="PXB6" s="214"/>
      <c r="PXC6" s="214"/>
      <c r="PXD6" s="214"/>
      <c r="PXE6" s="214"/>
      <c r="PXF6" s="214"/>
      <c r="PXG6" s="214"/>
      <c r="PXH6" s="214"/>
      <c r="PXI6" s="214"/>
      <c r="PXJ6" s="214"/>
      <c r="PXK6" s="214"/>
      <c r="PXL6" s="214"/>
      <c r="PXM6" s="214"/>
      <c r="PXN6" s="214"/>
      <c r="PXO6" s="214"/>
      <c r="PXP6" s="214"/>
      <c r="PXQ6" s="214"/>
      <c r="PXR6" s="214"/>
      <c r="PXS6" s="214"/>
      <c r="PXT6" s="214"/>
      <c r="PXU6" s="214"/>
      <c r="PXV6" s="214"/>
      <c r="PXW6" s="214"/>
      <c r="PXX6" s="214"/>
      <c r="PXY6" s="214"/>
      <c r="PXZ6" s="214"/>
      <c r="PYA6" s="214"/>
      <c r="PYB6" s="214"/>
      <c r="PYC6" s="214"/>
      <c r="PYD6" s="214"/>
      <c r="PYE6" s="214"/>
      <c r="PYF6" s="214"/>
      <c r="PYG6" s="214"/>
      <c r="PYH6" s="214"/>
      <c r="PYI6" s="214"/>
      <c r="PYJ6" s="214"/>
      <c r="PYK6" s="214"/>
      <c r="PYL6" s="214"/>
      <c r="PYM6" s="214"/>
      <c r="PYN6" s="214"/>
      <c r="PYO6" s="214"/>
      <c r="PYP6" s="214"/>
      <c r="PYQ6" s="214"/>
      <c r="PYR6" s="214"/>
      <c r="PYS6" s="214"/>
      <c r="PYT6" s="214"/>
      <c r="PYU6" s="214"/>
      <c r="PYV6" s="214"/>
      <c r="PYW6" s="214"/>
      <c r="PYX6" s="214"/>
      <c r="PYY6" s="214"/>
      <c r="PYZ6" s="214"/>
      <c r="PZA6" s="214"/>
      <c r="PZB6" s="214"/>
      <c r="PZC6" s="214"/>
      <c r="PZD6" s="214"/>
      <c r="PZE6" s="214"/>
      <c r="PZF6" s="214"/>
      <c r="PZG6" s="214"/>
      <c r="PZH6" s="214"/>
      <c r="PZI6" s="214"/>
      <c r="PZJ6" s="214"/>
      <c r="PZK6" s="214"/>
      <c r="PZL6" s="214"/>
      <c r="PZM6" s="214"/>
      <c r="PZN6" s="214"/>
      <c r="PZO6" s="214"/>
      <c r="PZP6" s="214"/>
      <c r="PZQ6" s="214"/>
      <c r="PZR6" s="214"/>
      <c r="PZS6" s="214"/>
      <c r="PZT6" s="214"/>
      <c r="PZU6" s="214"/>
      <c r="PZV6" s="214"/>
      <c r="PZW6" s="214"/>
      <c r="PZX6" s="214"/>
      <c r="PZY6" s="214"/>
      <c r="PZZ6" s="214"/>
      <c r="QAA6" s="214"/>
      <c r="QAB6" s="214"/>
      <c r="QAC6" s="214"/>
      <c r="QAD6" s="214"/>
      <c r="QAE6" s="214"/>
      <c r="QAF6" s="214"/>
      <c r="QAG6" s="214"/>
      <c r="QAH6" s="214"/>
      <c r="QAI6" s="214"/>
      <c r="QAJ6" s="214"/>
      <c r="QAK6" s="214"/>
      <c r="QAL6" s="214"/>
      <c r="QAM6" s="214"/>
      <c r="QAN6" s="214"/>
      <c r="QAO6" s="214"/>
      <c r="QAP6" s="214"/>
      <c r="QAQ6" s="214"/>
      <c r="QAR6" s="214"/>
      <c r="QAS6" s="214"/>
      <c r="QAT6" s="214"/>
      <c r="QAU6" s="214"/>
      <c r="QAV6" s="214"/>
      <c r="QAW6" s="214"/>
      <c r="QAX6" s="214"/>
      <c r="QAY6" s="214"/>
      <c r="QAZ6" s="214"/>
      <c r="QBA6" s="214"/>
      <c r="QBB6" s="214"/>
      <c r="QBC6" s="214"/>
      <c r="QBD6" s="214"/>
      <c r="QBE6" s="214"/>
      <c r="QBF6" s="214"/>
      <c r="QBG6" s="214"/>
      <c r="QBH6" s="214"/>
      <c r="QBI6" s="214"/>
      <c r="QBJ6" s="214"/>
      <c r="QBK6" s="214"/>
      <c r="QBL6" s="214"/>
      <c r="QBM6" s="214"/>
      <c r="QBN6" s="214"/>
      <c r="QBO6" s="214"/>
      <c r="QBP6" s="214"/>
      <c r="QBQ6" s="214"/>
      <c r="QBR6" s="214"/>
      <c r="QBS6" s="214"/>
      <c r="QBT6" s="214"/>
      <c r="QBU6" s="214"/>
      <c r="QBV6" s="214"/>
      <c r="QBW6" s="214"/>
      <c r="QBX6" s="214"/>
      <c r="QBY6" s="214"/>
      <c r="QBZ6" s="214"/>
      <c r="QCA6" s="214"/>
      <c r="QCB6" s="214"/>
      <c r="QCC6" s="214"/>
      <c r="QCD6" s="214"/>
      <c r="QCE6" s="214"/>
      <c r="QCF6" s="214"/>
      <c r="QCG6" s="214"/>
      <c r="QCH6" s="214"/>
      <c r="QCI6" s="214"/>
      <c r="QCJ6" s="214"/>
      <c r="QCK6" s="214"/>
      <c r="QCL6" s="214"/>
      <c r="QCM6" s="214"/>
      <c r="QCN6" s="214"/>
      <c r="QCO6" s="214"/>
      <c r="QCP6" s="214"/>
      <c r="QCQ6" s="214"/>
      <c r="QCR6" s="214"/>
      <c r="QCS6" s="214"/>
      <c r="QCT6" s="214"/>
      <c r="QCU6" s="214"/>
      <c r="QCV6" s="214"/>
      <c r="QCW6" s="214"/>
      <c r="QCX6" s="214"/>
      <c r="QCY6" s="214"/>
      <c r="QCZ6" s="214"/>
      <c r="QDA6" s="214"/>
      <c r="QDB6" s="214"/>
      <c r="QDC6" s="214"/>
      <c r="QDD6" s="214"/>
      <c r="QDE6" s="214"/>
      <c r="QDF6" s="214"/>
      <c r="QDG6" s="214"/>
      <c r="QDH6" s="214"/>
      <c r="QDI6" s="214"/>
      <c r="QDJ6" s="214"/>
      <c r="QDK6" s="214"/>
      <c r="QDL6" s="214"/>
      <c r="QDM6" s="214"/>
      <c r="QDN6" s="214"/>
      <c r="QDO6" s="214"/>
      <c r="QDP6" s="214"/>
      <c r="QDQ6" s="214"/>
      <c r="QDR6" s="214"/>
      <c r="QDS6" s="214"/>
      <c r="QDT6" s="214"/>
      <c r="QDU6" s="214"/>
      <c r="QDV6" s="214"/>
      <c r="QDW6" s="214"/>
      <c r="QDX6" s="214"/>
      <c r="QDY6" s="214"/>
      <c r="QDZ6" s="214"/>
      <c r="QEA6" s="214"/>
      <c r="QEB6" s="214"/>
      <c r="QEC6" s="214"/>
      <c r="QED6" s="214"/>
      <c r="QEE6" s="214"/>
      <c r="QEF6" s="214"/>
      <c r="QEG6" s="214"/>
      <c r="QEH6" s="214"/>
      <c r="QEI6" s="214"/>
      <c r="QEJ6" s="214"/>
      <c r="QEK6" s="214"/>
      <c r="QEL6" s="214"/>
      <c r="QEM6" s="214"/>
      <c r="QEN6" s="214"/>
      <c r="QEO6" s="214"/>
      <c r="QEP6" s="214"/>
      <c r="QEQ6" s="214"/>
      <c r="QER6" s="214"/>
      <c r="QES6" s="214"/>
      <c r="QET6" s="214"/>
      <c r="QEU6" s="214"/>
      <c r="QEV6" s="214"/>
      <c r="QEW6" s="214"/>
      <c r="QEX6" s="214"/>
      <c r="QEY6" s="214"/>
      <c r="QEZ6" s="214"/>
      <c r="QFA6" s="214"/>
      <c r="QFB6" s="214"/>
      <c r="QFC6" s="214"/>
      <c r="QFD6" s="214"/>
      <c r="QFE6" s="214"/>
      <c r="QFF6" s="214"/>
      <c r="QFG6" s="214"/>
      <c r="QFH6" s="214"/>
      <c r="QFI6" s="214"/>
      <c r="QFJ6" s="214"/>
      <c r="QFK6" s="214"/>
      <c r="QFL6" s="214"/>
      <c r="QFM6" s="214"/>
      <c r="QFN6" s="214"/>
      <c r="QFO6" s="214"/>
      <c r="QFP6" s="214"/>
      <c r="QFQ6" s="214"/>
      <c r="QFR6" s="214"/>
      <c r="QFS6" s="214"/>
      <c r="QFT6" s="214"/>
      <c r="QFU6" s="214"/>
      <c r="QFV6" s="214"/>
      <c r="QFW6" s="214"/>
      <c r="QFX6" s="214"/>
      <c r="QFY6" s="214"/>
      <c r="QFZ6" s="214"/>
      <c r="QGA6" s="214"/>
      <c r="QGB6" s="214"/>
      <c r="QGC6" s="214"/>
      <c r="QGD6" s="214"/>
      <c r="QGE6" s="214"/>
      <c r="QGF6" s="214"/>
      <c r="QGG6" s="214"/>
      <c r="QGH6" s="214"/>
      <c r="QGI6" s="214"/>
      <c r="QGJ6" s="214"/>
      <c r="QGK6" s="214"/>
      <c r="QGL6" s="214"/>
      <c r="QGM6" s="214"/>
      <c r="QGN6" s="214"/>
      <c r="QGO6" s="214"/>
      <c r="QGP6" s="214"/>
      <c r="QGQ6" s="214"/>
      <c r="QGR6" s="214"/>
      <c r="QGS6" s="214"/>
      <c r="QGT6" s="214"/>
      <c r="QGU6" s="214"/>
      <c r="QGV6" s="214"/>
      <c r="QGW6" s="214"/>
      <c r="QGX6" s="214"/>
      <c r="QGY6" s="214"/>
      <c r="QGZ6" s="214"/>
      <c r="QHA6" s="214"/>
      <c r="QHB6" s="214"/>
      <c r="QHC6" s="214"/>
      <c r="QHD6" s="214"/>
      <c r="QHE6" s="214"/>
      <c r="QHF6" s="214"/>
      <c r="QHG6" s="214"/>
      <c r="QHH6" s="214"/>
      <c r="QHI6" s="214"/>
      <c r="QHJ6" s="214"/>
      <c r="QHK6" s="214"/>
      <c r="QHL6" s="214"/>
      <c r="QHM6" s="214"/>
      <c r="QHN6" s="214"/>
      <c r="QHO6" s="214"/>
      <c r="QHP6" s="214"/>
      <c r="QHQ6" s="214"/>
      <c r="QHR6" s="214"/>
      <c r="QHS6" s="214"/>
      <c r="QHT6" s="214"/>
      <c r="QHU6" s="214"/>
      <c r="QHV6" s="214"/>
      <c r="QHW6" s="214"/>
      <c r="QHX6" s="214"/>
      <c r="QHY6" s="214"/>
      <c r="QHZ6" s="214"/>
      <c r="QIA6" s="214"/>
      <c r="QIB6" s="214"/>
      <c r="QIC6" s="214"/>
      <c r="QID6" s="214"/>
      <c r="QIE6" s="214"/>
      <c r="QIF6" s="214"/>
      <c r="QIG6" s="214"/>
      <c r="QIH6" s="214"/>
      <c r="QII6" s="214"/>
      <c r="QIJ6" s="214"/>
      <c r="QIK6" s="214"/>
      <c r="QIL6" s="214"/>
      <c r="QIM6" s="214"/>
      <c r="QIN6" s="214"/>
      <c r="QIO6" s="214"/>
      <c r="QIP6" s="214"/>
      <c r="QIQ6" s="214"/>
      <c r="QIR6" s="214"/>
      <c r="QIS6" s="214"/>
      <c r="QIT6" s="214"/>
      <c r="QIU6" s="214"/>
      <c r="QIV6" s="214"/>
      <c r="QIW6" s="214"/>
      <c r="QIX6" s="214"/>
      <c r="QIY6" s="214"/>
      <c r="QIZ6" s="214"/>
      <c r="QJA6" s="214"/>
      <c r="QJB6" s="214"/>
      <c r="QJC6" s="214"/>
      <c r="QJD6" s="214"/>
      <c r="QJE6" s="214"/>
      <c r="QJF6" s="214"/>
      <c r="QJG6" s="214"/>
      <c r="QJH6" s="214"/>
      <c r="QJI6" s="214"/>
      <c r="QJJ6" s="214"/>
      <c r="QJK6" s="214"/>
      <c r="QJL6" s="214"/>
      <c r="QJM6" s="214"/>
      <c r="QJN6" s="214"/>
      <c r="QJO6" s="214"/>
      <c r="QJP6" s="214"/>
      <c r="QJQ6" s="214"/>
      <c r="QJR6" s="214"/>
      <c r="QJS6" s="214"/>
      <c r="QJT6" s="214"/>
      <c r="QJU6" s="214"/>
      <c r="QJV6" s="214"/>
      <c r="QJW6" s="214"/>
      <c r="QJX6" s="214"/>
      <c r="QJY6" s="214"/>
      <c r="QJZ6" s="214"/>
      <c r="QKA6" s="214"/>
      <c r="QKB6" s="214"/>
      <c r="QKC6" s="214"/>
      <c r="QKD6" s="214"/>
      <c r="QKE6" s="214"/>
      <c r="QKF6" s="214"/>
      <c r="QKG6" s="214"/>
      <c r="QKH6" s="214"/>
      <c r="QKI6" s="214"/>
      <c r="QKJ6" s="214"/>
      <c r="QKK6" s="214"/>
      <c r="QKL6" s="214"/>
      <c r="QKM6" s="214"/>
      <c r="QKN6" s="214"/>
      <c r="QKO6" s="214"/>
      <c r="QKP6" s="214"/>
      <c r="QKQ6" s="214"/>
      <c r="QKR6" s="214"/>
      <c r="QKS6" s="214"/>
      <c r="QKT6" s="214"/>
      <c r="QKU6" s="214"/>
      <c r="QKV6" s="214"/>
      <c r="QKW6" s="214"/>
      <c r="QKX6" s="214"/>
      <c r="QKY6" s="214"/>
      <c r="QKZ6" s="214"/>
      <c r="QLA6" s="214"/>
      <c r="QLB6" s="214"/>
      <c r="QLC6" s="214"/>
      <c r="QLD6" s="214"/>
      <c r="QLE6" s="214"/>
      <c r="QLF6" s="214"/>
      <c r="QLG6" s="214"/>
      <c r="QLH6" s="214"/>
      <c r="QLI6" s="214"/>
      <c r="QLJ6" s="214"/>
      <c r="QLK6" s="214"/>
      <c r="QLL6" s="214"/>
      <c r="QLM6" s="214"/>
      <c r="QLN6" s="214"/>
      <c r="QLO6" s="214"/>
      <c r="QLP6" s="214"/>
      <c r="QLQ6" s="214"/>
      <c r="QLR6" s="214"/>
      <c r="QLS6" s="214"/>
      <c r="QLT6" s="214"/>
      <c r="QLU6" s="214"/>
      <c r="QLV6" s="214"/>
      <c r="QLW6" s="214"/>
      <c r="QLX6" s="214"/>
      <c r="QLY6" s="214"/>
      <c r="QLZ6" s="214"/>
      <c r="QMA6" s="214"/>
      <c r="QMB6" s="214"/>
      <c r="QMC6" s="214"/>
      <c r="QMD6" s="214"/>
      <c r="QME6" s="214"/>
      <c r="QMF6" s="214"/>
      <c r="QMG6" s="214"/>
      <c r="QMH6" s="214"/>
      <c r="QMI6" s="214"/>
      <c r="QMJ6" s="214"/>
      <c r="QMK6" s="214"/>
      <c r="QML6" s="214"/>
      <c r="QMM6" s="214"/>
      <c r="QMN6" s="214"/>
      <c r="QMO6" s="214"/>
      <c r="QMP6" s="214"/>
      <c r="QMQ6" s="214"/>
      <c r="QMR6" s="214"/>
      <c r="QMS6" s="214"/>
      <c r="QMT6" s="214"/>
      <c r="QMU6" s="214"/>
      <c r="QMV6" s="214"/>
      <c r="QMW6" s="214"/>
      <c r="QMX6" s="214"/>
      <c r="QMY6" s="214"/>
      <c r="QMZ6" s="214"/>
      <c r="QNA6" s="214"/>
      <c r="QNB6" s="214"/>
      <c r="QNC6" s="214"/>
      <c r="QND6" s="214"/>
      <c r="QNE6" s="214"/>
      <c r="QNF6" s="214"/>
      <c r="QNG6" s="214"/>
      <c r="QNH6" s="214"/>
      <c r="QNI6" s="214"/>
      <c r="QNJ6" s="214"/>
      <c r="QNK6" s="214"/>
      <c r="QNL6" s="214"/>
      <c r="QNM6" s="214"/>
      <c r="QNN6" s="214"/>
      <c r="QNO6" s="214"/>
      <c r="QNP6" s="214"/>
      <c r="QNQ6" s="214"/>
      <c r="QNR6" s="214"/>
      <c r="QNS6" s="214"/>
      <c r="QNT6" s="214"/>
      <c r="QNU6" s="214"/>
      <c r="QNV6" s="214"/>
      <c r="QNW6" s="214"/>
      <c r="QNX6" s="214"/>
      <c r="QNY6" s="214"/>
      <c r="QNZ6" s="214"/>
      <c r="QOA6" s="214"/>
      <c r="QOB6" s="214"/>
      <c r="QOC6" s="214"/>
      <c r="QOD6" s="214"/>
      <c r="QOE6" s="214"/>
      <c r="QOF6" s="214"/>
      <c r="QOG6" s="214"/>
      <c r="QOH6" s="214"/>
      <c r="QOI6" s="214"/>
      <c r="QOJ6" s="214"/>
      <c r="QOK6" s="214"/>
      <c r="QOL6" s="214"/>
      <c r="QOM6" s="214"/>
      <c r="QON6" s="214"/>
      <c r="QOO6" s="214"/>
      <c r="QOP6" s="214"/>
      <c r="QOQ6" s="214"/>
      <c r="QOR6" s="214"/>
      <c r="QOS6" s="214"/>
      <c r="QOT6" s="214"/>
      <c r="QOU6" s="214"/>
      <c r="QOV6" s="214"/>
      <c r="QOW6" s="214"/>
      <c r="QOX6" s="214"/>
      <c r="QOY6" s="214"/>
      <c r="QOZ6" s="214"/>
      <c r="QPA6" s="214"/>
      <c r="QPB6" s="214"/>
      <c r="QPC6" s="214"/>
      <c r="QPD6" s="214"/>
      <c r="QPE6" s="214"/>
      <c r="QPF6" s="214"/>
      <c r="QPG6" s="214"/>
      <c r="QPH6" s="214"/>
      <c r="QPI6" s="214"/>
      <c r="QPJ6" s="214"/>
      <c r="QPK6" s="214"/>
      <c r="QPL6" s="214"/>
      <c r="QPM6" s="214"/>
      <c r="QPN6" s="214"/>
      <c r="QPO6" s="214"/>
      <c r="QPP6" s="214"/>
      <c r="QPQ6" s="214"/>
      <c r="QPR6" s="214"/>
      <c r="QPS6" s="214"/>
      <c r="QPT6" s="214"/>
      <c r="QPU6" s="214"/>
      <c r="QPV6" s="214"/>
      <c r="QPW6" s="214"/>
      <c r="QPX6" s="214"/>
      <c r="QPY6" s="214"/>
      <c r="QPZ6" s="214"/>
      <c r="QQA6" s="214"/>
      <c r="QQB6" s="214"/>
      <c r="QQC6" s="214"/>
      <c r="QQD6" s="214"/>
      <c r="QQE6" s="214"/>
      <c r="QQF6" s="214"/>
      <c r="QQG6" s="214"/>
      <c r="QQH6" s="214"/>
      <c r="QQI6" s="214"/>
      <c r="QQJ6" s="214"/>
      <c r="QQK6" s="214"/>
      <c r="QQL6" s="214"/>
      <c r="QQM6" s="214"/>
      <c r="QQN6" s="214"/>
      <c r="QQO6" s="214"/>
      <c r="QQP6" s="214"/>
      <c r="QQQ6" s="214"/>
      <c r="QQR6" s="214"/>
      <c r="QQS6" s="214"/>
      <c r="QQT6" s="214"/>
      <c r="QQU6" s="214"/>
      <c r="QQV6" s="214"/>
      <c r="QQW6" s="214"/>
      <c r="QQX6" s="214"/>
      <c r="QQY6" s="214"/>
      <c r="QQZ6" s="214"/>
      <c r="QRA6" s="214"/>
      <c r="QRB6" s="214"/>
      <c r="QRC6" s="214"/>
      <c r="QRD6" s="214"/>
      <c r="QRE6" s="214"/>
      <c r="QRF6" s="214"/>
      <c r="QRG6" s="214"/>
      <c r="QRH6" s="214"/>
      <c r="QRI6" s="214"/>
      <c r="QRJ6" s="214"/>
      <c r="QRK6" s="214"/>
      <c r="QRL6" s="214"/>
      <c r="QRM6" s="214"/>
      <c r="QRN6" s="214"/>
      <c r="QRO6" s="214"/>
      <c r="QRP6" s="214"/>
      <c r="QRQ6" s="214"/>
      <c r="QRR6" s="214"/>
      <c r="QRS6" s="214"/>
      <c r="QRT6" s="214"/>
      <c r="QRU6" s="214"/>
      <c r="QRV6" s="214"/>
      <c r="QRW6" s="214"/>
      <c r="QRX6" s="214"/>
      <c r="QRY6" s="214"/>
      <c r="QRZ6" s="214"/>
      <c r="QSA6" s="214"/>
      <c r="QSB6" s="214"/>
      <c r="QSC6" s="214"/>
      <c r="QSD6" s="214"/>
      <c r="QSE6" s="214"/>
      <c r="QSF6" s="214"/>
      <c r="QSG6" s="214"/>
      <c r="QSH6" s="214"/>
      <c r="QSI6" s="214"/>
      <c r="QSJ6" s="214"/>
      <c r="QSK6" s="214"/>
      <c r="QSL6" s="214"/>
      <c r="QSM6" s="214"/>
      <c r="QSN6" s="214"/>
      <c r="QSO6" s="214"/>
      <c r="QSP6" s="214"/>
      <c r="QSQ6" s="214"/>
      <c r="QSR6" s="214"/>
      <c r="QSS6" s="214"/>
      <c r="QST6" s="214"/>
      <c r="QSU6" s="214"/>
      <c r="QSV6" s="214"/>
      <c r="QSW6" s="214"/>
      <c r="QSX6" s="214"/>
      <c r="QSY6" s="214"/>
      <c r="QSZ6" s="214"/>
      <c r="QTA6" s="214"/>
      <c r="QTB6" s="214"/>
      <c r="QTC6" s="214"/>
      <c r="QTD6" s="214"/>
      <c r="QTE6" s="214"/>
      <c r="QTF6" s="214"/>
      <c r="QTG6" s="214"/>
      <c r="QTH6" s="214"/>
      <c r="QTI6" s="214"/>
      <c r="QTJ6" s="214"/>
      <c r="QTK6" s="214"/>
      <c r="QTL6" s="214"/>
      <c r="QTM6" s="214"/>
      <c r="QTN6" s="214"/>
      <c r="QTO6" s="214"/>
      <c r="QTP6" s="214"/>
      <c r="QTQ6" s="214"/>
      <c r="QTR6" s="214"/>
      <c r="QTS6" s="214"/>
      <c r="QTT6" s="214"/>
      <c r="QTU6" s="214"/>
      <c r="QTV6" s="214"/>
      <c r="QTW6" s="214"/>
      <c r="QTX6" s="214"/>
      <c r="QTY6" s="214"/>
      <c r="QTZ6" s="214"/>
      <c r="QUA6" s="214"/>
      <c r="QUB6" s="214"/>
      <c r="QUC6" s="214"/>
      <c r="QUD6" s="214"/>
      <c r="QUE6" s="214"/>
      <c r="QUF6" s="214"/>
      <c r="QUG6" s="214"/>
      <c r="QUH6" s="214"/>
      <c r="QUI6" s="214"/>
      <c r="QUJ6" s="214"/>
      <c r="QUK6" s="214"/>
      <c r="QUL6" s="214"/>
      <c r="QUM6" s="214"/>
      <c r="QUN6" s="214"/>
      <c r="QUO6" s="214"/>
      <c r="QUP6" s="214"/>
      <c r="QUQ6" s="214"/>
      <c r="QUR6" s="214"/>
      <c r="QUS6" s="214"/>
      <c r="QUT6" s="214"/>
      <c r="QUU6" s="214"/>
      <c r="QUV6" s="214"/>
      <c r="QUW6" s="214"/>
      <c r="QUX6" s="214"/>
      <c r="QUY6" s="214"/>
      <c r="QUZ6" s="214"/>
      <c r="QVA6" s="214"/>
      <c r="QVB6" s="214"/>
      <c r="QVC6" s="214"/>
      <c r="QVD6" s="214"/>
      <c r="QVE6" s="214"/>
      <c r="QVF6" s="214"/>
      <c r="QVG6" s="214"/>
      <c r="QVH6" s="214"/>
      <c r="QVI6" s="214"/>
      <c r="QVJ6" s="214"/>
      <c r="QVK6" s="214"/>
      <c r="QVL6" s="214"/>
      <c r="QVM6" s="214"/>
      <c r="QVN6" s="214"/>
      <c r="QVO6" s="214"/>
      <c r="QVP6" s="214"/>
      <c r="QVQ6" s="214"/>
      <c r="QVR6" s="214"/>
      <c r="QVS6" s="214"/>
      <c r="QVT6" s="214"/>
      <c r="QVU6" s="214"/>
      <c r="QVV6" s="214"/>
      <c r="QVW6" s="214"/>
      <c r="QVX6" s="214"/>
      <c r="QVY6" s="214"/>
      <c r="QVZ6" s="214"/>
      <c r="QWA6" s="214"/>
      <c r="QWB6" s="214"/>
      <c r="QWC6" s="214"/>
      <c r="QWD6" s="214"/>
      <c r="QWE6" s="214"/>
      <c r="QWF6" s="214"/>
      <c r="QWG6" s="214"/>
      <c r="QWH6" s="214"/>
      <c r="QWI6" s="214"/>
      <c r="QWJ6" s="214"/>
      <c r="QWK6" s="214"/>
      <c r="QWL6" s="214"/>
      <c r="QWM6" s="214"/>
      <c r="QWN6" s="214"/>
      <c r="QWO6" s="214"/>
      <c r="QWP6" s="214"/>
      <c r="QWQ6" s="214"/>
      <c r="QWR6" s="214"/>
      <c r="QWS6" s="214"/>
      <c r="QWT6" s="214"/>
      <c r="QWU6" s="214"/>
      <c r="QWV6" s="214"/>
      <c r="QWW6" s="214"/>
      <c r="QWX6" s="214"/>
      <c r="QWY6" s="214"/>
      <c r="QWZ6" s="214"/>
      <c r="QXA6" s="214"/>
      <c r="QXB6" s="214"/>
      <c r="QXC6" s="214"/>
      <c r="QXD6" s="214"/>
      <c r="QXE6" s="214"/>
      <c r="QXF6" s="214"/>
      <c r="QXG6" s="214"/>
      <c r="QXH6" s="214"/>
      <c r="QXI6" s="214"/>
      <c r="QXJ6" s="214"/>
      <c r="QXK6" s="214"/>
      <c r="QXL6" s="214"/>
      <c r="QXM6" s="214"/>
      <c r="QXN6" s="214"/>
      <c r="QXO6" s="214"/>
      <c r="QXP6" s="214"/>
      <c r="QXQ6" s="214"/>
      <c r="QXR6" s="214"/>
      <c r="QXS6" s="214"/>
      <c r="QXT6" s="214"/>
      <c r="QXU6" s="214"/>
      <c r="QXV6" s="214"/>
      <c r="QXW6" s="214"/>
      <c r="QXX6" s="214"/>
      <c r="QXY6" s="214"/>
      <c r="QXZ6" s="214"/>
      <c r="QYA6" s="214"/>
      <c r="QYB6" s="214"/>
      <c r="QYC6" s="214"/>
      <c r="QYD6" s="214"/>
      <c r="QYE6" s="214"/>
      <c r="QYF6" s="214"/>
      <c r="QYG6" s="214"/>
      <c r="QYH6" s="214"/>
      <c r="QYI6" s="214"/>
      <c r="QYJ6" s="214"/>
      <c r="QYK6" s="214"/>
      <c r="QYL6" s="214"/>
      <c r="QYM6" s="214"/>
      <c r="QYN6" s="214"/>
      <c r="QYO6" s="214"/>
      <c r="QYP6" s="214"/>
      <c r="QYQ6" s="214"/>
      <c r="QYR6" s="214"/>
      <c r="QYS6" s="214"/>
      <c r="QYT6" s="214"/>
      <c r="QYU6" s="214"/>
      <c r="QYV6" s="214"/>
      <c r="QYW6" s="214"/>
      <c r="QYX6" s="214"/>
      <c r="QYY6" s="214"/>
      <c r="QYZ6" s="214"/>
      <c r="QZA6" s="214"/>
      <c r="QZB6" s="214"/>
      <c r="QZC6" s="214"/>
      <c r="QZD6" s="214"/>
      <c r="QZE6" s="214"/>
      <c r="QZF6" s="214"/>
      <c r="QZG6" s="214"/>
      <c r="QZH6" s="214"/>
      <c r="QZI6" s="214"/>
      <c r="QZJ6" s="214"/>
      <c r="QZK6" s="214"/>
      <c r="QZL6" s="214"/>
      <c r="QZM6" s="214"/>
      <c r="QZN6" s="214"/>
      <c r="QZO6" s="214"/>
      <c r="QZP6" s="214"/>
      <c r="QZQ6" s="214"/>
      <c r="QZR6" s="214"/>
      <c r="QZS6" s="214"/>
      <c r="QZT6" s="214"/>
      <c r="QZU6" s="214"/>
      <c r="QZV6" s="214"/>
      <c r="QZW6" s="214"/>
      <c r="QZX6" s="214"/>
      <c r="QZY6" s="214"/>
      <c r="QZZ6" s="214"/>
      <c r="RAA6" s="214"/>
      <c r="RAB6" s="214"/>
      <c r="RAC6" s="214"/>
      <c r="RAD6" s="214"/>
      <c r="RAE6" s="214"/>
      <c r="RAF6" s="214"/>
      <c r="RAG6" s="214"/>
      <c r="RAH6" s="214"/>
      <c r="RAI6" s="214"/>
      <c r="RAJ6" s="214"/>
      <c r="RAK6" s="214"/>
      <c r="RAL6" s="214"/>
      <c r="RAM6" s="214"/>
      <c r="RAN6" s="214"/>
      <c r="RAO6" s="214"/>
      <c r="RAP6" s="214"/>
      <c r="RAQ6" s="214"/>
      <c r="RAR6" s="214"/>
      <c r="RAS6" s="214"/>
      <c r="RAT6" s="214"/>
      <c r="RAU6" s="214"/>
      <c r="RAV6" s="214"/>
      <c r="RAW6" s="214"/>
      <c r="RAX6" s="214"/>
      <c r="RAY6" s="214"/>
      <c r="RAZ6" s="214"/>
      <c r="RBA6" s="214"/>
      <c r="RBB6" s="214"/>
      <c r="RBC6" s="214"/>
      <c r="RBD6" s="214"/>
      <c r="RBE6" s="214"/>
      <c r="RBF6" s="214"/>
      <c r="RBG6" s="214"/>
      <c r="RBH6" s="214"/>
      <c r="RBI6" s="214"/>
      <c r="RBJ6" s="214"/>
      <c r="RBK6" s="214"/>
      <c r="RBL6" s="214"/>
      <c r="RBM6" s="214"/>
      <c r="RBN6" s="214"/>
      <c r="RBO6" s="214"/>
      <c r="RBP6" s="214"/>
      <c r="RBQ6" s="214"/>
      <c r="RBR6" s="214"/>
      <c r="RBS6" s="214"/>
      <c r="RBT6" s="214"/>
      <c r="RBU6" s="214"/>
      <c r="RBV6" s="214"/>
      <c r="RBW6" s="214"/>
      <c r="RBX6" s="214"/>
      <c r="RBY6" s="214"/>
      <c r="RBZ6" s="214"/>
      <c r="RCA6" s="214"/>
      <c r="RCB6" s="214"/>
      <c r="RCC6" s="214"/>
      <c r="RCD6" s="214"/>
      <c r="RCE6" s="214"/>
      <c r="RCF6" s="214"/>
      <c r="RCG6" s="214"/>
      <c r="RCH6" s="214"/>
      <c r="RCI6" s="214"/>
      <c r="RCJ6" s="214"/>
      <c r="RCK6" s="214"/>
      <c r="RCL6" s="214"/>
      <c r="RCM6" s="214"/>
      <c r="RCN6" s="214"/>
      <c r="RCO6" s="214"/>
      <c r="RCP6" s="214"/>
      <c r="RCQ6" s="214"/>
      <c r="RCR6" s="214"/>
      <c r="RCS6" s="214"/>
      <c r="RCT6" s="214"/>
      <c r="RCU6" s="214"/>
      <c r="RCV6" s="214"/>
      <c r="RCW6" s="214"/>
      <c r="RCX6" s="214"/>
      <c r="RCY6" s="214"/>
      <c r="RCZ6" s="214"/>
      <c r="RDA6" s="214"/>
      <c r="RDB6" s="214"/>
      <c r="RDC6" s="214"/>
      <c r="RDD6" s="214"/>
      <c r="RDE6" s="214"/>
      <c r="RDF6" s="214"/>
      <c r="RDG6" s="214"/>
      <c r="RDH6" s="214"/>
      <c r="RDI6" s="214"/>
      <c r="RDJ6" s="214"/>
      <c r="RDK6" s="214"/>
      <c r="RDL6" s="214"/>
      <c r="RDM6" s="214"/>
      <c r="RDN6" s="214"/>
      <c r="RDO6" s="214"/>
      <c r="RDP6" s="214"/>
      <c r="RDQ6" s="214"/>
      <c r="RDR6" s="214"/>
      <c r="RDS6" s="214"/>
      <c r="RDT6" s="214"/>
      <c r="RDU6" s="214"/>
      <c r="RDV6" s="214"/>
      <c r="RDW6" s="214"/>
      <c r="RDX6" s="214"/>
      <c r="RDY6" s="214"/>
      <c r="RDZ6" s="214"/>
      <c r="REA6" s="214"/>
      <c r="REB6" s="214"/>
      <c r="REC6" s="214"/>
      <c r="RED6" s="214"/>
      <c r="REE6" s="214"/>
      <c r="REF6" s="214"/>
      <c r="REG6" s="214"/>
      <c r="REH6" s="214"/>
      <c r="REI6" s="214"/>
      <c r="REJ6" s="214"/>
      <c r="REK6" s="214"/>
      <c r="REL6" s="214"/>
      <c r="REM6" s="214"/>
      <c r="REN6" s="214"/>
      <c r="REO6" s="214"/>
      <c r="REP6" s="214"/>
      <c r="REQ6" s="214"/>
      <c r="RER6" s="214"/>
      <c r="RES6" s="214"/>
      <c r="RET6" s="214"/>
      <c r="REU6" s="214"/>
      <c r="REV6" s="214"/>
      <c r="REW6" s="214"/>
      <c r="REX6" s="214"/>
      <c r="REY6" s="214"/>
      <c r="REZ6" s="214"/>
      <c r="RFA6" s="214"/>
      <c r="RFB6" s="214"/>
      <c r="RFC6" s="214"/>
      <c r="RFD6" s="214"/>
      <c r="RFE6" s="214"/>
      <c r="RFF6" s="214"/>
      <c r="RFG6" s="214"/>
      <c r="RFH6" s="214"/>
      <c r="RFI6" s="214"/>
      <c r="RFJ6" s="214"/>
      <c r="RFK6" s="214"/>
      <c r="RFL6" s="214"/>
      <c r="RFM6" s="214"/>
      <c r="RFN6" s="214"/>
      <c r="RFO6" s="214"/>
      <c r="RFP6" s="214"/>
      <c r="RFQ6" s="214"/>
      <c r="RFR6" s="214"/>
      <c r="RFS6" s="214"/>
      <c r="RFT6" s="214"/>
      <c r="RFU6" s="214"/>
      <c r="RFV6" s="214"/>
      <c r="RFW6" s="214"/>
      <c r="RFX6" s="214"/>
      <c r="RFY6" s="214"/>
      <c r="RFZ6" s="214"/>
      <c r="RGA6" s="214"/>
      <c r="RGB6" s="214"/>
      <c r="RGC6" s="214"/>
      <c r="RGD6" s="214"/>
      <c r="RGE6" s="214"/>
      <c r="RGF6" s="214"/>
      <c r="RGG6" s="214"/>
      <c r="RGH6" s="214"/>
      <c r="RGI6" s="214"/>
      <c r="RGJ6" s="214"/>
      <c r="RGK6" s="214"/>
      <c r="RGL6" s="214"/>
      <c r="RGM6" s="214"/>
      <c r="RGN6" s="214"/>
      <c r="RGO6" s="214"/>
      <c r="RGP6" s="214"/>
      <c r="RGQ6" s="214"/>
      <c r="RGR6" s="214"/>
      <c r="RGS6" s="214"/>
      <c r="RGT6" s="214"/>
      <c r="RGU6" s="214"/>
      <c r="RGV6" s="214"/>
      <c r="RGW6" s="214"/>
      <c r="RGX6" s="214"/>
      <c r="RGY6" s="214"/>
      <c r="RGZ6" s="214"/>
      <c r="RHA6" s="214"/>
      <c r="RHB6" s="214"/>
      <c r="RHC6" s="214"/>
      <c r="RHD6" s="214"/>
      <c r="RHE6" s="214"/>
      <c r="RHF6" s="214"/>
      <c r="RHG6" s="214"/>
      <c r="RHH6" s="214"/>
      <c r="RHI6" s="214"/>
      <c r="RHJ6" s="214"/>
      <c r="RHK6" s="214"/>
      <c r="RHL6" s="214"/>
      <c r="RHM6" s="214"/>
      <c r="RHN6" s="214"/>
      <c r="RHO6" s="214"/>
      <c r="RHP6" s="214"/>
      <c r="RHQ6" s="214"/>
      <c r="RHR6" s="214"/>
      <c r="RHS6" s="214"/>
      <c r="RHT6" s="214"/>
      <c r="RHU6" s="214"/>
      <c r="RHV6" s="214"/>
      <c r="RHW6" s="214"/>
      <c r="RHX6" s="214"/>
      <c r="RHY6" s="214"/>
      <c r="RHZ6" s="214"/>
      <c r="RIA6" s="214"/>
      <c r="RIB6" s="214"/>
      <c r="RIC6" s="214"/>
      <c r="RID6" s="214"/>
      <c r="RIE6" s="214"/>
      <c r="RIF6" s="214"/>
      <c r="RIG6" s="214"/>
      <c r="RIH6" s="214"/>
      <c r="RII6" s="214"/>
      <c r="RIJ6" s="214"/>
      <c r="RIK6" s="214"/>
      <c r="RIL6" s="214"/>
      <c r="RIM6" s="214"/>
      <c r="RIN6" s="214"/>
      <c r="RIO6" s="214"/>
      <c r="RIP6" s="214"/>
      <c r="RIQ6" s="214"/>
      <c r="RIR6" s="214"/>
      <c r="RIS6" s="214"/>
      <c r="RIT6" s="214"/>
      <c r="RIU6" s="214"/>
      <c r="RIV6" s="214"/>
      <c r="RIW6" s="214"/>
      <c r="RIX6" s="214"/>
      <c r="RIY6" s="214"/>
      <c r="RIZ6" s="214"/>
      <c r="RJA6" s="214"/>
      <c r="RJB6" s="214"/>
      <c r="RJC6" s="214"/>
      <c r="RJD6" s="214"/>
      <c r="RJE6" s="214"/>
      <c r="RJF6" s="214"/>
      <c r="RJG6" s="214"/>
      <c r="RJH6" s="214"/>
      <c r="RJI6" s="214"/>
      <c r="RJJ6" s="214"/>
      <c r="RJK6" s="214"/>
      <c r="RJL6" s="214"/>
      <c r="RJM6" s="214"/>
      <c r="RJN6" s="214"/>
      <c r="RJO6" s="214"/>
      <c r="RJP6" s="214"/>
      <c r="RJQ6" s="214"/>
      <c r="RJR6" s="214"/>
      <c r="RJS6" s="214"/>
      <c r="RJT6" s="214"/>
      <c r="RJU6" s="214"/>
      <c r="RJV6" s="214"/>
      <c r="RJW6" s="214"/>
      <c r="RJX6" s="214"/>
      <c r="RJY6" s="214"/>
      <c r="RJZ6" s="214"/>
      <c r="RKA6" s="214"/>
      <c r="RKB6" s="214"/>
      <c r="RKC6" s="214"/>
      <c r="RKD6" s="214"/>
      <c r="RKE6" s="214"/>
      <c r="RKF6" s="214"/>
      <c r="RKG6" s="214"/>
      <c r="RKH6" s="214"/>
      <c r="RKI6" s="214"/>
      <c r="RKJ6" s="214"/>
      <c r="RKK6" s="214"/>
      <c r="RKL6" s="214"/>
      <c r="RKM6" s="214"/>
      <c r="RKN6" s="214"/>
      <c r="RKO6" s="214"/>
      <c r="RKP6" s="214"/>
      <c r="RKQ6" s="214"/>
      <c r="RKR6" s="214"/>
      <c r="RKS6" s="214"/>
      <c r="RKT6" s="214"/>
      <c r="RKU6" s="214"/>
      <c r="RKV6" s="214"/>
      <c r="RKW6" s="214"/>
      <c r="RKX6" s="214"/>
      <c r="RKY6" s="214"/>
      <c r="RKZ6" s="214"/>
      <c r="RLA6" s="214"/>
      <c r="RLB6" s="214"/>
      <c r="RLC6" s="214"/>
      <c r="RLD6" s="214"/>
      <c r="RLE6" s="214"/>
      <c r="RLF6" s="214"/>
      <c r="RLG6" s="214"/>
      <c r="RLH6" s="214"/>
      <c r="RLI6" s="214"/>
      <c r="RLJ6" s="214"/>
      <c r="RLK6" s="214"/>
      <c r="RLL6" s="214"/>
      <c r="RLM6" s="214"/>
      <c r="RLN6" s="214"/>
      <c r="RLO6" s="214"/>
      <c r="RLP6" s="214"/>
      <c r="RLQ6" s="214"/>
      <c r="RLR6" s="214"/>
      <c r="RLS6" s="214"/>
      <c r="RLT6" s="214"/>
      <c r="RLU6" s="214"/>
      <c r="RLV6" s="214"/>
      <c r="RLW6" s="214"/>
      <c r="RLX6" s="214"/>
      <c r="RLY6" s="214"/>
      <c r="RLZ6" s="214"/>
      <c r="RMA6" s="214"/>
      <c r="RMB6" s="214"/>
      <c r="RMC6" s="214"/>
      <c r="RMD6" s="214"/>
      <c r="RME6" s="214"/>
      <c r="RMF6" s="214"/>
      <c r="RMG6" s="214"/>
      <c r="RMH6" s="214"/>
      <c r="RMI6" s="214"/>
      <c r="RMJ6" s="214"/>
      <c r="RMK6" s="214"/>
      <c r="RML6" s="214"/>
      <c r="RMM6" s="214"/>
      <c r="RMN6" s="214"/>
      <c r="RMO6" s="214"/>
      <c r="RMP6" s="214"/>
      <c r="RMQ6" s="214"/>
      <c r="RMR6" s="214"/>
      <c r="RMS6" s="214"/>
      <c r="RMT6" s="214"/>
      <c r="RMU6" s="214"/>
      <c r="RMV6" s="214"/>
      <c r="RMW6" s="214"/>
      <c r="RMX6" s="214"/>
      <c r="RMY6" s="214"/>
      <c r="RMZ6" s="214"/>
      <c r="RNA6" s="214"/>
      <c r="RNB6" s="214"/>
      <c r="RNC6" s="214"/>
      <c r="RND6" s="214"/>
      <c r="RNE6" s="214"/>
      <c r="RNF6" s="214"/>
      <c r="RNG6" s="214"/>
      <c r="RNH6" s="214"/>
      <c r="RNI6" s="214"/>
      <c r="RNJ6" s="214"/>
      <c r="RNK6" s="214"/>
      <c r="RNL6" s="214"/>
      <c r="RNM6" s="214"/>
      <c r="RNN6" s="214"/>
      <c r="RNO6" s="214"/>
      <c r="RNP6" s="214"/>
      <c r="RNQ6" s="214"/>
      <c r="RNR6" s="214"/>
      <c r="RNS6" s="214"/>
      <c r="RNT6" s="214"/>
      <c r="RNU6" s="214"/>
      <c r="RNV6" s="214"/>
      <c r="RNW6" s="214"/>
      <c r="RNX6" s="214"/>
      <c r="RNY6" s="214"/>
      <c r="RNZ6" s="214"/>
      <c r="ROA6" s="214"/>
      <c r="ROB6" s="214"/>
      <c r="ROC6" s="214"/>
      <c r="ROD6" s="214"/>
      <c r="ROE6" s="214"/>
      <c r="ROF6" s="214"/>
      <c r="ROG6" s="214"/>
      <c r="ROH6" s="214"/>
      <c r="ROI6" s="214"/>
      <c r="ROJ6" s="214"/>
      <c r="ROK6" s="214"/>
      <c r="ROL6" s="214"/>
      <c r="ROM6" s="214"/>
      <c r="RON6" s="214"/>
      <c r="ROO6" s="214"/>
      <c r="ROP6" s="214"/>
      <c r="ROQ6" s="214"/>
      <c r="ROR6" s="214"/>
      <c r="ROS6" s="214"/>
      <c r="ROT6" s="214"/>
      <c r="ROU6" s="214"/>
      <c r="ROV6" s="214"/>
      <c r="ROW6" s="214"/>
      <c r="ROX6" s="214"/>
      <c r="ROY6" s="214"/>
      <c r="ROZ6" s="214"/>
      <c r="RPA6" s="214"/>
      <c r="RPB6" s="214"/>
      <c r="RPC6" s="214"/>
      <c r="RPD6" s="214"/>
      <c r="RPE6" s="214"/>
      <c r="RPF6" s="214"/>
      <c r="RPG6" s="214"/>
      <c r="RPH6" s="214"/>
      <c r="RPI6" s="214"/>
      <c r="RPJ6" s="214"/>
      <c r="RPK6" s="214"/>
      <c r="RPL6" s="214"/>
      <c r="RPM6" s="214"/>
      <c r="RPN6" s="214"/>
      <c r="RPO6" s="214"/>
      <c r="RPP6" s="214"/>
      <c r="RPQ6" s="214"/>
      <c r="RPR6" s="214"/>
      <c r="RPS6" s="214"/>
      <c r="RPT6" s="214"/>
      <c r="RPU6" s="214"/>
      <c r="RPV6" s="214"/>
      <c r="RPW6" s="214"/>
      <c r="RPX6" s="214"/>
      <c r="RPY6" s="214"/>
      <c r="RPZ6" s="214"/>
      <c r="RQA6" s="214"/>
      <c r="RQB6" s="214"/>
      <c r="RQC6" s="214"/>
      <c r="RQD6" s="214"/>
      <c r="RQE6" s="214"/>
      <c r="RQF6" s="214"/>
      <c r="RQG6" s="214"/>
      <c r="RQH6" s="214"/>
      <c r="RQI6" s="214"/>
      <c r="RQJ6" s="214"/>
      <c r="RQK6" s="214"/>
      <c r="RQL6" s="214"/>
      <c r="RQM6" s="214"/>
      <c r="RQN6" s="214"/>
      <c r="RQO6" s="214"/>
      <c r="RQP6" s="214"/>
      <c r="RQQ6" s="214"/>
      <c r="RQR6" s="214"/>
      <c r="RQS6" s="214"/>
      <c r="RQT6" s="214"/>
      <c r="RQU6" s="214"/>
      <c r="RQV6" s="214"/>
      <c r="RQW6" s="214"/>
      <c r="RQX6" s="214"/>
      <c r="RQY6" s="214"/>
      <c r="RQZ6" s="214"/>
      <c r="RRA6" s="214"/>
      <c r="RRB6" s="214"/>
      <c r="RRC6" s="214"/>
      <c r="RRD6" s="214"/>
      <c r="RRE6" s="214"/>
      <c r="RRF6" s="214"/>
      <c r="RRG6" s="214"/>
      <c r="RRH6" s="214"/>
      <c r="RRI6" s="214"/>
      <c r="RRJ6" s="214"/>
      <c r="RRK6" s="214"/>
      <c r="RRL6" s="214"/>
      <c r="RRM6" s="214"/>
      <c r="RRN6" s="214"/>
      <c r="RRO6" s="214"/>
      <c r="RRP6" s="214"/>
      <c r="RRQ6" s="214"/>
      <c r="RRR6" s="214"/>
      <c r="RRS6" s="214"/>
      <c r="RRT6" s="214"/>
      <c r="RRU6" s="214"/>
      <c r="RRV6" s="214"/>
      <c r="RRW6" s="214"/>
      <c r="RRX6" s="214"/>
      <c r="RRY6" s="214"/>
      <c r="RRZ6" s="214"/>
      <c r="RSA6" s="214"/>
      <c r="RSB6" s="214"/>
      <c r="RSC6" s="214"/>
      <c r="RSD6" s="214"/>
      <c r="RSE6" s="214"/>
      <c r="RSF6" s="214"/>
      <c r="RSG6" s="214"/>
      <c r="RSH6" s="214"/>
      <c r="RSI6" s="214"/>
      <c r="RSJ6" s="214"/>
      <c r="RSK6" s="214"/>
      <c r="RSL6" s="214"/>
      <c r="RSM6" s="214"/>
      <c r="RSN6" s="214"/>
      <c r="RSO6" s="214"/>
      <c r="RSP6" s="214"/>
      <c r="RSQ6" s="214"/>
      <c r="RSR6" s="214"/>
      <c r="RSS6" s="214"/>
      <c r="RST6" s="214"/>
      <c r="RSU6" s="214"/>
      <c r="RSV6" s="214"/>
      <c r="RSW6" s="214"/>
      <c r="RSX6" s="214"/>
      <c r="RSY6" s="214"/>
      <c r="RSZ6" s="214"/>
      <c r="RTA6" s="214"/>
      <c r="RTB6" s="214"/>
      <c r="RTC6" s="214"/>
      <c r="RTD6" s="214"/>
      <c r="RTE6" s="214"/>
      <c r="RTF6" s="214"/>
      <c r="RTG6" s="214"/>
      <c r="RTH6" s="214"/>
      <c r="RTI6" s="214"/>
      <c r="RTJ6" s="214"/>
      <c r="RTK6" s="214"/>
      <c r="RTL6" s="214"/>
      <c r="RTM6" s="214"/>
      <c r="RTN6" s="214"/>
      <c r="RTO6" s="214"/>
      <c r="RTP6" s="214"/>
      <c r="RTQ6" s="214"/>
      <c r="RTR6" s="214"/>
      <c r="RTS6" s="214"/>
      <c r="RTT6" s="214"/>
      <c r="RTU6" s="214"/>
      <c r="RTV6" s="214"/>
      <c r="RTW6" s="214"/>
      <c r="RTX6" s="214"/>
      <c r="RTY6" s="214"/>
      <c r="RTZ6" s="214"/>
      <c r="RUA6" s="214"/>
      <c r="RUB6" s="214"/>
      <c r="RUC6" s="214"/>
      <c r="RUD6" s="214"/>
      <c r="RUE6" s="214"/>
      <c r="RUF6" s="214"/>
      <c r="RUG6" s="214"/>
      <c r="RUH6" s="214"/>
      <c r="RUI6" s="214"/>
      <c r="RUJ6" s="214"/>
      <c r="RUK6" s="214"/>
      <c r="RUL6" s="214"/>
      <c r="RUM6" s="214"/>
      <c r="RUN6" s="214"/>
      <c r="RUO6" s="214"/>
      <c r="RUP6" s="214"/>
      <c r="RUQ6" s="214"/>
      <c r="RUR6" s="214"/>
      <c r="RUS6" s="214"/>
      <c r="RUT6" s="214"/>
      <c r="RUU6" s="214"/>
      <c r="RUV6" s="214"/>
      <c r="RUW6" s="214"/>
      <c r="RUX6" s="214"/>
      <c r="RUY6" s="214"/>
      <c r="RUZ6" s="214"/>
      <c r="RVA6" s="214"/>
      <c r="RVB6" s="214"/>
      <c r="RVC6" s="214"/>
      <c r="RVD6" s="214"/>
      <c r="RVE6" s="214"/>
      <c r="RVF6" s="214"/>
      <c r="RVG6" s="214"/>
      <c r="RVH6" s="214"/>
      <c r="RVI6" s="214"/>
      <c r="RVJ6" s="214"/>
      <c r="RVK6" s="214"/>
      <c r="RVL6" s="214"/>
      <c r="RVM6" s="214"/>
      <c r="RVN6" s="214"/>
      <c r="RVO6" s="214"/>
      <c r="RVP6" s="214"/>
      <c r="RVQ6" s="214"/>
      <c r="RVR6" s="214"/>
      <c r="RVS6" s="214"/>
      <c r="RVT6" s="214"/>
      <c r="RVU6" s="214"/>
      <c r="RVV6" s="214"/>
      <c r="RVW6" s="214"/>
      <c r="RVX6" s="214"/>
      <c r="RVY6" s="214"/>
      <c r="RVZ6" s="214"/>
      <c r="RWA6" s="214"/>
      <c r="RWB6" s="214"/>
      <c r="RWC6" s="214"/>
      <c r="RWD6" s="214"/>
      <c r="RWE6" s="214"/>
      <c r="RWF6" s="214"/>
      <c r="RWG6" s="214"/>
      <c r="RWH6" s="214"/>
      <c r="RWI6" s="214"/>
      <c r="RWJ6" s="214"/>
      <c r="RWK6" s="214"/>
      <c r="RWL6" s="214"/>
      <c r="RWM6" s="214"/>
      <c r="RWN6" s="214"/>
      <c r="RWO6" s="214"/>
      <c r="RWP6" s="214"/>
      <c r="RWQ6" s="214"/>
      <c r="RWR6" s="214"/>
      <c r="RWS6" s="214"/>
      <c r="RWT6" s="214"/>
      <c r="RWU6" s="214"/>
      <c r="RWV6" s="214"/>
      <c r="RWW6" s="214"/>
      <c r="RWX6" s="214"/>
      <c r="RWY6" s="214"/>
      <c r="RWZ6" s="214"/>
      <c r="RXA6" s="214"/>
      <c r="RXB6" s="214"/>
      <c r="RXC6" s="214"/>
      <c r="RXD6" s="214"/>
      <c r="RXE6" s="214"/>
      <c r="RXF6" s="214"/>
      <c r="RXG6" s="214"/>
      <c r="RXH6" s="214"/>
      <c r="RXI6" s="214"/>
      <c r="RXJ6" s="214"/>
      <c r="RXK6" s="214"/>
      <c r="RXL6" s="214"/>
      <c r="RXM6" s="214"/>
      <c r="RXN6" s="214"/>
      <c r="RXO6" s="214"/>
      <c r="RXP6" s="214"/>
      <c r="RXQ6" s="214"/>
      <c r="RXR6" s="214"/>
      <c r="RXS6" s="214"/>
      <c r="RXT6" s="214"/>
      <c r="RXU6" s="214"/>
      <c r="RXV6" s="214"/>
      <c r="RXW6" s="214"/>
      <c r="RXX6" s="214"/>
      <c r="RXY6" s="214"/>
      <c r="RXZ6" s="214"/>
      <c r="RYA6" s="214"/>
      <c r="RYB6" s="214"/>
      <c r="RYC6" s="214"/>
      <c r="RYD6" s="214"/>
      <c r="RYE6" s="214"/>
      <c r="RYF6" s="214"/>
      <c r="RYG6" s="214"/>
      <c r="RYH6" s="214"/>
      <c r="RYI6" s="214"/>
      <c r="RYJ6" s="214"/>
      <c r="RYK6" s="214"/>
      <c r="RYL6" s="214"/>
      <c r="RYM6" s="214"/>
      <c r="RYN6" s="214"/>
      <c r="RYO6" s="214"/>
      <c r="RYP6" s="214"/>
      <c r="RYQ6" s="214"/>
      <c r="RYR6" s="214"/>
      <c r="RYS6" s="214"/>
      <c r="RYT6" s="214"/>
      <c r="RYU6" s="214"/>
      <c r="RYV6" s="214"/>
      <c r="RYW6" s="214"/>
      <c r="RYX6" s="214"/>
      <c r="RYY6" s="214"/>
      <c r="RYZ6" s="214"/>
      <c r="RZA6" s="214"/>
      <c r="RZB6" s="214"/>
      <c r="RZC6" s="214"/>
      <c r="RZD6" s="214"/>
      <c r="RZE6" s="214"/>
      <c r="RZF6" s="214"/>
      <c r="RZG6" s="214"/>
      <c r="RZH6" s="214"/>
      <c r="RZI6" s="214"/>
      <c r="RZJ6" s="214"/>
      <c r="RZK6" s="214"/>
      <c r="RZL6" s="214"/>
      <c r="RZM6" s="214"/>
      <c r="RZN6" s="214"/>
      <c r="RZO6" s="214"/>
      <c r="RZP6" s="214"/>
      <c r="RZQ6" s="214"/>
      <c r="RZR6" s="214"/>
      <c r="RZS6" s="214"/>
      <c r="RZT6" s="214"/>
      <c r="RZU6" s="214"/>
      <c r="RZV6" s="214"/>
      <c r="RZW6" s="214"/>
      <c r="RZX6" s="214"/>
      <c r="RZY6" s="214"/>
      <c r="RZZ6" s="214"/>
      <c r="SAA6" s="214"/>
      <c r="SAB6" s="214"/>
      <c r="SAC6" s="214"/>
      <c r="SAD6" s="214"/>
      <c r="SAE6" s="214"/>
      <c r="SAF6" s="214"/>
      <c r="SAG6" s="214"/>
      <c r="SAH6" s="214"/>
      <c r="SAI6" s="214"/>
      <c r="SAJ6" s="214"/>
      <c r="SAK6" s="214"/>
      <c r="SAL6" s="214"/>
      <c r="SAM6" s="214"/>
      <c r="SAN6" s="214"/>
      <c r="SAO6" s="214"/>
      <c r="SAP6" s="214"/>
      <c r="SAQ6" s="214"/>
      <c r="SAR6" s="214"/>
      <c r="SAS6" s="214"/>
      <c r="SAT6" s="214"/>
      <c r="SAU6" s="214"/>
      <c r="SAV6" s="214"/>
      <c r="SAW6" s="214"/>
      <c r="SAX6" s="214"/>
      <c r="SAY6" s="214"/>
      <c r="SAZ6" s="214"/>
      <c r="SBA6" s="214"/>
      <c r="SBB6" s="214"/>
      <c r="SBC6" s="214"/>
      <c r="SBD6" s="214"/>
      <c r="SBE6" s="214"/>
      <c r="SBF6" s="214"/>
      <c r="SBG6" s="214"/>
      <c r="SBH6" s="214"/>
      <c r="SBI6" s="214"/>
      <c r="SBJ6" s="214"/>
      <c r="SBK6" s="214"/>
      <c r="SBL6" s="214"/>
      <c r="SBM6" s="214"/>
      <c r="SBN6" s="214"/>
      <c r="SBO6" s="214"/>
      <c r="SBP6" s="214"/>
      <c r="SBQ6" s="214"/>
      <c r="SBR6" s="214"/>
      <c r="SBS6" s="214"/>
      <c r="SBT6" s="214"/>
      <c r="SBU6" s="214"/>
      <c r="SBV6" s="214"/>
      <c r="SBW6" s="214"/>
      <c r="SBX6" s="214"/>
      <c r="SBY6" s="214"/>
      <c r="SBZ6" s="214"/>
      <c r="SCA6" s="214"/>
      <c r="SCB6" s="214"/>
      <c r="SCC6" s="214"/>
      <c r="SCD6" s="214"/>
      <c r="SCE6" s="214"/>
      <c r="SCF6" s="214"/>
      <c r="SCG6" s="214"/>
      <c r="SCH6" s="214"/>
      <c r="SCI6" s="214"/>
      <c r="SCJ6" s="214"/>
      <c r="SCK6" s="214"/>
      <c r="SCL6" s="214"/>
      <c r="SCM6" s="214"/>
      <c r="SCN6" s="214"/>
      <c r="SCO6" s="214"/>
      <c r="SCP6" s="214"/>
      <c r="SCQ6" s="214"/>
      <c r="SCR6" s="214"/>
      <c r="SCS6" s="214"/>
      <c r="SCT6" s="214"/>
      <c r="SCU6" s="214"/>
      <c r="SCV6" s="214"/>
      <c r="SCW6" s="214"/>
      <c r="SCX6" s="214"/>
      <c r="SCY6" s="214"/>
      <c r="SCZ6" s="214"/>
      <c r="SDA6" s="214"/>
      <c r="SDB6" s="214"/>
      <c r="SDC6" s="214"/>
      <c r="SDD6" s="214"/>
      <c r="SDE6" s="214"/>
      <c r="SDF6" s="214"/>
      <c r="SDG6" s="214"/>
      <c r="SDH6" s="214"/>
      <c r="SDI6" s="214"/>
      <c r="SDJ6" s="214"/>
      <c r="SDK6" s="214"/>
      <c r="SDL6" s="214"/>
      <c r="SDM6" s="214"/>
      <c r="SDN6" s="214"/>
      <c r="SDO6" s="214"/>
      <c r="SDP6" s="214"/>
      <c r="SDQ6" s="214"/>
      <c r="SDR6" s="214"/>
      <c r="SDS6" s="214"/>
      <c r="SDT6" s="214"/>
      <c r="SDU6" s="214"/>
      <c r="SDV6" s="214"/>
      <c r="SDW6" s="214"/>
      <c r="SDX6" s="214"/>
      <c r="SDY6" s="214"/>
      <c r="SDZ6" s="214"/>
      <c r="SEA6" s="214"/>
      <c r="SEB6" s="214"/>
      <c r="SEC6" s="214"/>
      <c r="SED6" s="214"/>
      <c r="SEE6" s="214"/>
      <c r="SEF6" s="214"/>
      <c r="SEG6" s="214"/>
      <c r="SEH6" s="214"/>
      <c r="SEI6" s="214"/>
      <c r="SEJ6" s="214"/>
      <c r="SEK6" s="214"/>
      <c r="SEL6" s="214"/>
      <c r="SEM6" s="214"/>
      <c r="SEN6" s="214"/>
      <c r="SEO6" s="214"/>
      <c r="SEP6" s="214"/>
      <c r="SEQ6" s="214"/>
      <c r="SER6" s="214"/>
      <c r="SES6" s="214"/>
      <c r="SET6" s="214"/>
      <c r="SEU6" s="214"/>
      <c r="SEV6" s="214"/>
      <c r="SEW6" s="214"/>
      <c r="SEX6" s="214"/>
      <c r="SEY6" s="214"/>
      <c r="SEZ6" s="214"/>
      <c r="SFA6" s="214"/>
      <c r="SFB6" s="214"/>
      <c r="SFC6" s="214"/>
      <c r="SFD6" s="214"/>
      <c r="SFE6" s="214"/>
      <c r="SFF6" s="214"/>
      <c r="SFG6" s="214"/>
      <c r="SFH6" s="214"/>
      <c r="SFI6" s="214"/>
      <c r="SFJ6" s="214"/>
      <c r="SFK6" s="214"/>
      <c r="SFL6" s="214"/>
      <c r="SFM6" s="214"/>
      <c r="SFN6" s="214"/>
      <c r="SFO6" s="214"/>
      <c r="SFP6" s="214"/>
      <c r="SFQ6" s="214"/>
      <c r="SFR6" s="214"/>
      <c r="SFS6" s="214"/>
      <c r="SFT6" s="214"/>
      <c r="SFU6" s="214"/>
      <c r="SFV6" s="214"/>
      <c r="SFW6" s="214"/>
      <c r="SFX6" s="214"/>
      <c r="SFY6" s="214"/>
      <c r="SFZ6" s="214"/>
      <c r="SGA6" s="214"/>
      <c r="SGB6" s="214"/>
      <c r="SGC6" s="214"/>
      <c r="SGD6" s="214"/>
      <c r="SGE6" s="214"/>
      <c r="SGF6" s="214"/>
      <c r="SGG6" s="214"/>
      <c r="SGH6" s="214"/>
      <c r="SGI6" s="214"/>
      <c r="SGJ6" s="214"/>
      <c r="SGK6" s="214"/>
      <c r="SGL6" s="214"/>
      <c r="SGM6" s="214"/>
      <c r="SGN6" s="214"/>
      <c r="SGO6" s="214"/>
      <c r="SGP6" s="214"/>
      <c r="SGQ6" s="214"/>
      <c r="SGR6" s="214"/>
      <c r="SGS6" s="214"/>
      <c r="SGT6" s="214"/>
      <c r="SGU6" s="214"/>
      <c r="SGV6" s="214"/>
      <c r="SGW6" s="214"/>
      <c r="SGX6" s="214"/>
      <c r="SGY6" s="214"/>
      <c r="SGZ6" s="214"/>
      <c r="SHA6" s="214"/>
      <c r="SHB6" s="214"/>
      <c r="SHC6" s="214"/>
      <c r="SHD6" s="214"/>
      <c r="SHE6" s="214"/>
      <c r="SHF6" s="214"/>
      <c r="SHG6" s="214"/>
      <c r="SHH6" s="214"/>
      <c r="SHI6" s="214"/>
      <c r="SHJ6" s="214"/>
      <c r="SHK6" s="214"/>
      <c r="SHL6" s="214"/>
      <c r="SHM6" s="214"/>
      <c r="SHN6" s="214"/>
      <c r="SHO6" s="214"/>
      <c r="SHP6" s="214"/>
      <c r="SHQ6" s="214"/>
      <c r="SHR6" s="214"/>
      <c r="SHS6" s="214"/>
      <c r="SHT6" s="214"/>
      <c r="SHU6" s="214"/>
      <c r="SHV6" s="214"/>
      <c r="SHW6" s="214"/>
      <c r="SHX6" s="214"/>
      <c r="SHY6" s="214"/>
      <c r="SHZ6" s="214"/>
      <c r="SIA6" s="214"/>
      <c r="SIB6" s="214"/>
      <c r="SIC6" s="214"/>
      <c r="SID6" s="214"/>
      <c r="SIE6" s="214"/>
      <c r="SIF6" s="214"/>
      <c r="SIG6" s="214"/>
      <c r="SIH6" s="214"/>
      <c r="SII6" s="214"/>
      <c r="SIJ6" s="214"/>
      <c r="SIK6" s="214"/>
      <c r="SIL6" s="214"/>
      <c r="SIM6" s="214"/>
      <c r="SIN6" s="214"/>
      <c r="SIO6" s="214"/>
      <c r="SIP6" s="214"/>
      <c r="SIQ6" s="214"/>
      <c r="SIR6" s="214"/>
      <c r="SIS6" s="214"/>
      <c r="SIT6" s="214"/>
      <c r="SIU6" s="214"/>
      <c r="SIV6" s="214"/>
      <c r="SIW6" s="214"/>
      <c r="SIX6" s="214"/>
      <c r="SIY6" s="214"/>
      <c r="SIZ6" s="214"/>
      <c r="SJA6" s="214"/>
      <c r="SJB6" s="214"/>
      <c r="SJC6" s="214"/>
      <c r="SJD6" s="214"/>
      <c r="SJE6" s="214"/>
      <c r="SJF6" s="214"/>
      <c r="SJG6" s="214"/>
      <c r="SJH6" s="214"/>
      <c r="SJI6" s="214"/>
      <c r="SJJ6" s="214"/>
      <c r="SJK6" s="214"/>
      <c r="SJL6" s="214"/>
      <c r="SJM6" s="214"/>
      <c r="SJN6" s="214"/>
      <c r="SJO6" s="214"/>
      <c r="SJP6" s="214"/>
      <c r="SJQ6" s="214"/>
      <c r="SJR6" s="214"/>
      <c r="SJS6" s="214"/>
      <c r="SJT6" s="214"/>
      <c r="SJU6" s="214"/>
      <c r="SJV6" s="214"/>
      <c r="SJW6" s="214"/>
      <c r="SJX6" s="214"/>
      <c r="SJY6" s="214"/>
      <c r="SJZ6" s="214"/>
      <c r="SKA6" s="214"/>
      <c r="SKB6" s="214"/>
      <c r="SKC6" s="214"/>
      <c r="SKD6" s="214"/>
      <c r="SKE6" s="214"/>
      <c r="SKF6" s="214"/>
      <c r="SKG6" s="214"/>
      <c r="SKH6" s="214"/>
      <c r="SKI6" s="214"/>
      <c r="SKJ6" s="214"/>
      <c r="SKK6" s="214"/>
      <c r="SKL6" s="214"/>
      <c r="SKM6" s="214"/>
      <c r="SKN6" s="214"/>
      <c r="SKO6" s="214"/>
      <c r="SKP6" s="214"/>
      <c r="SKQ6" s="214"/>
      <c r="SKR6" s="214"/>
      <c r="SKS6" s="214"/>
      <c r="SKT6" s="214"/>
      <c r="SKU6" s="214"/>
      <c r="SKV6" s="214"/>
      <c r="SKW6" s="214"/>
      <c r="SKX6" s="214"/>
      <c r="SKY6" s="214"/>
      <c r="SKZ6" s="214"/>
      <c r="SLA6" s="214"/>
      <c r="SLB6" s="214"/>
      <c r="SLC6" s="214"/>
      <c r="SLD6" s="214"/>
      <c r="SLE6" s="214"/>
      <c r="SLF6" s="214"/>
      <c r="SLG6" s="214"/>
      <c r="SLH6" s="214"/>
      <c r="SLI6" s="214"/>
      <c r="SLJ6" s="214"/>
      <c r="SLK6" s="214"/>
      <c r="SLL6" s="214"/>
      <c r="SLM6" s="214"/>
      <c r="SLN6" s="214"/>
      <c r="SLO6" s="214"/>
      <c r="SLP6" s="214"/>
      <c r="SLQ6" s="214"/>
      <c r="SLR6" s="214"/>
      <c r="SLS6" s="214"/>
      <c r="SLT6" s="214"/>
      <c r="SLU6" s="214"/>
      <c r="SLV6" s="214"/>
      <c r="SLW6" s="214"/>
      <c r="SLX6" s="214"/>
      <c r="SLY6" s="214"/>
      <c r="SLZ6" s="214"/>
      <c r="SMA6" s="214"/>
      <c r="SMB6" s="214"/>
      <c r="SMC6" s="214"/>
      <c r="SMD6" s="214"/>
      <c r="SME6" s="214"/>
      <c r="SMF6" s="214"/>
      <c r="SMG6" s="214"/>
      <c r="SMH6" s="214"/>
      <c r="SMI6" s="214"/>
      <c r="SMJ6" s="214"/>
      <c r="SMK6" s="214"/>
      <c r="SML6" s="214"/>
      <c r="SMM6" s="214"/>
      <c r="SMN6" s="214"/>
      <c r="SMO6" s="214"/>
      <c r="SMP6" s="214"/>
      <c r="SMQ6" s="214"/>
      <c r="SMR6" s="214"/>
      <c r="SMS6" s="214"/>
      <c r="SMT6" s="214"/>
      <c r="SMU6" s="214"/>
      <c r="SMV6" s="214"/>
      <c r="SMW6" s="214"/>
      <c r="SMX6" s="214"/>
      <c r="SMY6" s="214"/>
      <c r="SMZ6" s="214"/>
      <c r="SNA6" s="214"/>
      <c r="SNB6" s="214"/>
      <c r="SNC6" s="214"/>
      <c r="SND6" s="214"/>
      <c r="SNE6" s="214"/>
      <c r="SNF6" s="214"/>
      <c r="SNG6" s="214"/>
      <c r="SNH6" s="214"/>
      <c r="SNI6" s="214"/>
      <c r="SNJ6" s="214"/>
      <c r="SNK6" s="214"/>
      <c r="SNL6" s="214"/>
      <c r="SNM6" s="214"/>
      <c r="SNN6" s="214"/>
      <c r="SNO6" s="214"/>
      <c r="SNP6" s="214"/>
      <c r="SNQ6" s="214"/>
      <c r="SNR6" s="214"/>
      <c r="SNS6" s="214"/>
      <c r="SNT6" s="214"/>
      <c r="SNU6" s="214"/>
      <c r="SNV6" s="214"/>
      <c r="SNW6" s="214"/>
      <c r="SNX6" s="214"/>
      <c r="SNY6" s="214"/>
      <c r="SNZ6" s="214"/>
      <c r="SOA6" s="214"/>
      <c r="SOB6" s="214"/>
      <c r="SOC6" s="214"/>
      <c r="SOD6" s="214"/>
      <c r="SOE6" s="214"/>
      <c r="SOF6" s="214"/>
      <c r="SOG6" s="214"/>
      <c r="SOH6" s="214"/>
      <c r="SOI6" s="214"/>
      <c r="SOJ6" s="214"/>
      <c r="SOK6" s="214"/>
      <c r="SOL6" s="214"/>
      <c r="SOM6" s="214"/>
      <c r="SON6" s="214"/>
      <c r="SOO6" s="214"/>
      <c r="SOP6" s="214"/>
      <c r="SOQ6" s="214"/>
      <c r="SOR6" s="214"/>
      <c r="SOS6" s="214"/>
      <c r="SOT6" s="214"/>
      <c r="SOU6" s="214"/>
      <c r="SOV6" s="214"/>
      <c r="SOW6" s="214"/>
      <c r="SOX6" s="214"/>
      <c r="SOY6" s="214"/>
      <c r="SOZ6" s="214"/>
      <c r="SPA6" s="214"/>
      <c r="SPB6" s="214"/>
      <c r="SPC6" s="214"/>
      <c r="SPD6" s="214"/>
      <c r="SPE6" s="214"/>
      <c r="SPF6" s="214"/>
      <c r="SPG6" s="214"/>
      <c r="SPH6" s="214"/>
      <c r="SPI6" s="214"/>
      <c r="SPJ6" s="214"/>
      <c r="SPK6" s="214"/>
      <c r="SPL6" s="214"/>
      <c r="SPM6" s="214"/>
      <c r="SPN6" s="214"/>
      <c r="SPO6" s="214"/>
      <c r="SPP6" s="214"/>
      <c r="SPQ6" s="214"/>
      <c r="SPR6" s="214"/>
      <c r="SPS6" s="214"/>
      <c r="SPT6" s="214"/>
      <c r="SPU6" s="214"/>
      <c r="SPV6" s="214"/>
      <c r="SPW6" s="214"/>
      <c r="SPX6" s="214"/>
      <c r="SPY6" s="214"/>
      <c r="SPZ6" s="214"/>
      <c r="SQA6" s="214"/>
      <c r="SQB6" s="214"/>
      <c r="SQC6" s="214"/>
      <c r="SQD6" s="214"/>
      <c r="SQE6" s="214"/>
      <c r="SQF6" s="214"/>
      <c r="SQG6" s="214"/>
      <c r="SQH6" s="214"/>
      <c r="SQI6" s="214"/>
      <c r="SQJ6" s="214"/>
      <c r="SQK6" s="214"/>
      <c r="SQL6" s="214"/>
      <c r="SQM6" s="214"/>
      <c r="SQN6" s="214"/>
      <c r="SQO6" s="214"/>
      <c r="SQP6" s="214"/>
      <c r="SQQ6" s="214"/>
      <c r="SQR6" s="214"/>
      <c r="SQS6" s="214"/>
      <c r="SQT6" s="214"/>
      <c r="SQU6" s="214"/>
      <c r="SQV6" s="214"/>
      <c r="SQW6" s="214"/>
      <c r="SQX6" s="214"/>
      <c r="SQY6" s="214"/>
      <c r="SQZ6" s="214"/>
      <c r="SRA6" s="214"/>
      <c r="SRB6" s="214"/>
      <c r="SRC6" s="214"/>
      <c r="SRD6" s="214"/>
      <c r="SRE6" s="214"/>
      <c r="SRF6" s="214"/>
      <c r="SRG6" s="214"/>
      <c r="SRH6" s="214"/>
      <c r="SRI6" s="214"/>
      <c r="SRJ6" s="214"/>
      <c r="SRK6" s="214"/>
      <c r="SRL6" s="214"/>
      <c r="SRM6" s="214"/>
      <c r="SRN6" s="214"/>
      <c r="SRO6" s="214"/>
      <c r="SRP6" s="214"/>
      <c r="SRQ6" s="214"/>
      <c r="SRR6" s="214"/>
      <c r="SRS6" s="214"/>
      <c r="SRT6" s="214"/>
      <c r="SRU6" s="214"/>
      <c r="SRV6" s="214"/>
      <c r="SRW6" s="214"/>
      <c r="SRX6" s="214"/>
      <c r="SRY6" s="214"/>
      <c r="SRZ6" s="214"/>
      <c r="SSA6" s="214"/>
      <c r="SSB6" s="214"/>
      <c r="SSC6" s="214"/>
      <c r="SSD6" s="214"/>
      <c r="SSE6" s="214"/>
      <c r="SSF6" s="214"/>
      <c r="SSG6" s="214"/>
      <c r="SSH6" s="214"/>
      <c r="SSI6" s="214"/>
      <c r="SSJ6" s="214"/>
      <c r="SSK6" s="214"/>
      <c r="SSL6" s="214"/>
      <c r="SSM6" s="214"/>
      <c r="SSN6" s="214"/>
      <c r="SSO6" s="214"/>
      <c r="SSP6" s="214"/>
      <c r="SSQ6" s="214"/>
      <c r="SSR6" s="214"/>
      <c r="SSS6" s="214"/>
      <c r="SST6" s="214"/>
      <c r="SSU6" s="214"/>
      <c r="SSV6" s="214"/>
      <c r="SSW6" s="214"/>
      <c r="SSX6" s="214"/>
      <c r="SSY6" s="214"/>
      <c r="SSZ6" s="214"/>
      <c r="STA6" s="214"/>
      <c r="STB6" s="214"/>
      <c r="STC6" s="214"/>
      <c r="STD6" s="214"/>
      <c r="STE6" s="214"/>
      <c r="STF6" s="214"/>
      <c r="STG6" s="214"/>
      <c r="STH6" s="214"/>
      <c r="STI6" s="214"/>
      <c r="STJ6" s="214"/>
      <c r="STK6" s="214"/>
      <c r="STL6" s="214"/>
      <c r="STM6" s="214"/>
      <c r="STN6" s="214"/>
      <c r="STO6" s="214"/>
      <c r="STP6" s="214"/>
      <c r="STQ6" s="214"/>
      <c r="STR6" s="214"/>
      <c r="STS6" s="214"/>
      <c r="STT6" s="214"/>
      <c r="STU6" s="214"/>
      <c r="STV6" s="214"/>
      <c r="STW6" s="214"/>
      <c r="STX6" s="214"/>
      <c r="STY6" s="214"/>
      <c r="STZ6" s="214"/>
      <c r="SUA6" s="214"/>
      <c r="SUB6" s="214"/>
      <c r="SUC6" s="214"/>
      <c r="SUD6" s="214"/>
      <c r="SUE6" s="214"/>
      <c r="SUF6" s="214"/>
      <c r="SUG6" s="214"/>
      <c r="SUH6" s="214"/>
      <c r="SUI6" s="214"/>
      <c r="SUJ6" s="214"/>
      <c r="SUK6" s="214"/>
      <c r="SUL6" s="214"/>
      <c r="SUM6" s="214"/>
      <c r="SUN6" s="214"/>
      <c r="SUO6" s="214"/>
      <c r="SUP6" s="214"/>
      <c r="SUQ6" s="214"/>
      <c r="SUR6" s="214"/>
      <c r="SUS6" s="214"/>
      <c r="SUT6" s="214"/>
      <c r="SUU6" s="214"/>
      <c r="SUV6" s="214"/>
      <c r="SUW6" s="214"/>
      <c r="SUX6" s="214"/>
      <c r="SUY6" s="214"/>
      <c r="SUZ6" s="214"/>
      <c r="SVA6" s="214"/>
      <c r="SVB6" s="214"/>
      <c r="SVC6" s="214"/>
      <c r="SVD6" s="214"/>
      <c r="SVE6" s="214"/>
      <c r="SVF6" s="214"/>
      <c r="SVG6" s="214"/>
      <c r="SVH6" s="214"/>
      <c r="SVI6" s="214"/>
      <c r="SVJ6" s="214"/>
      <c r="SVK6" s="214"/>
      <c r="SVL6" s="214"/>
      <c r="SVM6" s="214"/>
      <c r="SVN6" s="214"/>
      <c r="SVO6" s="214"/>
      <c r="SVP6" s="214"/>
      <c r="SVQ6" s="214"/>
      <c r="SVR6" s="214"/>
      <c r="SVS6" s="214"/>
      <c r="SVT6" s="214"/>
      <c r="SVU6" s="214"/>
      <c r="SVV6" s="214"/>
      <c r="SVW6" s="214"/>
      <c r="SVX6" s="214"/>
      <c r="SVY6" s="214"/>
      <c r="SVZ6" s="214"/>
      <c r="SWA6" s="214"/>
      <c r="SWB6" s="214"/>
      <c r="SWC6" s="214"/>
      <c r="SWD6" s="214"/>
      <c r="SWE6" s="214"/>
      <c r="SWF6" s="214"/>
      <c r="SWG6" s="214"/>
      <c r="SWH6" s="214"/>
      <c r="SWI6" s="214"/>
      <c r="SWJ6" s="214"/>
      <c r="SWK6" s="214"/>
      <c r="SWL6" s="214"/>
      <c r="SWM6" s="214"/>
      <c r="SWN6" s="214"/>
      <c r="SWO6" s="214"/>
      <c r="SWP6" s="214"/>
      <c r="SWQ6" s="214"/>
      <c r="SWR6" s="214"/>
      <c r="SWS6" s="214"/>
      <c r="SWT6" s="214"/>
      <c r="SWU6" s="214"/>
      <c r="SWV6" s="214"/>
      <c r="SWW6" s="214"/>
      <c r="SWX6" s="214"/>
      <c r="SWY6" s="214"/>
      <c r="SWZ6" s="214"/>
      <c r="SXA6" s="214"/>
      <c r="SXB6" s="214"/>
      <c r="SXC6" s="214"/>
      <c r="SXD6" s="214"/>
      <c r="SXE6" s="214"/>
      <c r="SXF6" s="214"/>
      <c r="SXG6" s="214"/>
      <c r="SXH6" s="214"/>
      <c r="SXI6" s="214"/>
      <c r="SXJ6" s="214"/>
      <c r="SXK6" s="214"/>
      <c r="SXL6" s="214"/>
      <c r="SXM6" s="214"/>
      <c r="SXN6" s="214"/>
      <c r="SXO6" s="214"/>
      <c r="SXP6" s="214"/>
      <c r="SXQ6" s="214"/>
      <c r="SXR6" s="214"/>
      <c r="SXS6" s="214"/>
      <c r="SXT6" s="214"/>
      <c r="SXU6" s="214"/>
      <c r="SXV6" s="214"/>
      <c r="SXW6" s="214"/>
      <c r="SXX6" s="214"/>
      <c r="SXY6" s="214"/>
      <c r="SXZ6" s="214"/>
      <c r="SYA6" s="214"/>
      <c r="SYB6" s="214"/>
      <c r="SYC6" s="214"/>
      <c r="SYD6" s="214"/>
      <c r="SYE6" s="214"/>
      <c r="SYF6" s="214"/>
      <c r="SYG6" s="214"/>
      <c r="SYH6" s="214"/>
      <c r="SYI6" s="214"/>
      <c r="SYJ6" s="214"/>
      <c r="SYK6" s="214"/>
      <c r="SYL6" s="214"/>
      <c r="SYM6" s="214"/>
      <c r="SYN6" s="214"/>
      <c r="SYO6" s="214"/>
      <c r="SYP6" s="214"/>
      <c r="SYQ6" s="214"/>
      <c r="SYR6" s="214"/>
      <c r="SYS6" s="214"/>
      <c r="SYT6" s="214"/>
      <c r="SYU6" s="214"/>
      <c r="SYV6" s="214"/>
      <c r="SYW6" s="214"/>
      <c r="SYX6" s="214"/>
      <c r="SYY6" s="214"/>
      <c r="SYZ6" s="214"/>
      <c r="SZA6" s="214"/>
      <c r="SZB6" s="214"/>
      <c r="SZC6" s="214"/>
      <c r="SZD6" s="214"/>
      <c r="SZE6" s="214"/>
      <c r="SZF6" s="214"/>
      <c r="SZG6" s="214"/>
      <c r="SZH6" s="214"/>
      <c r="SZI6" s="214"/>
      <c r="SZJ6" s="214"/>
      <c r="SZK6" s="214"/>
      <c r="SZL6" s="214"/>
      <c r="SZM6" s="214"/>
      <c r="SZN6" s="214"/>
      <c r="SZO6" s="214"/>
      <c r="SZP6" s="214"/>
      <c r="SZQ6" s="214"/>
      <c r="SZR6" s="214"/>
      <c r="SZS6" s="214"/>
      <c r="SZT6" s="214"/>
      <c r="SZU6" s="214"/>
      <c r="SZV6" s="214"/>
      <c r="SZW6" s="214"/>
      <c r="SZX6" s="214"/>
      <c r="SZY6" s="214"/>
      <c r="SZZ6" s="214"/>
      <c r="TAA6" s="214"/>
      <c r="TAB6" s="214"/>
      <c r="TAC6" s="214"/>
      <c r="TAD6" s="214"/>
      <c r="TAE6" s="214"/>
      <c r="TAF6" s="214"/>
      <c r="TAG6" s="214"/>
      <c r="TAH6" s="214"/>
      <c r="TAI6" s="214"/>
      <c r="TAJ6" s="214"/>
      <c r="TAK6" s="214"/>
      <c r="TAL6" s="214"/>
      <c r="TAM6" s="214"/>
      <c r="TAN6" s="214"/>
      <c r="TAO6" s="214"/>
      <c r="TAP6" s="214"/>
      <c r="TAQ6" s="214"/>
      <c r="TAR6" s="214"/>
      <c r="TAS6" s="214"/>
      <c r="TAT6" s="214"/>
      <c r="TAU6" s="214"/>
      <c r="TAV6" s="214"/>
      <c r="TAW6" s="214"/>
      <c r="TAX6" s="214"/>
      <c r="TAY6" s="214"/>
      <c r="TAZ6" s="214"/>
      <c r="TBA6" s="214"/>
      <c r="TBB6" s="214"/>
      <c r="TBC6" s="214"/>
      <c r="TBD6" s="214"/>
      <c r="TBE6" s="214"/>
      <c r="TBF6" s="214"/>
      <c r="TBG6" s="214"/>
      <c r="TBH6" s="214"/>
      <c r="TBI6" s="214"/>
      <c r="TBJ6" s="214"/>
      <c r="TBK6" s="214"/>
      <c r="TBL6" s="214"/>
      <c r="TBM6" s="214"/>
      <c r="TBN6" s="214"/>
      <c r="TBO6" s="214"/>
      <c r="TBP6" s="214"/>
      <c r="TBQ6" s="214"/>
      <c r="TBR6" s="214"/>
      <c r="TBS6" s="214"/>
      <c r="TBT6" s="214"/>
      <c r="TBU6" s="214"/>
      <c r="TBV6" s="214"/>
      <c r="TBW6" s="214"/>
      <c r="TBX6" s="214"/>
      <c r="TBY6" s="214"/>
      <c r="TBZ6" s="214"/>
      <c r="TCA6" s="214"/>
      <c r="TCB6" s="214"/>
      <c r="TCC6" s="214"/>
      <c r="TCD6" s="214"/>
      <c r="TCE6" s="214"/>
      <c r="TCF6" s="214"/>
      <c r="TCG6" s="214"/>
      <c r="TCH6" s="214"/>
      <c r="TCI6" s="214"/>
      <c r="TCJ6" s="214"/>
      <c r="TCK6" s="214"/>
      <c r="TCL6" s="214"/>
      <c r="TCM6" s="214"/>
      <c r="TCN6" s="214"/>
      <c r="TCO6" s="214"/>
      <c r="TCP6" s="214"/>
      <c r="TCQ6" s="214"/>
      <c r="TCR6" s="214"/>
      <c r="TCS6" s="214"/>
      <c r="TCT6" s="214"/>
      <c r="TCU6" s="214"/>
      <c r="TCV6" s="214"/>
      <c r="TCW6" s="214"/>
      <c r="TCX6" s="214"/>
      <c r="TCY6" s="214"/>
      <c r="TCZ6" s="214"/>
      <c r="TDA6" s="214"/>
      <c r="TDB6" s="214"/>
      <c r="TDC6" s="214"/>
      <c r="TDD6" s="214"/>
      <c r="TDE6" s="214"/>
      <c r="TDF6" s="214"/>
      <c r="TDG6" s="214"/>
      <c r="TDH6" s="214"/>
      <c r="TDI6" s="214"/>
      <c r="TDJ6" s="214"/>
      <c r="TDK6" s="214"/>
      <c r="TDL6" s="214"/>
      <c r="TDM6" s="214"/>
      <c r="TDN6" s="214"/>
      <c r="TDO6" s="214"/>
      <c r="TDP6" s="214"/>
      <c r="TDQ6" s="214"/>
      <c r="TDR6" s="214"/>
      <c r="TDS6" s="214"/>
      <c r="TDT6" s="214"/>
      <c r="TDU6" s="214"/>
      <c r="TDV6" s="214"/>
      <c r="TDW6" s="214"/>
      <c r="TDX6" s="214"/>
      <c r="TDY6" s="214"/>
      <c r="TDZ6" s="214"/>
      <c r="TEA6" s="214"/>
      <c r="TEB6" s="214"/>
      <c r="TEC6" s="214"/>
      <c r="TED6" s="214"/>
      <c r="TEE6" s="214"/>
      <c r="TEF6" s="214"/>
      <c r="TEG6" s="214"/>
      <c r="TEH6" s="214"/>
      <c r="TEI6" s="214"/>
      <c r="TEJ6" s="214"/>
      <c r="TEK6" s="214"/>
      <c r="TEL6" s="214"/>
      <c r="TEM6" s="214"/>
      <c r="TEN6" s="214"/>
      <c r="TEO6" s="214"/>
      <c r="TEP6" s="214"/>
      <c r="TEQ6" s="214"/>
      <c r="TER6" s="214"/>
      <c r="TES6" s="214"/>
      <c r="TET6" s="214"/>
      <c r="TEU6" s="214"/>
      <c r="TEV6" s="214"/>
      <c r="TEW6" s="214"/>
      <c r="TEX6" s="214"/>
      <c r="TEY6" s="214"/>
      <c r="TEZ6" s="214"/>
      <c r="TFA6" s="214"/>
      <c r="TFB6" s="214"/>
      <c r="TFC6" s="214"/>
      <c r="TFD6" s="214"/>
      <c r="TFE6" s="214"/>
      <c r="TFF6" s="214"/>
      <c r="TFG6" s="214"/>
      <c r="TFH6" s="214"/>
      <c r="TFI6" s="214"/>
      <c r="TFJ6" s="214"/>
      <c r="TFK6" s="214"/>
      <c r="TFL6" s="214"/>
      <c r="TFM6" s="214"/>
      <c r="TFN6" s="214"/>
      <c r="TFO6" s="214"/>
      <c r="TFP6" s="214"/>
      <c r="TFQ6" s="214"/>
      <c r="TFR6" s="214"/>
      <c r="TFS6" s="214"/>
      <c r="TFT6" s="214"/>
      <c r="TFU6" s="214"/>
      <c r="TFV6" s="214"/>
      <c r="TFW6" s="214"/>
      <c r="TFX6" s="214"/>
      <c r="TFY6" s="214"/>
      <c r="TFZ6" s="214"/>
      <c r="TGA6" s="214"/>
      <c r="TGB6" s="214"/>
      <c r="TGC6" s="214"/>
      <c r="TGD6" s="214"/>
      <c r="TGE6" s="214"/>
      <c r="TGF6" s="214"/>
      <c r="TGG6" s="214"/>
      <c r="TGH6" s="214"/>
      <c r="TGI6" s="214"/>
      <c r="TGJ6" s="214"/>
      <c r="TGK6" s="214"/>
      <c r="TGL6" s="214"/>
      <c r="TGM6" s="214"/>
      <c r="TGN6" s="214"/>
      <c r="TGO6" s="214"/>
      <c r="TGP6" s="214"/>
      <c r="TGQ6" s="214"/>
      <c r="TGR6" s="214"/>
      <c r="TGS6" s="214"/>
      <c r="TGT6" s="214"/>
      <c r="TGU6" s="214"/>
      <c r="TGV6" s="214"/>
      <c r="TGW6" s="214"/>
      <c r="TGX6" s="214"/>
      <c r="TGY6" s="214"/>
      <c r="TGZ6" s="214"/>
      <c r="THA6" s="214"/>
      <c r="THB6" s="214"/>
      <c r="THC6" s="214"/>
      <c r="THD6" s="214"/>
      <c r="THE6" s="214"/>
      <c r="THF6" s="214"/>
      <c r="THG6" s="214"/>
      <c r="THH6" s="214"/>
      <c r="THI6" s="214"/>
      <c r="THJ6" s="214"/>
      <c r="THK6" s="214"/>
      <c r="THL6" s="214"/>
      <c r="THM6" s="214"/>
      <c r="THN6" s="214"/>
      <c r="THO6" s="214"/>
      <c r="THP6" s="214"/>
      <c r="THQ6" s="214"/>
      <c r="THR6" s="214"/>
      <c r="THS6" s="214"/>
      <c r="THT6" s="214"/>
      <c r="THU6" s="214"/>
      <c r="THV6" s="214"/>
      <c r="THW6" s="214"/>
      <c r="THX6" s="214"/>
      <c r="THY6" s="214"/>
      <c r="THZ6" s="214"/>
      <c r="TIA6" s="214"/>
      <c r="TIB6" s="214"/>
      <c r="TIC6" s="214"/>
      <c r="TID6" s="214"/>
      <c r="TIE6" s="214"/>
      <c r="TIF6" s="214"/>
      <c r="TIG6" s="214"/>
      <c r="TIH6" s="214"/>
      <c r="TII6" s="214"/>
      <c r="TIJ6" s="214"/>
      <c r="TIK6" s="214"/>
      <c r="TIL6" s="214"/>
      <c r="TIM6" s="214"/>
      <c r="TIN6" s="214"/>
      <c r="TIO6" s="214"/>
      <c r="TIP6" s="214"/>
      <c r="TIQ6" s="214"/>
      <c r="TIR6" s="214"/>
      <c r="TIS6" s="214"/>
      <c r="TIT6" s="214"/>
      <c r="TIU6" s="214"/>
      <c r="TIV6" s="214"/>
      <c r="TIW6" s="214"/>
      <c r="TIX6" s="214"/>
      <c r="TIY6" s="214"/>
      <c r="TIZ6" s="214"/>
      <c r="TJA6" s="214"/>
      <c r="TJB6" s="214"/>
      <c r="TJC6" s="214"/>
      <c r="TJD6" s="214"/>
      <c r="TJE6" s="214"/>
      <c r="TJF6" s="214"/>
      <c r="TJG6" s="214"/>
      <c r="TJH6" s="214"/>
      <c r="TJI6" s="214"/>
      <c r="TJJ6" s="214"/>
      <c r="TJK6" s="214"/>
      <c r="TJL6" s="214"/>
      <c r="TJM6" s="214"/>
      <c r="TJN6" s="214"/>
      <c r="TJO6" s="214"/>
      <c r="TJP6" s="214"/>
      <c r="TJQ6" s="214"/>
      <c r="TJR6" s="214"/>
      <c r="TJS6" s="214"/>
      <c r="TJT6" s="214"/>
      <c r="TJU6" s="214"/>
      <c r="TJV6" s="214"/>
      <c r="TJW6" s="214"/>
      <c r="TJX6" s="214"/>
      <c r="TJY6" s="214"/>
      <c r="TJZ6" s="214"/>
      <c r="TKA6" s="214"/>
      <c r="TKB6" s="214"/>
      <c r="TKC6" s="214"/>
      <c r="TKD6" s="214"/>
      <c r="TKE6" s="214"/>
      <c r="TKF6" s="214"/>
      <c r="TKG6" s="214"/>
      <c r="TKH6" s="214"/>
      <c r="TKI6" s="214"/>
      <c r="TKJ6" s="214"/>
      <c r="TKK6" s="214"/>
      <c r="TKL6" s="214"/>
      <c r="TKM6" s="214"/>
      <c r="TKN6" s="214"/>
      <c r="TKO6" s="214"/>
      <c r="TKP6" s="214"/>
      <c r="TKQ6" s="214"/>
      <c r="TKR6" s="214"/>
      <c r="TKS6" s="214"/>
      <c r="TKT6" s="214"/>
      <c r="TKU6" s="214"/>
      <c r="TKV6" s="214"/>
      <c r="TKW6" s="214"/>
      <c r="TKX6" s="214"/>
      <c r="TKY6" s="214"/>
      <c r="TKZ6" s="214"/>
      <c r="TLA6" s="214"/>
      <c r="TLB6" s="214"/>
      <c r="TLC6" s="214"/>
      <c r="TLD6" s="214"/>
      <c r="TLE6" s="214"/>
      <c r="TLF6" s="214"/>
      <c r="TLG6" s="214"/>
      <c r="TLH6" s="214"/>
      <c r="TLI6" s="214"/>
      <c r="TLJ6" s="214"/>
      <c r="TLK6" s="214"/>
      <c r="TLL6" s="214"/>
      <c r="TLM6" s="214"/>
      <c r="TLN6" s="214"/>
      <c r="TLO6" s="214"/>
      <c r="TLP6" s="214"/>
      <c r="TLQ6" s="214"/>
      <c r="TLR6" s="214"/>
      <c r="TLS6" s="214"/>
      <c r="TLT6" s="214"/>
      <c r="TLU6" s="214"/>
      <c r="TLV6" s="214"/>
      <c r="TLW6" s="214"/>
      <c r="TLX6" s="214"/>
      <c r="TLY6" s="214"/>
      <c r="TLZ6" s="214"/>
      <c r="TMA6" s="214"/>
      <c r="TMB6" s="214"/>
      <c r="TMC6" s="214"/>
      <c r="TMD6" s="214"/>
      <c r="TME6" s="214"/>
      <c r="TMF6" s="214"/>
      <c r="TMG6" s="214"/>
      <c r="TMH6" s="214"/>
      <c r="TMI6" s="214"/>
      <c r="TMJ6" s="214"/>
      <c r="TMK6" s="214"/>
      <c r="TML6" s="214"/>
      <c r="TMM6" s="214"/>
      <c r="TMN6" s="214"/>
      <c r="TMO6" s="214"/>
      <c r="TMP6" s="214"/>
      <c r="TMQ6" s="214"/>
      <c r="TMR6" s="214"/>
      <c r="TMS6" s="214"/>
      <c r="TMT6" s="214"/>
      <c r="TMU6" s="214"/>
      <c r="TMV6" s="214"/>
      <c r="TMW6" s="214"/>
      <c r="TMX6" s="214"/>
      <c r="TMY6" s="214"/>
      <c r="TMZ6" s="214"/>
      <c r="TNA6" s="214"/>
      <c r="TNB6" s="214"/>
      <c r="TNC6" s="214"/>
      <c r="TND6" s="214"/>
      <c r="TNE6" s="214"/>
      <c r="TNF6" s="214"/>
      <c r="TNG6" s="214"/>
      <c r="TNH6" s="214"/>
      <c r="TNI6" s="214"/>
      <c r="TNJ6" s="214"/>
      <c r="TNK6" s="214"/>
      <c r="TNL6" s="214"/>
      <c r="TNM6" s="214"/>
      <c r="TNN6" s="214"/>
      <c r="TNO6" s="214"/>
      <c r="TNP6" s="214"/>
      <c r="TNQ6" s="214"/>
      <c r="TNR6" s="214"/>
      <c r="TNS6" s="214"/>
      <c r="TNT6" s="214"/>
      <c r="TNU6" s="214"/>
      <c r="TNV6" s="214"/>
      <c r="TNW6" s="214"/>
      <c r="TNX6" s="214"/>
      <c r="TNY6" s="214"/>
      <c r="TNZ6" s="214"/>
      <c r="TOA6" s="214"/>
      <c r="TOB6" s="214"/>
      <c r="TOC6" s="214"/>
      <c r="TOD6" s="214"/>
      <c r="TOE6" s="214"/>
      <c r="TOF6" s="214"/>
      <c r="TOG6" s="214"/>
      <c r="TOH6" s="214"/>
      <c r="TOI6" s="214"/>
      <c r="TOJ6" s="214"/>
      <c r="TOK6" s="214"/>
      <c r="TOL6" s="214"/>
      <c r="TOM6" s="214"/>
      <c r="TON6" s="214"/>
      <c r="TOO6" s="214"/>
      <c r="TOP6" s="214"/>
      <c r="TOQ6" s="214"/>
      <c r="TOR6" s="214"/>
      <c r="TOS6" s="214"/>
      <c r="TOT6" s="214"/>
      <c r="TOU6" s="214"/>
      <c r="TOV6" s="214"/>
      <c r="TOW6" s="214"/>
      <c r="TOX6" s="214"/>
      <c r="TOY6" s="214"/>
      <c r="TOZ6" s="214"/>
      <c r="TPA6" s="214"/>
      <c r="TPB6" s="214"/>
      <c r="TPC6" s="214"/>
      <c r="TPD6" s="214"/>
      <c r="TPE6" s="214"/>
      <c r="TPF6" s="214"/>
      <c r="TPG6" s="214"/>
      <c r="TPH6" s="214"/>
      <c r="TPI6" s="214"/>
      <c r="TPJ6" s="214"/>
      <c r="TPK6" s="214"/>
      <c r="TPL6" s="214"/>
      <c r="TPM6" s="214"/>
      <c r="TPN6" s="214"/>
      <c r="TPO6" s="214"/>
      <c r="TPP6" s="214"/>
      <c r="TPQ6" s="214"/>
      <c r="TPR6" s="214"/>
      <c r="TPS6" s="214"/>
      <c r="TPT6" s="214"/>
      <c r="TPU6" s="214"/>
      <c r="TPV6" s="214"/>
      <c r="TPW6" s="214"/>
      <c r="TPX6" s="214"/>
      <c r="TPY6" s="214"/>
      <c r="TPZ6" s="214"/>
      <c r="TQA6" s="214"/>
      <c r="TQB6" s="214"/>
      <c r="TQC6" s="214"/>
      <c r="TQD6" s="214"/>
      <c r="TQE6" s="214"/>
      <c r="TQF6" s="214"/>
      <c r="TQG6" s="214"/>
      <c r="TQH6" s="214"/>
      <c r="TQI6" s="214"/>
      <c r="TQJ6" s="214"/>
      <c r="TQK6" s="214"/>
      <c r="TQL6" s="214"/>
      <c r="TQM6" s="214"/>
      <c r="TQN6" s="214"/>
      <c r="TQO6" s="214"/>
      <c r="TQP6" s="214"/>
      <c r="TQQ6" s="214"/>
      <c r="TQR6" s="214"/>
      <c r="TQS6" s="214"/>
      <c r="TQT6" s="214"/>
      <c r="TQU6" s="214"/>
      <c r="TQV6" s="214"/>
      <c r="TQW6" s="214"/>
      <c r="TQX6" s="214"/>
      <c r="TQY6" s="214"/>
      <c r="TQZ6" s="214"/>
      <c r="TRA6" s="214"/>
      <c r="TRB6" s="214"/>
      <c r="TRC6" s="214"/>
      <c r="TRD6" s="214"/>
      <c r="TRE6" s="214"/>
      <c r="TRF6" s="214"/>
      <c r="TRG6" s="214"/>
      <c r="TRH6" s="214"/>
      <c r="TRI6" s="214"/>
      <c r="TRJ6" s="214"/>
      <c r="TRK6" s="214"/>
      <c r="TRL6" s="214"/>
      <c r="TRM6" s="214"/>
      <c r="TRN6" s="214"/>
      <c r="TRO6" s="214"/>
      <c r="TRP6" s="214"/>
      <c r="TRQ6" s="214"/>
      <c r="TRR6" s="214"/>
      <c r="TRS6" s="214"/>
      <c r="TRT6" s="214"/>
      <c r="TRU6" s="214"/>
      <c r="TRV6" s="214"/>
      <c r="TRW6" s="214"/>
      <c r="TRX6" s="214"/>
      <c r="TRY6" s="214"/>
      <c r="TRZ6" s="214"/>
      <c r="TSA6" s="214"/>
      <c r="TSB6" s="214"/>
      <c r="TSC6" s="214"/>
      <c r="TSD6" s="214"/>
      <c r="TSE6" s="214"/>
      <c r="TSF6" s="214"/>
      <c r="TSG6" s="214"/>
      <c r="TSH6" s="214"/>
      <c r="TSI6" s="214"/>
      <c r="TSJ6" s="214"/>
      <c r="TSK6" s="214"/>
      <c r="TSL6" s="214"/>
      <c r="TSM6" s="214"/>
      <c r="TSN6" s="214"/>
      <c r="TSO6" s="214"/>
      <c r="TSP6" s="214"/>
      <c r="TSQ6" s="214"/>
      <c r="TSR6" s="214"/>
      <c r="TSS6" s="214"/>
      <c r="TST6" s="214"/>
      <c r="TSU6" s="214"/>
      <c r="TSV6" s="214"/>
      <c r="TSW6" s="214"/>
      <c r="TSX6" s="214"/>
      <c r="TSY6" s="214"/>
      <c r="TSZ6" s="214"/>
      <c r="TTA6" s="214"/>
      <c r="TTB6" s="214"/>
      <c r="TTC6" s="214"/>
      <c r="TTD6" s="214"/>
      <c r="TTE6" s="214"/>
      <c r="TTF6" s="214"/>
      <c r="TTG6" s="214"/>
      <c r="TTH6" s="214"/>
      <c r="TTI6" s="214"/>
      <c r="TTJ6" s="214"/>
      <c r="TTK6" s="214"/>
      <c r="TTL6" s="214"/>
      <c r="TTM6" s="214"/>
      <c r="TTN6" s="214"/>
      <c r="TTO6" s="214"/>
      <c r="TTP6" s="214"/>
      <c r="TTQ6" s="214"/>
      <c r="TTR6" s="214"/>
      <c r="TTS6" s="214"/>
      <c r="TTT6" s="214"/>
      <c r="TTU6" s="214"/>
      <c r="TTV6" s="214"/>
      <c r="TTW6" s="214"/>
      <c r="TTX6" s="214"/>
      <c r="TTY6" s="214"/>
      <c r="TTZ6" s="214"/>
      <c r="TUA6" s="214"/>
      <c r="TUB6" s="214"/>
      <c r="TUC6" s="214"/>
      <c r="TUD6" s="214"/>
      <c r="TUE6" s="214"/>
      <c r="TUF6" s="214"/>
      <c r="TUG6" s="214"/>
      <c r="TUH6" s="214"/>
      <c r="TUI6" s="214"/>
      <c r="TUJ6" s="214"/>
      <c r="TUK6" s="214"/>
      <c r="TUL6" s="214"/>
      <c r="TUM6" s="214"/>
      <c r="TUN6" s="214"/>
      <c r="TUO6" s="214"/>
      <c r="TUP6" s="214"/>
      <c r="TUQ6" s="214"/>
      <c r="TUR6" s="214"/>
      <c r="TUS6" s="214"/>
      <c r="TUT6" s="214"/>
      <c r="TUU6" s="214"/>
      <c r="TUV6" s="214"/>
      <c r="TUW6" s="214"/>
      <c r="TUX6" s="214"/>
      <c r="TUY6" s="214"/>
      <c r="TUZ6" s="214"/>
      <c r="TVA6" s="214"/>
      <c r="TVB6" s="214"/>
      <c r="TVC6" s="214"/>
      <c r="TVD6" s="214"/>
      <c r="TVE6" s="214"/>
      <c r="TVF6" s="214"/>
      <c r="TVG6" s="214"/>
      <c r="TVH6" s="214"/>
      <c r="TVI6" s="214"/>
      <c r="TVJ6" s="214"/>
      <c r="TVK6" s="214"/>
      <c r="TVL6" s="214"/>
      <c r="TVM6" s="214"/>
      <c r="TVN6" s="214"/>
      <c r="TVO6" s="214"/>
      <c r="TVP6" s="214"/>
      <c r="TVQ6" s="214"/>
      <c r="TVR6" s="214"/>
      <c r="TVS6" s="214"/>
      <c r="TVT6" s="214"/>
      <c r="TVU6" s="214"/>
      <c r="TVV6" s="214"/>
      <c r="TVW6" s="214"/>
      <c r="TVX6" s="214"/>
      <c r="TVY6" s="214"/>
      <c r="TVZ6" s="214"/>
      <c r="TWA6" s="214"/>
      <c r="TWB6" s="214"/>
      <c r="TWC6" s="214"/>
      <c r="TWD6" s="214"/>
      <c r="TWE6" s="214"/>
      <c r="TWF6" s="214"/>
      <c r="TWG6" s="214"/>
      <c r="TWH6" s="214"/>
      <c r="TWI6" s="214"/>
      <c r="TWJ6" s="214"/>
      <c r="TWK6" s="214"/>
      <c r="TWL6" s="214"/>
      <c r="TWM6" s="214"/>
      <c r="TWN6" s="214"/>
      <c r="TWO6" s="214"/>
      <c r="TWP6" s="214"/>
      <c r="TWQ6" s="214"/>
      <c r="TWR6" s="214"/>
      <c r="TWS6" s="214"/>
      <c r="TWT6" s="214"/>
      <c r="TWU6" s="214"/>
      <c r="TWV6" s="214"/>
      <c r="TWW6" s="214"/>
      <c r="TWX6" s="214"/>
      <c r="TWY6" s="214"/>
      <c r="TWZ6" s="214"/>
      <c r="TXA6" s="214"/>
      <c r="TXB6" s="214"/>
      <c r="TXC6" s="214"/>
      <c r="TXD6" s="214"/>
      <c r="TXE6" s="214"/>
      <c r="TXF6" s="214"/>
      <c r="TXG6" s="214"/>
      <c r="TXH6" s="214"/>
      <c r="TXI6" s="214"/>
      <c r="TXJ6" s="214"/>
      <c r="TXK6" s="214"/>
      <c r="TXL6" s="214"/>
      <c r="TXM6" s="214"/>
      <c r="TXN6" s="214"/>
      <c r="TXO6" s="214"/>
      <c r="TXP6" s="214"/>
      <c r="TXQ6" s="214"/>
      <c r="TXR6" s="214"/>
      <c r="TXS6" s="214"/>
      <c r="TXT6" s="214"/>
      <c r="TXU6" s="214"/>
      <c r="TXV6" s="214"/>
      <c r="TXW6" s="214"/>
      <c r="TXX6" s="214"/>
      <c r="TXY6" s="214"/>
      <c r="TXZ6" s="214"/>
      <c r="TYA6" s="214"/>
      <c r="TYB6" s="214"/>
      <c r="TYC6" s="214"/>
      <c r="TYD6" s="214"/>
      <c r="TYE6" s="214"/>
      <c r="TYF6" s="214"/>
      <c r="TYG6" s="214"/>
      <c r="TYH6" s="214"/>
      <c r="TYI6" s="214"/>
      <c r="TYJ6" s="214"/>
      <c r="TYK6" s="214"/>
      <c r="TYL6" s="214"/>
      <c r="TYM6" s="214"/>
      <c r="TYN6" s="214"/>
      <c r="TYO6" s="214"/>
      <c r="TYP6" s="214"/>
      <c r="TYQ6" s="214"/>
      <c r="TYR6" s="214"/>
      <c r="TYS6" s="214"/>
      <c r="TYT6" s="214"/>
      <c r="TYU6" s="214"/>
      <c r="TYV6" s="214"/>
      <c r="TYW6" s="214"/>
      <c r="TYX6" s="214"/>
      <c r="TYY6" s="214"/>
      <c r="TYZ6" s="214"/>
      <c r="TZA6" s="214"/>
      <c r="TZB6" s="214"/>
      <c r="TZC6" s="214"/>
      <c r="TZD6" s="214"/>
      <c r="TZE6" s="214"/>
      <c r="TZF6" s="214"/>
      <c r="TZG6" s="214"/>
      <c r="TZH6" s="214"/>
      <c r="TZI6" s="214"/>
      <c r="TZJ6" s="214"/>
      <c r="TZK6" s="214"/>
      <c r="TZL6" s="214"/>
      <c r="TZM6" s="214"/>
      <c r="TZN6" s="214"/>
      <c r="TZO6" s="214"/>
      <c r="TZP6" s="214"/>
      <c r="TZQ6" s="214"/>
      <c r="TZR6" s="214"/>
      <c r="TZS6" s="214"/>
      <c r="TZT6" s="214"/>
      <c r="TZU6" s="214"/>
      <c r="TZV6" s="214"/>
      <c r="TZW6" s="214"/>
      <c r="TZX6" s="214"/>
      <c r="TZY6" s="214"/>
      <c r="TZZ6" s="214"/>
      <c r="UAA6" s="214"/>
      <c r="UAB6" s="214"/>
      <c r="UAC6" s="214"/>
      <c r="UAD6" s="214"/>
      <c r="UAE6" s="214"/>
      <c r="UAF6" s="214"/>
      <c r="UAG6" s="214"/>
      <c r="UAH6" s="214"/>
      <c r="UAI6" s="214"/>
      <c r="UAJ6" s="214"/>
      <c r="UAK6" s="214"/>
      <c r="UAL6" s="214"/>
      <c r="UAM6" s="214"/>
      <c r="UAN6" s="214"/>
      <c r="UAO6" s="214"/>
      <c r="UAP6" s="214"/>
      <c r="UAQ6" s="214"/>
      <c r="UAR6" s="214"/>
      <c r="UAS6" s="214"/>
      <c r="UAT6" s="214"/>
      <c r="UAU6" s="214"/>
      <c r="UAV6" s="214"/>
      <c r="UAW6" s="214"/>
      <c r="UAX6" s="214"/>
      <c r="UAY6" s="214"/>
      <c r="UAZ6" s="214"/>
      <c r="UBA6" s="214"/>
      <c r="UBB6" s="214"/>
      <c r="UBC6" s="214"/>
      <c r="UBD6" s="214"/>
      <c r="UBE6" s="214"/>
      <c r="UBF6" s="214"/>
      <c r="UBG6" s="214"/>
      <c r="UBH6" s="214"/>
      <c r="UBI6" s="214"/>
      <c r="UBJ6" s="214"/>
      <c r="UBK6" s="214"/>
      <c r="UBL6" s="214"/>
      <c r="UBM6" s="214"/>
      <c r="UBN6" s="214"/>
      <c r="UBO6" s="214"/>
      <c r="UBP6" s="214"/>
      <c r="UBQ6" s="214"/>
      <c r="UBR6" s="214"/>
      <c r="UBS6" s="214"/>
      <c r="UBT6" s="214"/>
      <c r="UBU6" s="214"/>
      <c r="UBV6" s="214"/>
      <c r="UBW6" s="214"/>
      <c r="UBX6" s="214"/>
      <c r="UBY6" s="214"/>
      <c r="UBZ6" s="214"/>
      <c r="UCA6" s="214"/>
      <c r="UCB6" s="214"/>
      <c r="UCC6" s="214"/>
      <c r="UCD6" s="214"/>
      <c r="UCE6" s="214"/>
      <c r="UCF6" s="214"/>
      <c r="UCG6" s="214"/>
      <c r="UCH6" s="214"/>
      <c r="UCI6" s="214"/>
      <c r="UCJ6" s="214"/>
      <c r="UCK6" s="214"/>
      <c r="UCL6" s="214"/>
      <c r="UCM6" s="214"/>
      <c r="UCN6" s="214"/>
      <c r="UCO6" s="214"/>
      <c r="UCP6" s="214"/>
      <c r="UCQ6" s="214"/>
      <c r="UCR6" s="214"/>
      <c r="UCS6" s="214"/>
      <c r="UCT6" s="214"/>
      <c r="UCU6" s="214"/>
      <c r="UCV6" s="214"/>
      <c r="UCW6" s="214"/>
      <c r="UCX6" s="214"/>
      <c r="UCY6" s="214"/>
      <c r="UCZ6" s="214"/>
      <c r="UDA6" s="214"/>
      <c r="UDB6" s="214"/>
      <c r="UDC6" s="214"/>
      <c r="UDD6" s="214"/>
      <c r="UDE6" s="214"/>
      <c r="UDF6" s="214"/>
      <c r="UDG6" s="214"/>
      <c r="UDH6" s="214"/>
      <c r="UDI6" s="214"/>
      <c r="UDJ6" s="214"/>
      <c r="UDK6" s="214"/>
      <c r="UDL6" s="214"/>
      <c r="UDM6" s="214"/>
      <c r="UDN6" s="214"/>
      <c r="UDO6" s="214"/>
      <c r="UDP6" s="214"/>
      <c r="UDQ6" s="214"/>
      <c r="UDR6" s="214"/>
      <c r="UDS6" s="214"/>
      <c r="UDT6" s="214"/>
      <c r="UDU6" s="214"/>
      <c r="UDV6" s="214"/>
      <c r="UDW6" s="214"/>
      <c r="UDX6" s="214"/>
      <c r="UDY6" s="214"/>
      <c r="UDZ6" s="214"/>
      <c r="UEA6" s="214"/>
      <c r="UEB6" s="214"/>
      <c r="UEC6" s="214"/>
      <c r="UED6" s="214"/>
      <c r="UEE6" s="214"/>
      <c r="UEF6" s="214"/>
      <c r="UEG6" s="214"/>
      <c r="UEH6" s="214"/>
      <c r="UEI6" s="214"/>
      <c r="UEJ6" s="214"/>
      <c r="UEK6" s="214"/>
      <c r="UEL6" s="214"/>
      <c r="UEM6" s="214"/>
      <c r="UEN6" s="214"/>
      <c r="UEO6" s="214"/>
      <c r="UEP6" s="214"/>
      <c r="UEQ6" s="214"/>
      <c r="UER6" s="214"/>
      <c r="UES6" s="214"/>
      <c r="UET6" s="214"/>
      <c r="UEU6" s="214"/>
      <c r="UEV6" s="214"/>
      <c r="UEW6" s="214"/>
      <c r="UEX6" s="214"/>
      <c r="UEY6" s="214"/>
      <c r="UEZ6" s="214"/>
      <c r="UFA6" s="214"/>
      <c r="UFB6" s="214"/>
      <c r="UFC6" s="214"/>
      <c r="UFD6" s="214"/>
      <c r="UFE6" s="214"/>
      <c r="UFF6" s="214"/>
      <c r="UFG6" s="214"/>
      <c r="UFH6" s="214"/>
      <c r="UFI6" s="214"/>
      <c r="UFJ6" s="214"/>
      <c r="UFK6" s="214"/>
      <c r="UFL6" s="214"/>
      <c r="UFM6" s="214"/>
      <c r="UFN6" s="214"/>
      <c r="UFO6" s="214"/>
      <c r="UFP6" s="214"/>
      <c r="UFQ6" s="214"/>
      <c r="UFR6" s="214"/>
      <c r="UFS6" s="214"/>
      <c r="UFT6" s="214"/>
      <c r="UFU6" s="214"/>
      <c r="UFV6" s="214"/>
      <c r="UFW6" s="214"/>
      <c r="UFX6" s="214"/>
      <c r="UFY6" s="214"/>
      <c r="UFZ6" s="214"/>
      <c r="UGA6" s="214"/>
      <c r="UGB6" s="214"/>
      <c r="UGC6" s="214"/>
      <c r="UGD6" s="214"/>
      <c r="UGE6" s="214"/>
      <c r="UGF6" s="214"/>
      <c r="UGG6" s="214"/>
      <c r="UGH6" s="214"/>
      <c r="UGI6" s="214"/>
      <c r="UGJ6" s="214"/>
      <c r="UGK6" s="214"/>
      <c r="UGL6" s="214"/>
      <c r="UGM6" s="214"/>
      <c r="UGN6" s="214"/>
      <c r="UGO6" s="214"/>
      <c r="UGP6" s="214"/>
      <c r="UGQ6" s="214"/>
      <c r="UGR6" s="214"/>
      <c r="UGS6" s="214"/>
      <c r="UGT6" s="214"/>
      <c r="UGU6" s="214"/>
      <c r="UGV6" s="214"/>
      <c r="UGW6" s="214"/>
      <c r="UGX6" s="214"/>
      <c r="UGY6" s="214"/>
      <c r="UGZ6" s="214"/>
      <c r="UHA6" s="214"/>
      <c r="UHB6" s="214"/>
      <c r="UHC6" s="214"/>
      <c r="UHD6" s="214"/>
      <c r="UHE6" s="214"/>
      <c r="UHF6" s="214"/>
      <c r="UHG6" s="214"/>
      <c r="UHH6" s="214"/>
      <c r="UHI6" s="214"/>
      <c r="UHJ6" s="214"/>
      <c r="UHK6" s="214"/>
      <c r="UHL6" s="214"/>
      <c r="UHM6" s="214"/>
      <c r="UHN6" s="214"/>
      <c r="UHO6" s="214"/>
      <c r="UHP6" s="214"/>
      <c r="UHQ6" s="214"/>
      <c r="UHR6" s="214"/>
      <c r="UHS6" s="214"/>
      <c r="UHT6" s="214"/>
      <c r="UHU6" s="214"/>
      <c r="UHV6" s="214"/>
      <c r="UHW6" s="214"/>
      <c r="UHX6" s="214"/>
      <c r="UHY6" s="214"/>
      <c r="UHZ6" s="214"/>
      <c r="UIA6" s="214"/>
      <c r="UIB6" s="214"/>
      <c r="UIC6" s="214"/>
      <c r="UID6" s="214"/>
      <c r="UIE6" s="214"/>
      <c r="UIF6" s="214"/>
      <c r="UIG6" s="214"/>
      <c r="UIH6" s="214"/>
      <c r="UII6" s="214"/>
      <c r="UIJ6" s="214"/>
      <c r="UIK6" s="214"/>
      <c r="UIL6" s="214"/>
      <c r="UIM6" s="214"/>
      <c r="UIN6" s="214"/>
      <c r="UIO6" s="214"/>
      <c r="UIP6" s="214"/>
      <c r="UIQ6" s="214"/>
      <c r="UIR6" s="214"/>
      <c r="UIS6" s="214"/>
      <c r="UIT6" s="214"/>
      <c r="UIU6" s="214"/>
      <c r="UIV6" s="214"/>
      <c r="UIW6" s="214"/>
      <c r="UIX6" s="214"/>
      <c r="UIY6" s="214"/>
      <c r="UIZ6" s="214"/>
      <c r="UJA6" s="214"/>
      <c r="UJB6" s="214"/>
      <c r="UJC6" s="214"/>
      <c r="UJD6" s="214"/>
      <c r="UJE6" s="214"/>
      <c r="UJF6" s="214"/>
      <c r="UJG6" s="214"/>
      <c r="UJH6" s="214"/>
      <c r="UJI6" s="214"/>
      <c r="UJJ6" s="214"/>
      <c r="UJK6" s="214"/>
      <c r="UJL6" s="214"/>
      <c r="UJM6" s="214"/>
      <c r="UJN6" s="214"/>
      <c r="UJO6" s="214"/>
      <c r="UJP6" s="214"/>
      <c r="UJQ6" s="214"/>
      <c r="UJR6" s="214"/>
      <c r="UJS6" s="214"/>
      <c r="UJT6" s="214"/>
      <c r="UJU6" s="214"/>
      <c r="UJV6" s="214"/>
      <c r="UJW6" s="214"/>
      <c r="UJX6" s="214"/>
      <c r="UJY6" s="214"/>
      <c r="UJZ6" s="214"/>
      <c r="UKA6" s="214"/>
      <c r="UKB6" s="214"/>
      <c r="UKC6" s="214"/>
      <c r="UKD6" s="214"/>
      <c r="UKE6" s="214"/>
      <c r="UKF6" s="214"/>
      <c r="UKG6" s="214"/>
      <c r="UKH6" s="214"/>
      <c r="UKI6" s="214"/>
      <c r="UKJ6" s="214"/>
      <c r="UKK6" s="214"/>
      <c r="UKL6" s="214"/>
      <c r="UKM6" s="214"/>
      <c r="UKN6" s="214"/>
      <c r="UKO6" s="214"/>
      <c r="UKP6" s="214"/>
      <c r="UKQ6" s="214"/>
      <c r="UKR6" s="214"/>
      <c r="UKS6" s="214"/>
      <c r="UKT6" s="214"/>
      <c r="UKU6" s="214"/>
      <c r="UKV6" s="214"/>
      <c r="UKW6" s="214"/>
      <c r="UKX6" s="214"/>
      <c r="UKY6" s="214"/>
      <c r="UKZ6" s="214"/>
      <c r="ULA6" s="214"/>
      <c r="ULB6" s="214"/>
      <c r="ULC6" s="214"/>
      <c r="ULD6" s="214"/>
      <c r="ULE6" s="214"/>
      <c r="ULF6" s="214"/>
      <c r="ULG6" s="214"/>
      <c r="ULH6" s="214"/>
      <c r="ULI6" s="214"/>
      <c r="ULJ6" s="214"/>
      <c r="ULK6" s="214"/>
      <c r="ULL6" s="214"/>
      <c r="ULM6" s="214"/>
      <c r="ULN6" s="214"/>
      <c r="ULO6" s="214"/>
      <c r="ULP6" s="214"/>
      <c r="ULQ6" s="214"/>
      <c r="ULR6" s="214"/>
      <c r="ULS6" s="214"/>
      <c r="ULT6" s="214"/>
      <c r="ULU6" s="214"/>
      <c r="ULV6" s="214"/>
      <c r="ULW6" s="214"/>
      <c r="ULX6" s="214"/>
      <c r="ULY6" s="214"/>
      <c r="ULZ6" s="214"/>
      <c r="UMA6" s="214"/>
      <c r="UMB6" s="214"/>
      <c r="UMC6" s="214"/>
      <c r="UMD6" s="214"/>
      <c r="UME6" s="214"/>
      <c r="UMF6" s="214"/>
      <c r="UMG6" s="214"/>
      <c r="UMH6" s="214"/>
      <c r="UMI6" s="214"/>
      <c r="UMJ6" s="214"/>
      <c r="UMK6" s="214"/>
      <c r="UML6" s="214"/>
      <c r="UMM6" s="214"/>
      <c r="UMN6" s="214"/>
      <c r="UMO6" s="214"/>
      <c r="UMP6" s="214"/>
      <c r="UMQ6" s="214"/>
      <c r="UMR6" s="214"/>
      <c r="UMS6" s="214"/>
      <c r="UMT6" s="214"/>
      <c r="UMU6" s="214"/>
      <c r="UMV6" s="214"/>
      <c r="UMW6" s="214"/>
      <c r="UMX6" s="214"/>
      <c r="UMY6" s="214"/>
      <c r="UMZ6" s="214"/>
      <c r="UNA6" s="214"/>
      <c r="UNB6" s="214"/>
      <c r="UNC6" s="214"/>
      <c r="UND6" s="214"/>
      <c r="UNE6" s="214"/>
      <c r="UNF6" s="214"/>
      <c r="UNG6" s="214"/>
      <c r="UNH6" s="214"/>
      <c r="UNI6" s="214"/>
      <c r="UNJ6" s="214"/>
      <c r="UNK6" s="214"/>
      <c r="UNL6" s="214"/>
      <c r="UNM6" s="214"/>
      <c r="UNN6" s="214"/>
      <c r="UNO6" s="214"/>
      <c r="UNP6" s="214"/>
      <c r="UNQ6" s="214"/>
      <c r="UNR6" s="214"/>
      <c r="UNS6" s="214"/>
      <c r="UNT6" s="214"/>
      <c r="UNU6" s="214"/>
      <c r="UNV6" s="214"/>
      <c r="UNW6" s="214"/>
      <c r="UNX6" s="214"/>
      <c r="UNY6" s="214"/>
      <c r="UNZ6" s="214"/>
      <c r="UOA6" s="214"/>
      <c r="UOB6" s="214"/>
      <c r="UOC6" s="214"/>
      <c r="UOD6" s="214"/>
      <c r="UOE6" s="214"/>
      <c r="UOF6" s="214"/>
      <c r="UOG6" s="214"/>
      <c r="UOH6" s="214"/>
      <c r="UOI6" s="214"/>
      <c r="UOJ6" s="214"/>
      <c r="UOK6" s="214"/>
      <c r="UOL6" s="214"/>
      <c r="UOM6" s="214"/>
      <c r="UON6" s="214"/>
      <c r="UOO6" s="214"/>
      <c r="UOP6" s="214"/>
      <c r="UOQ6" s="214"/>
      <c r="UOR6" s="214"/>
      <c r="UOS6" s="214"/>
      <c r="UOT6" s="214"/>
      <c r="UOU6" s="214"/>
      <c r="UOV6" s="214"/>
      <c r="UOW6" s="214"/>
      <c r="UOX6" s="214"/>
      <c r="UOY6" s="214"/>
      <c r="UOZ6" s="214"/>
      <c r="UPA6" s="214"/>
      <c r="UPB6" s="214"/>
      <c r="UPC6" s="214"/>
      <c r="UPD6" s="214"/>
      <c r="UPE6" s="214"/>
      <c r="UPF6" s="214"/>
      <c r="UPG6" s="214"/>
      <c r="UPH6" s="214"/>
      <c r="UPI6" s="214"/>
      <c r="UPJ6" s="214"/>
      <c r="UPK6" s="214"/>
      <c r="UPL6" s="214"/>
      <c r="UPM6" s="214"/>
      <c r="UPN6" s="214"/>
      <c r="UPO6" s="214"/>
      <c r="UPP6" s="214"/>
      <c r="UPQ6" s="214"/>
      <c r="UPR6" s="214"/>
      <c r="UPS6" s="214"/>
      <c r="UPT6" s="214"/>
      <c r="UPU6" s="214"/>
      <c r="UPV6" s="214"/>
      <c r="UPW6" s="214"/>
      <c r="UPX6" s="214"/>
      <c r="UPY6" s="214"/>
      <c r="UPZ6" s="214"/>
      <c r="UQA6" s="214"/>
      <c r="UQB6" s="214"/>
      <c r="UQC6" s="214"/>
      <c r="UQD6" s="214"/>
      <c r="UQE6" s="214"/>
      <c r="UQF6" s="214"/>
      <c r="UQG6" s="214"/>
      <c r="UQH6" s="214"/>
      <c r="UQI6" s="214"/>
      <c r="UQJ6" s="214"/>
      <c r="UQK6" s="214"/>
      <c r="UQL6" s="214"/>
      <c r="UQM6" s="214"/>
      <c r="UQN6" s="214"/>
      <c r="UQO6" s="214"/>
      <c r="UQP6" s="214"/>
      <c r="UQQ6" s="214"/>
      <c r="UQR6" s="214"/>
      <c r="UQS6" s="214"/>
      <c r="UQT6" s="214"/>
      <c r="UQU6" s="214"/>
      <c r="UQV6" s="214"/>
      <c r="UQW6" s="214"/>
      <c r="UQX6" s="214"/>
      <c r="UQY6" s="214"/>
      <c r="UQZ6" s="214"/>
      <c r="URA6" s="214"/>
      <c r="URB6" s="214"/>
      <c r="URC6" s="214"/>
      <c r="URD6" s="214"/>
      <c r="URE6" s="214"/>
      <c r="URF6" s="214"/>
      <c r="URG6" s="214"/>
      <c r="URH6" s="214"/>
      <c r="URI6" s="214"/>
      <c r="URJ6" s="214"/>
      <c r="URK6" s="214"/>
      <c r="URL6" s="214"/>
      <c r="URM6" s="214"/>
      <c r="URN6" s="214"/>
      <c r="URO6" s="214"/>
      <c r="URP6" s="214"/>
      <c r="URQ6" s="214"/>
      <c r="URR6" s="214"/>
      <c r="URS6" s="214"/>
      <c r="URT6" s="214"/>
      <c r="URU6" s="214"/>
      <c r="URV6" s="214"/>
      <c r="URW6" s="214"/>
      <c r="URX6" s="214"/>
      <c r="URY6" s="214"/>
      <c r="URZ6" s="214"/>
      <c r="USA6" s="214"/>
      <c r="USB6" s="214"/>
      <c r="USC6" s="214"/>
      <c r="USD6" s="214"/>
      <c r="USE6" s="214"/>
      <c r="USF6" s="214"/>
      <c r="USG6" s="214"/>
      <c r="USH6" s="214"/>
      <c r="USI6" s="214"/>
      <c r="USJ6" s="214"/>
      <c r="USK6" s="214"/>
      <c r="USL6" s="214"/>
      <c r="USM6" s="214"/>
      <c r="USN6" s="214"/>
      <c r="USO6" s="214"/>
      <c r="USP6" s="214"/>
      <c r="USQ6" s="214"/>
      <c r="USR6" s="214"/>
      <c r="USS6" s="214"/>
      <c r="UST6" s="214"/>
      <c r="USU6" s="214"/>
      <c r="USV6" s="214"/>
      <c r="USW6" s="214"/>
      <c r="USX6" s="214"/>
      <c r="USY6" s="214"/>
      <c r="USZ6" s="214"/>
      <c r="UTA6" s="214"/>
      <c r="UTB6" s="214"/>
      <c r="UTC6" s="214"/>
      <c r="UTD6" s="214"/>
      <c r="UTE6" s="214"/>
      <c r="UTF6" s="214"/>
      <c r="UTG6" s="214"/>
      <c r="UTH6" s="214"/>
      <c r="UTI6" s="214"/>
      <c r="UTJ6" s="214"/>
      <c r="UTK6" s="214"/>
      <c r="UTL6" s="214"/>
      <c r="UTM6" s="214"/>
      <c r="UTN6" s="214"/>
      <c r="UTO6" s="214"/>
      <c r="UTP6" s="214"/>
      <c r="UTQ6" s="214"/>
      <c r="UTR6" s="214"/>
      <c r="UTS6" s="214"/>
      <c r="UTT6" s="214"/>
      <c r="UTU6" s="214"/>
      <c r="UTV6" s="214"/>
      <c r="UTW6" s="214"/>
      <c r="UTX6" s="214"/>
      <c r="UTY6" s="214"/>
      <c r="UTZ6" s="214"/>
      <c r="UUA6" s="214"/>
      <c r="UUB6" s="214"/>
      <c r="UUC6" s="214"/>
      <c r="UUD6" s="214"/>
      <c r="UUE6" s="214"/>
      <c r="UUF6" s="214"/>
      <c r="UUG6" s="214"/>
      <c r="UUH6" s="214"/>
      <c r="UUI6" s="214"/>
      <c r="UUJ6" s="214"/>
      <c r="UUK6" s="214"/>
      <c r="UUL6" s="214"/>
      <c r="UUM6" s="214"/>
      <c r="UUN6" s="214"/>
      <c r="UUO6" s="214"/>
      <c r="UUP6" s="214"/>
      <c r="UUQ6" s="214"/>
      <c r="UUR6" s="214"/>
      <c r="UUS6" s="214"/>
      <c r="UUT6" s="214"/>
      <c r="UUU6" s="214"/>
      <c r="UUV6" s="214"/>
      <c r="UUW6" s="214"/>
      <c r="UUX6" s="214"/>
      <c r="UUY6" s="214"/>
      <c r="UUZ6" s="214"/>
      <c r="UVA6" s="214"/>
      <c r="UVB6" s="214"/>
      <c r="UVC6" s="214"/>
      <c r="UVD6" s="214"/>
      <c r="UVE6" s="214"/>
      <c r="UVF6" s="214"/>
      <c r="UVG6" s="214"/>
      <c r="UVH6" s="214"/>
      <c r="UVI6" s="214"/>
      <c r="UVJ6" s="214"/>
      <c r="UVK6" s="214"/>
      <c r="UVL6" s="214"/>
      <c r="UVM6" s="214"/>
      <c r="UVN6" s="214"/>
      <c r="UVO6" s="214"/>
      <c r="UVP6" s="214"/>
      <c r="UVQ6" s="214"/>
      <c r="UVR6" s="214"/>
      <c r="UVS6" s="214"/>
      <c r="UVT6" s="214"/>
      <c r="UVU6" s="214"/>
      <c r="UVV6" s="214"/>
      <c r="UVW6" s="214"/>
      <c r="UVX6" s="214"/>
      <c r="UVY6" s="214"/>
      <c r="UVZ6" s="214"/>
      <c r="UWA6" s="214"/>
      <c r="UWB6" s="214"/>
      <c r="UWC6" s="214"/>
      <c r="UWD6" s="214"/>
      <c r="UWE6" s="214"/>
      <c r="UWF6" s="214"/>
      <c r="UWG6" s="214"/>
      <c r="UWH6" s="214"/>
      <c r="UWI6" s="214"/>
      <c r="UWJ6" s="214"/>
      <c r="UWK6" s="214"/>
      <c r="UWL6" s="214"/>
      <c r="UWM6" s="214"/>
      <c r="UWN6" s="214"/>
      <c r="UWO6" s="214"/>
      <c r="UWP6" s="214"/>
      <c r="UWQ6" s="214"/>
      <c r="UWR6" s="214"/>
      <c r="UWS6" s="214"/>
      <c r="UWT6" s="214"/>
      <c r="UWU6" s="214"/>
      <c r="UWV6" s="214"/>
      <c r="UWW6" s="214"/>
      <c r="UWX6" s="214"/>
      <c r="UWY6" s="214"/>
      <c r="UWZ6" s="214"/>
      <c r="UXA6" s="214"/>
      <c r="UXB6" s="214"/>
      <c r="UXC6" s="214"/>
      <c r="UXD6" s="214"/>
      <c r="UXE6" s="214"/>
      <c r="UXF6" s="214"/>
      <c r="UXG6" s="214"/>
      <c r="UXH6" s="214"/>
      <c r="UXI6" s="214"/>
      <c r="UXJ6" s="214"/>
      <c r="UXK6" s="214"/>
      <c r="UXL6" s="214"/>
      <c r="UXM6" s="214"/>
      <c r="UXN6" s="214"/>
      <c r="UXO6" s="214"/>
      <c r="UXP6" s="214"/>
      <c r="UXQ6" s="214"/>
      <c r="UXR6" s="214"/>
      <c r="UXS6" s="214"/>
      <c r="UXT6" s="214"/>
      <c r="UXU6" s="214"/>
      <c r="UXV6" s="214"/>
      <c r="UXW6" s="214"/>
      <c r="UXX6" s="214"/>
      <c r="UXY6" s="214"/>
      <c r="UXZ6" s="214"/>
      <c r="UYA6" s="214"/>
      <c r="UYB6" s="214"/>
      <c r="UYC6" s="214"/>
      <c r="UYD6" s="214"/>
      <c r="UYE6" s="214"/>
      <c r="UYF6" s="214"/>
      <c r="UYG6" s="214"/>
      <c r="UYH6" s="214"/>
      <c r="UYI6" s="214"/>
      <c r="UYJ6" s="214"/>
      <c r="UYK6" s="214"/>
      <c r="UYL6" s="214"/>
      <c r="UYM6" s="214"/>
      <c r="UYN6" s="214"/>
      <c r="UYO6" s="214"/>
      <c r="UYP6" s="214"/>
      <c r="UYQ6" s="214"/>
      <c r="UYR6" s="214"/>
      <c r="UYS6" s="214"/>
      <c r="UYT6" s="214"/>
      <c r="UYU6" s="214"/>
      <c r="UYV6" s="214"/>
      <c r="UYW6" s="214"/>
      <c r="UYX6" s="214"/>
      <c r="UYY6" s="214"/>
      <c r="UYZ6" s="214"/>
      <c r="UZA6" s="214"/>
      <c r="UZB6" s="214"/>
      <c r="UZC6" s="214"/>
      <c r="UZD6" s="214"/>
      <c r="UZE6" s="214"/>
      <c r="UZF6" s="214"/>
      <c r="UZG6" s="214"/>
      <c r="UZH6" s="214"/>
      <c r="UZI6" s="214"/>
      <c r="UZJ6" s="214"/>
      <c r="UZK6" s="214"/>
      <c r="UZL6" s="214"/>
      <c r="UZM6" s="214"/>
      <c r="UZN6" s="214"/>
      <c r="UZO6" s="214"/>
      <c r="UZP6" s="214"/>
      <c r="UZQ6" s="214"/>
      <c r="UZR6" s="214"/>
      <c r="UZS6" s="214"/>
      <c r="UZT6" s="214"/>
      <c r="UZU6" s="214"/>
      <c r="UZV6" s="214"/>
      <c r="UZW6" s="214"/>
      <c r="UZX6" s="214"/>
      <c r="UZY6" s="214"/>
      <c r="UZZ6" s="214"/>
      <c r="VAA6" s="214"/>
      <c r="VAB6" s="214"/>
      <c r="VAC6" s="214"/>
      <c r="VAD6" s="214"/>
      <c r="VAE6" s="214"/>
      <c r="VAF6" s="214"/>
      <c r="VAG6" s="214"/>
      <c r="VAH6" s="214"/>
      <c r="VAI6" s="214"/>
      <c r="VAJ6" s="214"/>
      <c r="VAK6" s="214"/>
      <c r="VAL6" s="214"/>
      <c r="VAM6" s="214"/>
      <c r="VAN6" s="214"/>
      <c r="VAO6" s="214"/>
      <c r="VAP6" s="214"/>
      <c r="VAQ6" s="214"/>
      <c r="VAR6" s="214"/>
      <c r="VAS6" s="214"/>
      <c r="VAT6" s="214"/>
      <c r="VAU6" s="214"/>
      <c r="VAV6" s="214"/>
      <c r="VAW6" s="214"/>
      <c r="VAX6" s="214"/>
      <c r="VAY6" s="214"/>
      <c r="VAZ6" s="214"/>
      <c r="VBA6" s="214"/>
      <c r="VBB6" s="214"/>
      <c r="VBC6" s="214"/>
      <c r="VBD6" s="214"/>
      <c r="VBE6" s="214"/>
      <c r="VBF6" s="214"/>
      <c r="VBG6" s="214"/>
      <c r="VBH6" s="214"/>
      <c r="VBI6" s="214"/>
      <c r="VBJ6" s="214"/>
      <c r="VBK6" s="214"/>
      <c r="VBL6" s="214"/>
      <c r="VBM6" s="214"/>
      <c r="VBN6" s="214"/>
      <c r="VBO6" s="214"/>
      <c r="VBP6" s="214"/>
      <c r="VBQ6" s="214"/>
      <c r="VBR6" s="214"/>
      <c r="VBS6" s="214"/>
      <c r="VBT6" s="214"/>
      <c r="VBU6" s="214"/>
      <c r="VBV6" s="214"/>
      <c r="VBW6" s="214"/>
      <c r="VBX6" s="214"/>
      <c r="VBY6" s="214"/>
      <c r="VBZ6" s="214"/>
      <c r="VCA6" s="214"/>
      <c r="VCB6" s="214"/>
      <c r="VCC6" s="214"/>
      <c r="VCD6" s="214"/>
      <c r="VCE6" s="214"/>
      <c r="VCF6" s="214"/>
      <c r="VCG6" s="214"/>
      <c r="VCH6" s="214"/>
      <c r="VCI6" s="214"/>
      <c r="VCJ6" s="214"/>
      <c r="VCK6" s="214"/>
      <c r="VCL6" s="214"/>
      <c r="VCM6" s="214"/>
      <c r="VCN6" s="214"/>
      <c r="VCO6" s="214"/>
      <c r="VCP6" s="214"/>
      <c r="VCQ6" s="214"/>
      <c r="VCR6" s="214"/>
      <c r="VCS6" s="214"/>
      <c r="VCT6" s="214"/>
      <c r="VCU6" s="214"/>
      <c r="VCV6" s="214"/>
      <c r="VCW6" s="214"/>
      <c r="VCX6" s="214"/>
      <c r="VCY6" s="214"/>
      <c r="VCZ6" s="214"/>
      <c r="VDA6" s="214"/>
      <c r="VDB6" s="214"/>
      <c r="VDC6" s="214"/>
      <c r="VDD6" s="214"/>
      <c r="VDE6" s="214"/>
      <c r="VDF6" s="214"/>
      <c r="VDG6" s="214"/>
      <c r="VDH6" s="214"/>
      <c r="VDI6" s="214"/>
      <c r="VDJ6" s="214"/>
      <c r="VDK6" s="214"/>
      <c r="VDL6" s="214"/>
      <c r="VDM6" s="214"/>
      <c r="VDN6" s="214"/>
      <c r="VDO6" s="214"/>
      <c r="VDP6" s="214"/>
      <c r="VDQ6" s="214"/>
      <c r="VDR6" s="214"/>
      <c r="VDS6" s="214"/>
      <c r="VDT6" s="214"/>
      <c r="VDU6" s="214"/>
      <c r="VDV6" s="214"/>
      <c r="VDW6" s="214"/>
      <c r="VDX6" s="214"/>
      <c r="VDY6" s="214"/>
      <c r="VDZ6" s="214"/>
      <c r="VEA6" s="214"/>
      <c r="VEB6" s="214"/>
      <c r="VEC6" s="214"/>
      <c r="VED6" s="214"/>
      <c r="VEE6" s="214"/>
      <c r="VEF6" s="214"/>
      <c r="VEG6" s="214"/>
      <c r="VEH6" s="214"/>
      <c r="VEI6" s="214"/>
      <c r="VEJ6" s="214"/>
      <c r="VEK6" s="214"/>
      <c r="VEL6" s="214"/>
      <c r="VEM6" s="214"/>
      <c r="VEN6" s="214"/>
      <c r="VEO6" s="214"/>
      <c r="VEP6" s="214"/>
      <c r="VEQ6" s="214"/>
      <c r="VER6" s="214"/>
      <c r="VES6" s="214"/>
      <c r="VET6" s="214"/>
      <c r="VEU6" s="214"/>
      <c r="VEV6" s="214"/>
      <c r="VEW6" s="214"/>
      <c r="VEX6" s="214"/>
      <c r="VEY6" s="214"/>
      <c r="VEZ6" s="214"/>
      <c r="VFA6" s="214"/>
      <c r="VFB6" s="214"/>
      <c r="VFC6" s="214"/>
      <c r="VFD6" s="214"/>
      <c r="VFE6" s="214"/>
      <c r="VFF6" s="214"/>
      <c r="VFG6" s="214"/>
      <c r="VFH6" s="214"/>
      <c r="VFI6" s="214"/>
      <c r="VFJ6" s="214"/>
      <c r="VFK6" s="214"/>
      <c r="VFL6" s="214"/>
      <c r="VFM6" s="214"/>
      <c r="VFN6" s="214"/>
      <c r="VFO6" s="214"/>
      <c r="VFP6" s="214"/>
      <c r="VFQ6" s="214"/>
      <c r="VFR6" s="214"/>
      <c r="VFS6" s="214"/>
      <c r="VFT6" s="214"/>
      <c r="VFU6" s="214"/>
      <c r="VFV6" s="214"/>
      <c r="VFW6" s="214"/>
      <c r="VFX6" s="214"/>
      <c r="VFY6" s="214"/>
      <c r="VFZ6" s="214"/>
      <c r="VGA6" s="214"/>
      <c r="VGB6" s="214"/>
      <c r="VGC6" s="214"/>
      <c r="VGD6" s="214"/>
      <c r="VGE6" s="214"/>
      <c r="VGF6" s="214"/>
      <c r="VGG6" s="214"/>
      <c r="VGH6" s="214"/>
      <c r="VGI6" s="214"/>
      <c r="VGJ6" s="214"/>
      <c r="VGK6" s="214"/>
      <c r="VGL6" s="214"/>
      <c r="VGM6" s="214"/>
      <c r="VGN6" s="214"/>
      <c r="VGO6" s="214"/>
      <c r="VGP6" s="214"/>
      <c r="VGQ6" s="214"/>
      <c r="VGR6" s="214"/>
      <c r="VGS6" s="214"/>
      <c r="VGT6" s="214"/>
      <c r="VGU6" s="214"/>
      <c r="VGV6" s="214"/>
      <c r="VGW6" s="214"/>
      <c r="VGX6" s="214"/>
      <c r="VGY6" s="214"/>
      <c r="VGZ6" s="214"/>
      <c r="VHA6" s="214"/>
      <c r="VHB6" s="214"/>
      <c r="VHC6" s="214"/>
      <c r="VHD6" s="214"/>
      <c r="VHE6" s="214"/>
      <c r="VHF6" s="214"/>
      <c r="VHG6" s="214"/>
      <c r="VHH6" s="214"/>
      <c r="VHI6" s="214"/>
      <c r="VHJ6" s="214"/>
      <c r="VHK6" s="214"/>
      <c r="VHL6" s="214"/>
      <c r="VHM6" s="214"/>
      <c r="VHN6" s="214"/>
      <c r="VHO6" s="214"/>
      <c r="VHP6" s="214"/>
      <c r="VHQ6" s="214"/>
      <c r="VHR6" s="214"/>
      <c r="VHS6" s="214"/>
      <c r="VHT6" s="214"/>
      <c r="VHU6" s="214"/>
      <c r="VHV6" s="214"/>
      <c r="VHW6" s="214"/>
      <c r="VHX6" s="214"/>
      <c r="VHY6" s="214"/>
      <c r="VHZ6" s="214"/>
      <c r="VIA6" s="214"/>
      <c r="VIB6" s="214"/>
      <c r="VIC6" s="214"/>
      <c r="VID6" s="214"/>
      <c r="VIE6" s="214"/>
      <c r="VIF6" s="214"/>
      <c r="VIG6" s="214"/>
      <c r="VIH6" s="214"/>
      <c r="VII6" s="214"/>
      <c r="VIJ6" s="214"/>
      <c r="VIK6" s="214"/>
      <c r="VIL6" s="214"/>
      <c r="VIM6" s="214"/>
      <c r="VIN6" s="214"/>
      <c r="VIO6" s="214"/>
      <c r="VIP6" s="214"/>
      <c r="VIQ6" s="214"/>
      <c r="VIR6" s="214"/>
      <c r="VIS6" s="214"/>
      <c r="VIT6" s="214"/>
      <c r="VIU6" s="214"/>
      <c r="VIV6" s="214"/>
      <c r="VIW6" s="214"/>
      <c r="VIX6" s="214"/>
      <c r="VIY6" s="214"/>
      <c r="VIZ6" s="214"/>
      <c r="VJA6" s="214"/>
      <c r="VJB6" s="214"/>
      <c r="VJC6" s="214"/>
      <c r="VJD6" s="214"/>
      <c r="VJE6" s="214"/>
      <c r="VJF6" s="214"/>
      <c r="VJG6" s="214"/>
      <c r="VJH6" s="214"/>
      <c r="VJI6" s="214"/>
      <c r="VJJ6" s="214"/>
      <c r="VJK6" s="214"/>
      <c r="VJL6" s="214"/>
      <c r="VJM6" s="214"/>
      <c r="VJN6" s="214"/>
      <c r="VJO6" s="214"/>
      <c r="VJP6" s="214"/>
      <c r="VJQ6" s="214"/>
      <c r="VJR6" s="214"/>
      <c r="VJS6" s="214"/>
      <c r="VJT6" s="214"/>
      <c r="VJU6" s="214"/>
      <c r="VJV6" s="214"/>
      <c r="VJW6" s="214"/>
      <c r="VJX6" s="214"/>
      <c r="VJY6" s="214"/>
      <c r="VJZ6" s="214"/>
      <c r="VKA6" s="214"/>
      <c r="VKB6" s="214"/>
      <c r="VKC6" s="214"/>
      <c r="VKD6" s="214"/>
      <c r="VKE6" s="214"/>
      <c r="VKF6" s="214"/>
      <c r="VKG6" s="214"/>
      <c r="VKH6" s="214"/>
      <c r="VKI6" s="214"/>
      <c r="VKJ6" s="214"/>
      <c r="VKK6" s="214"/>
      <c r="VKL6" s="214"/>
      <c r="VKM6" s="214"/>
      <c r="VKN6" s="214"/>
      <c r="VKO6" s="214"/>
      <c r="VKP6" s="214"/>
      <c r="VKQ6" s="214"/>
      <c r="VKR6" s="214"/>
      <c r="VKS6" s="214"/>
      <c r="VKT6" s="214"/>
      <c r="VKU6" s="214"/>
      <c r="VKV6" s="214"/>
      <c r="VKW6" s="214"/>
      <c r="VKX6" s="214"/>
      <c r="VKY6" s="214"/>
      <c r="VKZ6" s="214"/>
      <c r="VLA6" s="214"/>
      <c r="VLB6" s="214"/>
      <c r="VLC6" s="214"/>
      <c r="VLD6" s="214"/>
      <c r="VLE6" s="214"/>
      <c r="VLF6" s="214"/>
      <c r="VLG6" s="214"/>
      <c r="VLH6" s="214"/>
      <c r="VLI6" s="214"/>
      <c r="VLJ6" s="214"/>
      <c r="VLK6" s="214"/>
      <c r="VLL6" s="214"/>
      <c r="VLM6" s="214"/>
      <c r="VLN6" s="214"/>
      <c r="VLO6" s="214"/>
      <c r="VLP6" s="214"/>
      <c r="VLQ6" s="214"/>
      <c r="VLR6" s="214"/>
      <c r="VLS6" s="214"/>
      <c r="VLT6" s="214"/>
      <c r="VLU6" s="214"/>
      <c r="VLV6" s="214"/>
      <c r="VLW6" s="214"/>
      <c r="VLX6" s="214"/>
      <c r="VLY6" s="214"/>
      <c r="VLZ6" s="214"/>
      <c r="VMA6" s="214"/>
      <c r="VMB6" s="214"/>
      <c r="VMC6" s="214"/>
      <c r="VMD6" s="214"/>
      <c r="VME6" s="214"/>
      <c r="VMF6" s="214"/>
      <c r="VMG6" s="214"/>
      <c r="VMH6" s="214"/>
      <c r="VMI6" s="214"/>
      <c r="VMJ6" s="214"/>
      <c r="VMK6" s="214"/>
      <c r="VML6" s="214"/>
      <c r="VMM6" s="214"/>
      <c r="VMN6" s="214"/>
      <c r="VMO6" s="214"/>
      <c r="VMP6" s="214"/>
      <c r="VMQ6" s="214"/>
      <c r="VMR6" s="214"/>
      <c r="VMS6" s="214"/>
      <c r="VMT6" s="214"/>
      <c r="VMU6" s="214"/>
      <c r="VMV6" s="214"/>
      <c r="VMW6" s="214"/>
      <c r="VMX6" s="214"/>
      <c r="VMY6" s="214"/>
      <c r="VMZ6" s="214"/>
      <c r="VNA6" s="214"/>
      <c r="VNB6" s="214"/>
      <c r="VNC6" s="214"/>
      <c r="VND6" s="214"/>
      <c r="VNE6" s="214"/>
      <c r="VNF6" s="214"/>
      <c r="VNG6" s="214"/>
      <c r="VNH6" s="214"/>
      <c r="VNI6" s="214"/>
      <c r="VNJ6" s="214"/>
      <c r="VNK6" s="214"/>
      <c r="VNL6" s="214"/>
      <c r="VNM6" s="214"/>
      <c r="VNN6" s="214"/>
      <c r="VNO6" s="214"/>
      <c r="VNP6" s="214"/>
      <c r="VNQ6" s="214"/>
      <c r="VNR6" s="214"/>
      <c r="VNS6" s="214"/>
      <c r="VNT6" s="214"/>
      <c r="VNU6" s="214"/>
      <c r="VNV6" s="214"/>
      <c r="VNW6" s="214"/>
      <c r="VNX6" s="214"/>
      <c r="VNY6" s="214"/>
      <c r="VNZ6" s="214"/>
      <c r="VOA6" s="214"/>
      <c r="VOB6" s="214"/>
      <c r="VOC6" s="214"/>
      <c r="VOD6" s="214"/>
      <c r="VOE6" s="214"/>
      <c r="VOF6" s="214"/>
      <c r="VOG6" s="214"/>
      <c r="VOH6" s="214"/>
      <c r="VOI6" s="214"/>
      <c r="VOJ6" s="214"/>
      <c r="VOK6" s="214"/>
      <c r="VOL6" s="214"/>
      <c r="VOM6" s="214"/>
      <c r="VON6" s="214"/>
      <c r="VOO6" s="214"/>
      <c r="VOP6" s="214"/>
      <c r="VOQ6" s="214"/>
      <c r="VOR6" s="214"/>
      <c r="VOS6" s="214"/>
      <c r="VOT6" s="214"/>
      <c r="VOU6" s="214"/>
      <c r="VOV6" s="214"/>
      <c r="VOW6" s="214"/>
      <c r="VOX6" s="214"/>
      <c r="VOY6" s="214"/>
      <c r="VOZ6" s="214"/>
      <c r="VPA6" s="214"/>
      <c r="VPB6" s="214"/>
      <c r="VPC6" s="214"/>
      <c r="VPD6" s="214"/>
      <c r="VPE6" s="214"/>
      <c r="VPF6" s="214"/>
      <c r="VPG6" s="214"/>
      <c r="VPH6" s="214"/>
      <c r="VPI6" s="214"/>
      <c r="VPJ6" s="214"/>
      <c r="VPK6" s="214"/>
      <c r="VPL6" s="214"/>
      <c r="VPM6" s="214"/>
      <c r="VPN6" s="214"/>
      <c r="VPO6" s="214"/>
      <c r="VPP6" s="214"/>
      <c r="VPQ6" s="214"/>
      <c r="VPR6" s="214"/>
      <c r="VPS6" s="214"/>
      <c r="VPT6" s="214"/>
      <c r="VPU6" s="214"/>
      <c r="VPV6" s="214"/>
      <c r="VPW6" s="214"/>
      <c r="VPX6" s="214"/>
      <c r="VPY6" s="214"/>
      <c r="VPZ6" s="214"/>
      <c r="VQA6" s="214"/>
      <c r="VQB6" s="214"/>
      <c r="VQC6" s="214"/>
      <c r="VQD6" s="214"/>
      <c r="VQE6" s="214"/>
      <c r="VQF6" s="214"/>
      <c r="VQG6" s="214"/>
      <c r="VQH6" s="214"/>
      <c r="VQI6" s="214"/>
      <c r="VQJ6" s="214"/>
      <c r="VQK6" s="214"/>
      <c r="VQL6" s="214"/>
      <c r="VQM6" s="214"/>
      <c r="VQN6" s="214"/>
      <c r="VQO6" s="214"/>
      <c r="VQP6" s="214"/>
      <c r="VQQ6" s="214"/>
      <c r="VQR6" s="214"/>
      <c r="VQS6" s="214"/>
      <c r="VQT6" s="214"/>
      <c r="VQU6" s="214"/>
      <c r="VQV6" s="214"/>
      <c r="VQW6" s="214"/>
      <c r="VQX6" s="214"/>
      <c r="VQY6" s="214"/>
      <c r="VQZ6" s="214"/>
      <c r="VRA6" s="214"/>
      <c r="VRB6" s="214"/>
      <c r="VRC6" s="214"/>
      <c r="VRD6" s="214"/>
      <c r="VRE6" s="214"/>
      <c r="VRF6" s="214"/>
      <c r="VRG6" s="214"/>
      <c r="VRH6" s="214"/>
      <c r="VRI6" s="214"/>
      <c r="VRJ6" s="214"/>
      <c r="VRK6" s="214"/>
      <c r="VRL6" s="214"/>
      <c r="VRM6" s="214"/>
      <c r="VRN6" s="214"/>
      <c r="VRO6" s="214"/>
      <c r="VRP6" s="214"/>
      <c r="VRQ6" s="214"/>
      <c r="VRR6" s="214"/>
      <c r="VRS6" s="214"/>
      <c r="VRT6" s="214"/>
      <c r="VRU6" s="214"/>
      <c r="VRV6" s="214"/>
      <c r="VRW6" s="214"/>
      <c r="VRX6" s="214"/>
      <c r="VRY6" s="214"/>
      <c r="VRZ6" s="214"/>
      <c r="VSA6" s="214"/>
      <c r="VSB6" s="214"/>
      <c r="VSC6" s="214"/>
      <c r="VSD6" s="214"/>
      <c r="VSE6" s="214"/>
      <c r="VSF6" s="214"/>
      <c r="VSG6" s="214"/>
      <c r="VSH6" s="214"/>
      <c r="VSI6" s="214"/>
      <c r="VSJ6" s="214"/>
      <c r="VSK6" s="214"/>
      <c r="VSL6" s="214"/>
      <c r="VSM6" s="214"/>
      <c r="VSN6" s="214"/>
      <c r="VSO6" s="214"/>
      <c r="VSP6" s="214"/>
      <c r="VSQ6" s="214"/>
      <c r="VSR6" s="214"/>
      <c r="VSS6" s="214"/>
      <c r="VST6" s="214"/>
      <c r="VSU6" s="214"/>
      <c r="VSV6" s="214"/>
      <c r="VSW6" s="214"/>
      <c r="VSX6" s="214"/>
      <c r="VSY6" s="214"/>
      <c r="VSZ6" s="214"/>
      <c r="VTA6" s="214"/>
      <c r="VTB6" s="214"/>
      <c r="VTC6" s="214"/>
      <c r="VTD6" s="214"/>
      <c r="VTE6" s="214"/>
      <c r="VTF6" s="214"/>
      <c r="VTG6" s="214"/>
      <c r="VTH6" s="214"/>
      <c r="VTI6" s="214"/>
      <c r="VTJ6" s="214"/>
      <c r="VTK6" s="214"/>
      <c r="VTL6" s="214"/>
      <c r="VTM6" s="214"/>
      <c r="VTN6" s="214"/>
      <c r="VTO6" s="214"/>
      <c r="VTP6" s="214"/>
      <c r="VTQ6" s="214"/>
      <c r="VTR6" s="214"/>
      <c r="VTS6" s="214"/>
      <c r="VTT6" s="214"/>
      <c r="VTU6" s="214"/>
      <c r="VTV6" s="214"/>
      <c r="VTW6" s="214"/>
      <c r="VTX6" s="214"/>
      <c r="VTY6" s="214"/>
      <c r="VTZ6" s="214"/>
      <c r="VUA6" s="214"/>
      <c r="VUB6" s="214"/>
      <c r="VUC6" s="214"/>
      <c r="VUD6" s="214"/>
      <c r="VUE6" s="214"/>
      <c r="VUF6" s="214"/>
      <c r="VUG6" s="214"/>
      <c r="VUH6" s="214"/>
      <c r="VUI6" s="214"/>
      <c r="VUJ6" s="214"/>
      <c r="VUK6" s="214"/>
      <c r="VUL6" s="214"/>
      <c r="VUM6" s="214"/>
      <c r="VUN6" s="214"/>
      <c r="VUO6" s="214"/>
      <c r="VUP6" s="214"/>
      <c r="VUQ6" s="214"/>
      <c r="VUR6" s="214"/>
      <c r="VUS6" s="214"/>
      <c r="VUT6" s="214"/>
      <c r="VUU6" s="214"/>
      <c r="VUV6" s="214"/>
      <c r="VUW6" s="214"/>
      <c r="VUX6" s="214"/>
      <c r="VUY6" s="214"/>
      <c r="VUZ6" s="214"/>
      <c r="VVA6" s="214"/>
      <c r="VVB6" s="214"/>
      <c r="VVC6" s="214"/>
      <c r="VVD6" s="214"/>
      <c r="VVE6" s="214"/>
      <c r="VVF6" s="214"/>
      <c r="VVG6" s="214"/>
      <c r="VVH6" s="214"/>
      <c r="VVI6" s="214"/>
      <c r="VVJ6" s="214"/>
      <c r="VVK6" s="214"/>
      <c r="VVL6" s="214"/>
      <c r="VVM6" s="214"/>
      <c r="VVN6" s="214"/>
      <c r="VVO6" s="214"/>
      <c r="VVP6" s="214"/>
      <c r="VVQ6" s="214"/>
      <c r="VVR6" s="214"/>
      <c r="VVS6" s="214"/>
      <c r="VVT6" s="214"/>
      <c r="VVU6" s="214"/>
      <c r="VVV6" s="214"/>
      <c r="VVW6" s="214"/>
      <c r="VVX6" s="214"/>
      <c r="VVY6" s="214"/>
      <c r="VVZ6" s="214"/>
      <c r="VWA6" s="214"/>
      <c r="VWB6" s="214"/>
      <c r="VWC6" s="214"/>
      <c r="VWD6" s="214"/>
      <c r="VWE6" s="214"/>
      <c r="VWF6" s="214"/>
      <c r="VWG6" s="214"/>
      <c r="VWH6" s="214"/>
      <c r="VWI6" s="214"/>
      <c r="VWJ6" s="214"/>
      <c r="VWK6" s="214"/>
      <c r="VWL6" s="214"/>
      <c r="VWM6" s="214"/>
      <c r="VWN6" s="214"/>
      <c r="VWO6" s="214"/>
      <c r="VWP6" s="214"/>
      <c r="VWQ6" s="214"/>
      <c r="VWR6" s="214"/>
      <c r="VWS6" s="214"/>
      <c r="VWT6" s="214"/>
      <c r="VWU6" s="214"/>
      <c r="VWV6" s="214"/>
      <c r="VWW6" s="214"/>
      <c r="VWX6" s="214"/>
      <c r="VWY6" s="214"/>
      <c r="VWZ6" s="214"/>
      <c r="VXA6" s="214"/>
      <c r="VXB6" s="214"/>
      <c r="VXC6" s="214"/>
      <c r="VXD6" s="214"/>
      <c r="VXE6" s="214"/>
      <c r="VXF6" s="214"/>
      <c r="VXG6" s="214"/>
      <c r="VXH6" s="214"/>
      <c r="VXI6" s="214"/>
      <c r="VXJ6" s="214"/>
      <c r="VXK6" s="214"/>
      <c r="VXL6" s="214"/>
      <c r="VXM6" s="214"/>
      <c r="VXN6" s="214"/>
      <c r="VXO6" s="214"/>
      <c r="VXP6" s="214"/>
      <c r="VXQ6" s="214"/>
      <c r="VXR6" s="214"/>
      <c r="VXS6" s="214"/>
      <c r="VXT6" s="214"/>
      <c r="VXU6" s="214"/>
      <c r="VXV6" s="214"/>
      <c r="VXW6" s="214"/>
      <c r="VXX6" s="214"/>
      <c r="VXY6" s="214"/>
      <c r="VXZ6" s="214"/>
      <c r="VYA6" s="214"/>
      <c r="VYB6" s="214"/>
      <c r="VYC6" s="214"/>
      <c r="VYD6" s="214"/>
      <c r="VYE6" s="214"/>
      <c r="VYF6" s="214"/>
      <c r="VYG6" s="214"/>
      <c r="VYH6" s="214"/>
      <c r="VYI6" s="214"/>
      <c r="VYJ6" s="214"/>
      <c r="VYK6" s="214"/>
      <c r="VYL6" s="214"/>
      <c r="VYM6" s="214"/>
      <c r="VYN6" s="214"/>
      <c r="VYO6" s="214"/>
      <c r="VYP6" s="214"/>
      <c r="VYQ6" s="214"/>
      <c r="VYR6" s="214"/>
      <c r="VYS6" s="214"/>
      <c r="VYT6" s="214"/>
      <c r="VYU6" s="214"/>
      <c r="VYV6" s="214"/>
      <c r="VYW6" s="214"/>
      <c r="VYX6" s="214"/>
      <c r="VYY6" s="214"/>
      <c r="VYZ6" s="214"/>
      <c r="VZA6" s="214"/>
      <c r="VZB6" s="214"/>
      <c r="VZC6" s="214"/>
      <c r="VZD6" s="214"/>
      <c r="VZE6" s="214"/>
      <c r="VZF6" s="214"/>
      <c r="VZG6" s="214"/>
      <c r="VZH6" s="214"/>
      <c r="VZI6" s="214"/>
      <c r="VZJ6" s="214"/>
      <c r="VZK6" s="214"/>
      <c r="VZL6" s="214"/>
      <c r="VZM6" s="214"/>
      <c r="VZN6" s="214"/>
      <c r="VZO6" s="214"/>
      <c r="VZP6" s="214"/>
      <c r="VZQ6" s="214"/>
      <c r="VZR6" s="214"/>
      <c r="VZS6" s="214"/>
      <c r="VZT6" s="214"/>
      <c r="VZU6" s="214"/>
      <c r="VZV6" s="214"/>
      <c r="VZW6" s="214"/>
      <c r="VZX6" s="214"/>
      <c r="VZY6" s="214"/>
      <c r="VZZ6" s="214"/>
      <c r="WAA6" s="214"/>
      <c r="WAB6" s="214"/>
      <c r="WAC6" s="214"/>
      <c r="WAD6" s="214"/>
      <c r="WAE6" s="214"/>
      <c r="WAF6" s="214"/>
      <c r="WAG6" s="214"/>
      <c r="WAH6" s="214"/>
      <c r="WAI6" s="214"/>
      <c r="WAJ6" s="214"/>
      <c r="WAK6" s="214"/>
      <c r="WAL6" s="214"/>
      <c r="WAM6" s="214"/>
      <c r="WAN6" s="214"/>
      <c r="WAO6" s="214"/>
      <c r="WAP6" s="214"/>
      <c r="WAQ6" s="214"/>
      <c r="WAR6" s="214"/>
      <c r="WAS6" s="214"/>
      <c r="WAT6" s="214"/>
      <c r="WAU6" s="214"/>
      <c r="WAV6" s="214"/>
      <c r="WAW6" s="214"/>
      <c r="WAX6" s="214"/>
      <c r="WAY6" s="214"/>
      <c r="WAZ6" s="214"/>
      <c r="WBA6" s="214"/>
      <c r="WBB6" s="214"/>
      <c r="WBC6" s="214"/>
      <c r="WBD6" s="214"/>
      <c r="WBE6" s="214"/>
      <c r="WBF6" s="214"/>
      <c r="WBG6" s="214"/>
      <c r="WBH6" s="214"/>
      <c r="WBI6" s="214"/>
      <c r="WBJ6" s="214"/>
      <c r="WBK6" s="214"/>
      <c r="WBL6" s="214"/>
      <c r="WBM6" s="214"/>
      <c r="WBN6" s="214"/>
      <c r="WBO6" s="214"/>
      <c r="WBP6" s="214"/>
      <c r="WBQ6" s="214"/>
      <c r="WBR6" s="214"/>
      <c r="WBS6" s="214"/>
      <c r="WBT6" s="214"/>
      <c r="WBU6" s="214"/>
      <c r="WBV6" s="214"/>
      <c r="WBW6" s="214"/>
      <c r="WBX6" s="214"/>
      <c r="WBY6" s="214"/>
      <c r="WBZ6" s="214"/>
      <c r="WCA6" s="214"/>
      <c r="WCB6" s="214"/>
      <c r="WCC6" s="214"/>
      <c r="WCD6" s="214"/>
      <c r="WCE6" s="214"/>
      <c r="WCF6" s="214"/>
      <c r="WCG6" s="214"/>
      <c r="WCH6" s="214"/>
      <c r="WCI6" s="214"/>
      <c r="WCJ6" s="214"/>
      <c r="WCK6" s="214"/>
      <c r="WCL6" s="214"/>
      <c r="WCM6" s="214"/>
      <c r="WCN6" s="214"/>
      <c r="WCO6" s="214"/>
      <c r="WCP6" s="214"/>
      <c r="WCQ6" s="214"/>
      <c r="WCR6" s="214"/>
      <c r="WCS6" s="214"/>
      <c r="WCT6" s="214"/>
      <c r="WCU6" s="214"/>
      <c r="WCV6" s="214"/>
      <c r="WCW6" s="214"/>
      <c r="WCX6" s="214"/>
      <c r="WCY6" s="214"/>
      <c r="WCZ6" s="214"/>
      <c r="WDA6" s="214"/>
      <c r="WDB6" s="214"/>
      <c r="WDC6" s="214"/>
      <c r="WDD6" s="214"/>
      <c r="WDE6" s="214"/>
      <c r="WDF6" s="214"/>
      <c r="WDG6" s="214"/>
      <c r="WDH6" s="214"/>
      <c r="WDI6" s="214"/>
      <c r="WDJ6" s="214"/>
      <c r="WDK6" s="214"/>
      <c r="WDL6" s="214"/>
      <c r="WDM6" s="214"/>
      <c r="WDN6" s="214"/>
      <c r="WDO6" s="214"/>
      <c r="WDP6" s="214"/>
      <c r="WDQ6" s="214"/>
      <c r="WDR6" s="214"/>
      <c r="WDS6" s="214"/>
      <c r="WDT6" s="214"/>
      <c r="WDU6" s="214"/>
      <c r="WDV6" s="214"/>
      <c r="WDW6" s="214"/>
      <c r="WDX6" s="214"/>
      <c r="WDY6" s="214"/>
      <c r="WDZ6" s="214"/>
      <c r="WEA6" s="214"/>
      <c r="WEB6" s="214"/>
      <c r="WEC6" s="214"/>
      <c r="WED6" s="214"/>
      <c r="WEE6" s="214"/>
      <c r="WEF6" s="214"/>
      <c r="WEG6" s="214"/>
      <c r="WEH6" s="214"/>
      <c r="WEI6" s="214"/>
      <c r="WEJ6" s="214"/>
      <c r="WEK6" s="214"/>
      <c r="WEL6" s="214"/>
      <c r="WEM6" s="214"/>
      <c r="WEN6" s="214"/>
      <c r="WEO6" s="214"/>
      <c r="WEP6" s="214"/>
      <c r="WEQ6" s="214"/>
      <c r="WER6" s="214"/>
      <c r="WES6" s="214"/>
      <c r="WET6" s="214"/>
      <c r="WEU6" s="214"/>
      <c r="WEV6" s="214"/>
      <c r="WEW6" s="214"/>
      <c r="WEX6" s="214"/>
      <c r="WEY6" s="214"/>
      <c r="WEZ6" s="214"/>
      <c r="WFA6" s="214"/>
      <c r="WFB6" s="214"/>
      <c r="WFC6" s="214"/>
      <c r="WFD6" s="214"/>
      <c r="WFE6" s="214"/>
      <c r="WFF6" s="214"/>
      <c r="WFG6" s="214"/>
      <c r="WFH6" s="214"/>
      <c r="WFI6" s="214"/>
      <c r="WFJ6" s="214"/>
      <c r="WFK6" s="214"/>
      <c r="WFL6" s="214"/>
      <c r="WFM6" s="214"/>
      <c r="WFN6" s="214"/>
      <c r="WFO6" s="214"/>
      <c r="WFP6" s="214"/>
      <c r="WFQ6" s="214"/>
      <c r="WFR6" s="214"/>
      <c r="WFS6" s="214"/>
      <c r="WFT6" s="214"/>
      <c r="WFU6" s="214"/>
      <c r="WFV6" s="214"/>
      <c r="WFW6" s="214"/>
      <c r="WFX6" s="214"/>
      <c r="WFY6" s="214"/>
      <c r="WFZ6" s="214"/>
      <c r="WGA6" s="214"/>
      <c r="WGB6" s="214"/>
      <c r="WGC6" s="214"/>
      <c r="WGD6" s="214"/>
      <c r="WGE6" s="214"/>
      <c r="WGF6" s="214"/>
      <c r="WGG6" s="214"/>
      <c r="WGH6" s="214"/>
      <c r="WGI6" s="214"/>
      <c r="WGJ6" s="214"/>
      <c r="WGK6" s="214"/>
      <c r="WGL6" s="214"/>
      <c r="WGM6" s="214"/>
      <c r="WGN6" s="214"/>
      <c r="WGO6" s="214"/>
      <c r="WGP6" s="214"/>
      <c r="WGQ6" s="214"/>
      <c r="WGR6" s="214"/>
      <c r="WGS6" s="214"/>
      <c r="WGT6" s="214"/>
      <c r="WGU6" s="214"/>
      <c r="WGV6" s="214"/>
      <c r="WGW6" s="214"/>
      <c r="WGX6" s="214"/>
      <c r="WGY6" s="214"/>
      <c r="WGZ6" s="214"/>
      <c r="WHA6" s="214"/>
      <c r="WHB6" s="214"/>
      <c r="WHC6" s="214"/>
      <c r="WHD6" s="214"/>
      <c r="WHE6" s="214"/>
      <c r="WHF6" s="214"/>
      <c r="WHG6" s="214"/>
      <c r="WHH6" s="214"/>
      <c r="WHI6" s="214"/>
      <c r="WHJ6" s="214"/>
      <c r="WHK6" s="214"/>
      <c r="WHL6" s="214"/>
      <c r="WHM6" s="214"/>
      <c r="WHN6" s="214"/>
      <c r="WHO6" s="214"/>
      <c r="WHP6" s="214"/>
      <c r="WHQ6" s="214"/>
      <c r="WHR6" s="214"/>
      <c r="WHS6" s="214"/>
      <c r="WHT6" s="214"/>
      <c r="WHU6" s="214"/>
      <c r="WHV6" s="214"/>
      <c r="WHW6" s="214"/>
      <c r="WHX6" s="214"/>
      <c r="WHY6" s="214"/>
      <c r="WHZ6" s="214"/>
      <c r="WIA6" s="214"/>
      <c r="WIB6" s="214"/>
      <c r="WIC6" s="214"/>
      <c r="WID6" s="214"/>
      <c r="WIE6" s="214"/>
      <c r="WIF6" s="214"/>
      <c r="WIG6" s="214"/>
      <c r="WIH6" s="214"/>
      <c r="WII6" s="214"/>
      <c r="WIJ6" s="214"/>
      <c r="WIK6" s="214"/>
      <c r="WIL6" s="214"/>
      <c r="WIM6" s="214"/>
      <c r="WIN6" s="214"/>
      <c r="WIO6" s="214"/>
      <c r="WIP6" s="214"/>
      <c r="WIQ6" s="214"/>
      <c r="WIR6" s="214"/>
      <c r="WIS6" s="214"/>
      <c r="WIT6" s="214"/>
      <c r="WIU6" s="214"/>
      <c r="WIV6" s="214"/>
      <c r="WIW6" s="214"/>
      <c r="WIX6" s="214"/>
      <c r="WIY6" s="214"/>
      <c r="WIZ6" s="214"/>
      <c r="WJA6" s="214"/>
      <c r="WJB6" s="214"/>
      <c r="WJC6" s="214"/>
      <c r="WJD6" s="214"/>
      <c r="WJE6" s="214"/>
      <c r="WJF6" s="214"/>
      <c r="WJG6" s="214"/>
      <c r="WJH6" s="214"/>
      <c r="WJI6" s="214"/>
      <c r="WJJ6" s="214"/>
      <c r="WJK6" s="214"/>
      <c r="WJL6" s="214"/>
      <c r="WJM6" s="214"/>
      <c r="WJN6" s="214"/>
      <c r="WJO6" s="214"/>
      <c r="WJP6" s="214"/>
      <c r="WJQ6" s="214"/>
      <c r="WJR6" s="214"/>
      <c r="WJS6" s="214"/>
      <c r="WJT6" s="214"/>
      <c r="WJU6" s="214"/>
      <c r="WJV6" s="214"/>
      <c r="WJW6" s="214"/>
      <c r="WJX6" s="214"/>
      <c r="WJY6" s="214"/>
      <c r="WJZ6" s="214"/>
      <c r="WKA6" s="214"/>
      <c r="WKB6" s="214"/>
      <c r="WKC6" s="214"/>
      <c r="WKD6" s="214"/>
      <c r="WKE6" s="214"/>
      <c r="WKF6" s="214"/>
      <c r="WKG6" s="214"/>
      <c r="WKH6" s="214"/>
      <c r="WKI6" s="214"/>
      <c r="WKJ6" s="214"/>
      <c r="WKK6" s="214"/>
      <c r="WKL6" s="214"/>
      <c r="WKM6" s="214"/>
      <c r="WKN6" s="214"/>
      <c r="WKO6" s="214"/>
      <c r="WKP6" s="214"/>
      <c r="WKQ6" s="214"/>
      <c r="WKR6" s="214"/>
      <c r="WKS6" s="214"/>
      <c r="WKT6" s="214"/>
      <c r="WKU6" s="214"/>
      <c r="WKV6" s="214"/>
      <c r="WKW6" s="214"/>
      <c r="WKX6" s="214"/>
      <c r="WKY6" s="214"/>
      <c r="WKZ6" s="214"/>
      <c r="WLA6" s="214"/>
      <c r="WLB6" s="214"/>
      <c r="WLC6" s="214"/>
      <c r="WLD6" s="214"/>
      <c r="WLE6" s="214"/>
      <c r="WLF6" s="214"/>
      <c r="WLG6" s="214"/>
      <c r="WLH6" s="214"/>
      <c r="WLI6" s="214"/>
      <c r="WLJ6" s="214"/>
      <c r="WLK6" s="214"/>
      <c r="WLL6" s="214"/>
      <c r="WLM6" s="214"/>
      <c r="WLN6" s="214"/>
      <c r="WLO6" s="214"/>
      <c r="WLP6" s="214"/>
      <c r="WLQ6" s="214"/>
      <c r="WLR6" s="214"/>
      <c r="WLS6" s="214"/>
      <c r="WLT6" s="214"/>
      <c r="WLU6" s="214"/>
      <c r="WLV6" s="214"/>
      <c r="WLW6" s="214"/>
      <c r="WLX6" s="214"/>
      <c r="WLY6" s="214"/>
      <c r="WLZ6" s="214"/>
      <c r="WMA6" s="214"/>
      <c r="WMB6" s="214"/>
      <c r="WMC6" s="214"/>
      <c r="WMD6" s="214"/>
      <c r="WME6" s="214"/>
      <c r="WMF6" s="214"/>
      <c r="WMG6" s="214"/>
      <c r="WMH6" s="214"/>
      <c r="WMI6" s="214"/>
      <c r="WMJ6" s="214"/>
      <c r="WMK6" s="214"/>
      <c r="WML6" s="214"/>
      <c r="WMM6" s="214"/>
      <c r="WMN6" s="214"/>
      <c r="WMO6" s="214"/>
      <c r="WMP6" s="214"/>
      <c r="WMQ6" s="214"/>
      <c r="WMR6" s="214"/>
      <c r="WMS6" s="214"/>
      <c r="WMT6" s="214"/>
      <c r="WMU6" s="214"/>
      <c r="WMV6" s="214"/>
      <c r="WMW6" s="214"/>
      <c r="WMX6" s="214"/>
      <c r="WMY6" s="214"/>
      <c r="WMZ6" s="214"/>
      <c r="WNA6" s="214"/>
      <c r="WNB6" s="214"/>
      <c r="WNC6" s="214"/>
      <c r="WND6" s="214"/>
      <c r="WNE6" s="214"/>
      <c r="WNF6" s="214"/>
      <c r="WNG6" s="214"/>
      <c r="WNH6" s="214"/>
      <c r="WNI6" s="214"/>
      <c r="WNJ6" s="214"/>
      <c r="WNK6" s="214"/>
      <c r="WNL6" s="214"/>
      <c r="WNM6" s="214"/>
      <c r="WNN6" s="214"/>
      <c r="WNO6" s="214"/>
      <c r="WNP6" s="214"/>
      <c r="WNQ6" s="214"/>
      <c r="WNR6" s="214"/>
      <c r="WNS6" s="214"/>
      <c r="WNT6" s="214"/>
      <c r="WNU6" s="214"/>
      <c r="WNV6" s="214"/>
      <c r="WNW6" s="214"/>
      <c r="WNX6" s="214"/>
      <c r="WNY6" s="214"/>
      <c r="WNZ6" s="214"/>
      <c r="WOA6" s="214"/>
      <c r="WOB6" s="214"/>
      <c r="WOC6" s="214"/>
      <c r="WOD6" s="214"/>
      <c r="WOE6" s="214"/>
      <c r="WOF6" s="214"/>
      <c r="WOG6" s="214"/>
      <c r="WOH6" s="214"/>
      <c r="WOI6" s="214"/>
      <c r="WOJ6" s="214"/>
      <c r="WOK6" s="214"/>
      <c r="WOL6" s="214"/>
      <c r="WOM6" s="214"/>
      <c r="WON6" s="214"/>
      <c r="WOO6" s="214"/>
      <c r="WOP6" s="214"/>
      <c r="WOQ6" s="214"/>
      <c r="WOR6" s="214"/>
      <c r="WOS6" s="214"/>
      <c r="WOT6" s="214"/>
      <c r="WOU6" s="214"/>
      <c r="WOV6" s="214"/>
      <c r="WOW6" s="214"/>
      <c r="WOX6" s="214"/>
      <c r="WOY6" s="214"/>
      <c r="WOZ6" s="214"/>
      <c r="WPA6" s="214"/>
      <c r="WPB6" s="214"/>
      <c r="WPC6" s="214"/>
      <c r="WPD6" s="214"/>
      <c r="WPE6" s="214"/>
      <c r="WPF6" s="214"/>
      <c r="WPG6" s="214"/>
      <c r="WPH6" s="214"/>
      <c r="WPI6" s="214"/>
      <c r="WPJ6" s="214"/>
      <c r="WPK6" s="214"/>
      <c r="WPL6" s="214"/>
      <c r="WPM6" s="214"/>
      <c r="WPN6" s="214"/>
      <c r="WPO6" s="214"/>
      <c r="WPP6" s="214"/>
      <c r="WPQ6" s="214"/>
      <c r="WPR6" s="214"/>
      <c r="WPS6" s="214"/>
      <c r="WPT6" s="214"/>
      <c r="WPU6" s="214"/>
      <c r="WPV6" s="214"/>
      <c r="WPW6" s="214"/>
      <c r="WPX6" s="214"/>
      <c r="WPY6" s="214"/>
      <c r="WPZ6" s="214"/>
      <c r="WQA6" s="214"/>
      <c r="WQB6" s="214"/>
      <c r="WQC6" s="214"/>
      <c r="WQD6" s="214"/>
      <c r="WQE6" s="214"/>
      <c r="WQF6" s="214"/>
      <c r="WQG6" s="214"/>
      <c r="WQH6" s="214"/>
      <c r="WQI6" s="214"/>
      <c r="WQJ6" s="214"/>
      <c r="WQK6" s="214"/>
      <c r="WQL6" s="214"/>
      <c r="WQM6" s="214"/>
      <c r="WQN6" s="214"/>
      <c r="WQO6" s="214"/>
      <c r="WQP6" s="214"/>
      <c r="WQQ6" s="214"/>
      <c r="WQR6" s="214"/>
      <c r="WQS6" s="214"/>
      <c r="WQT6" s="214"/>
      <c r="WQU6" s="214"/>
      <c r="WQV6" s="214"/>
      <c r="WQW6" s="214"/>
      <c r="WQX6" s="214"/>
      <c r="WQY6" s="214"/>
      <c r="WQZ6" s="214"/>
      <c r="WRA6" s="214"/>
      <c r="WRB6" s="214"/>
      <c r="WRC6" s="214"/>
      <c r="WRD6" s="214"/>
      <c r="WRE6" s="214"/>
      <c r="WRF6" s="214"/>
      <c r="WRG6" s="214"/>
      <c r="WRH6" s="214"/>
      <c r="WRI6" s="214"/>
      <c r="WRJ6" s="214"/>
      <c r="WRK6" s="214"/>
      <c r="WRL6" s="214"/>
      <c r="WRM6" s="214"/>
      <c r="WRN6" s="214"/>
      <c r="WRO6" s="214"/>
      <c r="WRP6" s="214"/>
      <c r="WRQ6" s="214"/>
      <c r="WRR6" s="214"/>
      <c r="WRS6" s="214"/>
      <c r="WRT6" s="214"/>
      <c r="WRU6" s="214"/>
      <c r="WRV6" s="214"/>
      <c r="WRW6" s="214"/>
      <c r="WRX6" s="214"/>
      <c r="WRY6" s="214"/>
      <c r="WRZ6" s="214"/>
      <c r="WSA6" s="214"/>
      <c r="WSB6" s="214"/>
      <c r="WSC6" s="214"/>
      <c r="WSD6" s="214"/>
      <c r="WSE6" s="214"/>
      <c r="WSF6" s="214"/>
      <c r="WSG6" s="214"/>
      <c r="WSH6" s="214"/>
      <c r="WSI6" s="214"/>
      <c r="WSJ6" s="214"/>
      <c r="WSK6" s="214"/>
      <c r="WSL6" s="214"/>
      <c r="WSM6" s="214"/>
      <c r="WSN6" s="214"/>
      <c r="WSO6" s="214"/>
      <c r="WSP6" s="214"/>
      <c r="WSQ6" s="214"/>
      <c r="WSR6" s="214"/>
      <c r="WSS6" s="214"/>
      <c r="WST6" s="214"/>
      <c r="WSU6" s="214"/>
      <c r="WSV6" s="214"/>
      <c r="WSW6" s="214"/>
      <c r="WSX6" s="214"/>
      <c r="WSY6" s="214"/>
      <c r="WSZ6" s="214"/>
      <c r="WTA6" s="214"/>
      <c r="WTB6" s="214"/>
      <c r="WTC6" s="214"/>
      <c r="WTD6" s="214"/>
      <c r="WTE6" s="214"/>
      <c r="WTF6" s="214"/>
      <c r="WTG6" s="214"/>
      <c r="WTH6" s="214"/>
      <c r="WTI6" s="214"/>
      <c r="WTJ6" s="214"/>
      <c r="WTK6" s="214"/>
      <c r="WTL6" s="214"/>
      <c r="WTM6" s="214"/>
      <c r="WTN6" s="214"/>
      <c r="WTO6" s="214"/>
      <c r="WTP6" s="214"/>
      <c r="WTQ6" s="214"/>
      <c r="WTR6" s="214"/>
      <c r="WTS6" s="214"/>
      <c r="WTT6" s="214"/>
      <c r="WTU6" s="214"/>
      <c r="WTV6" s="214"/>
      <c r="WTW6" s="214"/>
      <c r="WTX6" s="214"/>
      <c r="WTY6" s="214"/>
      <c r="WTZ6" s="214"/>
      <c r="WUA6" s="214"/>
      <c r="WUB6" s="214"/>
      <c r="WUC6" s="214"/>
      <c r="WUD6" s="214"/>
      <c r="WUE6" s="214"/>
      <c r="WUF6" s="214"/>
      <c r="WUG6" s="214"/>
      <c r="WUH6" s="214"/>
      <c r="WUI6" s="214"/>
      <c r="WUJ6" s="214"/>
      <c r="WUK6" s="214"/>
      <c r="WUL6" s="214"/>
      <c r="WUM6" s="214"/>
      <c r="WUN6" s="214"/>
      <c r="WUO6" s="214"/>
      <c r="WUP6" s="214"/>
      <c r="WUQ6" s="214"/>
      <c r="WUR6" s="214"/>
      <c r="WUS6" s="214"/>
      <c r="WUT6" s="214"/>
      <c r="WUU6" s="214"/>
      <c r="WUV6" s="214"/>
      <c r="WUW6" s="214"/>
      <c r="WUX6" s="214"/>
      <c r="WUY6" s="214"/>
      <c r="WUZ6" s="214"/>
      <c r="WVA6" s="214"/>
      <c r="WVB6" s="214"/>
      <c r="WVC6" s="214"/>
      <c r="WVD6" s="214"/>
      <c r="WVE6" s="214"/>
      <c r="WVF6" s="214"/>
      <c r="WVG6" s="214"/>
      <c r="WVH6" s="214"/>
      <c r="WVI6" s="214"/>
      <c r="WVJ6" s="214"/>
      <c r="WVK6" s="214"/>
      <c r="WVL6" s="214"/>
      <c r="WVM6" s="214"/>
      <c r="WVN6" s="214"/>
      <c r="WVO6" s="214"/>
      <c r="WVP6" s="214"/>
      <c r="WVQ6" s="214"/>
      <c r="WVR6" s="214"/>
      <c r="WVS6" s="214"/>
      <c r="WVT6" s="214"/>
      <c r="WVU6" s="214"/>
      <c r="WVV6" s="214"/>
      <c r="WVW6" s="214"/>
      <c r="WVX6" s="214"/>
      <c r="WVY6" s="214"/>
      <c r="WVZ6" s="214"/>
      <c r="WWA6" s="214"/>
      <c r="WWB6" s="214"/>
      <c r="WWC6" s="214"/>
      <c r="WWD6" s="214"/>
      <c r="WWE6" s="214"/>
      <c r="WWF6" s="214"/>
      <c r="WWG6" s="214"/>
      <c r="WWH6" s="214"/>
      <c r="WWI6" s="214"/>
      <c r="WWJ6" s="214"/>
      <c r="WWK6" s="214"/>
      <c r="WWL6" s="214"/>
      <c r="WWM6" s="214"/>
      <c r="WWN6" s="214"/>
      <c r="WWO6" s="214"/>
      <c r="WWP6" s="214"/>
      <c r="WWQ6" s="214"/>
      <c r="WWR6" s="214"/>
      <c r="WWS6" s="214"/>
      <c r="WWT6" s="214"/>
      <c r="WWU6" s="214"/>
      <c r="WWV6" s="214"/>
      <c r="WWW6" s="214"/>
      <c r="WWX6" s="214"/>
      <c r="WWY6" s="214"/>
      <c r="WWZ6" s="214"/>
      <c r="WXA6" s="214"/>
      <c r="WXB6" s="214"/>
      <c r="WXC6" s="214"/>
      <c r="WXD6" s="214"/>
      <c r="WXE6" s="214"/>
      <c r="WXF6" s="214"/>
      <c r="WXG6" s="214"/>
      <c r="WXH6" s="214"/>
      <c r="WXI6" s="214"/>
      <c r="WXJ6" s="214"/>
      <c r="WXK6" s="214"/>
      <c r="WXL6" s="214"/>
      <c r="WXM6" s="214"/>
      <c r="WXN6" s="214"/>
      <c r="WXO6" s="214"/>
      <c r="WXP6" s="214"/>
      <c r="WXQ6" s="214"/>
      <c r="WXR6" s="214"/>
      <c r="WXS6" s="214"/>
      <c r="WXT6" s="214"/>
      <c r="WXU6" s="214"/>
      <c r="WXV6" s="214"/>
      <c r="WXW6" s="214"/>
      <c r="WXX6" s="214"/>
      <c r="WXY6" s="214"/>
      <c r="WXZ6" s="214"/>
      <c r="WYA6" s="214"/>
      <c r="WYB6" s="214"/>
      <c r="WYC6" s="214"/>
      <c r="WYD6" s="214"/>
      <c r="WYE6" s="214"/>
      <c r="WYF6" s="214"/>
      <c r="WYG6" s="214"/>
      <c r="WYH6" s="214"/>
      <c r="WYI6" s="214"/>
      <c r="WYJ6" s="214"/>
      <c r="WYK6" s="214"/>
      <c r="WYL6" s="214"/>
      <c r="WYM6" s="214"/>
      <c r="WYN6" s="214"/>
      <c r="WYO6" s="214"/>
      <c r="WYP6" s="214"/>
      <c r="WYQ6" s="214"/>
      <c r="WYR6" s="214"/>
      <c r="WYS6" s="214"/>
      <c r="WYT6" s="214"/>
      <c r="WYU6" s="214"/>
      <c r="WYV6" s="214"/>
      <c r="WYW6" s="214"/>
      <c r="WYX6" s="214"/>
      <c r="WYY6" s="214"/>
      <c r="WYZ6" s="214"/>
      <c r="WZA6" s="214"/>
      <c r="WZB6" s="214"/>
      <c r="WZC6" s="214"/>
      <c r="WZD6" s="214"/>
      <c r="WZE6" s="214"/>
      <c r="WZF6" s="214"/>
      <c r="WZG6" s="214"/>
      <c r="WZH6" s="214"/>
      <c r="WZI6" s="214"/>
      <c r="WZJ6" s="214"/>
      <c r="WZK6" s="214"/>
      <c r="WZL6" s="214"/>
      <c r="WZM6" s="214"/>
      <c r="WZN6" s="214"/>
      <c r="WZO6" s="214"/>
      <c r="WZP6" s="214"/>
      <c r="WZQ6" s="214"/>
      <c r="WZR6" s="214"/>
      <c r="WZS6" s="214"/>
      <c r="WZT6" s="214"/>
      <c r="WZU6" s="214"/>
      <c r="WZV6" s="214"/>
      <c r="WZW6" s="214"/>
      <c r="WZX6" s="214"/>
      <c r="WZY6" s="214"/>
      <c r="WZZ6" s="214"/>
      <c r="XAA6" s="214"/>
      <c r="XAB6" s="214"/>
      <c r="XAC6" s="214"/>
      <c r="XAD6" s="214"/>
      <c r="XAE6" s="214"/>
      <c r="XAF6" s="214"/>
      <c r="XAG6" s="214"/>
      <c r="XAH6" s="214"/>
      <c r="XAI6" s="214"/>
      <c r="XAJ6" s="214"/>
      <c r="XAK6" s="214"/>
      <c r="XAL6" s="214"/>
      <c r="XAM6" s="214"/>
      <c r="XAN6" s="214"/>
      <c r="XAO6" s="214"/>
      <c r="XAP6" s="214"/>
      <c r="XAQ6" s="214"/>
      <c r="XAR6" s="214"/>
      <c r="XAS6" s="214"/>
      <c r="XAT6" s="214"/>
      <c r="XAU6" s="214"/>
      <c r="XAV6" s="214"/>
      <c r="XAW6" s="214"/>
      <c r="XAX6" s="214"/>
      <c r="XAY6" s="214"/>
      <c r="XAZ6" s="214"/>
      <c r="XBA6" s="214"/>
      <c r="XBB6" s="214"/>
      <c r="XBC6" s="214"/>
      <c r="XBD6" s="214"/>
      <c r="XBE6" s="214"/>
      <c r="XBF6" s="214"/>
      <c r="XBG6" s="214"/>
      <c r="XBH6" s="214"/>
      <c r="XBI6" s="214"/>
      <c r="XBJ6" s="214"/>
      <c r="XBK6" s="214"/>
      <c r="XBL6" s="214"/>
      <c r="XBM6" s="214"/>
      <c r="XBN6" s="214"/>
      <c r="XBO6" s="214"/>
      <c r="XBP6" s="214"/>
      <c r="XBQ6" s="214"/>
      <c r="XBR6" s="214"/>
      <c r="XBS6" s="214"/>
      <c r="XBT6" s="214"/>
      <c r="XBU6" s="214"/>
      <c r="XBV6" s="214"/>
      <c r="XBW6" s="214"/>
      <c r="XBX6" s="214"/>
      <c r="XBY6" s="214"/>
      <c r="XBZ6" s="214"/>
      <c r="XCA6" s="214"/>
      <c r="XCB6" s="214"/>
      <c r="XCC6" s="214"/>
      <c r="XCD6" s="214"/>
      <c r="XCE6" s="214"/>
      <c r="XCF6" s="214"/>
      <c r="XCG6" s="214"/>
      <c r="XCH6" s="214"/>
      <c r="XCI6" s="214"/>
      <c r="XCJ6" s="214"/>
      <c r="XCK6" s="214"/>
      <c r="XCL6" s="214"/>
      <c r="XCM6" s="214"/>
      <c r="XCN6" s="214"/>
      <c r="XCO6" s="214"/>
      <c r="XCP6" s="214"/>
      <c r="XCQ6" s="214"/>
      <c r="XCR6" s="214"/>
      <c r="XCS6" s="214"/>
      <c r="XCT6" s="214"/>
      <c r="XCU6" s="214"/>
      <c r="XCV6" s="214"/>
      <c r="XCW6" s="214"/>
      <c r="XCX6" s="214"/>
      <c r="XCY6" s="214"/>
      <c r="XCZ6" s="214"/>
      <c r="XDA6" s="214"/>
      <c r="XDB6" s="214"/>
      <c r="XDC6" s="214"/>
      <c r="XDD6" s="214"/>
      <c r="XDE6" s="214"/>
      <c r="XDF6" s="214"/>
      <c r="XDG6" s="214"/>
      <c r="XDH6" s="214"/>
      <c r="XDI6" s="214"/>
      <c r="XDJ6" s="214"/>
      <c r="XDK6" s="214"/>
      <c r="XDL6" s="214"/>
      <c r="XDM6" s="214"/>
      <c r="XDN6" s="214"/>
      <c r="XDO6" s="214"/>
      <c r="XDP6" s="214"/>
      <c r="XDQ6" s="214"/>
      <c r="XDR6" s="214"/>
      <c r="XDS6" s="214"/>
      <c r="XDT6" s="214"/>
      <c r="XDU6" s="214"/>
      <c r="XDV6" s="214"/>
      <c r="XDW6" s="214"/>
      <c r="XDX6" s="214"/>
      <c r="XDY6" s="214"/>
      <c r="XDZ6" s="214"/>
      <c r="XEA6" s="214"/>
      <c r="XEB6" s="214"/>
      <c r="XEC6" s="214"/>
      <c r="XED6" s="214"/>
      <c r="XEE6" s="214"/>
      <c r="XEF6" s="214"/>
      <c r="XEG6" s="214"/>
      <c r="XEH6" s="214"/>
      <c r="XEI6" s="214"/>
      <c r="XEJ6" s="214"/>
      <c r="XEK6" s="214"/>
      <c r="XEL6" s="214"/>
      <c r="XEM6" s="214"/>
      <c r="XEN6" s="214"/>
      <c r="XEO6" s="214"/>
      <c r="XEP6" s="214"/>
      <c r="XEQ6" s="214"/>
      <c r="XER6" s="214"/>
      <c r="XES6" s="214"/>
      <c r="XET6" s="214"/>
      <c r="XEU6" s="214"/>
      <c r="XEV6" s="214"/>
      <c r="XEW6" s="214"/>
      <c r="XEX6" s="214"/>
      <c r="XEY6" s="214"/>
      <c r="XEZ6" s="214"/>
      <c r="XFA6" s="214"/>
      <c r="XFB6" s="214"/>
      <c r="XFC6" s="214"/>
      <c r="XFD6" s="213"/>
    </row>
    <row r="7" spans="1:16384" s="207" customFormat="1" ht="14.25">
      <c r="B7" s="504" t="s">
        <v>1549</v>
      </c>
      <c r="C7" s="504"/>
      <c r="D7" s="211"/>
      <c r="E7" s="210"/>
      <c r="F7" s="209" t="s">
        <v>136</v>
      </c>
      <c r="G7" s="505"/>
      <c r="H7" s="505"/>
      <c r="I7" s="209" t="s">
        <v>1550</v>
      </c>
      <c r="J7" s="505"/>
      <c r="K7" s="505"/>
    </row>
    <row r="8" spans="1:16384" s="511" customFormat="1" ht="6" customHeight="1">
      <c r="A8" s="207"/>
      <c r="B8" s="510"/>
      <c r="C8" s="510"/>
      <c r="D8" s="510"/>
      <c r="E8" s="510"/>
      <c r="F8" s="510"/>
      <c r="G8" s="510"/>
      <c r="H8" s="510"/>
      <c r="I8" s="510"/>
      <c r="J8" s="510"/>
      <c r="K8" s="510"/>
      <c r="L8" s="510"/>
    </row>
    <row r="9" spans="1:16384" s="19" customFormat="1" ht="18" customHeight="1">
      <c r="A9" s="29"/>
      <c r="B9" s="443" t="s">
        <v>125</v>
      </c>
      <c r="C9" s="443"/>
      <c r="D9" s="443"/>
      <c r="E9" s="443"/>
      <c r="F9" s="443"/>
      <c r="G9" s="443"/>
      <c r="H9" s="443"/>
      <c r="I9" s="443"/>
      <c r="J9" s="443"/>
      <c r="K9" s="443"/>
      <c r="L9" s="29"/>
      <c r="M9" s="204"/>
    </row>
    <row r="10" spans="1:16384" s="205" customFormat="1" ht="2.25" customHeight="1">
      <c r="A10" s="207"/>
      <c r="B10" s="208"/>
      <c r="C10" s="208"/>
      <c r="D10" s="208"/>
      <c r="E10" s="208"/>
      <c r="F10" s="208"/>
      <c r="G10" s="208"/>
      <c r="H10" s="208"/>
      <c r="I10" s="208"/>
      <c r="J10" s="208"/>
      <c r="K10" s="208"/>
      <c r="L10" s="207"/>
      <c r="M10" s="206"/>
    </row>
    <row r="11" spans="1:16384" s="19" customFormat="1" ht="15" customHeight="1">
      <c r="A11" s="29"/>
      <c r="B11" s="493" t="s">
        <v>126</v>
      </c>
      <c r="C11" s="493"/>
      <c r="D11" s="493"/>
      <c r="E11" s="493"/>
      <c r="F11" s="493"/>
      <c r="G11" s="493"/>
      <c r="H11" s="493"/>
      <c r="I11" s="493"/>
      <c r="J11" s="493"/>
      <c r="K11" s="493"/>
      <c r="L11" s="29"/>
      <c r="M11" s="204"/>
    </row>
    <row r="12" spans="1:16384" s="20" customFormat="1" ht="7.5" customHeight="1">
      <c r="B12" s="21"/>
      <c r="C12" s="21"/>
      <c r="D12" s="21"/>
      <c r="E12" s="21"/>
      <c r="F12" s="21"/>
      <c r="G12" s="21"/>
      <c r="H12" s="21"/>
      <c r="I12" s="21"/>
      <c r="J12" s="21"/>
      <c r="K12" s="21"/>
    </row>
    <row r="13" spans="1:16384" s="17" customFormat="1" ht="14.25">
      <c r="A13" s="22"/>
      <c r="B13" s="494" t="s">
        <v>127</v>
      </c>
      <c r="C13" s="494"/>
      <c r="D13" s="495"/>
      <c r="E13" s="495"/>
      <c r="F13" s="495"/>
      <c r="G13" s="495"/>
      <c r="H13" s="495"/>
      <c r="I13" s="495"/>
      <c r="J13" s="495"/>
      <c r="K13" s="495"/>
      <c r="L13" s="27"/>
    </row>
    <row r="14" spans="1:16384" s="17" customFormat="1" ht="7.5" customHeight="1">
      <c r="B14" s="25"/>
      <c r="C14" s="25"/>
      <c r="D14" s="24"/>
      <c r="E14" s="27"/>
      <c r="F14" s="27"/>
      <c r="G14" s="27"/>
      <c r="H14" s="27"/>
      <c r="I14" s="27"/>
      <c r="J14" s="27"/>
      <c r="K14" s="27"/>
    </row>
    <row r="15" spans="1:16384" ht="14.25">
      <c r="B15" s="494" t="s">
        <v>128</v>
      </c>
      <c r="C15" s="494"/>
      <c r="D15" s="496"/>
      <c r="E15" s="496"/>
      <c r="F15" s="25"/>
      <c r="G15" s="22" t="s">
        <v>1465</v>
      </c>
      <c r="H15" s="496"/>
      <c r="I15" s="496"/>
    </row>
    <row r="16" spans="1:16384" ht="7.5" customHeight="1">
      <c r="B16" s="27"/>
      <c r="C16" s="27"/>
      <c r="D16" s="27"/>
      <c r="E16" s="27"/>
      <c r="F16" s="27"/>
      <c r="G16" s="27"/>
      <c r="H16" s="27"/>
      <c r="I16" s="27"/>
      <c r="J16" s="27"/>
      <c r="K16" s="27"/>
    </row>
    <row r="17" spans="2:11" ht="15" customHeight="1">
      <c r="B17" s="493" t="s">
        <v>130</v>
      </c>
      <c r="C17" s="493"/>
      <c r="D17" s="493"/>
      <c r="E17" s="493"/>
      <c r="F17" s="493"/>
      <c r="G17" s="493"/>
      <c r="H17" s="493"/>
      <c r="I17" s="493"/>
      <c r="J17" s="493"/>
      <c r="K17" s="493"/>
    </row>
    <row r="18" spans="2:11" s="26" customFormat="1" ht="7.5" customHeight="1">
      <c r="B18" s="21"/>
      <c r="C18" s="21"/>
      <c r="D18" s="21"/>
      <c r="E18" s="21"/>
      <c r="F18" s="21"/>
      <c r="G18" s="21"/>
      <c r="H18" s="21"/>
      <c r="I18" s="21"/>
      <c r="J18" s="21"/>
      <c r="K18" s="21"/>
    </row>
    <row r="19" spans="2:11" s="17" customFormat="1" ht="14.25">
      <c r="B19" s="494" t="s">
        <v>127</v>
      </c>
      <c r="C19" s="494"/>
      <c r="D19" s="495"/>
      <c r="E19" s="495"/>
      <c r="F19" s="495"/>
      <c r="G19" s="495"/>
      <c r="H19" s="495"/>
      <c r="I19" s="495"/>
      <c r="J19" s="495"/>
      <c r="K19" s="495"/>
    </row>
    <row r="20" spans="2:11" ht="7.5" customHeight="1">
      <c r="B20" s="25"/>
      <c r="C20" s="25"/>
      <c r="D20" s="24"/>
      <c r="E20" s="27"/>
      <c r="F20" s="27"/>
      <c r="G20" s="27"/>
      <c r="H20" s="27"/>
      <c r="I20" s="27"/>
      <c r="J20" s="27"/>
      <c r="K20" s="27"/>
    </row>
    <row r="21" spans="2:11" ht="14.25">
      <c r="B21" s="494" t="s">
        <v>128</v>
      </c>
      <c r="C21" s="494"/>
      <c r="D21" s="496"/>
      <c r="E21" s="496"/>
      <c r="F21" s="25"/>
      <c r="G21" s="22" t="s">
        <v>1465</v>
      </c>
      <c r="H21" s="496"/>
      <c r="I21" s="496"/>
    </row>
    <row r="22" spans="2:11" ht="7.5" customHeight="1">
      <c r="B22" s="27"/>
      <c r="C22" s="27"/>
      <c r="D22" s="27"/>
      <c r="E22" s="27"/>
      <c r="F22" s="27"/>
      <c r="G22" s="27"/>
      <c r="H22" s="27"/>
      <c r="I22" s="27"/>
      <c r="J22" s="27"/>
      <c r="K22" s="27"/>
    </row>
    <row r="23" spans="2:11" ht="15" customHeight="1">
      <c r="B23" s="493" t="s">
        <v>131</v>
      </c>
      <c r="C23" s="493"/>
      <c r="D23" s="493"/>
      <c r="E23" s="493"/>
      <c r="F23" s="493"/>
      <c r="G23" s="493"/>
      <c r="H23" s="493"/>
      <c r="I23" s="493"/>
      <c r="J23" s="493"/>
      <c r="K23" s="493"/>
    </row>
    <row r="24" spans="2:11" ht="7.5" customHeight="1">
      <c r="B24" s="27"/>
      <c r="C24" s="27"/>
      <c r="D24" s="27"/>
      <c r="E24" s="27"/>
      <c r="F24" s="27"/>
      <c r="G24" s="27"/>
      <c r="H24" s="27"/>
      <c r="I24" s="27"/>
      <c r="J24" s="27"/>
      <c r="K24" s="27"/>
    </row>
    <row r="25" spans="2:11" ht="14.25">
      <c r="B25" s="152" t="s">
        <v>132</v>
      </c>
      <c r="C25" s="496"/>
      <c r="D25" s="496"/>
      <c r="E25" s="496"/>
      <c r="F25" s="496"/>
      <c r="G25" s="496"/>
      <c r="H25" s="496"/>
      <c r="I25" s="496"/>
      <c r="J25" s="496"/>
      <c r="K25" s="496"/>
    </row>
    <row r="26" spans="2:11" ht="7.5" customHeight="1">
      <c r="B26" s="17"/>
      <c r="C26" s="17"/>
      <c r="D26" s="17"/>
      <c r="E26" s="17"/>
      <c r="F26" s="17"/>
      <c r="G26" s="17"/>
      <c r="H26" s="17"/>
      <c r="I26" s="17"/>
      <c r="J26" s="17"/>
      <c r="K26" s="17"/>
    </row>
    <row r="27" spans="2:11" ht="14.25">
      <c r="B27" s="152" t="s">
        <v>133</v>
      </c>
      <c r="C27" s="507"/>
      <c r="D27" s="508"/>
      <c r="E27" s="509"/>
      <c r="F27" s="152" t="s">
        <v>134</v>
      </c>
      <c r="G27" s="490"/>
      <c r="H27" s="491"/>
      <c r="I27" s="492"/>
      <c r="J27" s="152" t="s">
        <v>135</v>
      </c>
      <c r="K27" s="203"/>
    </row>
    <row r="28" spans="2:11" ht="7.5" customHeight="1">
      <c r="B28" s="17"/>
      <c r="C28" s="17"/>
      <c r="D28" s="17"/>
      <c r="E28" s="17"/>
      <c r="F28" s="17"/>
      <c r="G28" s="17"/>
      <c r="H28" s="17"/>
      <c r="I28" s="17"/>
      <c r="J28" s="17"/>
      <c r="K28" s="17"/>
    </row>
    <row r="29" spans="2:11" ht="14.25">
      <c r="B29" s="152" t="s">
        <v>136</v>
      </c>
      <c r="C29" s="490"/>
      <c r="D29" s="491"/>
      <c r="E29" s="492"/>
      <c r="F29" s="152" t="s">
        <v>137</v>
      </c>
      <c r="G29" s="490"/>
      <c r="H29" s="491"/>
      <c r="I29" s="492"/>
      <c r="J29" s="17"/>
      <c r="K29" s="17"/>
    </row>
    <row r="30" spans="2:11" ht="13.5" customHeight="1">
      <c r="B30" s="16"/>
      <c r="C30" s="16"/>
      <c r="D30" s="16"/>
      <c r="E30" s="16"/>
      <c r="F30" s="16"/>
      <c r="G30" s="16"/>
      <c r="H30" s="16"/>
      <c r="I30" s="16"/>
      <c r="J30" s="16"/>
      <c r="K30" s="16"/>
    </row>
    <row r="31" spans="2:11" ht="18" customHeight="1">
      <c r="B31" s="443" t="s">
        <v>1516</v>
      </c>
      <c r="C31" s="443"/>
      <c r="D31" s="443"/>
      <c r="E31" s="443"/>
      <c r="F31" s="443"/>
      <c r="G31" s="443"/>
      <c r="H31" s="443"/>
      <c r="I31" s="443"/>
      <c r="J31" s="443"/>
      <c r="K31" s="443"/>
    </row>
    <row r="32" spans="2:11" ht="3.75" customHeight="1" thickBot="1">
      <c r="B32" s="16"/>
      <c r="C32" s="16"/>
      <c r="D32" s="16"/>
      <c r="E32" s="16"/>
      <c r="F32" s="16"/>
      <c r="G32" s="16"/>
      <c r="H32" s="16"/>
      <c r="I32" s="16"/>
      <c r="J32" s="16"/>
      <c r="K32" s="16"/>
    </row>
    <row r="33" spans="2:11" ht="38.25" customHeight="1" thickTop="1" thickBot="1">
      <c r="B33" s="192" t="s">
        <v>1</v>
      </c>
      <c r="C33" s="447" t="s">
        <v>2</v>
      </c>
      <c r="D33" s="448"/>
      <c r="E33" s="450" t="s">
        <v>1551</v>
      </c>
      <c r="F33" s="451"/>
      <c r="G33" s="452"/>
      <c r="H33" s="447" t="s">
        <v>1552</v>
      </c>
      <c r="I33" s="448"/>
      <c r="J33" s="192" t="s">
        <v>1553</v>
      </c>
      <c r="K33" s="191" t="s">
        <v>1554</v>
      </c>
    </row>
    <row r="34" spans="2:11" ht="118.5" customHeight="1" thickBot="1">
      <c r="B34" s="467" t="str">
        <f>'Listado- Coordinador'!B3</f>
        <v>Planeación estratégica, organización y cultura organizacional</v>
      </c>
      <c r="C34" s="460" t="str">
        <f>'Listado- Coordinador'!C3</f>
        <v>Coordina la formulación y actualización de los proyectos o sistemas institucionales, tales como:  Proyecto Educativo Institucional (PEI), el Plan Operativo Anual (POA), el Plan de Mejoramiento Institucional (PMI) y el Sistema Institucional de Evaluación de Aprendizaje de los Estudiantes (SIEE).</v>
      </c>
      <c r="D34" s="461"/>
      <c r="E34" s="487"/>
      <c r="F34" s="488"/>
      <c r="G34" s="489"/>
      <c r="H34" s="487" t="s">
        <v>1555</v>
      </c>
      <c r="I34" s="489"/>
      <c r="J34" s="202"/>
      <c r="K34" s="195"/>
    </row>
    <row r="35" spans="2:11" ht="112.5" customHeight="1" thickTop="1" thickBot="1">
      <c r="B35" s="468"/>
      <c r="C35" s="453" t="str">
        <f>'Listado- Coordinador'!C4</f>
        <v>Promueve actividades, estrategias y responsabilidades concretas involucrando la comunidad educativa para garantizar el logro de los objetivos, metas y horizonte institucional, teniendo en cuenta los mecanismos enfocados a favorecer la educación inclusiva y la atención a la diversidad.</v>
      </c>
      <c r="D35" s="454"/>
      <c r="E35" s="484"/>
      <c r="F35" s="485"/>
      <c r="G35" s="486"/>
      <c r="H35" s="442" t="s">
        <v>1555</v>
      </c>
      <c r="I35" s="441"/>
      <c r="J35" s="201"/>
      <c r="K35" s="188"/>
    </row>
    <row r="36" spans="2:11" ht="112.5" customHeight="1" thickBot="1">
      <c r="B36" s="467" t="str">
        <f>'Listado- Coordinador'!B5</f>
        <v>Construcción de ambiente escolar y relaciones con el entorno</v>
      </c>
      <c r="C36" s="460" t="str">
        <f>'Listado- Coordinador'!C5</f>
        <v>Promueve un clima de trabajo armónico, entre su equipo de docentes y los demás miembros de la comunidad educativa, así como en sus relaciones con el entorno para favorecer los aprendizajes.</v>
      </c>
      <c r="D36" s="461"/>
      <c r="E36" s="469"/>
      <c r="F36" s="470"/>
      <c r="G36" s="471"/>
      <c r="H36" s="465" t="s">
        <v>1555</v>
      </c>
      <c r="I36" s="466"/>
      <c r="J36" s="196"/>
      <c r="K36" s="195"/>
    </row>
    <row r="37" spans="2:11" ht="112.5" customHeight="1" thickTop="1" thickBot="1">
      <c r="B37" s="468"/>
      <c r="C37" s="453" t="str">
        <f>'Listado- Coordinador'!C6</f>
        <v>Da a conocer entre la comunidad educativa lo estipulado en el manual de convivencia de la institución y hace seguimiento al cumplimiento del mismo.</v>
      </c>
      <c r="D37" s="454"/>
      <c r="E37" s="484"/>
      <c r="F37" s="485"/>
      <c r="G37" s="486"/>
      <c r="H37" s="442" t="s">
        <v>1555</v>
      </c>
      <c r="I37" s="441"/>
      <c r="J37" s="189"/>
      <c r="K37" s="188"/>
    </row>
    <row r="38" spans="2:11" ht="112.5" customHeight="1" thickBot="1">
      <c r="B38" s="467" t="str">
        <f>'Listado- Coordinador'!B7</f>
        <v>Orientación y gestión escolar</v>
      </c>
      <c r="C38" s="460" t="str">
        <f>'Listado- Coordinador'!C7</f>
        <v>Coordina el proceso de análisis y ajuste de la matrícula, el archivo académico, registro y reportes de situaciones de los estudiantes y la elaboración de boletines de desempeño escolar de los estudiantes.</v>
      </c>
      <c r="D38" s="461"/>
      <c r="E38" s="455"/>
      <c r="F38" s="456"/>
      <c r="G38" s="457"/>
      <c r="H38" s="482" t="s">
        <v>1555</v>
      </c>
      <c r="I38" s="483"/>
      <c r="J38" s="197"/>
      <c r="K38" s="200"/>
    </row>
    <row r="39" spans="2:11" ht="112.5" customHeight="1" thickTop="1" thickBot="1">
      <c r="B39" s="468"/>
      <c r="C39" s="453" t="str">
        <f>'Listado- Coordinador'!C8</f>
        <v xml:space="preserve">
Apoya el diseño e implementación de estrategias orientadas al mejoramiento continuo de la calidad académica.
</v>
      </c>
      <c r="D39" s="454"/>
      <c r="E39" s="484"/>
      <c r="F39" s="485"/>
      <c r="G39" s="486"/>
      <c r="H39" s="442" t="s">
        <v>1555</v>
      </c>
      <c r="I39" s="441"/>
      <c r="J39" s="189"/>
      <c r="K39" s="195"/>
    </row>
    <row r="40" spans="2:11" ht="112.5" customHeight="1" thickBot="1">
      <c r="B40" s="467" t="str">
        <f>'Listado- Coordinador'!B9</f>
        <v>Administración de la planta física, los recursos y los servicios complementarios</v>
      </c>
      <c r="C40" s="460" t="str">
        <f>'Listado- Coordinador'!C9</f>
        <v xml:space="preserve">Suministra información al rector sobre los problemas de administración y mantenimiento de infraestructura y, necesidades específicas de dotación de aulas y espacios académicos y convivenciales. 
</v>
      </c>
      <c r="D40" s="461"/>
      <c r="E40" s="469"/>
      <c r="F40" s="470"/>
      <c r="G40" s="471"/>
      <c r="H40" s="465" t="s">
        <v>1555</v>
      </c>
      <c r="I40" s="466"/>
      <c r="J40" s="196"/>
      <c r="K40" s="195"/>
    </row>
    <row r="41" spans="2:11" ht="112.5" customHeight="1" thickTop="1" thickBot="1">
      <c r="B41" s="468"/>
      <c r="C41" s="453" t="str">
        <f>'Listado- Coordinador'!C10</f>
        <v>Realiza gestión ante el rector de los recursos educativos necesarios para el desarrollo de los planes y proyectos que implementan los docentes del establecimiento educativo y, asegura la prestación de servicios complementarios que preste la institución bajo criterios de eficiencia y eficacia.</v>
      </c>
      <c r="D41" s="454"/>
      <c r="E41" s="484"/>
      <c r="F41" s="485"/>
      <c r="G41" s="486"/>
      <c r="H41" s="442" t="s">
        <v>1555</v>
      </c>
      <c r="I41" s="441"/>
      <c r="J41" s="189"/>
      <c r="K41" s="195"/>
    </row>
    <row r="42" spans="2:11" ht="112.5" customHeight="1" thickBot="1">
      <c r="B42" s="467" t="str">
        <f>'Listado- Coordinador'!B11</f>
        <v>Gestión del talento humano</v>
      </c>
      <c r="C42" s="460" t="str">
        <f>'Listado- Coordinador'!C11</f>
        <v xml:space="preserve">
Realiza la inducción y coordina el acompañamiento del desempeño profesional de los docentes para el mejor desarrollo de las funciones y responsabilidades en el establecimiento educativo.
</v>
      </c>
      <c r="D42" s="461"/>
      <c r="E42" s="469"/>
      <c r="F42" s="470"/>
      <c r="G42" s="471"/>
      <c r="H42" s="465" t="s">
        <v>1555</v>
      </c>
      <c r="I42" s="466"/>
      <c r="J42" s="196"/>
      <c r="K42" s="195"/>
    </row>
    <row r="43" spans="2:11" ht="112.5" customHeight="1" thickTop="1" thickBot="1">
      <c r="B43" s="468"/>
      <c r="C43" s="453" t="str">
        <f>'Listado- Coordinador'!C12</f>
        <v xml:space="preserve">Coordina las acciones necesarias para el establecimiento de las líneas de formación continua que requieren los docentes del establecimiento educativo. </v>
      </c>
      <c r="D43" s="454"/>
      <c r="E43" s="472"/>
      <c r="F43" s="473"/>
      <c r="G43" s="474"/>
      <c r="H43" s="475" t="s">
        <v>1555</v>
      </c>
      <c r="I43" s="476"/>
      <c r="J43" s="199"/>
      <c r="K43" s="198"/>
    </row>
    <row r="44" spans="2:11" ht="112.5" customHeight="1" thickBot="1">
      <c r="B44" s="467" t="str">
        <f>'Listado- Coordinador'!B13</f>
        <v>Diseño pedagógico</v>
      </c>
      <c r="C44" s="460" t="str">
        <f>'Listado- Coordinador'!C13</f>
        <v>Orienta, implementa, impulsa ajustes y hace seguimiento al modelo o enfoque pedagógico, didáctico y curricular definido en el Proyecto Educativo Institucional.</v>
      </c>
      <c r="D44" s="461"/>
      <c r="E44" s="469"/>
      <c r="F44" s="470"/>
      <c r="G44" s="471"/>
      <c r="H44" s="465" t="s">
        <v>1555</v>
      </c>
      <c r="I44" s="466"/>
      <c r="J44" s="196"/>
      <c r="K44" s="195"/>
    </row>
    <row r="45" spans="2:11" ht="112.5" customHeight="1" thickTop="1" thickBot="1">
      <c r="B45" s="477"/>
      <c r="C45" s="478" t="str">
        <f>'Listado- Coordinador'!C14</f>
        <v>Coordina a los docentes en la construcción de criterios de evaluación del aprendizaje, en coherencia con el sistema institucional de evaluación y los referentes del Ministerio de Educación Nacional.</v>
      </c>
      <c r="D45" s="479"/>
      <c r="E45" s="472"/>
      <c r="F45" s="473"/>
      <c r="G45" s="474"/>
      <c r="H45" s="480" t="s">
        <v>1555</v>
      </c>
      <c r="I45" s="481"/>
      <c r="J45" s="251"/>
      <c r="K45" s="198"/>
    </row>
    <row r="46" spans="2:11" ht="112.5" customHeight="1" thickBot="1">
      <c r="B46" s="467" t="str">
        <f>'Listado- Coordinador'!B15</f>
        <v>Seguimiento académico, prácticas pedagógicas y gestión de aula</v>
      </c>
      <c r="C46" s="460" t="str">
        <f>'Listado- Coordinador'!C15</f>
        <v xml:space="preserve">
Identifica fortalezas y oportunidades de mejoramiento pedagógico a partir de los resultados de la autoevaluación institucional y fomenta el seguimiento académico de los estudiantes, según el proceso y los resultados de la evaluación implementada por los docentes.
</v>
      </c>
      <c r="D46" s="461"/>
      <c r="E46" s="462"/>
      <c r="F46" s="463"/>
      <c r="G46" s="464"/>
      <c r="H46" s="465" t="s">
        <v>1555</v>
      </c>
      <c r="I46" s="466"/>
      <c r="J46" s="196"/>
      <c r="K46" s="195"/>
    </row>
    <row r="47" spans="2:11" ht="112.5" customHeight="1" thickTop="1" thickBot="1">
      <c r="B47" s="468"/>
      <c r="C47" s="453" t="str">
        <f>'Listado- Coordinador'!C16</f>
        <v>Apoya la implementación de estrategias de innovación pedagógica y didáctica para favorecer el fortalecimiento de la planeación de clases y evaluación en el aula que permitan más y mejores aprendizajes de los estudiantes y el uso articulado de los recursos de la institución y del tiempo escolar.</v>
      </c>
      <c r="D47" s="454"/>
      <c r="E47" s="455"/>
      <c r="F47" s="456"/>
      <c r="G47" s="457"/>
      <c r="H47" s="458" t="s">
        <v>1555</v>
      </c>
      <c r="I47" s="459"/>
      <c r="J47" s="252"/>
      <c r="K47" s="224"/>
    </row>
    <row r="48" spans="2:11" ht="112.5" customHeight="1" thickBot="1">
      <c r="B48" s="467" t="str">
        <f>'Listado- Coordinador'!B17</f>
        <v>Participación, convivencia y proyección a la comunidad</v>
      </c>
      <c r="C48" s="460" t="str">
        <f>'Listado- Coordinador'!C17</f>
        <v>Lidera estrategias para hacer copartícipes a las familias del trabajo formativo que desarrolla el establecimiento educativo y promueve la vinculación del proceso de enseñanza-aprendizaje al contexto real del estudiante.</v>
      </c>
      <c r="D48" s="461"/>
      <c r="E48" s="462"/>
      <c r="F48" s="463"/>
      <c r="G48" s="464"/>
      <c r="H48" s="465" t="s">
        <v>1555</v>
      </c>
      <c r="I48" s="466"/>
      <c r="J48" s="196"/>
      <c r="K48" s="195"/>
    </row>
    <row r="49" spans="2:11" ht="112.5" customHeight="1" thickTop="1" thickBot="1">
      <c r="B49" s="468"/>
      <c r="C49" s="453" t="str">
        <f>'Listado- Coordinador'!C18</f>
        <v xml:space="preserve">Coordina la oferta de servicios de la institución para apoyar el desarrollo de la comunidad educativa y el cumplimiento del propósito del Proyecto Educativo Institucional-PEI-.
</v>
      </c>
      <c r="D49" s="454"/>
      <c r="E49" s="455"/>
      <c r="F49" s="456"/>
      <c r="G49" s="457"/>
      <c r="H49" s="458" t="s">
        <v>1555</v>
      </c>
      <c r="I49" s="459"/>
      <c r="J49" s="252"/>
      <c r="K49" s="224"/>
    </row>
    <row r="50" spans="2:11" ht="112.5" customHeight="1" thickBot="1">
      <c r="B50" s="467" t="str">
        <f>'Listado- Coordinador'!B19</f>
        <v>Prevención de riesgos</v>
      </c>
      <c r="C50" s="460" t="str">
        <f>'Listado- Coordinador'!C19</f>
        <v xml:space="preserve">
Apoya el diseño e implementación de una estrategia para prevenir posibles riesgos que afectarían el funcionamiento de la institución y el bienestar de la comunidad educativa, de acuerdo con las orientaciones impartidas por el Ministerio de Educación Nacional.
</v>
      </c>
      <c r="D50" s="461"/>
      <c r="E50" s="462"/>
      <c r="F50" s="463"/>
      <c r="G50" s="464"/>
      <c r="H50" s="465" t="s">
        <v>1555</v>
      </c>
      <c r="I50" s="466"/>
      <c r="J50" s="196"/>
      <c r="K50" s="195"/>
    </row>
    <row r="51" spans="2:11" ht="112.5" customHeight="1" thickTop="1" thickBot="1">
      <c r="B51" s="468"/>
      <c r="C51" s="453" t="str">
        <f>'Listado- Coordinador'!C20</f>
        <v xml:space="preserve">Apoya la construcción, actualización e implementación de mapas de gestión del riesgo en la institución y su articulación con el Proyecto Educativo Institucional-PEI-.
</v>
      </c>
      <c r="D51" s="454"/>
      <c r="E51" s="455"/>
      <c r="F51" s="456"/>
      <c r="G51" s="457"/>
      <c r="H51" s="458" t="s">
        <v>1555</v>
      </c>
      <c r="I51" s="459"/>
      <c r="J51" s="252"/>
      <c r="K51" s="224"/>
    </row>
    <row r="52" spans="2:11" ht="3.75" customHeight="1">
      <c r="B52" s="194"/>
      <c r="C52" s="194"/>
      <c r="D52" s="186"/>
      <c r="E52" s="186"/>
      <c r="F52" s="186"/>
      <c r="G52" s="186"/>
      <c r="H52" s="186"/>
      <c r="I52" s="186"/>
      <c r="J52" s="186"/>
      <c r="K52" s="193"/>
    </row>
    <row r="53" spans="2:11" ht="15.75" customHeight="1">
      <c r="B53" s="443" t="s">
        <v>1518</v>
      </c>
      <c r="C53" s="443"/>
      <c r="D53" s="443"/>
      <c r="E53" s="443"/>
      <c r="F53" s="443"/>
      <c r="G53" s="443"/>
      <c r="H53" s="443"/>
      <c r="I53" s="443"/>
      <c r="J53" s="443"/>
      <c r="K53" s="443"/>
    </row>
    <row r="54" spans="2:11" s="181" customFormat="1" ht="4.5" customHeight="1" thickBot="1">
      <c r="B54" s="182"/>
      <c r="C54" s="182"/>
      <c r="D54" s="182"/>
      <c r="E54" s="182"/>
      <c r="F54" s="182"/>
      <c r="G54" s="182"/>
      <c r="H54" s="182"/>
      <c r="I54" s="182"/>
      <c r="J54" s="182"/>
      <c r="K54" s="182"/>
    </row>
    <row r="55" spans="2:11" ht="42" customHeight="1" thickTop="1" thickBot="1">
      <c r="B55" s="447" t="s">
        <v>1556</v>
      </c>
      <c r="C55" s="448"/>
      <c r="D55" s="447" t="s">
        <v>1551</v>
      </c>
      <c r="E55" s="449"/>
      <c r="F55" s="448"/>
      <c r="G55" s="450" t="s">
        <v>1552</v>
      </c>
      <c r="H55" s="451"/>
      <c r="I55" s="452"/>
      <c r="J55" s="192" t="s">
        <v>1553</v>
      </c>
      <c r="K55" s="191" t="s">
        <v>1554</v>
      </c>
    </row>
    <row r="56" spans="2:11" ht="47.25" customHeight="1" thickBot="1">
      <c r="B56" s="438"/>
      <c r="C56" s="439"/>
      <c r="D56" s="440"/>
      <c r="E56" s="440"/>
      <c r="F56" s="441"/>
      <c r="G56" s="442" t="s">
        <v>1555</v>
      </c>
      <c r="H56" s="440"/>
      <c r="I56" s="441"/>
      <c r="J56" s="190"/>
      <c r="K56" s="188"/>
    </row>
    <row r="57" spans="2:11" ht="47.25" customHeight="1" thickBot="1">
      <c r="B57" s="438"/>
      <c r="C57" s="439"/>
      <c r="D57" s="440"/>
      <c r="E57" s="440"/>
      <c r="F57" s="441"/>
      <c r="G57" s="442" t="s">
        <v>1555</v>
      </c>
      <c r="H57" s="440"/>
      <c r="I57" s="441"/>
      <c r="J57" s="189"/>
      <c r="K57" s="188"/>
    </row>
    <row r="58" spans="2:11" ht="47.25" customHeight="1" thickBot="1">
      <c r="B58" s="438"/>
      <c r="C58" s="439"/>
      <c r="D58" s="440"/>
      <c r="E58" s="440"/>
      <c r="F58" s="441"/>
      <c r="G58" s="442" t="s">
        <v>1555</v>
      </c>
      <c r="H58" s="440"/>
      <c r="I58" s="441"/>
      <c r="J58" s="189"/>
      <c r="K58" s="188"/>
    </row>
    <row r="59" spans="2:11" ht="3.75" customHeight="1">
      <c r="B59" s="16"/>
      <c r="C59" s="16"/>
      <c r="D59" s="16"/>
      <c r="E59" s="16"/>
      <c r="F59" s="16"/>
      <c r="G59" s="16"/>
      <c r="H59" s="16"/>
      <c r="I59" s="16"/>
      <c r="J59" s="16"/>
      <c r="K59" s="16"/>
    </row>
    <row r="60" spans="2:11" ht="18" customHeight="1">
      <c r="B60" s="443" t="s">
        <v>1557</v>
      </c>
      <c r="C60" s="443"/>
      <c r="D60" s="443"/>
      <c r="E60" s="443"/>
      <c r="F60" s="443"/>
      <c r="G60" s="443"/>
      <c r="H60" s="443"/>
      <c r="I60" s="443"/>
      <c r="J60" s="443"/>
      <c r="K60" s="443"/>
    </row>
    <row r="61" spans="2:11" ht="187.5" customHeight="1">
      <c r="B61" s="444"/>
      <c r="C61" s="444"/>
      <c r="D61" s="444"/>
      <c r="E61" s="444"/>
      <c r="F61" s="444"/>
      <c r="G61" s="444"/>
      <c r="H61" s="444"/>
      <c r="I61" s="444"/>
      <c r="J61" s="444"/>
      <c r="K61" s="444"/>
    </row>
    <row r="62" spans="2:11" ht="3.75" customHeight="1">
      <c r="B62" s="187"/>
      <c r="C62" s="187"/>
      <c r="D62" s="186"/>
      <c r="E62" s="186"/>
      <c r="F62" s="186"/>
      <c r="G62" s="186"/>
      <c r="H62" s="186"/>
      <c r="I62" s="185"/>
      <c r="J62" s="184"/>
      <c r="K62" s="183"/>
    </row>
    <row r="63" spans="2:11" ht="18" customHeight="1">
      <c r="B63" s="443" t="s">
        <v>1520</v>
      </c>
      <c r="C63" s="443"/>
      <c r="D63" s="443"/>
      <c r="E63" s="443"/>
      <c r="F63" s="443"/>
      <c r="G63" s="443"/>
      <c r="H63" s="443"/>
      <c r="I63" s="443"/>
      <c r="J63" s="443"/>
      <c r="K63" s="443"/>
    </row>
    <row r="64" spans="2:11" s="181" customFormat="1" ht="3.75" customHeight="1">
      <c r="B64" s="182"/>
      <c r="C64" s="182"/>
      <c r="D64" s="182"/>
      <c r="E64" s="182"/>
      <c r="F64" s="182"/>
      <c r="G64" s="182"/>
      <c r="H64" s="182"/>
      <c r="I64" s="182"/>
      <c r="J64" s="182"/>
      <c r="K64" s="182"/>
    </row>
    <row r="65" spans="2:11" ht="67.5" customHeight="1">
      <c r="B65" s="445" t="s">
        <v>1558</v>
      </c>
      <c r="C65" s="446"/>
      <c r="D65" s="446"/>
      <c r="E65" s="446"/>
      <c r="F65" s="446"/>
      <c r="G65" s="446"/>
      <c r="H65" s="446"/>
      <c r="I65" s="446"/>
      <c r="J65" s="446"/>
      <c r="K65" s="446"/>
    </row>
    <row r="66" spans="2:11" ht="37.5" customHeight="1">
      <c r="B66" s="429" t="s">
        <v>159</v>
      </c>
      <c r="C66" s="48" t="s">
        <v>160</v>
      </c>
      <c r="D66" s="432"/>
      <c r="E66" s="432"/>
      <c r="F66" s="432"/>
      <c r="G66" s="432"/>
      <c r="H66" s="432"/>
      <c r="I66" s="432"/>
      <c r="J66" s="432"/>
      <c r="K66" s="432"/>
    </row>
    <row r="67" spans="2:11" ht="18.75" customHeight="1">
      <c r="B67" s="430"/>
      <c r="C67" s="49" t="s">
        <v>161</v>
      </c>
      <c r="D67" s="433"/>
      <c r="E67" s="434"/>
      <c r="F67" s="434"/>
      <c r="G67" s="434"/>
      <c r="H67" s="434"/>
      <c r="I67" s="434"/>
      <c r="J67" s="434"/>
      <c r="K67" s="435"/>
    </row>
    <row r="68" spans="2:11" ht="18.75" customHeight="1">
      <c r="B68" s="431"/>
      <c r="C68" s="50" t="s">
        <v>129</v>
      </c>
      <c r="D68" s="433"/>
      <c r="E68" s="434"/>
      <c r="F68" s="434"/>
      <c r="G68" s="434"/>
      <c r="H68" s="434"/>
      <c r="I68" s="434"/>
      <c r="J68" s="434"/>
      <c r="K68" s="435"/>
    </row>
    <row r="69" spans="2:11" ht="31.5" customHeight="1">
      <c r="B69" s="429" t="s">
        <v>162</v>
      </c>
      <c r="C69" s="48" t="s">
        <v>160</v>
      </c>
      <c r="D69" s="432"/>
      <c r="E69" s="432"/>
      <c r="F69" s="432"/>
      <c r="G69" s="432"/>
      <c r="H69" s="432"/>
      <c r="I69" s="432"/>
      <c r="J69" s="432"/>
      <c r="K69" s="432"/>
    </row>
    <row r="70" spans="2:11" ht="17.25" customHeight="1">
      <c r="B70" s="430"/>
      <c r="C70" s="49" t="s">
        <v>161</v>
      </c>
      <c r="D70" s="433"/>
      <c r="E70" s="434"/>
      <c r="F70" s="434"/>
      <c r="G70" s="434"/>
      <c r="H70" s="434"/>
      <c r="I70" s="434"/>
      <c r="J70" s="434"/>
      <c r="K70" s="435"/>
    </row>
    <row r="71" spans="2:11" ht="17.25" customHeight="1">
      <c r="B71" s="431"/>
      <c r="C71" s="50" t="s">
        <v>129</v>
      </c>
      <c r="D71" s="433"/>
      <c r="E71" s="434"/>
      <c r="F71" s="434"/>
      <c r="G71" s="434"/>
      <c r="H71" s="434"/>
      <c r="I71" s="434"/>
      <c r="J71" s="434"/>
      <c r="K71" s="435"/>
    </row>
    <row r="72" spans="2:11" ht="18.75" customHeight="1">
      <c r="B72" s="436" t="s">
        <v>163</v>
      </c>
      <c r="C72" s="437"/>
      <c r="D72" s="432"/>
      <c r="E72" s="432"/>
      <c r="F72" s="432"/>
      <c r="G72" s="432"/>
      <c r="H72" s="432"/>
      <c r="I72" s="432"/>
      <c r="J72" s="432"/>
      <c r="K72" s="432"/>
    </row>
    <row r="73" spans="2:11" ht="15" customHeight="1">
      <c r="B73" s="428" t="s">
        <v>1559</v>
      </c>
      <c r="C73" s="428"/>
      <c r="D73" s="428"/>
      <c r="E73" s="428"/>
      <c r="F73" s="428"/>
      <c r="G73" s="428"/>
      <c r="H73" s="428"/>
      <c r="I73" s="428"/>
      <c r="J73" s="428"/>
      <c r="K73" s="428"/>
    </row>
    <row r="74" spans="2:11" ht="7.5" customHeight="1"/>
    <row r="75" spans="2:11" ht="14.25" hidden="1"/>
    <row r="76" spans="2:11" ht="14.25" hidden="1"/>
    <row r="77" spans="2:11" ht="14.25" hidden="1"/>
    <row r="78" spans="2:11" ht="14.25" hidden="1"/>
    <row r="79" spans="2:11" ht="14.25" hidden="1"/>
    <row r="80" spans="2:11" ht="14.25" hidden="1"/>
    <row r="81" spans="2:11" ht="14.25" hidden="1"/>
    <row r="82" spans="2:11" ht="14.25" hidden="1"/>
    <row r="83" spans="2:11" ht="14.25" hidden="1"/>
    <row r="84" spans="2:11" ht="14.25" hidden="1"/>
    <row r="85" spans="2:11" ht="14.25" hidden="1">
      <c r="B85" s="16"/>
      <c r="C85" s="16"/>
      <c r="D85" s="16"/>
      <c r="E85" s="16"/>
      <c r="F85" s="16"/>
      <c r="G85" s="16"/>
      <c r="H85" s="16"/>
      <c r="I85" s="16"/>
      <c r="J85" s="16"/>
      <c r="K85" s="16"/>
    </row>
    <row r="86" spans="2:11" ht="14.25" hidden="1">
      <c r="B86" s="16"/>
      <c r="C86" s="16"/>
      <c r="D86" s="16"/>
      <c r="E86" s="16"/>
      <c r="F86" s="16"/>
      <c r="G86" s="16"/>
      <c r="H86" s="16"/>
      <c r="I86" s="16"/>
      <c r="J86" s="16"/>
      <c r="K86" s="16"/>
    </row>
    <row r="87" spans="2:11" ht="14.25" hidden="1">
      <c r="B87" s="16"/>
      <c r="C87" s="16"/>
      <c r="D87" s="16"/>
      <c r="E87" s="16"/>
      <c r="F87" s="16"/>
      <c r="G87" s="16"/>
      <c r="H87" s="16"/>
      <c r="I87" s="16"/>
      <c r="J87" s="16"/>
      <c r="K87" s="16"/>
    </row>
    <row r="88" spans="2:11" ht="14.25" hidden="1">
      <c r="B88" s="16"/>
      <c r="C88" s="16"/>
      <c r="D88" s="16"/>
      <c r="E88" s="16"/>
      <c r="F88" s="16"/>
      <c r="G88" s="16"/>
      <c r="H88" s="16"/>
      <c r="I88" s="16"/>
      <c r="J88" s="16"/>
      <c r="K88" s="16"/>
    </row>
    <row r="89" spans="2:11" ht="14.25" hidden="1">
      <c r="B89" s="16"/>
      <c r="C89" s="16"/>
      <c r="D89" s="16"/>
      <c r="E89" s="16"/>
      <c r="F89" s="16"/>
      <c r="G89" s="16"/>
      <c r="H89" s="16"/>
      <c r="I89" s="16"/>
      <c r="J89" s="16"/>
      <c r="K89" s="16"/>
    </row>
    <row r="90" spans="2:11" ht="14.25" hidden="1">
      <c r="B90" s="16"/>
      <c r="C90" s="16"/>
      <c r="D90" s="16"/>
      <c r="E90" s="16"/>
      <c r="F90" s="16"/>
      <c r="G90" s="16"/>
      <c r="H90" s="16"/>
      <c r="I90" s="16"/>
      <c r="J90" s="16"/>
      <c r="K90" s="16"/>
    </row>
    <row r="91" spans="2:11" ht="14.25" hidden="1">
      <c r="B91" s="16"/>
      <c r="C91" s="16"/>
      <c r="D91" s="16"/>
      <c r="E91" s="16"/>
      <c r="F91" s="16"/>
      <c r="G91" s="16"/>
      <c r="H91" s="16"/>
      <c r="I91" s="16"/>
      <c r="J91" s="16"/>
      <c r="K91" s="16"/>
    </row>
    <row r="92" spans="2:11" ht="14.25" hidden="1">
      <c r="B92" s="16"/>
      <c r="C92" s="16"/>
      <c r="D92" s="16"/>
      <c r="E92" s="16"/>
      <c r="F92" s="16"/>
      <c r="G92" s="16"/>
      <c r="H92" s="16"/>
      <c r="I92" s="16"/>
      <c r="J92" s="16"/>
      <c r="K92" s="16"/>
    </row>
    <row r="93" spans="2:11" ht="14.25" hidden="1">
      <c r="B93" s="16"/>
      <c r="C93" s="16"/>
      <c r="D93" s="16"/>
      <c r="E93" s="16"/>
      <c r="F93" s="16"/>
      <c r="G93" s="16"/>
      <c r="H93" s="16"/>
      <c r="I93" s="16"/>
      <c r="J93" s="16"/>
      <c r="K93" s="16"/>
    </row>
    <row r="94" spans="2:11" ht="14.25" hidden="1">
      <c r="B94" s="16"/>
      <c r="C94" s="16"/>
      <c r="D94" s="16"/>
      <c r="E94" s="16"/>
      <c r="F94" s="16"/>
      <c r="G94" s="16"/>
      <c r="H94" s="16"/>
      <c r="I94" s="16"/>
      <c r="J94" s="16"/>
      <c r="K94" s="16"/>
    </row>
    <row r="95" spans="2:11" ht="14.25" hidden="1">
      <c r="B95" s="16"/>
      <c r="C95" s="16"/>
      <c r="D95" s="16"/>
      <c r="E95" s="16"/>
      <c r="F95" s="16"/>
      <c r="G95" s="16"/>
      <c r="H95" s="16"/>
      <c r="I95" s="16"/>
      <c r="J95" s="16"/>
      <c r="K95" s="16"/>
    </row>
    <row r="96" spans="2:11" ht="14.25" hidden="1">
      <c r="B96" s="16"/>
      <c r="C96" s="16"/>
      <c r="D96" s="16"/>
      <c r="E96" s="16"/>
      <c r="F96" s="16"/>
      <c r="G96" s="16"/>
      <c r="H96" s="16"/>
      <c r="I96" s="16"/>
      <c r="J96" s="16"/>
      <c r="K96" s="16"/>
    </row>
    <row r="97" spans="2:11" ht="14.25" hidden="1" customHeight="1">
      <c r="B97" s="16"/>
      <c r="C97" s="16"/>
      <c r="D97" s="16"/>
      <c r="E97" s="16"/>
      <c r="F97" s="16"/>
      <c r="G97" s="16"/>
      <c r="H97" s="16"/>
      <c r="I97" s="16"/>
      <c r="J97" s="16"/>
      <c r="K97" s="16"/>
    </row>
    <row r="98" spans="2:11" ht="14.25" hidden="1" customHeight="1">
      <c r="B98" s="16"/>
      <c r="C98" s="16"/>
      <c r="D98" s="16"/>
      <c r="E98" s="16"/>
      <c r="F98" s="16"/>
      <c r="G98" s="16"/>
      <c r="H98" s="16"/>
      <c r="I98" s="16"/>
      <c r="J98" s="16"/>
      <c r="K98" s="16"/>
    </row>
    <row r="99" spans="2:11" ht="14.25" hidden="1" customHeight="1">
      <c r="B99" s="16"/>
      <c r="C99" s="16"/>
      <c r="D99" s="16"/>
      <c r="E99" s="16"/>
      <c r="F99" s="16"/>
      <c r="G99" s="16"/>
      <c r="H99" s="16"/>
      <c r="I99" s="16"/>
      <c r="J99" s="16"/>
      <c r="K99" s="16"/>
    </row>
    <row r="100" spans="2:11" ht="14.25" hidden="1" customHeight="1">
      <c r="B100" s="16"/>
      <c r="C100" s="16"/>
      <c r="D100" s="16"/>
      <c r="E100" s="16"/>
      <c r="F100" s="16"/>
      <c r="G100" s="16"/>
      <c r="H100" s="16"/>
      <c r="I100" s="16"/>
      <c r="J100" s="16"/>
      <c r="K100" s="16"/>
    </row>
    <row r="101" spans="2:11" ht="14.25" hidden="1" customHeight="1">
      <c r="B101" s="16"/>
      <c r="C101" s="16"/>
      <c r="D101" s="16"/>
      <c r="E101" s="16"/>
      <c r="F101" s="16"/>
      <c r="G101" s="16"/>
      <c r="H101" s="16"/>
      <c r="I101" s="16"/>
      <c r="J101" s="16"/>
      <c r="K101" s="16"/>
    </row>
    <row r="102" spans="2:11" ht="14.25" hidden="1" customHeight="1">
      <c r="B102" s="16"/>
      <c r="C102" s="16"/>
      <c r="D102" s="16"/>
      <c r="E102" s="16"/>
      <c r="F102" s="16"/>
      <c r="G102" s="16"/>
      <c r="H102" s="16"/>
      <c r="I102" s="16"/>
      <c r="J102" s="16"/>
      <c r="K102" s="16"/>
    </row>
    <row r="103" spans="2:11" ht="14.25" hidden="1" customHeight="1">
      <c r="B103" s="16"/>
      <c r="C103" s="16"/>
      <c r="D103" s="16"/>
      <c r="E103" s="16"/>
      <c r="F103" s="16"/>
      <c r="G103" s="16"/>
      <c r="H103" s="16"/>
      <c r="I103" s="16"/>
      <c r="J103" s="16"/>
      <c r="K103" s="16"/>
    </row>
    <row r="104" spans="2:11" ht="14.25" hidden="1" customHeight="1">
      <c r="B104" s="16"/>
      <c r="C104" s="16"/>
      <c r="D104" s="16"/>
      <c r="E104" s="16"/>
      <c r="F104" s="16"/>
      <c r="G104" s="16"/>
      <c r="H104" s="16"/>
      <c r="I104" s="16"/>
      <c r="J104" s="16"/>
      <c r="K104" s="16"/>
    </row>
    <row r="105" spans="2:11" ht="14.25" hidden="1" customHeight="1">
      <c r="B105" s="16"/>
      <c r="C105" s="16"/>
      <c r="D105" s="16"/>
      <c r="E105" s="16"/>
      <c r="F105" s="16"/>
      <c r="G105" s="16"/>
      <c r="H105" s="16"/>
      <c r="I105" s="16"/>
      <c r="J105" s="16"/>
      <c r="K105" s="16"/>
    </row>
    <row r="106" spans="2:11" ht="14.25" hidden="1" customHeight="1">
      <c r="B106" s="16"/>
      <c r="C106" s="16"/>
      <c r="D106" s="16"/>
      <c r="E106" s="16"/>
      <c r="F106" s="16"/>
      <c r="G106" s="16"/>
      <c r="H106" s="16"/>
      <c r="I106" s="16"/>
      <c r="J106" s="16"/>
      <c r="K106" s="16"/>
    </row>
    <row r="107" spans="2:11" ht="14.25" hidden="1" customHeight="1">
      <c r="B107" s="16"/>
      <c r="C107" s="16"/>
      <c r="D107" s="16"/>
      <c r="E107" s="16"/>
      <c r="F107" s="16"/>
      <c r="G107" s="16"/>
      <c r="H107" s="16"/>
      <c r="I107" s="16"/>
      <c r="J107" s="16"/>
      <c r="K107" s="16"/>
    </row>
    <row r="108" spans="2:11" ht="14.25" hidden="1" customHeight="1">
      <c r="B108" s="16"/>
      <c r="C108" s="16"/>
      <c r="D108" s="16"/>
      <c r="E108" s="16"/>
      <c r="F108" s="16"/>
      <c r="G108" s="16"/>
      <c r="H108" s="16"/>
      <c r="I108" s="16"/>
      <c r="J108" s="16"/>
      <c r="K108" s="16"/>
    </row>
    <row r="109" spans="2:11" ht="14.25" hidden="1" customHeight="1">
      <c r="B109" s="16"/>
      <c r="C109" s="16"/>
      <c r="D109" s="16"/>
      <c r="E109" s="16"/>
      <c r="F109" s="16"/>
      <c r="G109" s="16"/>
      <c r="H109" s="16"/>
      <c r="I109" s="16"/>
      <c r="J109" s="16"/>
      <c r="K109" s="16"/>
    </row>
    <row r="110" spans="2:11" ht="14.25" hidden="1" customHeight="1">
      <c r="B110" s="16"/>
      <c r="C110" s="16"/>
      <c r="D110" s="16"/>
      <c r="E110" s="16"/>
      <c r="F110" s="16"/>
      <c r="G110" s="16"/>
      <c r="H110" s="16"/>
      <c r="I110" s="16"/>
      <c r="J110" s="16"/>
      <c r="K110" s="16"/>
    </row>
    <row r="111" spans="2:11" ht="14.25" hidden="1" customHeight="1">
      <c r="B111" s="16"/>
      <c r="C111" s="16"/>
      <c r="D111" s="16"/>
      <c r="E111" s="16"/>
      <c r="F111" s="16"/>
      <c r="G111" s="16"/>
      <c r="H111" s="16"/>
      <c r="I111" s="16"/>
      <c r="J111" s="16"/>
      <c r="K111" s="16"/>
    </row>
    <row r="112" spans="2:11" ht="14.25" hidden="1" customHeight="1">
      <c r="B112" s="16"/>
      <c r="C112" s="16"/>
      <c r="D112" s="16"/>
      <c r="E112" s="16"/>
      <c r="F112" s="16"/>
      <c r="G112" s="16"/>
      <c r="H112" s="16"/>
      <c r="I112" s="16"/>
      <c r="J112" s="16"/>
      <c r="K112" s="16"/>
    </row>
    <row r="113" spans="2:11" ht="14.25" hidden="1" customHeight="1">
      <c r="B113" s="16"/>
      <c r="C113" s="16"/>
      <c r="D113" s="16"/>
      <c r="E113" s="16"/>
      <c r="F113" s="16"/>
      <c r="G113" s="16"/>
      <c r="H113" s="16"/>
      <c r="I113" s="16"/>
      <c r="J113" s="16"/>
      <c r="K113" s="16"/>
    </row>
    <row r="114" spans="2:11" ht="14.25" hidden="1" customHeight="1">
      <c r="B114" s="16"/>
      <c r="C114" s="16"/>
      <c r="D114" s="16"/>
      <c r="E114" s="16"/>
      <c r="F114" s="16"/>
      <c r="G114" s="16"/>
      <c r="H114" s="16"/>
      <c r="I114" s="16"/>
      <c r="J114" s="16"/>
      <c r="K114" s="16"/>
    </row>
    <row r="115" spans="2:11" ht="14.25" hidden="1" customHeight="1">
      <c r="B115" s="16"/>
      <c r="C115" s="16"/>
      <c r="D115" s="16"/>
      <c r="E115" s="16"/>
      <c r="F115" s="16"/>
      <c r="G115" s="16"/>
      <c r="H115" s="16"/>
      <c r="I115" s="16"/>
      <c r="J115" s="16"/>
      <c r="K115" s="16"/>
    </row>
    <row r="116" spans="2:11" ht="14.25" hidden="1" customHeight="1">
      <c r="B116" s="16"/>
      <c r="C116" s="16"/>
      <c r="D116" s="16"/>
      <c r="E116" s="16"/>
      <c r="F116" s="16"/>
      <c r="G116" s="16"/>
      <c r="H116" s="16"/>
      <c r="I116" s="16"/>
      <c r="J116" s="16"/>
      <c r="K116" s="16"/>
    </row>
    <row r="117" spans="2:11" ht="14.25" hidden="1" customHeight="1">
      <c r="B117" s="16"/>
      <c r="C117" s="16"/>
      <c r="D117" s="16"/>
      <c r="E117" s="16"/>
      <c r="F117" s="16"/>
      <c r="G117" s="16"/>
      <c r="H117" s="16"/>
      <c r="I117" s="16"/>
      <c r="J117" s="16"/>
      <c r="K117" s="16"/>
    </row>
    <row r="118" spans="2:11" ht="14.25" hidden="1" customHeight="1">
      <c r="B118" s="16"/>
      <c r="C118" s="16"/>
      <c r="D118" s="16"/>
      <c r="E118" s="16"/>
      <c r="F118" s="16"/>
      <c r="G118" s="16"/>
      <c r="H118" s="16"/>
      <c r="I118" s="16"/>
      <c r="J118" s="16"/>
      <c r="K118" s="16"/>
    </row>
    <row r="119" spans="2:11" ht="14.25" hidden="1" customHeight="1">
      <c r="B119" s="16"/>
      <c r="C119" s="16"/>
      <c r="D119" s="16"/>
      <c r="E119" s="16"/>
      <c r="F119" s="16"/>
      <c r="G119" s="16"/>
      <c r="H119" s="16"/>
      <c r="I119" s="16"/>
      <c r="J119" s="16"/>
      <c r="K119" s="16"/>
    </row>
    <row r="120" spans="2:11" ht="14.25" hidden="1" customHeight="1">
      <c r="B120" s="16"/>
      <c r="C120" s="16"/>
      <c r="D120" s="16"/>
      <c r="E120" s="16"/>
      <c r="F120" s="16"/>
      <c r="G120" s="16"/>
      <c r="H120" s="16"/>
      <c r="I120" s="16"/>
      <c r="J120" s="16"/>
      <c r="K120" s="16"/>
    </row>
    <row r="121" spans="2:11" ht="14.25" hidden="1" customHeight="1">
      <c r="B121" s="16"/>
      <c r="C121" s="16"/>
      <c r="D121" s="16"/>
      <c r="E121" s="16"/>
      <c r="F121" s="16"/>
      <c r="G121" s="16"/>
      <c r="H121" s="16"/>
      <c r="I121" s="16"/>
      <c r="J121" s="16"/>
      <c r="K121" s="16"/>
    </row>
    <row r="122" spans="2:11" ht="14.25" hidden="1" customHeight="1">
      <c r="B122" s="16"/>
      <c r="C122" s="16"/>
      <c r="D122" s="16"/>
      <c r="E122" s="16"/>
      <c r="F122" s="16"/>
      <c r="G122" s="16"/>
      <c r="H122" s="16"/>
      <c r="I122" s="16"/>
      <c r="J122" s="16"/>
      <c r="K122" s="16"/>
    </row>
    <row r="123" spans="2:11" ht="14.25" hidden="1" customHeight="1">
      <c r="B123" s="16"/>
      <c r="C123" s="16"/>
      <c r="D123" s="16"/>
      <c r="E123" s="16"/>
      <c r="F123" s="16"/>
      <c r="G123" s="16"/>
      <c r="H123" s="16"/>
      <c r="I123" s="16"/>
      <c r="J123" s="16"/>
      <c r="K123" s="16"/>
    </row>
    <row r="124" spans="2:11" ht="14.25" hidden="1" customHeight="1">
      <c r="B124" s="16"/>
      <c r="C124" s="16"/>
      <c r="D124" s="16"/>
      <c r="E124" s="16"/>
      <c r="F124" s="16"/>
      <c r="G124" s="16"/>
      <c r="H124" s="16"/>
      <c r="I124" s="16"/>
      <c r="J124" s="16"/>
      <c r="K124" s="16"/>
    </row>
    <row r="125" spans="2:11" ht="14.25" hidden="1" customHeight="1">
      <c r="B125" s="16"/>
      <c r="C125" s="16"/>
      <c r="D125" s="16"/>
      <c r="E125" s="16"/>
      <c r="F125" s="16"/>
      <c r="G125" s="16"/>
      <c r="H125" s="16"/>
      <c r="I125" s="16"/>
      <c r="J125" s="16"/>
      <c r="K125" s="16"/>
    </row>
    <row r="126" spans="2:11" ht="14.25" hidden="1" customHeight="1">
      <c r="B126" s="16"/>
      <c r="C126" s="16"/>
      <c r="D126" s="16"/>
      <c r="E126" s="16"/>
      <c r="F126" s="16"/>
      <c r="G126" s="16"/>
      <c r="H126" s="16"/>
      <c r="I126" s="16"/>
      <c r="J126" s="16"/>
      <c r="K126" s="16"/>
    </row>
    <row r="127" spans="2:11" ht="14.25" hidden="1" customHeight="1">
      <c r="B127" s="16"/>
      <c r="C127" s="16"/>
      <c r="D127" s="16"/>
      <c r="E127" s="16"/>
      <c r="F127" s="16"/>
      <c r="G127" s="16"/>
      <c r="H127" s="16"/>
      <c r="I127" s="16"/>
      <c r="J127" s="16"/>
      <c r="K127" s="16"/>
    </row>
    <row r="128" spans="2:11" ht="14.25" hidden="1" customHeight="1">
      <c r="B128" s="16"/>
      <c r="C128" s="16"/>
      <c r="D128" s="16"/>
      <c r="E128" s="16"/>
      <c r="F128" s="16"/>
      <c r="G128" s="16"/>
      <c r="H128" s="16"/>
      <c r="I128" s="16"/>
      <c r="J128" s="16"/>
      <c r="K128" s="16"/>
    </row>
    <row r="129" spans="2:11" ht="14.25" hidden="1" customHeight="1">
      <c r="B129" s="16"/>
      <c r="C129" s="16"/>
      <c r="D129" s="16"/>
      <c r="E129" s="16"/>
      <c r="F129" s="16"/>
      <c r="G129" s="16"/>
      <c r="H129" s="16"/>
      <c r="I129" s="16"/>
      <c r="J129" s="16"/>
      <c r="K129" s="16"/>
    </row>
    <row r="130" spans="2:11" ht="14.25" hidden="1" customHeight="1">
      <c r="B130" s="16"/>
      <c r="C130" s="16"/>
      <c r="D130" s="16"/>
      <c r="E130" s="16"/>
      <c r="F130" s="16"/>
      <c r="G130" s="16"/>
      <c r="H130" s="16"/>
      <c r="I130" s="16"/>
      <c r="J130" s="16"/>
      <c r="K130" s="16"/>
    </row>
    <row r="131" spans="2:11" ht="14.25" hidden="1" customHeight="1">
      <c r="B131" s="16"/>
      <c r="C131" s="16"/>
      <c r="D131" s="16"/>
      <c r="E131" s="16"/>
      <c r="F131" s="16"/>
      <c r="G131" s="16"/>
      <c r="H131" s="16"/>
      <c r="I131" s="16"/>
      <c r="J131" s="16"/>
      <c r="K131" s="16"/>
    </row>
    <row r="132" spans="2:11" ht="14.25" hidden="1" customHeight="1">
      <c r="B132" s="16"/>
      <c r="C132" s="16"/>
      <c r="D132" s="16"/>
      <c r="E132" s="16"/>
      <c r="F132" s="16"/>
      <c r="G132" s="16"/>
      <c r="H132" s="16"/>
      <c r="I132" s="16"/>
      <c r="J132" s="16"/>
      <c r="K132" s="16"/>
    </row>
    <row r="133" spans="2:11" ht="14.25" hidden="1" customHeight="1">
      <c r="B133" s="16"/>
      <c r="C133" s="16"/>
      <c r="D133" s="16"/>
      <c r="E133" s="16"/>
      <c r="F133" s="16"/>
      <c r="G133" s="16"/>
      <c r="H133" s="16"/>
      <c r="I133" s="16"/>
      <c r="J133" s="16"/>
      <c r="K133" s="16"/>
    </row>
    <row r="134" spans="2:11" ht="14.25" hidden="1" customHeight="1">
      <c r="B134" s="16"/>
      <c r="C134" s="16"/>
      <c r="D134" s="16"/>
      <c r="E134" s="16"/>
      <c r="F134" s="16"/>
      <c r="G134" s="16"/>
      <c r="H134" s="16"/>
      <c r="I134" s="16"/>
      <c r="J134" s="16"/>
      <c r="K134" s="16"/>
    </row>
    <row r="135" spans="2:11" ht="14.25" hidden="1" customHeight="1">
      <c r="B135" s="16"/>
      <c r="C135" s="16"/>
      <c r="D135" s="16"/>
      <c r="E135" s="16"/>
      <c r="F135" s="16"/>
      <c r="G135" s="16"/>
      <c r="H135" s="16"/>
      <c r="I135" s="16"/>
      <c r="J135" s="16"/>
      <c r="K135" s="16"/>
    </row>
    <row r="136" spans="2:11" ht="14.25" hidden="1" customHeight="1">
      <c r="B136" s="16"/>
      <c r="C136" s="16"/>
      <c r="D136" s="16"/>
      <c r="E136" s="16"/>
      <c r="F136" s="16"/>
      <c r="G136" s="16"/>
      <c r="H136" s="16"/>
      <c r="I136" s="16"/>
      <c r="J136" s="16"/>
      <c r="K136" s="16"/>
    </row>
    <row r="137" spans="2:11" ht="14.25" hidden="1" customHeight="1">
      <c r="B137" s="16"/>
      <c r="C137" s="16"/>
      <c r="D137" s="16"/>
      <c r="E137" s="16"/>
      <c r="F137" s="16"/>
      <c r="G137" s="16"/>
      <c r="H137" s="16"/>
      <c r="I137" s="16"/>
      <c r="J137" s="16"/>
      <c r="K137" s="16"/>
    </row>
    <row r="138" spans="2:11" ht="14.25" hidden="1" customHeight="1">
      <c r="B138" s="16"/>
      <c r="C138" s="16"/>
      <c r="D138" s="16"/>
      <c r="E138" s="16"/>
      <c r="F138" s="16"/>
      <c r="G138" s="16"/>
      <c r="H138" s="16"/>
      <c r="I138" s="16"/>
      <c r="J138" s="16"/>
      <c r="K138" s="16"/>
    </row>
    <row r="139" spans="2:11" ht="14.25" hidden="1" customHeight="1">
      <c r="B139" s="16"/>
      <c r="C139" s="16"/>
      <c r="D139" s="16"/>
      <c r="E139" s="16"/>
      <c r="F139" s="16"/>
      <c r="G139" s="16"/>
      <c r="H139" s="16"/>
      <c r="I139" s="16"/>
      <c r="J139" s="16"/>
      <c r="K139" s="16"/>
    </row>
    <row r="140" spans="2:11" ht="14.25" hidden="1" customHeight="1">
      <c r="B140" s="16"/>
      <c r="C140" s="16"/>
      <c r="D140" s="16"/>
      <c r="E140" s="16"/>
      <c r="F140" s="16"/>
      <c r="G140" s="16"/>
      <c r="H140" s="16"/>
      <c r="I140" s="16"/>
      <c r="J140" s="16"/>
      <c r="K140" s="16"/>
    </row>
    <row r="141" spans="2:11" ht="14.25" hidden="1" customHeight="1">
      <c r="B141" s="16"/>
      <c r="C141" s="16"/>
      <c r="D141" s="16"/>
      <c r="E141" s="16"/>
      <c r="F141" s="16"/>
      <c r="G141" s="16"/>
      <c r="H141" s="16"/>
      <c r="I141" s="16"/>
      <c r="J141" s="16"/>
      <c r="K141" s="16"/>
    </row>
    <row r="142" spans="2:11" ht="14.25" hidden="1" customHeight="1">
      <c r="B142" s="16"/>
      <c r="C142" s="16"/>
      <c r="D142" s="16"/>
      <c r="E142" s="16"/>
      <c r="F142" s="16"/>
      <c r="G142" s="16"/>
      <c r="H142" s="16"/>
      <c r="I142" s="16"/>
      <c r="J142" s="16"/>
      <c r="K142" s="16"/>
    </row>
    <row r="143" spans="2:11" ht="14.25" hidden="1" customHeight="1">
      <c r="B143" s="16"/>
      <c r="C143" s="16"/>
      <c r="D143" s="16"/>
      <c r="E143" s="16"/>
      <c r="F143" s="16"/>
      <c r="G143" s="16"/>
      <c r="H143" s="16"/>
      <c r="I143" s="16"/>
      <c r="J143" s="16"/>
      <c r="K143" s="16"/>
    </row>
    <row r="144" spans="2:11" ht="14.25" hidden="1" customHeight="1">
      <c r="B144" s="16"/>
      <c r="C144" s="16"/>
      <c r="D144" s="16"/>
      <c r="E144" s="16"/>
      <c r="F144" s="16"/>
      <c r="G144" s="16"/>
      <c r="H144" s="16"/>
      <c r="I144" s="16"/>
      <c r="J144" s="16"/>
      <c r="K144" s="16"/>
    </row>
    <row r="145" spans="2:11" ht="14.25" hidden="1" customHeight="1">
      <c r="B145" s="16"/>
      <c r="C145" s="16"/>
      <c r="D145" s="16"/>
      <c r="E145" s="16"/>
      <c r="F145" s="16"/>
      <c r="G145" s="16"/>
      <c r="H145" s="16"/>
      <c r="I145" s="16"/>
      <c r="J145" s="16"/>
      <c r="K145" s="16"/>
    </row>
    <row r="146" spans="2:11" ht="14.25" hidden="1" customHeight="1">
      <c r="B146" s="16"/>
      <c r="C146" s="16"/>
      <c r="D146" s="16"/>
      <c r="E146" s="16"/>
      <c r="F146" s="16"/>
      <c r="G146" s="16"/>
      <c r="H146" s="16"/>
      <c r="I146" s="16"/>
      <c r="J146" s="16"/>
      <c r="K146" s="16"/>
    </row>
    <row r="147" spans="2:11" ht="14.25" hidden="1" customHeight="1">
      <c r="B147" s="16"/>
      <c r="C147" s="16"/>
      <c r="D147" s="16"/>
      <c r="E147" s="16"/>
      <c r="F147" s="16"/>
      <c r="G147" s="16"/>
      <c r="H147" s="16"/>
      <c r="I147" s="16"/>
      <c r="J147" s="16"/>
      <c r="K147" s="16"/>
    </row>
    <row r="148" spans="2:11" ht="14.25" hidden="1" customHeight="1">
      <c r="B148" s="16"/>
      <c r="C148" s="16"/>
      <c r="D148" s="16"/>
      <c r="E148" s="16"/>
      <c r="F148" s="16"/>
      <c r="G148" s="16"/>
      <c r="H148" s="16"/>
      <c r="I148" s="16"/>
      <c r="J148" s="16"/>
      <c r="K148" s="16"/>
    </row>
    <row r="149" spans="2:11" ht="14.25" hidden="1" customHeight="1">
      <c r="B149" s="16"/>
      <c r="C149" s="16"/>
      <c r="D149" s="16"/>
      <c r="E149" s="16"/>
      <c r="F149" s="16"/>
      <c r="G149" s="16"/>
      <c r="H149" s="16"/>
      <c r="I149" s="16"/>
      <c r="J149" s="16"/>
      <c r="K149" s="16"/>
    </row>
    <row r="150" spans="2:11" ht="14.25" hidden="1" customHeight="1">
      <c r="B150" s="16"/>
      <c r="C150" s="16"/>
      <c r="D150" s="16"/>
      <c r="E150" s="16"/>
      <c r="F150" s="16"/>
      <c r="G150" s="16"/>
      <c r="H150" s="16"/>
      <c r="I150" s="16"/>
      <c r="J150" s="16"/>
      <c r="K150" s="16"/>
    </row>
    <row r="151" spans="2:11" ht="14.25" hidden="1" customHeight="1">
      <c r="B151" s="16"/>
      <c r="C151" s="16"/>
      <c r="D151" s="16"/>
      <c r="E151" s="16"/>
      <c r="F151" s="16"/>
      <c r="G151" s="16"/>
      <c r="H151" s="16"/>
      <c r="I151" s="16"/>
      <c r="J151" s="16"/>
      <c r="K151" s="16"/>
    </row>
    <row r="152" spans="2:11" ht="14.25" hidden="1" customHeight="1">
      <c r="B152" s="16"/>
      <c r="C152" s="16"/>
      <c r="D152" s="16"/>
      <c r="E152" s="16"/>
      <c r="F152" s="16"/>
      <c r="G152" s="16"/>
      <c r="H152" s="16"/>
      <c r="I152" s="16"/>
      <c r="J152" s="16"/>
      <c r="K152" s="16"/>
    </row>
    <row r="153" spans="2:11" ht="14.25" hidden="1" customHeight="1">
      <c r="B153" s="16"/>
      <c r="C153" s="16"/>
      <c r="D153" s="16"/>
      <c r="E153" s="16"/>
      <c r="F153" s="16"/>
      <c r="G153" s="16"/>
      <c r="H153" s="16"/>
      <c r="I153" s="16"/>
      <c r="J153" s="16"/>
      <c r="K153" s="16"/>
    </row>
    <row r="154" spans="2:11" ht="14.25" hidden="1" customHeight="1">
      <c r="B154" s="16"/>
      <c r="C154" s="16"/>
      <c r="D154" s="16"/>
      <c r="E154" s="16"/>
      <c r="F154" s="16"/>
      <c r="G154" s="16"/>
      <c r="H154" s="16"/>
      <c r="I154" s="16"/>
      <c r="J154" s="16"/>
      <c r="K154" s="16"/>
    </row>
    <row r="155" spans="2:11" ht="14.25" hidden="1" customHeight="1">
      <c r="B155" s="16"/>
      <c r="C155" s="16"/>
      <c r="D155" s="16"/>
      <c r="E155" s="16"/>
      <c r="F155" s="16"/>
      <c r="G155" s="16"/>
      <c r="H155" s="16"/>
      <c r="I155" s="16"/>
      <c r="J155" s="16"/>
      <c r="K155" s="16"/>
    </row>
    <row r="156" spans="2:11" ht="14.25" hidden="1" customHeight="1">
      <c r="B156" s="16"/>
      <c r="C156" s="16"/>
      <c r="D156" s="16"/>
      <c r="E156" s="16"/>
      <c r="F156" s="16"/>
      <c r="G156" s="16"/>
      <c r="H156" s="16"/>
      <c r="I156" s="16"/>
      <c r="J156" s="16"/>
      <c r="K156" s="16"/>
    </row>
    <row r="157" spans="2:11" ht="14.25" hidden="1" customHeight="1">
      <c r="B157" s="16"/>
      <c r="C157" s="16"/>
      <c r="D157" s="16"/>
      <c r="E157" s="16"/>
      <c r="F157" s="16"/>
      <c r="G157" s="16"/>
      <c r="H157" s="16"/>
      <c r="I157" s="16"/>
      <c r="J157" s="16"/>
      <c r="K157" s="16"/>
    </row>
    <row r="158" spans="2:11" ht="14.25" hidden="1" customHeight="1">
      <c r="B158" s="16"/>
      <c r="C158" s="16"/>
      <c r="D158" s="16"/>
      <c r="E158" s="16"/>
      <c r="F158" s="16"/>
      <c r="G158" s="16"/>
      <c r="H158" s="16"/>
      <c r="I158" s="16"/>
      <c r="J158" s="16"/>
      <c r="K158" s="16"/>
    </row>
    <row r="159" spans="2:11" ht="14.25" hidden="1" customHeight="1">
      <c r="B159" s="16"/>
      <c r="C159" s="16"/>
      <c r="D159" s="16"/>
      <c r="E159" s="16"/>
      <c r="F159" s="16"/>
      <c r="G159" s="16"/>
      <c r="H159" s="16"/>
      <c r="I159" s="16"/>
      <c r="J159" s="16"/>
      <c r="K159" s="16"/>
    </row>
    <row r="160" spans="2:11" ht="14.25" hidden="1" customHeight="1">
      <c r="B160" s="16"/>
      <c r="C160" s="16"/>
      <c r="D160" s="16"/>
      <c r="E160" s="16"/>
      <c r="F160" s="16"/>
      <c r="G160" s="16"/>
      <c r="H160" s="16"/>
      <c r="I160" s="16"/>
      <c r="J160" s="16"/>
      <c r="K160" s="16"/>
    </row>
    <row r="161" spans="2:11" ht="14.25" hidden="1" customHeight="1">
      <c r="B161" s="16"/>
      <c r="C161" s="16"/>
      <c r="D161" s="16"/>
      <c r="E161" s="16"/>
      <c r="F161" s="16"/>
      <c r="G161" s="16"/>
      <c r="H161" s="16"/>
      <c r="I161" s="16"/>
      <c r="J161" s="16"/>
      <c r="K161" s="16"/>
    </row>
    <row r="162" spans="2:11" ht="14.25" hidden="1" customHeight="1">
      <c r="B162" s="16"/>
      <c r="C162" s="16"/>
      <c r="D162" s="16"/>
      <c r="E162" s="16"/>
      <c r="F162" s="16"/>
      <c r="G162" s="16"/>
      <c r="H162" s="16"/>
      <c r="I162" s="16"/>
      <c r="J162" s="16"/>
      <c r="K162" s="16"/>
    </row>
    <row r="163" spans="2:11" ht="14.25" hidden="1" customHeight="1">
      <c r="B163" s="16"/>
      <c r="C163" s="16"/>
      <c r="D163" s="16"/>
      <c r="E163" s="16"/>
      <c r="F163" s="16"/>
      <c r="G163" s="16"/>
      <c r="H163" s="16"/>
      <c r="I163" s="16"/>
      <c r="J163" s="16"/>
      <c r="K163" s="16"/>
    </row>
    <row r="164" spans="2:11" ht="14.25" hidden="1" customHeight="1">
      <c r="B164" s="16"/>
      <c r="C164" s="16"/>
      <c r="D164" s="16"/>
      <c r="E164" s="16"/>
      <c r="F164" s="16"/>
      <c r="G164" s="16"/>
      <c r="H164" s="16"/>
      <c r="I164" s="16"/>
      <c r="J164" s="16"/>
      <c r="K164" s="16"/>
    </row>
    <row r="165" spans="2:11" ht="14.25" hidden="1" customHeight="1">
      <c r="B165" s="16"/>
      <c r="C165" s="16"/>
      <c r="D165" s="16"/>
      <c r="E165" s="16"/>
      <c r="F165" s="16"/>
      <c r="G165" s="16"/>
      <c r="H165" s="16"/>
      <c r="I165" s="16"/>
      <c r="J165" s="16"/>
      <c r="K165" s="16"/>
    </row>
    <row r="166" spans="2:11" ht="14.25" hidden="1" customHeight="1">
      <c r="B166" s="16"/>
      <c r="C166" s="16"/>
      <c r="D166" s="16"/>
      <c r="E166" s="16"/>
      <c r="F166" s="16"/>
      <c r="G166" s="16"/>
      <c r="H166" s="16"/>
      <c r="I166" s="16"/>
      <c r="J166" s="16"/>
      <c r="K166" s="16"/>
    </row>
    <row r="167" spans="2:11" ht="14.25" hidden="1" customHeight="1">
      <c r="B167" s="16"/>
      <c r="C167" s="16"/>
      <c r="D167" s="16"/>
      <c r="E167" s="16"/>
      <c r="F167" s="16"/>
      <c r="G167" s="16"/>
      <c r="H167" s="16"/>
      <c r="I167" s="16"/>
      <c r="J167" s="16"/>
      <c r="K167" s="16"/>
    </row>
    <row r="168" spans="2:11" ht="14.25" hidden="1" customHeight="1">
      <c r="B168" s="16"/>
      <c r="C168" s="16"/>
      <c r="D168" s="16"/>
      <c r="E168" s="16"/>
      <c r="F168" s="16"/>
      <c r="G168" s="16"/>
      <c r="H168" s="16"/>
      <c r="I168" s="16"/>
      <c r="J168" s="16"/>
      <c r="K168" s="16"/>
    </row>
    <row r="169" spans="2:11" ht="14.25" hidden="1" customHeight="1">
      <c r="B169" s="16"/>
      <c r="C169" s="16"/>
      <c r="D169" s="16"/>
      <c r="E169" s="16"/>
      <c r="F169" s="16"/>
      <c r="G169" s="16"/>
      <c r="H169" s="16"/>
      <c r="I169" s="16"/>
      <c r="J169" s="16"/>
      <c r="K169" s="16"/>
    </row>
    <row r="170" spans="2:11" ht="14.25" hidden="1" customHeight="1">
      <c r="B170" s="16"/>
      <c r="C170" s="16"/>
      <c r="D170" s="16"/>
      <c r="E170" s="16"/>
      <c r="F170" s="16"/>
      <c r="G170" s="16"/>
      <c r="H170" s="16"/>
      <c r="I170" s="16"/>
      <c r="J170" s="16"/>
      <c r="K170" s="16"/>
    </row>
    <row r="171" spans="2:11" ht="14.25" hidden="1" customHeight="1">
      <c r="B171" s="16"/>
      <c r="C171" s="16"/>
      <c r="D171" s="16"/>
      <c r="E171" s="16"/>
      <c r="F171" s="16"/>
      <c r="G171" s="16"/>
      <c r="H171" s="16"/>
      <c r="I171" s="16"/>
      <c r="J171" s="16"/>
      <c r="K171" s="16"/>
    </row>
    <row r="172" spans="2:11" ht="14.25" hidden="1" customHeight="1">
      <c r="B172" s="16"/>
      <c r="C172" s="16"/>
      <c r="D172" s="16"/>
      <c r="E172" s="16"/>
      <c r="F172" s="16"/>
      <c r="G172" s="16"/>
      <c r="H172" s="16"/>
      <c r="I172" s="16"/>
      <c r="J172" s="16"/>
      <c r="K172" s="16"/>
    </row>
    <row r="173" spans="2:11" ht="14.25" hidden="1" customHeight="1">
      <c r="B173" s="16"/>
      <c r="C173" s="16"/>
      <c r="D173" s="16"/>
      <c r="E173" s="16"/>
      <c r="F173" s="16"/>
      <c r="G173" s="16"/>
      <c r="H173" s="16"/>
      <c r="I173" s="16"/>
      <c r="J173" s="16"/>
      <c r="K173" s="16"/>
    </row>
    <row r="174" spans="2:11" ht="14.25" hidden="1" customHeight="1">
      <c r="B174" s="16"/>
      <c r="C174" s="16"/>
      <c r="D174" s="16"/>
      <c r="E174" s="16"/>
      <c r="F174" s="16"/>
      <c r="G174" s="16"/>
      <c r="H174" s="16"/>
      <c r="I174" s="16"/>
      <c r="J174" s="16"/>
      <c r="K174" s="16"/>
    </row>
    <row r="175" spans="2:11" ht="14.25" hidden="1" customHeight="1">
      <c r="B175" s="16"/>
      <c r="C175" s="16"/>
      <c r="D175" s="16"/>
      <c r="E175" s="16"/>
      <c r="F175" s="16"/>
      <c r="G175" s="16"/>
      <c r="H175" s="16"/>
      <c r="I175" s="16"/>
      <c r="J175" s="16"/>
      <c r="K175" s="16"/>
    </row>
    <row r="176" spans="2:11" ht="14.25" hidden="1" customHeight="1">
      <c r="B176" s="16"/>
      <c r="C176" s="16"/>
      <c r="D176" s="16"/>
      <c r="E176" s="16"/>
      <c r="F176" s="16"/>
      <c r="G176" s="16"/>
      <c r="H176" s="16"/>
      <c r="I176" s="16"/>
      <c r="J176" s="16"/>
      <c r="K176" s="16"/>
    </row>
    <row r="177" spans="2:11" ht="14.25" hidden="1" customHeight="1">
      <c r="B177" s="16"/>
      <c r="C177" s="16"/>
      <c r="D177" s="16"/>
      <c r="E177" s="16"/>
      <c r="F177" s="16"/>
      <c r="G177" s="16"/>
      <c r="H177" s="16"/>
      <c r="I177" s="16"/>
      <c r="J177" s="16"/>
      <c r="K177" s="16"/>
    </row>
    <row r="178" spans="2:11" ht="14.25" hidden="1" customHeight="1">
      <c r="B178" s="16"/>
      <c r="C178" s="16"/>
      <c r="D178" s="16"/>
      <c r="E178" s="16"/>
      <c r="F178" s="16"/>
      <c r="G178" s="16"/>
      <c r="H178" s="16"/>
      <c r="I178" s="16"/>
      <c r="J178" s="16"/>
      <c r="K178" s="16"/>
    </row>
    <row r="179" spans="2:11" ht="14.25" hidden="1" customHeight="1">
      <c r="B179" s="16"/>
      <c r="C179" s="16"/>
      <c r="D179" s="16"/>
      <c r="E179" s="16"/>
      <c r="F179" s="16"/>
      <c r="G179" s="16"/>
      <c r="H179" s="16"/>
      <c r="I179" s="16"/>
      <c r="J179" s="16"/>
      <c r="K179" s="16"/>
    </row>
    <row r="180" spans="2:11" ht="14.25" hidden="1" customHeight="1">
      <c r="B180" s="16"/>
      <c r="C180" s="16"/>
      <c r="D180" s="16"/>
      <c r="E180" s="16"/>
      <c r="F180" s="16"/>
      <c r="G180" s="16"/>
      <c r="H180" s="16"/>
      <c r="I180" s="16"/>
      <c r="J180" s="16"/>
      <c r="K180" s="16"/>
    </row>
    <row r="181" spans="2:11" ht="14.25" hidden="1" customHeight="1">
      <c r="B181" s="16"/>
      <c r="C181" s="16"/>
      <c r="D181" s="16"/>
      <c r="E181" s="16"/>
      <c r="F181" s="16"/>
      <c r="G181" s="16"/>
      <c r="H181" s="16"/>
      <c r="I181" s="16"/>
      <c r="J181" s="16"/>
      <c r="K181" s="16"/>
    </row>
    <row r="182" spans="2:11" ht="14.25" hidden="1" customHeight="1">
      <c r="B182" s="16"/>
      <c r="C182" s="16"/>
      <c r="D182" s="16"/>
      <c r="E182" s="16"/>
      <c r="F182" s="16"/>
      <c r="G182" s="16"/>
      <c r="H182" s="16"/>
      <c r="I182" s="16"/>
      <c r="J182" s="16"/>
      <c r="K182" s="16"/>
    </row>
    <row r="183" spans="2:11" ht="14.25" hidden="1" customHeight="1">
      <c r="B183" s="16"/>
      <c r="C183" s="16"/>
      <c r="D183" s="16"/>
      <c r="E183" s="16"/>
      <c r="F183" s="16"/>
      <c r="G183" s="16"/>
      <c r="H183" s="16"/>
      <c r="I183" s="16"/>
      <c r="J183" s="16"/>
      <c r="K183" s="16"/>
    </row>
    <row r="184" spans="2:11" ht="14.25" hidden="1" customHeight="1">
      <c r="B184" s="16"/>
      <c r="C184" s="16"/>
      <c r="D184" s="16"/>
      <c r="E184" s="16"/>
      <c r="F184" s="16"/>
      <c r="G184" s="16"/>
      <c r="H184" s="16"/>
      <c r="I184" s="16"/>
      <c r="J184" s="16"/>
      <c r="K184" s="16"/>
    </row>
    <row r="185" spans="2:11" ht="14.25" hidden="1" customHeight="1">
      <c r="B185" s="16"/>
      <c r="C185" s="16"/>
      <c r="D185" s="16"/>
      <c r="E185" s="16"/>
      <c r="F185" s="16"/>
      <c r="G185" s="16"/>
      <c r="H185" s="16"/>
      <c r="I185" s="16"/>
      <c r="J185" s="16"/>
      <c r="K185" s="16"/>
    </row>
    <row r="186" spans="2:11" ht="14.25" hidden="1" customHeight="1">
      <c r="B186" s="16"/>
      <c r="C186" s="16"/>
      <c r="D186" s="16"/>
      <c r="E186" s="16"/>
      <c r="F186" s="16"/>
      <c r="G186" s="16"/>
      <c r="H186" s="16"/>
      <c r="I186" s="16"/>
      <c r="J186" s="16"/>
      <c r="K186" s="16"/>
    </row>
    <row r="187" spans="2:11" ht="14.25" hidden="1" customHeight="1">
      <c r="B187" s="16"/>
      <c r="C187" s="16"/>
      <c r="D187" s="16"/>
      <c r="E187" s="16"/>
      <c r="F187" s="16"/>
      <c r="G187" s="16"/>
      <c r="H187" s="16"/>
      <c r="I187" s="16"/>
      <c r="J187" s="16"/>
      <c r="K187" s="16"/>
    </row>
    <row r="188" spans="2:11" ht="14.25" hidden="1" customHeight="1">
      <c r="B188" s="16"/>
      <c r="C188" s="16"/>
      <c r="D188" s="16"/>
      <c r="E188" s="16"/>
      <c r="F188" s="16"/>
      <c r="G188" s="16"/>
      <c r="H188" s="16"/>
      <c r="I188" s="16"/>
      <c r="J188" s="16"/>
      <c r="K188" s="16"/>
    </row>
    <row r="189" spans="2:11" ht="14.25" hidden="1" customHeight="1">
      <c r="B189" s="16"/>
      <c r="C189" s="16"/>
      <c r="D189" s="16"/>
      <c r="E189" s="16"/>
      <c r="F189" s="16"/>
      <c r="G189" s="16"/>
      <c r="H189" s="16"/>
      <c r="I189" s="16"/>
      <c r="J189" s="16"/>
      <c r="K189" s="16"/>
    </row>
    <row r="190" spans="2:11" ht="14.25" hidden="1" customHeight="1">
      <c r="B190" s="16"/>
      <c r="C190" s="16"/>
      <c r="D190" s="16"/>
      <c r="E190" s="16"/>
      <c r="F190" s="16"/>
      <c r="G190" s="16"/>
      <c r="H190" s="16"/>
      <c r="I190" s="16"/>
      <c r="J190" s="16"/>
      <c r="K190" s="16"/>
    </row>
    <row r="191" spans="2:11" ht="14.25" hidden="1" customHeight="1">
      <c r="B191" s="16"/>
      <c r="C191" s="16"/>
      <c r="D191" s="16"/>
      <c r="E191" s="16"/>
      <c r="F191" s="16"/>
      <c r="G191" s="16"/>
      <c r="H191" s="16"/>
      <c r="I191" s="16"/>
      <c r="J191" s="16"/>
      <c r="K191" s="16"/>
    </row>
    <row r="192" spans="2:11" ht="14.25" hidden="1" customHeight="1">
      <c r="B192" s="16"/>
      <c r="C192" s="16"/>
      <c r="D192" s="16"/>
      <c r="E192" s="16"/>
      <c r="F192" s="16"/>
      <c r="G192" s="16"/>
      <c r="H192" s="16"/>
      <c r="I192" s="16"/>
      <c r="J192" s="16"/>
      <c r="K192" s="16"/>
    </row>
    <row r="193" spans="2:11" ht="14.25" hidden="1" customHeight="1">
      <c r="B193" s="16"/>
      <c r="C193" s="16"/>
      <c r="D193" s="16"/>
      <c r="E193" s="16"/>
      <c r="F193" s="16"/>
      <c r="G193" s="16"/>
      <c r="H193" s="16"/>
      <c r="I193" s="16"/>
      <c r="J193" s="16"/>
      <c r="K193" s="16"/>
    </row>
    <row r="194" spans="2:11" ht="14.25" hidden="1" customHeight="1">
      <c r="B194" s="16"/>
      <c r="C194" s="16"/>
      <c r="D194" s="16"/>
      <c r="E194" s="16"/>
      <c r="F194" s="16"/>
      <c r="G194" s="16"/>
      <c r="H194" s="16"/>
      <c r="I194" s="16"/>
      <c r="J194" s="16"/>
      <c r="K194" s="16"/>
    </row>
    <row r="195" spans="2:11" ht="14.25" hidden="1" customHeight="1">
      <c r="B195" s="16"/>
      <c r="C195" s="16"/>
      <c r="D195" s="16"/>
      <c r="E195" s="16"/>
      <c r="F195" s="16"/>
      <c r="G195" s="16"/>
      <c r="H195" s="16"/>
      <c r="I195" s="16"/>
      <c r="J195" s="16"/>
      <c r="K195" s="16"/>
    </row>
    <row r="196" spans="2:11" ht="14.25" hidden="1" customHeight="1">
      <c r="B196" s="16"/>
      <c r="C196" s="16"/>
      <c r="D196" s="16"/>
      <c r="E196" s="16"/>
      <c r="F196" s="16"/>
      <c r="G196" s="16"/>
      <c r="H196" s="16"/>
      <c r="I196" s="16"/>
      <c r="J196" s="16"/>
      <c r="K196" s="16"/>
    </row>
    <row r="197" spans="2:11" ht="14.25" hidden="1" customHeight="1">
      <c r="B197" s="16"/>
      <c r="C197" s="16"/>
      <c r="D197" s="16"/>
      <c r="E197" s="16"/>
      <c r="F197" s="16"/>
      <c r="G197" s="16"/>
      <c r="H197" s="16"/>
      <c r="I197" s="16"/>
      <c r="J197" s="16"/>
      <c r="K197" s="16"/>
    </row>
    <row r="198" spans="2:11" ht="14.25" hidden="1" customHeight="1">
      <c r="B198" s="16"/>
      <c r="C198" s="16"/>
      <c r="D198" s="16"/>
      <c r="E198" s="16"/>
      <c r="F198" s="16"/>
      <c r="G198" s="16"/>
      <c r="H198" s="16"/>
      <c r="I198" s="16"/>
      <c r="J198" s="16"/>
      <c r="K198" s="16"/>
    </row>
    <row r="199" spans="2:11" ht="14.25" hidden="1" customHeight="1">
      <c r="B199" s="16"/>
      <c r="C199" s="16"/>
      <c r="D199" s="16"/>
      <c r="E199" s="16"/>
      <c r="F199" s="16"/>
      <c r="G199" s="16"/>
      <c r="H199" s="16"/>
      <c r="I199" s="16"/>
      <c r="J199" s="16"/>
      <c r="K199" s="16"/>
    </row>
    <row r="200" spans="2:11" ht="14.25" hidden="1" customHeight="1">
      <c r="B200" s="16"/>
      <c r="C200" s="16"/>
      <c r="D200" s="16"/>
      <c r="E200" s="16"/>
      <c r="F200" s="16"/>
      <c r="G200" s="16"/>
      <c r="H200" s="16"/>
      <c r="I200" s="16"/>
      <c r="J200" s="16"/>
      <c r="K200" s="16"/>
    </row>
    <row r="201" spans="2:11" ht="14.25" hidden="1" customHeight="1">
      <c r="B201" s="16"/>
      <c r="C201" s="16"/>
      <c r="D201" s="16"/>
      <c r="E201" s="16"/>
      <c r="F201" s="16"/>
      <c r="G201" s="16"/>
      <c r="H201" s="16"/>
      <c r="I201" s="16"/>
      <c r="J201" s="16"/>
      <c r="K201" s="16"/>
    </row>
    <row r="202" spans="2:11" ht="14.25" hidden="1" customHeight="1">
      <c r="B202" s="16"/>
      <c r="C202" s="16"/>
      <c r="D202" s="16"/>
      <c r="E202" s="16"/>
      <c r="F202" s="16"/>
      <c r="G202" s="16"/>
      <c r="H202" s="16"/>
      <c r="I202" s="16"/>
      <c r="J202" s="16"/>
      <c r="K202" s="16"/>
    </row>
    <row r="203" spans="2:11" ht="14.25" hidden="1" customHeight="1">
      <c r="B203" s="16"/>
      <c r="C203" s="16"/>
      <c r="D203" s="16"/>
      <c r="E203" s="16"/>
      <c r="F203" s="16"/>
      <c r="G203" s="16"/>
      <c r="H203" s="16"/>
      <c r="I203" s="16"/>
      <c r="J203" s="16"/>
      <c r="K203" s="16"/>
    </row>
    <row r="204" spans="2:11" ht="14.25" hidden="1" customHeight="1">
      <c r="B204" s="16"/>
      <c r="C204" s="16"/>
      <c r="D204" s="16"/>
      <c r="E204" s="16"/>
      <c r="F204" s="16"/>
      <c r="G204" s="16"/>
      <c r="H204" s="16"/>
      <c r="I204" s="16"/>
      <c r="J204" s="16"/>
      <c r="K204" s="16"/>
    </row>
    <row r="205" spans="2:11" ht="14.25" hidden="1" customHeight="1">
      <c r="B205" s="16"/>
      <c r="C205" s="16"/>
      <c r="D205" s="16"/>
      <c r="E205" s="16"/>
      <c r="F205" s="16"/>
      <c r="G205" s="16"/>
      <c r="H205" s="16"/>
      <c r="I205" s="16"/>
      <c r="J205" s="16"/>
      <c r="K205" s="16"/>
    </row>
    <row r="206" spans="2:11" ht="14.25" hidden="1" customHeight="1">
      <c r="B206" s="16"/>
      <c r="C206" s="16"/>
      <c r="D206" s="16"/>
      <c r="E206" s="16"/>
      <c r="F206" s="16"/>
      <c r="G206" s="16"/>
      <c r="H206" s="16"/>
      <c r="I206" s="16"/>
      <c r="J206" s="16"/>
      <c r="K206" s="16"/>
    </row>
    <row r="207" spans="2:11" ht="14.25" hidden="1" customHeight="1">
      <c r="B207" s="16"/>
      <c r="C207" s="16"/>
      <c r="D207" s="16"/>
      <c r="E207" s="16"/>
      <c r="F207" s="16"/>
      <c r="G207" s="16"/>
      <c r="H207" s="16"/>
      <c r="I207" s="16"/>
      <c r="J207" s="16"/>
      <c r="K207" s="16"/>
    </row>
    <row r="208" spans="2:11" ht="14.25" hidden="1" customHeight="1">
      <c r="B208" s="16"/>
      <c r="C208" s="16"/>
      <c r="D208" s="16"/>
      <c r="E208" s="16"/>
      <c r="F208" s="16"/>
      <c r="G208" s="16"/>
      <c r="H208" s="16"/>
      <c r="I208" s="16"/>
      <c r="J208" s="16"/>
      <c r="K208" s="16"/>
    </row>
    <row r="209" spans="2:11" ht="14.25" hidden="1" customHeight="1">
      <c r="B209" s="16"/>
      <c r="C209" s="16"/>
      <c r="D209" s="16"/>
      <c r="E209" s="16"/>
      <c r="F209" s="16"/>
      <c r="G209" s="16"/>
      <c r="H209" s="16"/>
      <c r="I209" s="16"/>
      <c r="J209" s="16"/>
      <c r="K209" s="16"/>
    </row>
    <row r="210" spans="2:11" ht="14.25" hidden="1" customHeight="1">
      <c r="B210" s="16"/>
      <c r="C210" s="16"/>
      <c r="D210" s="16"/>
      <c r="E210" s="16"/>
      <c r="F210" s="16"/>
      <c r="G210" s="16"/>
      <c r="H210" s="16"/>
      <c r="I210" s="16"/>
      <c r="J210" s="16"/>
      <c r="K210" s="16"/>
    </row>
    <row r="211" spans="2:11" ht="14.25" hidden="1" customHeight="1">
      <c r="B211" s="16"/>
      <c r="C211" s="16"/>
      <c r="D211" s="16"/>
      <c r="E211" s="16"/>
      <c r="F211" s="16"/>
      <c r="G211" s="16"/>
      <c r="H211" s="16"/>
      <c r="I211" s="16"/>
      <c r="J211" s="16"/>
      <c r="K211" s="16"/>
    </row>
    <row r="212" spans="2:11" ht="14.25" hidden="1" customHeight="1">
      <c r="B212" s="16"/>
      <c r="C212" s="16"/>
      <c r="D212" s="16"/>
      <c r="E212" s="16"/>
      <c r="F212" s="16"/>
      <c r="G212" s="16"/>
      <c r="H212" s="16"/>
      <c r="I212" s="16"/>
      <c r="J212" s="16"/>
      <c r="K212" s="16"/>
    </row>
    <row r="213" spans="2:11" ht="14.25" hidden="1" customHeight="1">
      <c r="B213" s="16"/>
      <c r="C213" s="16"/>
      <c r="D213" s="16"/>
      <c r="E213" s="16"/>
      <c r="F213" s="16"/>
      <c r="G213" s="16"/>
      <c r="H213" s="16"/>
      <c r="I213" s="16"/>
      <c r="J213" s="16"/>
      <c r="K213" s="16"/>
    </row>
    <row r="214" spans="2:11" ht="14.25" hidden="1" customHeight="1">
      <c r="B214" s="16"/>
      <c r="C214" s="16"/>
      <c r="D214" s="16"/>
      <c r="E214" s="16"/>
      <c r="F214" s="16"/>
      <c r="G214" s="16"/>
      <c r="H214" s="16"/>
      <c r="I214" s="16"/>
      <c r="J214" s="16"/>
      <c r="K214" s="16"/>
    </row>
    <row r="215" spans="2:11" ht="14.25" hidden="1" customHeight="1">
      <c r="B215" s="16"/>
      <c r="C215" s="16"/>
      <c r="D215" s="16"/>
      <c r="E215" s="16"/>
      <c r="F215" s="16"/>
      <c r="G215" s="16"/>
      <c r="H215" s="16"/>
      <c r="I215" s="16"/>
      <c r="J215" s="16"/>
      <c r="K215" s="16"/>
    </row>
    <row r="216" spans="2:11" ht="14.25" hidden="1" customHeight="1">
      <c r="B216" s="16"/>
      <c r="C216" s="16"/>
      <c r="D216" s="16"/>
      <c r="E216" s="16"/>
      <c r="F216" s="16"/>
      <c r="G216" s="16"/>
      <c r="H216" s="16"/>
      <c r="I216" s="16"/>
      <c r="J216" s="16"/>
      <c r="K216" s="16"/>
    </row>
    <row r="217" spans="2:11" ht="14.25" hidden="1" customHeight="1">
      <c r="B217" s="16"/>
      <c r="C217" s="16"/>
      <c r="D217" s="16"/>
      <c r="E217" s="16"/>
      <c r="F217" s="16"/>
      <c r="G217" s="16"/>
      <c r="H217" s="16"/>
      <c r="I217" s="16"/>
      <c r="J217" s="16"/>
      <c r="K217" s="16"/>
    </row>
    <row r="218" spans="2:11" ht="14.25" hidden="1" customHeight="1">
      <c r="B218" s="16"/>
      <c r="C218" s="16"/>
      <c r="D218" s="16"/>
      <c r="E218" s="16"/>
      <c r="F218" s="16"/>
      <c r="G218" s="16"/>
      <c r="H218" s="16"/>
      <c r="I218" s="16"/>
      <c r="J218" s="16"/>
      <c r="K218" s="16"/>
    </row>
    <row r="219" spans="2:11" ht="14.25" hidden="1" customHeight="1">
      <c r="B219" s="16"/>
      <c r="C219" s="16"/>
      <c r="D219" s="16"/>
      <c r="E219" s="16"/>
      <c r="F219" s="16"/>
      <c r="G219" s="16"/>
      <c r="H219" s="16"/>
      <c r="I219" s="16"/>
      <c r="J219" s="16"/>
      <c r="K219" s="16"/>
    </row>
    <row r="220" spans="2:11" ht="14.25" hidden="1" customHeight="1">
      <c r="B220" s="16"/>
      <c r="C220" s="16"/>
      <c r="D220" s="16"/>
      <c r="E220" s="16"/>
      <c r="F220" s="16"/>
      <c r="G220" s="16"/>
      <c r="H220" s="16"/>
      <c r="I220" s="16"/>
      <c r="J220" s="16"/>
      <c r="K220" s="16"/>
    </row>
    <row r="221" spans="2:11" ht="14.25" hidden="1" customHeight="1">
      <c r="B221" s="16"/>
      <c r="C221" s="16"/>
      <c r="D221" s="16"/>
      <c r="E221" s="16"/>
      <c r="F221" s="16"/>
      <c r="G221" s="16"/>
      <c r="H221" s="16"/>
      <c r="I221" s="16"/>
      <c r="J221" s="16"/>
      <c r="K221" s="16"/>
    </row>
    <row r="222" spans="2:11" ht="14.25" hidden="1" customHeight="1">
      <c r="B222" s="16"/>
      <c r="C222" s="16"/>
      <c r="D222" s="16"/>
      <c r="E222" s="16"/>
      <c r="F222" s="16"/>
      <c r="G222" s="16"/>
      <c r="H222" s="16"/>
      <c r="I222" s="16"/>
      <c r="J222" s="16"/>
      <c r="K222" s="16"/>
    </row>
    <row r="223" spans="2:11" ht="14.25" hidden="1" customHeight="1">
      <c r="B223" s="16"/>
      <c r="C223" s="16"/>
      <c r="D223" s="16"/>
      <c r="E223" s="16"/>
      <c r="F223" s="16"/>
      <c r="G223" s="16"/>
      <c r="H223" s="16"/>
      <c r="I223" s="16"/>
      <c r="J223" s="16"/>
      <c r="K223" s="16"/>
    </row>
    <row r="224" spans="2:11" ht="14.25" hidden="1" customHeight="1">
      <c r="B224" s="16"/>
      <c r="C224" s="16"/>
      <c r="D224" s="16"/>
      <c r="E224" s="16"/>
      <c r="F224" s="16"/>
      <c r="G224" s="16"/>
      <c r="H224" s="16"/>
      <c r="I224" s="16"/>
      <c r="J224" s="16"/>
      <c r="K224" s="16"/>
    </row>
    <row r="225" spans="2:11" ht="14.25" hidden="1" customHeight="1">
      <c r="B225" s="16"/>
      <c r="C225" s="16"/>
      <c r="D225" s="16"/>
      <c r="E225" s="16"/>
      <c r="F225" s="16"/>
      <c r="G225" s="16"/>
      <c r="H225" s="16"/>
      <c r="I225" s="16"/>
      <c r="J225" s="16"/>
      <c r="K225" s="16"/>
    </row>
    <row r="226" spans="2:11" ht="14.25" hidden="1" customHeight="1">
      <c r="B226" s="16"/>
      <c r="C226" s="16"/>
      <c r="D226" s="16"/>
      <c r="E226" s="16"/>
      <c r="F226" s="16"/>
      <c r="G226" s="16"/>
      <c r="H226" s="16"/>
      <c r="I226" s="16"/>
      <c r="J226" s="16"/>
      <c r="K226" s="16"/>
    </row>
    <row r="227" spans="2:11" ht="14.25" hidden="1" customHeight="1">
      <c r="B227" s="16"/>
      <c r="C227" s="16"/>
      <c r="D227" s="16"/>
      <c r="E227" s="16"/>
      <c r="F227" s="16"/>
      <c r="G227" s="16"/>
      <c r="H227" s="16"/>
      <c r="I227" s="16"/>
      <c r="J227" s="16"/>
      <c r="K227" s="16"/>
    </row>
    <row r="228" spans="2:11" ht="14.25" hidden="1" customHeight="1">
      <c r="B228" s="16"/>
      <c r="C228" s="16"/>
      <c r="D228" s="16"/>
      <c r="E228" s="16"/>
      <c r="F228" s="16"/>
      <c r="G228" s="16"/>
      <c r="H228" s="16"/>
      <c r="I228" s="16"/>
      <c r="J228" s="16"/>
      <c r="K228" s="16"/>
    </row>
    <row r="229" spans="2:11" ht="14.25" hidden="1" customHeight="1">
      <c r="B229" s="16"/>
      <c r="C229" s="16"/>
      <c r="D229" s="16"/>
      <c r="E229" s="16"/>
      <c r="F229" s="16"/>
      <c r="G229" s="16"/>
      <c r="H229" s="16"/>
      <c r="I229" s="16"/>
      <c r="J229" s="16"/>
      <c r="K229" s="16"/>
    </row>
    <row r="230" spans="2:11" ht="14.25" hidden="1" customHeight="1">
      <c r="B230" s="16"/>
      <c r="C230" s="16"/>
      <c r="D230" s="16"/>
      <c r="E230" s="16"/>
      <c r="F230" s="16"/>
      <c r="G230" s="16"/>
      <c r="H230" s="16"/>
      <c r="I230" s="16"/>
      <c r="J230" s="16"/>
      <c r="K230" s="16"/>
    </row>
    <row r="231" spans="2:11" ht="14.25" hidden="1" customHeight="1">
      <c r="B231" s="16"/>
      <c r="C231" s="16"/>
      <c r="D231" s="16"/>
      <c r="E231" s="16"/>
      <c r="F231" s="16"/>
      <c r="G231" s="16"/>
      <c r="H231" s="16"/>
      <c r="I231" s="16"/>
      <c r="J231" s="16"/>
      <c r="K231" s="16"/>
    </row>
    <row r="232" spans="2:11" ht="14.25" hidden="1" customHeight="1">
      <c r="B232" s="16"/>
      <c r="C232" s="16"/>
      <c r="D232" s="16"/>
      <c r="E232" s="16"/>
      <c r="F232" s="16"/>
      <c r="G232" s="16"/>
      <c r="H232" s="16"/>
      <c r="I232" s="16"/>
      <c r="J232" s="16"/>
      <c r="K232" s="16"/>
    </row>
    <row r="233" spans="2:11" ht="14.25" hidden="1" customHeight="1">
      <c r="B233" s="16"/>
      <c r="C233" s="16"/>
      <c r="D233" s="16"/>
      <c r="E233" s="16"/>
      <c r="F233" s="16"/>
      <c r="G233" s="16"/>
      <c r="H233" s="16"/>
      <c r="I233" s="16"/>
      <c r="J233" s="16"/>
      <c r="K233" s="16"/>
    </row>
    <row r="234" spans="2:11" ht="14.25" hidden="1" customHeight="1">
      <c r="B234" s="16"/>
      <c r="C234" s="16"/>
      <c r="D234" s="16"/>
      <c r="E234" s="16"/>
      <c r="F234" s="16"/>
      <c r="G234" s="16"/>
      <c r="H234" s="16"/>
      <c r="I234" s="16"/>
      <c r="J234" s="16"/>
      <c r="K234" s="16"/>
    </row>
    <row r="235" spans="2:11" ht="14.25" hidden="1" customHeight="1">
      <c r="B235" s="16"/>
      <c r="C235" s="16"/>
      <c r="D235" s="16"/>
      <c r="E235" s="16"/>
      <c r="F235" s="16"/>
      <c r="G235" s="16"/>
      <c r="H235" s="16"/>
      <c r="I235" s="16"/>
      <c r="J235" s="16"/>
      <c r="K235" s="16"/>
    </row>
    <row r="236" spans="2:11" ht="14.25" hidden="1" customHeight="1">
      <c r="B236" s="16"/>
      <c r="C236" s="16"/>
      <c r="D236" s="16"/>
      <c r="E236" s="16"/>
      <c r="F236" s="16"/>
      <c r="G236" s="16"/>
      <c r="H236" s="16"/>
      <c r="I236" s="16"/>
      <c r="J236" s="16"/>
      <c r="K236" s="16"/>
    </row>
    <row r="237" spans="2:11" ht="14.25" hidden="1" customHeight="1">
      <c r="B237" s="16"/>
      <c r="C237" s="16"/>
      <c r="D237" s="16"/>
      <c r="E237" s="16"/>
      <c r="F237" s="16"/>
      <c r="G237" s="16"/>
      <c r="H237" s="16"/>
      <c r="I237" s="16"/>
      <c r="J237" s="16"/>
      <c r="K237" s="16"/>
    </row>
    <row r="238" spans="2:11" ht="14.25" hidden="1" customHeight="1">
      <c r="B238" s="16"/>
      <c r="C238" s="16"/>
      <c r="D238" s="16"/>
      <c r="E238" s="16"/>
      <c r="F238" s="16"/>
      <c r="G238" s="16"/>
      <c r="H238" s="16"/>
      <c r="I238" s="16"/>
      <c r="J238" s="16"/>
      <c r="K238" s="16"/>
    </row>
    <row r="239" spans="2:11" ht="14.25" hidden="1" customHeight="1">
      <c r="B239" s="16"/>
      <c r="C239" s="16"/>
      <c r="D239" s="16"/>
      <c r="E239" s="16"/>
      <c r="F239" s="16"/>
      <c r="G239" s="16"/>
      <c r="H239" s="16"/>
      <c r="I239" s="16"/>
      <c r="J239" s="16"/>
      <c r="K239" s="16"/>
    </row>
    <row r="240" spans="2:11" ht="14.25" hidden="1" customHeight="1">
      <c r="B240" s="16"/>
      <c r="C240" s="16"/>
      <c r="D240" s="16"/>
      <c r="E240" s="16"/>
      <c r="F240" s="16"/>
      <c r="G240" s="16"/>
      <c r="H240" s="16"/>
      <c r="I240" s="16"/>
      <c r="J240" s="16"/>
      <c r="K240" s="16"/>
    </row>
    <row r="241" spans="2:11" ht="14.25" hidden="1" customHeight="1">
      <c r="B241" s="16"/>
      <c r="C241" s="16"/>
      <c r="D241" s="16"/>
      <c r="E241" s="16"/>
      <c r="F241" s="16"/>
      <c r="G241" s="16"/>
      <c r="H241" s="16"/>
      <c r="I241" s="16"/>
      <c r="J241" s="16"/>
      <c r="K241" s="16"/>
    </row>
    <row r="242" spans="2:11" ht="14.25" hidden="1" customHeight="1">
      <c r="B242" s="16"/>
      <c r="C242" s="16"/>
      <c r="D242" s="16"/>
      <c r="E242" s="16"/>
      <c r="F242" s="16"/>
      <c r="G242" s="16"/>
      <c r="H242" s="16"/>
      <c r="I242" s="16"/>
      <c r="J242" s="16"/>
      <c r="K242" s="16"/>
    </row>
    <row r="243" spans="2:11" ht="14.25" hidden="1" customHeight="1">
      <c r="B243" s="16"/>
      <c r="C243" s="16"/>
      <c r="D243" s="16"/>
      <c r="E243" s="16"/>
      <c r="F243" s="16"/>
      <c r="G243" s="16"/>
      <c r="H243" s="16"/>
      <c r="I243" s="16"/>
      <c r="J243" s="16"/>
      <c r="K243" s="16"/>
    </row>
    <row r="244" spans="2:11" ht="14.25" hidden="1" customHeight="1">
      <c r="B244" s="16"/>
      <c r="C244" s="16"/>
      <c r="D244" s="16"/>
      <c r="E244" s="16"/>
      <c r="F244" s="16"/>
      <c r="G244" s="16"/>
      <c r="H244" s="16"/>
      <c r="I244" s="16"/>
      <c r="J244" s="16"/>
      <c r="K244" s="16"/>
    </row>
    <row r="245" spans="2:11" ht="14.25" hidden="1" customHeight="1">
      <c r="B245" s="16"/>
      <c r="C245" s="16"/>
      <c r="D245" s="16"/>
      <c r="E245" s="16"/>
      <c r="F245" s="16"/>
      <c r="G245" s="16"/>
      <c r="H245" s="16"/>
      <c r="I245" s="16"/>
      <c r="J245" s="16"/>
      <c r="K245" s="16"/>
    </row>
    <row r="246" spans="2:11" ht="14.25" hidden="1" customHeight="1">
      <c r="B246" s="16"/>
      <c r="C246" s="16"/>
      <c r="D246" s="16"/>
      <c r="E246" s="16"/>
      <c r="F246" s="16"/>
      <c r="G246" s="16"/>
      <c r="H246" s="16"/>
      <c r="I246" s="16"/>
      <c r="J246" s="16"/>
      <c r="K246" s="16"/>
    </row>
    <row r="247" spans="2:11" ht="14.25" hidden="1" customHeight="1">
      <c r="B247" s="16"/>
      <c r="C247" s="16"/>
      <c r="D247" s="16"/>
      <c r="E247" s="16"/>
      <c r="F247" s="16"/>
      <c r="G247" s="16"/>
      <c r="H247" s="16"/>
      <c r="I247" s="16"/>
      <c r="J247" s="16"/>
      <c r="K247" s="16"/>
    </row>
    <row r="248" spans="2:11" ht="14.25" hidden="1" customHeight="1">
      <c r="B248" s="16"/>
      <c r="C248" s="16"/>
      <c r="D248" s="16"/>
      <c r="E248" s="16"/>
      <c r="F248" s="16"/>
      <c r="G248" s="16"/>
      <c r="H248" s="16"/>
      <c r="I248" s="16"/>
      <c r="J248" s="16"/>
      <c r="K248" s="16"/>
    </row>
    <row r="249" spans="2:11" ht="14.25" hidden="1" customHeight="1">
      <c r="B249" s="16"/>
      <c r="C249" s="16"/>
      <c r="D249" s="16"/>
      <c r="E249" s="16"/>
      <c r="F249" s="16"/>
      <c r="G249" s="16"/>
      <c r="H249" s="16"/>
      <c r="I249" s="16"/>
      <c r="J249" s="16"/>
      <c r="K249" s="16"/>
    </row>
    <row r="250" spans="2:11" ht="14.25" hidden="1" customHeight="1">
      <c r="B250" s="16"/>
      <c r="C250" s="16"/>
      <c r="D250" s="16"/>
      <c r="E250" s="16"/>
      <c r="F250" s="16"/>
      <c r="G250" s="16"/>
      <c r="H250" s="16"/>
      <c r="I250" s="16"/>
      <c r="J250" s="16"/>
      <c r="K250" s="16"/>
    </row>
    <row r="251" spans="2:11" ht="14.25" hidden="1" customHeight="1">
      <c r="B251" s="16"/>
      <c r="C251" s="16"/>
      <c r="D251" s="16"/>
      <c r="E251" s="16"/>
      <c r="F251" s="16"/>
      <c r="G251" s="16"/>
      <c r="H251" s="16"/>
      <c r="I251" s="16"/>
      <c r="J251" s="16"/>
      <c r="K251" s="16"/>
    </row>
    <row r="252" spans="2:11" ht="14.25" hidden="1" customHeight="1">
      <c r="B252" s="16"/>
      <c r="C252" s="16"/>
      <c r="D252" s="16"/>
      <c r="E252" s="16"/>
      <c r="F252" s="16"/>
      <c r="G252" s="16"/>
      <c r="H252" s="16"/>
      <c r="I252" s="16"/>
      <c r="J252" s="16"/>
      <c r="K252" s="16"/>
    </row>
    <row r="253" spans="2:11" ht="14.25" hidden="1" customHeight="1">
      <c r="B253" s="16"/>
      <c r="C253" s="16"/>
      <c r="D253" s="16"/>
      <c r="E253" s="16"/>
      <c r="F253" s="16"/>
      <c r="G253" s="16"/>
      <c r="H253" s="16"/>
      <c r="I253" s="16"/>
      <c r="J253" s="16"/>
      <c r="K253" s="16"/>
    </row>
    <row r="254" spans="2:11" ht="14.25" hidden="1" customHeight="1">
      <c r="B254" s="16"/>
      <c r="C254" s="16"/>
      <c r="D254" s="16"/>
      <c r="E254" s="16"/>
      <c r="F254" s="16"/>
      <c r="G254" s="16"/>
      <c r="H254" s="16"/>
      <c r="I254" s="16"/>
      <c r="J254" s="16"/>
      <c r="K254" s="16"/>
    </row>
    <row r="255" spans="2:11" ht="14.25" hidden="1" customHeight="1">
      <c r="B255" s="16"/>
      <c r="C255" s="16"/>
      <c r="D255" s="16"/>
      <c r="E255" s="16"/>
      <c r="F255" s="16"/>
      <c r="G255" s="16"/>
      <c r="H255" s="16"/>
      <c r="I255" s="16"/>
      <c r="J255" s="16"/>
      <c r="K255" s="16"/>
    </row>
    <row r="256" spans="2:11" ht="14.25" hidden="1" customHeight="1">
      <c r="B256" s="16"/>
      <c r="C256" s="16"/>
      <c r="D256" s="16"/>
      <c r="E256" s="16"/>
      <c r="F256" s="16"/>
      <c r="G256" s="16"/>
      <c r="H256" s="16"/>
      <c r="I256" s="16"/>
      <c r="J256" s="16"/>
      <c r="K256" s="16"/>
    </row>
    <row r="257" spans="2:11" ht="14.25" hidden="1" customHeight="1">
      <c r="B257" s="16"/>
      <c r="C257" s="16"/>
      <c r="D257" s="16"/>
      <c r="E257" s="16"/>
      <c r="F257" s="16"/>
      <c r="G257" s="16"/>
      <c r="H257" s="16"/>
      <c r="I257" s="16"/>
      <c r="J257" s="16"/>
      <c r="K257" s="16"/>
    </row>
    <row r="258" spans="2:11" ht="14.25" hidden="1" customHeight="1">
      <c r="B258" s="16"/>
      <c r="C258" s="16"/>
      <c r="D258" s="16"/>
      <c r="E258" s="16"/>
      <c r="F258" s="16"/>
      <c r="G258" s="16"/>
      <c r="H258" s="16"/>
      <c r="I258" s="16"/>
      <c r="J258" s="16"/>
      <c r="K258" s="16"/>
    </row>
    <row r="259" spans="2:11" ht="14.25" hidden="1" customHeight="1">
      <c r="B259" s="16"/>
      <c r="C259" s="16"/>
      <c r="D259" s="16"/>
      <c r="E259" s="16"/>
      <c r="F259" s="16"/>
      <c r="G259" s="16"/>
      <c r="H259" s="16"/>
      <c r="I259" s="16"/>
      <c r="J259" s="16"/>
      <c r="K259" s="16"/>
    </row>
    <row r="260" spans="2:11" ht="14.25" hidden="1" customHeight="1">
      <c r="B260" s="16"/>
      <c r="C260" s="16"/>
      <c r="D260" s="16"/>
      <c r="E260" s="16"/>
      <c r="F260" s="16"/>
      <c r="G260" s="16"/>
      <c r="H260" s="16"/>
      <c r="I260" s="16"/>
      <c r="J260" s="16"/>
      <c r="K260" s="16"/>
    </row>
    <row r="261" spans="2:11" ht="14.25" hidden="1" customHeight="1">
      <c r="B261" s="16"/>
      <c r="C261" s="16"/>
      <c r="D261" s="16"/>
      <c r="E261" s="16"/>
      <c r="F261" s="16"/>
      <c r="G261" s="16"/>
      <c r="H261" s="16"/>
      <c r="I261" s="16"/>
      <c r="J261" s="16"/>
      <c r="K261" s="16"/>
    </row>
    <row r="262" spans="2:11" ht="14.25" hidden="1" customHeight="1">
      <c r="B262" s="16"/>
      <c r="C262" s="16"/>
      <c r="D262" s="16"/>
      <c r="E262" s="16"/>
      <c r="F262" s="16"/>
      <c r="G262" s="16"/>
      <c r="H262" s="16"/>
      <c r="I262" s="16"/>
      <c r="J262" s="16"/>
      <c r="K262" s="16"/>
    </row>
    <row r="263" spans="2:11" ht="14.25" hidden="1" customHeight="1">
      <c r="B263" s="16"/>
      <c r="C263" s="16"/>
      <c r="D263" s="16"/>
      <c r="E263" s="16"/>
      <c r="F263" s="16"/>
      <c r="G263" s="16"/>
      <c r="H263" s="16"/>
      <c r="I263" s="16"/>
      <c r="J263" s="16"/>
      <c r="K263" s="16"/>
    </row>
    <row r="264" spans="2:11" ht="14.25" hidden="1" customHeight="1">
      <c r="B264" s="16"/>
      <c r="C264" s="16"/>
      <c r="D264" s="16"/>
      <c r="E264" s="16"/>
      <c r="F264" s="16"/>
      <c r="G264" s="16"/>
      <c r="H264" s="16"/>
      <c r="I264" s="16"/>
      <c r="J264" s="16"/>
      <c r="K264" s="16"/>
    </row>
    <row r="265" spans="2:11" ht="14.25" hidden="1" customHeight="1">
      <c r="B265" s="16"/>
      <c r="C265" s="16"/>
      <c r="D265" s="16"/>
      <c r="E265" s="16"/>
      <c r="F265" s="16"/>
      <c r="G265" s="16"/>
      <c r="H265" s="16"/>
      <c r="I265" s="16"/>
      <c r="J265" s="16"/>
      <c r="K265" s="16"/>
    </row>
    <row r="266" spans="2:11" ht="14.25" hidden="1" customHeight="1">
      <c r="B266" s="16"/>
      <c r="C266" s="16"/>
      <c r="D266" s="16"/>
      <c r="E266" s="16"/>
      <c r="F266" s="16"/>
      <c r="G266" s="16"/>
      <c r="H266" s="16"/>
      <c r="I266" s="16"/>
      <c r="J266" s="16"/>
      <c r="K266" s="16"/>
    </row>
    <row r="267" spans="2:11" ht="14.25" hidden="1" customHeight="1">
      <c r="B267" s="16"/>
      <c r="C267" s="16"/>
      <c r="D267" s="16"/>
      <c r="E267" s="16"/>
      <c r="F267" s="16"/>
      <c r="G267" s="16"/>
      <c r="H267" s="16"/>
      <c r="I267" s="16"/>
      <c r="J267" s="16"/>
      <c r="K267" s="16"/>
    </row>
    <row r="268" spans="2:11" ht="14.25" hidden="1" customHeight="1">
      <c r="B268" s="16"/>
      <c r="C268" s="16"/>
      <c r="D268" s="16"/>
      <c r="E268" s="16"/>
      <c r="F268" s="16"/>
      <c r="G268" s="16"/>
      <c r="H268" s="16"/>
      <c r="I268" s="16"/>
      <c r="J268" s="16"/>
      <c r="K268" s="16"/>
    </row>
    <row r="269" spans="2:11" ht="14.25" hidden="1" customHeight="1">
      <c r="B269" s="16"/>
      <c r="C269" s="16"/>
      <c r="D269" s="16"/>
      <c r="E269" s="16"/>
      <c r="F269" s="16"/>
      <c r="G269" s="16"/>
      <c r="H269" s="16"/>
      <c r="I269" s="16"/>
      <c r="J269" s="16"/>
      <c r="K269" s="16"/>
    </row>
    <row r="270" spans="2:11" ht="14.25" hidden="1" customHeight="1">
      <c r="B270" s="16"/>
      <c r="C270" s="16"/>
      <c r="D270" s="16"/>
      <c r="E270" s="16"/>
      <c r="F270" s="16"/>
      <c r="G270" s="16"/>
      <c r="H270" s="16"/>
      <c r="I270" s="16"/>
      <c r="J270" s="16"/>
      <c r="K270" s="16"/>
    </row>
    <row r="271" spans="2:11" ht="14.25" hidden="1" customHeight="1">
      <c r="B271" s="16"/>
      <c r="C271" s="16"/>
      <c r="D271" s="16"/>
      <c r="E271" s="16"/>
      <c r="F271" s="16"/>
      <c r="G271" s="16"/>
      <c r="H271" s="16"/>
      <c r="I271" s="16"/>
      <c r="J271" s="16"/>
      <c r="K271" s="16"/>
    </row>
    <row r="272" spans="2:11" ht="14.25" hidden="1" customHeight="1">
      <c r="B272" s="16"/>
      <c r="C272" s="16"/>
      <c r="D272" s="16"/>
      <c r="E272" s="16"/>
      <c r="F272" s="16"/>
      <c r="G272" s="16"/>
      <c r="H272" s="16"/>
      <c r="I272" s="16"/>
      <c r="J272" s="16"/>
      <c r="K272" s="16"/>
    </row>
    <row r="273" spans="2:11" ht="14.25" hidden="1" customHeight="1">
      <c r="B273" s="16"/>
      <c r="C273" s="16"/>
      <c r="D273" s="16"/>
      <c r="E273" s="16"/>
      <c r="F273" s="16"/>
      <c r="G273" s="16"/>
      <c r="H273" s="16"/>
      <c r="I273" s="16"/>
      <c r="J273" s="16"/>
      <c r="K273" s="16"/>
    </row>
    <row r="274" spans="2:11" ht="14.25" hidden="1" customHeight="1">
      <c r="B274" s="16"/>
      <c r="C274" s="16"/>
      <c r="D274" s="16"/>
      <c r="E274" s="16"/>
      <c r="F274" s="16"/>
      <c r="G274" s="16"/>
      <c r="H274" s="16"/>
      <c r="I274" s="16"/>
      <c r="J274" s="16"/>
      <c r="K274" s="16"/>
    </row>
    <row r="275" spans="2:11" ht="14.25" hidden="1" customHeight="1">
      <c r="B275" s="16"/>
      <c r="C275" s="16"/>
      <c r="D275" s="16"/>
      <c r="E275" s="16"/>
      <c r="F275" s="16"/>
      <c r="G275" s="16"/>
      <c r="H275" s="16"/>
      <c r="I275" s="16"/>
      <c r="J275" s="16"/>
      <c r="K275" s="16"/>
    </row>
    <row r="276" spans="2:11" ht="14.25" hidden="1" customHeight="1">
      <c r="B276" s="16"/>
      <c r="C276" s="16"/>
      <c r="D276" s="16"/>
      <c r="E276" s="16"/>
      <c r="F276" s="16"/>
      <c r="G276" s="16"/>
      <c r="H276" s="16"/>
      <c r="I276" s="16"/>
      <c r="J276" s="16"/>
      <c r="K276" s="16"/>
    </row>
    <row r="277" spans="2:11" ht="14.25" hidden="1" customHeight="1">
      <c r="B277" s="16"/>
      <c r="C277" s="16"/>
      <c r="D277" s="16"/>
      <c r="E277" s="16"/>
      <c r="F277" s="16"/>
      <c r="G277" s="16"/>
      <c r="H277" s="16"/>
      <c r="I277" s="16"/>
      <c r="J277" s="16"/>
      <c r="K277" s="16"/>
    </row>
    <row r="278" spans="2:11" ht="14.25" hidden="1" customHeight="1">
      <c r="B278" s="16"/>
      <c r="C278" s="16"/>
      <c r="D278" s="16"/>
      <c r="E278" s="16"/>
      <c r="F278" s="16"/>
      <c r="G278" s="16"/>
      <c r="H278" s="16"/>
      <c r="I278" s="16"/>
      <c r="J278" s="16"/>
      <c r="K278" s="16"/>
    </row>
    <row r="279" spans="2:11" ht="14.25" hidden="1" customHeight="1">
      <c r="B279" s="16"/>
      <c r="C279" s="16"/>
      <c r="D279" s="16"/>
      <c r="E279" s="16"/>
      <c r="F279" s="16"/>
      <c r="G279" s="16"/>
      <c r="H279" s="16"/>
      <c r="I279" s="16"/>
      <c r="J279" s="16"/>
      <c r="K279" s="16"/>
    </row>
    <row r="280" spans="2:11" ht="14.25" hidden="1" customHeight="1">
      <c r="B280" s="16"/>
      <c r="C280" s="16"/>
      <c r="D280" s="16"/>
      <c r="E280" s="16"/>
      <c r="F280" s="16"/>
      <c r="G280" s="16"/>
      <c r="H280" s="16"/>
      <c r="I280" s="16"/>
      <c r="J280" s="16"/>
      <c r="K280" s="16"/>
    </row>
    <row r="281" spans="2:11" ht="14.25" hidden="1" customHeight="1">
      <c r="B281" s="16"/>
      <c r="C281" s="16"/>
      <c r="D281" s="16"/>
      <c r="E281" s="16"/>
      <c r="F281" s="16"/>
      <c r="G281" s="16"/>
      <c r="H281" s="16"/>
      <c r="I281" s="16"/>
      <c r="J281" s="16"/>
      <c r="K281" s="16"/>
    </row>
    <row r="282" spans="2:11" ht="14.25" hidden="1" customHeight="1">
      <c r="B282" s="16"/>
      <c r="C282" s="16"/>
      <c r="D282" s="16"/>
      <c r="E282" s="16"/>
      <c r="F282" s="16"/>
      <c r="G282" s="16"/>
      <c r="H282" s="16"/>
      <c r="I282" s="16"/>
      <c r="J282" s="16"/>
      <c r="K282" s="16"/>
    </row>
    <row r="283" spans="2:11" ht="14.25" hidden="1" customHeight="1">
      <c r="B283" s="16"/>
      <c r="C283" s="16"/>
      <c r="D283" s="16"/>
      <c r="E283" s="16"/>
      <c r="F283" s="16"/>
      <c r="G283" s="16"/>
      <c r="H283" s="16"/>
      <c r="I283" s="16"/>
      <c r="J283" s="16"/>
      <c r="K283" s="16"/>
    </row>
    <row r="284" spans="2:11" ht="14.25" hidden="1" customHeight="1">
      <c r="B284" s="16"/>
      <c r="C284" s="16"/>
      <c r="D284" s="16"/>
      <c r="E284" s="16"/>
      <c r="F284" s="16"/>
      <c r="G284" s="16"/>
      <c r="H284" s="16"/>
      <c r="I284" s="16"/>
      <c r="J284" s="16"/>
      <c r="K284" s="16"/>
    </row>
    <row r="285" spans="2:11" ht="14.25" hidden="1" customHeight="1">
      <c r="B285" s="16"/>
      <c r="C285" s="16"/>
      <c r="D285" s="16"/>
      <c r="E285" s="16"/>
      <c r="F285" s="16"/>
      <c r="G285" s="16"/>
      <c r="H285" s="16"/>
      <c r="I285" s="16"/>
      <c r="J285" s="16"/>
      <c r="K285" s="16"/>
    </row>
    <row r="286" spans="2:11" ht="14.25" hidden="1" customHeight="1">
      <c r="B286" s="16"/>
      <c r="C286" s="16"/>
      <c r="D286" s="16"/>
      <c r="E286" s="16"/>
      <c r="F286" s="16"/>
      <c r="G286" s="16"/>
      <c r="H286" s="16"/>
      <c r="I286" s="16"/>
      <c r="J286" s="16"/>
      <c r="K286" s="16"/>
    </row>
    <row r="287" spans="2:11" ht="14.25" hidden="1" customHeight="1">
      <c r="B287" s="16"/>
      <c r="C287" s="16"/>
      <c r="D287" s="16"/>
      <c r="E287" s="16"/>
      <c r="F287" s="16"/>
      <c r="G287" s="16"/>
      <c r="H287" s="16"/>
      <c r="I287" s="16"/>
      <c r="J287" s="16"/>
      <c r="K287" s="16"/>
    </row>
    <row r="288" spans="2:11" ht="14.25" hidden="1" customHeight="1">
      <c r="B288" s="16"/>
      <c r="C288" s="16"/>
      <c r="D288" s="16"/>
      <c r="E288" s="16"/>
      <c r="F288" s="16"/>
      <c r="G288" s="16"/>
      <c r="H288" s="16"/>
      <c r="I288" s="16"/>
      <c r="J288" s="16"/>
      <c r="K288" s="16"/>
    </row>
    <row r="289" spans="2:11" ht="14.25" hidden="1" customHeight="1">
      <c r="B289" s="16"/>
      <c r="C289" s="16"/>
      <c r="D289" s="16"/>
      <c r="E289" s="16"/>
      <c r="F289" s="16"/>
      <c r="G289" s="16"/>
      <c r="H289" s="16"/>
      <c r="I289" s="16"/>
      <c r="J289" s="16"/>
      <c r="K289" s="16"/>
    </row>
    <row r="290" spans="2:11" ht="14.25" hidden="1" customHeight="1">
      <c r="B290" s="16"/>
      <c r="C290" s="16"/>
      <c r="D290" s="16"/>
      <c r="E290" s="16"/>
      <c r="F290" s="16"/>
      <c r="G290" s="16"/>
      <c r="H290" s="16"/>
      <c r="I290" s="16"/>
      <c r="J290" s="16"/>
      <c r="K290" s="16"/>
    </row>
    <row r="291" spans="2:11" ht="14.25" hidden="1" customHeight="1">
      <c r="B291" s="16"/>
      <c r="C291" s="16"/>
      <c r="D291" s="16"/>
      <c r="E291" s="16"/>
      <c r="F291" s="16"/>
      <c r="G291" s="16"/>
      <c r="H291" s="16"/>
      <c r="I291" s="16"/>
      <c r="J291" s="16"/>
      <c r="K291" s="16"/>
    </row>
    <row r="292" spans="2:11" ht="14.25" hidden="1" customHeight="1">
      <c r="B292" s="16"/>
      <c r="C292" s="16"/>
      <c r="D292" s="16"/>
      <c r="E292" s="16"/>
      <c r="F292" s="16"/>
      <c r="G292" s="16"/>
      <c r="H292" s="16"/>
      <c r="I292" s="16"/>
      <c r="J292" s="16"/>
      <c r="K292" s="16"/>
    </row>
    <row r="293" spans="2:11" ht="14.25" hidden="1" customHeight="1">
      <c r="B293" s="16"/>
      <c r="C293" s="16"/>
      <c r="D293" s="16"/>
      <c r="E293" s="16"/>
      <c r="F293" s="16"/>
      <c r="G293" s="16"/>
      <c r="H293" s="16"/>
      <c r="I293" s="16"/>
      <c r="J293" s="16"/>
      <c r="K293" s="16"/>
    </row>
    <row r="294" spans="2:11" ht="14.25" hidden="1" customHeight="1">
      <c r="B294" s="16"/>
      <c r="C294" s="16"/>
      <c r="D294" s="16"/>
      <c r="E294" s="16"/>
      <c r="F294" s="16"/>
      <c r="G294" s="16"/>
      <c r="H294" s="16"/>
      <c r="I294" s="16"/>
      <c r="J294" s="16"/>
      <c r="K294" s="16"/>
    </row>
    <row r="295" spans="2:11" ht="14.25" hidden="1" customHeight="1">
      <c r="B295" s="16"/>
      <c r="C295" s="16"/>
      <c r="D295" s="16"/>
      <c r="E295" s="16"/>
      <c r="F295" s="16"/>
      <c r="G295" s="16"/>
      <c r="H295" s="16"/>
      <c r="I295" s="16"/>
      <c r="J295" s="16"/>
      <c r="K295" s="16"/>
    </row>
    <row r="296" spans="2:11" ht="14.25" hidden="1" customHeight="1">
      <c r="B296" s="16"/>
      <c r="C296" s="16"/>
      <c r="D296" s="16"/>
      <c r="E296" s="16"/>
      <c r="F296" s="16"/>
      <c r="G296" s="16"/>
      <c r="H296" s="16"/>
      <c r="I296" s="16"/>
      <c r="J296" s="16"/>
      <c r="K296" s="16"/>
    </row>
    <row r="297" spans="2:11" ht="14.25" hidden="1" customHeight="1">
      <c r="B297" s="16"/>
      <c r="C297" s="16"/>
      <c r="D297" s="16"/>
      <c r="E297" s="16"/>
      <c r="F297" s="16"/>
      <c r="G297" s="16"/>
      <c r="H297" s="16"/>
      <c r="I297" s="16"/>
      <c r="J297" s="16"/>
      <c r="K297" s="16"/>
    </row>
    <row r="298" spans="2:11" ht="14.25" hidden="1" customHeight="1">
      <c r="B298" s="16"/>
      <c r="C298" s="16"/>
      <c r="D298" s="16"/>
      <c r="E298" s="16"/>
      <c r="F298" s="16"/>
      <c r="G298" s="16"/>
      <c r="H298" s="16"/>
      <c r="I298" s="16"/>
      <c r="J298" s="16"/>
      <c r="K298" s="16"/>
    </row>
    <row r="299" spans="2:11" ht="14.25" hidden="1" customHeight="1">
      <c r="B299" s="16"/>
      <c r="C299" s="16"/>
      <c r="D299" s="16"/>
      <c r="E299" s="16"/>
      <c r="F299" s="16"/>
      <c r="G299" s="16"/>
      <c r="H299" s="16"/>
      <c r="I299" s="16"/>
      <c r="J299" s="16"/>
      <c r="K299" s="16"/>
    </row>
    <row r="300" spans="2:11" ht="14.25" hidden="1" customHeight="1">
      <c r="B300" s="16"/>
      <c r="C300" s="16"/>
      <c r="D300" s="16"/>
      <c r="E300" s="16"/>
      <c r="F300" s="16"/>
      <c r="G300" s="16"/>
      <c r="H300" s="16"/>
      <c r="I300" s="16"/>
      <c r="J300" s="16"/>
      <c r="K300" s="16"/>
    </row>
    <row r="301" spans="2:11" ht="14.25" hidden="1" customHeight="1">
      <c r="B301" s="16"/>
      <c r="C301" s="16"/>
      <c r="D301" s="16"/>
      <c r="E301" s="16"/>
      <c r="F301" s="16"/>
      <c r="G301" s="16"/>
      <c r="H301" s="16"/>
      <c r="I301" s="16"/>
      <c r="J301" s="16"/>
      <c r="K301" s="16"/>
    </row>
    <row r="302" spans="2:11" ht="14.25" hidden="1" customHeight="1">
      <c r="B302" s="16"/>
      <c r="C302" s="16"/>
      <c r="D302" s="16"/>
      <c r="E302" s="16"/>
      <c r="F302" s="16"/>
      <c r="G302" s="16"/>
      <c r="H302" s="16"/>
      <c r="I302" s="16"/>
      <c r="J302" s="16"/>
      <c r="K302" s="16"/>
    </row>
    <row r="303" spans="2:11" ht="14.25" hidden="1" customHeight="1">
      <c r="B303" s="16"/>
      <c r="C303" s="16"/>
      <c r="D303" s="16"/>
      <c r="E303" s="16"/>
      <c r="F303" s="16"/>
      <c r="G303" s="16"/>
      <c r="H303" s="16"/>
      <c r="I303" s="16"/>
      <c r="J303" s="16"/>
      <c r="K303" s="16"/>
    </row>
    <row r="304" spans="2:11" ht="14.25" hidden="1" customHeight="1">
      <c r="B304" s="16"/>
      <c r="C304" s="16"/>
      <c r="D304" s="16"/>
      <c r="E304" s="16"/>
      <c r="F304" s="16"/>
      <c r="G304" s="16"/>
      <c r="H304" s="16"/>
      <c r="I304" s="16"/>
      <c r="J304" s="16"/>
      <c r="K304" s="16"/>
    </row>
    <row r="305" spans="2:11" ht="14.25" hidden="1" customHeight="1">
      <c r="B305" s="16"/>
      <c r="C305" s="16"/>
      <c r="D305" s="16"/>
      <c r="E305" s="16"/>
      <c r="F305" s="16"/>
      <c r="G305" s="16"/>
      <c r="H305" s="16"/>
      <c r="I305" s="16"/>
      <c r="J305" s="16"/>
      <c r="K305" s="16"/>
    </row>
    <row r="306" spans="2:11" ht="14.25" hidden="1" customHeight="1">
      <c r="B306" s="16"/>
      <c r="C306" s="16"/>
      <c r="D306" s="16"/>
      <c r="E306" s="16"/>
      <c r="F306" s="16"/>
      <c r="G306" s="16"/>
      <c r="H306" s="16"/>
      <c r="I306" s="16"/>
      <c r="J306" s="16"/>
      <c r="K306" s="16"/>
    </row>
    <row r="307" spans="2:11" ht="14.25" hidden="1" customHeight="1">
      <c r="B307" s="16"/>
      <c r="C307" s="16"/>
      <c r="D307" s="16"/>
      <c r="E307" s="16"/>
      <c r="F307" s="16"/>
      <c r="G307" s="16"/>
      <c r="H307" s="16"/>
      <c r="I307" s="16"/>
      <c r="J307" s="16"/>
      <c r="K307" s="16"/>
    </row>
    <row r="308" spans="2:11" ht="14.25" hidden="1" customHeight="1">
      <c r="B308" s="16"/>
      <c r="C308" s="16"/>
      <c r="D308" s="16"/>
      <c r="E308" s="16"/>
      <c r="F308" s="16"/>
      <c r="G308" s="16"/>
      <c r="H308" s="16"/>
      <c r="I308" s="16"/>
      <c r="J308" s="16"/>
      <c r="K308" s="16"/>
    </row>
    <row r="309" spans="2:11" ht="14.25" hidden="1" customHeight="1">
      <c r="B309" s="16"/>
      <c r="C309" s="16"/>
      <c r="D309" s="16"/>
      <c r="E309" s="16"/>
      <c r="F309" s="16"/>
      <c r="G309" s="16"/>
      <c r="H309" s="16"/>
      <c r="I309" s="16"/>
      <c r="J309" s="16"/>
      <c r="K309" s="16"/>
    </row>
    <row r="310" spans="2:11" ht="14.25" hidden="1" customHeight="1">
      <c r="B310" s="16"/>
      <c r="C310" s="16"/>
      <c r="D310" s="16"/>
      <c r="E310" s="16"/>
      <c r="F310" s="16"/>
      <c r="G310" s="16"/>
      <c r="H310" s="16"/>
      <c r="I310" s="16"/>
      <c r="J310" s="16"/>
      <c r="K310" s="16"/>
    </row>
    <row r="311" spans="2:11" ht="14.25" hidden="1" customHeight="1">
      <c r="B311" s="16"/>
      <c r="C311" s="16"/>
      <c r="D311" s="16"/>
      <c r="E311" s="16"/>
      <c r="F311" s="16"/>
      <c r="G311" s="16"/>
      <c r="H311" s="16"/>
      <c r="I311" s="16"/>
      <c r="J311" s="16"/>
      <c r="K311" s="16"/>
    </row>
    <row r="312" spans="2:11" ht="14.25" hidden="1" customHeight="1">
      <c r="B312" s="16"/>
      <c r="C312" s="16"/>
      <c r="D312" s="16"/>
      <c r="E312" s="16"/>
      <c r="F312" s="16"/>
      <c r="G312" s="16"/>
      <c r="H312" s="16"/>
      <c r="I312" s="16"/>
      <c r="J312" s="16"/>
      <c r="K312" s="16"/>
    </row>
    <row r="313" spans="2:11" ht="14.25" hidden="1" customHeight="1">
      <c r="B313" s="16"/>
      <c r="C313" s="16"/>
      <c r="D313" s="16"/>
      <c r="E313" s="16"/>
      <c r="F313" s="16"/>
      <c r="G313" s="16"/>
      <c r="H313" s="16"/>
      <c r="I313" s="16"/>
      <c r="J313" s="16"/>
      <c r="K313" s="16"/>
    </row>
    <row r="314" spans="2:11" ht="14.25" hidden="1" customHeight="1">
      <c r="B314" s="16"/>
      <c r="C314" s="16"/>
      <c r="D314" s="16"/>
      <c r="E314" s="16"/>
      <c r="F314" s="16"/>
      <c r="G314" s="16"/>
      <c r="H314" s="16"/>
      <c r="I314" s="16"/>
      <c r="J314" s="16"/>
      <c r="K314" s="16"/>
    </row>
    <row r="315" spans="2:11" ht="14.25" hidden="1" customHeight="1">
      <c r="B315" s="16"/>
      <c r="C315" s="16"/>
      <c r="D315" s="16"/>
      <c r="E315" s="16"/>
      <c r="F315" s="16"/>
      <c r="G315" s="16"/>
      <c r="H315" s="16"/>
      <c r="I315" s="16"/>
      <c r="J315" s="16"/>
      <c r="K315" s="16"/>
    </row>
    <row r="316" spans="2:11" ht="14.25" hidden="1" customHeight="1">
      <c r="B316" s="16"/>
      <c r="C316" s="16"/>
      <c r="D316" s="16"/>
      <c r="E316" s="16"/>
      <c r="F316" s="16"/>
      <c r="G316" s="16"/>
      <c r="H316" s="16"/>
      <c r="I316" s="16"/>
      <c r="J316" s="16"/>
      <c r="K316" s="16"/>
    </row>
    <row r="317" spans="2:11" ht="14.25" hidden="1" customHeight="1">
      <c r="B317" s="16"/>
      <c r="C317" s="16"/>
      <c r="D317" s="16"/>
      <c r="E317" s="16"/>
      <c r="F317" s="16"/>
      <c r="G317" s="16"/>
      <c r="H317" s="16"/>
      <c r="I317" s="16"/>
      <c r="J317" s="16"/>
      <c r="K317" s="16"/>
    </row>
    <row r="318" spans="2:11" ht="14.25" hidden="1" customHeight="1">
      <c r="B318" s="16"/>
      <c r="C318" s="16"/>
      <c r="D318" s="16"/>
      <c r="E318" s="16"/>
      <c r="F318" s="16"/>
      <c r="G318" s="16"/>
      <c r="H318" s="16"/>
      <c r="I318" s="16"/>
      <c r="J318" s="16"/>
      <c r="K318" s="16"/>
    </row>
    <row r="319" spans="2:11" ht="14.25" hidden="1" customHeight="1">
      <c r="B319" s="16"/>
      <c r="C319" s="16"/>
      <c r="D319" s="16"/>
      <c r="E319" s="16"/>
      <c r="F319" s="16"/>
      <c r="G319" s="16"/>
      <c r="H319" s="16"/>
      <c r="I319" s="16"/>
      <c r="J319" s="16"/>
      <c r="K319" s="16"/>
    </row>
    <row r="320" spans="2:11" ht="14.25" hidden="1" customHeight="1">
      <c r="B320" s="16"/>
      <c r="C320" s="16"/>
      <c r="D320" s="16"/>
      <c r="E320" s="16"/>
      <c r="F320" s="16"/>
      <c r="G320" s="16"/>
      <c r="H320" s="16"/>
      <c r="I320" s="16"/>
      <c r="J320" s="16"/>
      <c r="K320" s="16"/>
    </row>
    <row r="321" spans="2:11" ht="14.25" hidden="1" customHeight="1">
      <c r="B321" s="16"/>
      <c r="C321" s="16"/>
      <c r="D321" s="16"/>
      <c r="E321" s="16"/>
      <c r="F321" s="16"/>
      <c r="G321" s="16"/>
      <c r="H321" s="16"/>
      <c r="I321" s="16"/>
      <c r="J321" s="16"/>
      <c r="K321" s="16"/>
    </row>
    <row r="322" spans="2:11" ht="14.25" hidden="1" customHeight="1">
      <c r="B322" s="16"/>
      <c r="C322" s="16"/>
      <c r="D322" s="16"/>
      <c r="E322" s="16"/>
      <c r="F322" s="16"/>
      <c r="G322" s="16"/>
      <c r="H322" s="16"/>
      <c r="I322" s="16"/>
      <c r="J322" s="16"/>
      <c r="K322" s="16"/>
    </row>
    <row r="323" spans="2:11" ht="14.25" hidden="1" customHeight="1">
      <c r="B323" s="16"/>
      <c r="C323" s="16"/>
      <c r="D323" s="16"/>
      <c r="E323" s="16"/>
      <c r="F323" s="16"/>
      <c r="G323" s="16"/>
      <c r="H323" s="16"/>
      <c r="I323" s="16"/>
      <c r="J323" s="16"/>
      <c r="K323" s="16"/>
    </row>
    <row r="324" spans="2:11" ht="14.25" hidden="1" customHeight="1">
      <c r="B324" s="16"/>
      <c r="C324" s="16"/>
      <c r="D324" s="16"/>
      <c r="E324" s="16"/>
      <c r="F324" s="16"/>
      <c r="G324" s="16"/>
      <c r="H324" s="16"/>
      <c r="I324" s="16"/>
      <c r="J324" s="16"/>
      <c r="K324" s="16"/>
    </row>
    <row r="325" spans="2:11" ht="14.25" hidden="1" customHeight="1">
      <c r="B325" s="16"/>
      <c r="C325" s="16"/>
      <c r="D325" s="16"/>
      <c r="E325" s="16"/>
      <c r="F325" s="16"/>
      <c r="G325" s="16"/>
      <c r="H325" s="16"/>
      <c r="I325" s="16"/>
      <c r="J325" s="16"/>
      <c r="K325" s="16"/>
    </row>
    <row r="326" spans="2:11" ht="14.25" hidden="1" customHeight="1">
      <c r="B326" s="16"/>
      <c r="C326" s="16"/>
      <c r="D326" s="16"/>
      <c r="E326" s="16"/>
      <c r="F326" s="16"/>
      <c r="G326" s="16"/>
      <c r="H326" s="16"/>
      <c r="I326" s="16"/>
      <c r="J326" s="16"/>
      <c r="K326" s="16"/>
    </row>
    <row r="327" spans="2:11" ht="14.25" hidden="1" customHeight="1">
      <c r="B327" s="16"/>
      <c r="C327" s="16"/>
      <c r="D327" s="16"/>
      <c r="E327" s="16"/>
      <c r="F327" s="16"/>
      <c r="G327" s="16"/>
      <c r="H327" s="16"/>
      <c r="I327" s="16"/>
      <c r="J327" s="16"/>
      <c r="K327" s="16"/>
    </row>
    <row r="328" spans="2:11" ht="14.25" hidden="1" customHeight="1">
      <c r="B328" s="16"/>
      <c r="C328" s="16"/>
      <c r="D328" s="16"/>
      <c r="E328" s="16"/>
      <c r="F328" s="16"/>
      <c r="G328" s="16"/>
      <c r="H328" s="16"/>
      <c r="I328" s="16"/>
      <c r="J328" s="16"/>
      <c r="K328" s="16"/>
    </row>
    <row r="329" spans="2:11" ht="14.25" hidden="1" customHeight="1">
      <c r="B329" s="16"/>
      <c r="C329" s="16"/>
      <c r="D329" s="16"/>
      <c r="E329" s="16"/>
      <c r="F329" s="16"/>
      <c r="G329" s="16"/>
      <c r="H329" s="16"/>
      <c r="I329" s="16"/>
      <c r="J329" s="16"/>
      <c r="K329" s="16"/>
    </row>
    <row r="330" spans="2:11" ht="14.25" hidden="1" customHeight="1">
      <c r="B330" s="16"/>
      <c r="C330" s="16"/>
      <c r="D330" s="16"/>
      <c r="E330" s="16"/>
      <c r="F330" s="16"/>
      <c r="G330" s="16"/>
      <c r="H330" s="16"/>
      <c r="I330" s="16"/>
      <c r="J330" s="16"/>
      <c r="K330" s="16"/>
    </row>
    <row r="331" spans="2:11" ht="14.25" hidden="1" customHeight="1">
      <c r="B331" s="16"/>
      <c r="C331" s="16"/>
      <c r="D331" s="16"/>
      <c r="E331" s="16"/>
      <c r="F331" s="16"/>
      <c r="G331" s="16"/>
      <c r="H331" s="16"/>
      <c r="I331" s="16"/>
      <c r="J331" s="16"/>
      <c r="K331" s="16"/>
    </row>
    <row r="332" spans="2:11" ht="14.25" hidden="1" customHeight="1">
      <c r="B332" s="16"/>
      <c r="C332" s="16"/>
      <c r="D332" s="16"/>
      <c r="E332" s="16"/>
      <c r="F332" s="16"/>
      <c r="G332" s="16"/>
      <c r="H332" s="16"/>
      <c r="I332" s="16"/>
      <c r="J332" s="16"/>
      <c r="K332" s="16"/>
    </row>
    <row r="333" spans="2:11" ht="14.25" hidden="1" customHeight="1">
      <c r="B333" s="16"/>
      <c r="C333" s="16"/>
      <c r="D333" s="16"/>
      <c r="E333" s="16"/>
      <c r="F333" s="16"/>
      <c r="G333" s="16"/>
      <c r="H333" s="16"/>
      <c r="I333" s="16"/>
      <c r="J333" s="16"/>
      <c r="K333" s="16"/>
    </row>
    <row r="334" spans="2:11" ht="14.25" hidden="1" customHeight="1">
      <c r="B334" s="16"/>
      <c r="C334" s="16"/>
      <c r="D334" s="16"/>
      <c r="E334" s="16"/>
      <c r="F334" s="16"/>
      <c r="G334" s="16"/>
      <c r="H334" s="16"/>
      <c r="I334" s="16"/>
      <c r="J334" s="16"/>
      <c r="K334" s="16"/>
    </row>
    <row r="335" spans="2:11" ht="14.25" hidden="1" customHeight="1">
      <c r="B335" s="16"/>
      <c r="C335" s="16"/>
      <c r="D335" s="16"/>
      <c r="E335" s="16"/>
      <c r="F335" s="16"/>
      <c r="G335" s="16"/>
      <c r="H335" s="16"/>
      <c r="I335" s="16"/>
      <c r="J335" s="16"/>
      <c r="K335" s="16"/>
    </row>
    <row r="336" spans="2:11" ht="14.25" hidden="1" customHeight="1">
      <c r="B336" s="16"/>
      <c r="C336" s="16"/>
      <c r="D336" s="16"/>
      <c r="E336" s="16"/>
      <c r="F336" s="16"/>
      <c r="G336" s="16"/>
      <c r="H336" s="16"/>
      <c r="I336" s="16"/>
      <c r="J336" s="16"/>
      <c r="K336" s="16"/>
    </row>
    <row r="337" spans="2:11" ht="14.25" hidden="1" customHeight="1">
      <c r="B337" s="16"/>
      <c r="C337" s="16"/>
      <c r="D337" s="16"/>
      <c r="E337" s="16"/>
      <c r="F337" s="16"/>
      <c r="G337" s="16"/>
      <c r="H337" s="16"/>
      <c r="I337" s="16"/>
      <c r="J337" s="16"/>
      <c r="K337" s="16"/>
    </row>
    <row r="338" spans="2:11" ht="14.25" hidden="1" customHeight="1">
      <c r="B338" s="16"/>
      <c r="C338" s="16"/>
      <c r="D338" s="16"/>
      <c r="E338" s="16"/>
      <c r="F338" s="16"/>
      <c r="G338" s="16"/>
      <c r="H338" s="16"/>
      <c r="I338" s="16"/>
      <c r="J338" s="16"/>
      <c r="K338" s="16"/>
    </row>
    <row r="339" spans="2:11" ht="14.25" hidden="1" customHeight="1">
      <c r="B339" s="16"/>
      <c r="C339" s="16"/>
      <c r="D339" s="16"/>
      <c r="E339" s="16"/>
      <c r="F339" s="16"/>
      <c r="G339" s="16"/>
      <c r="H339" s="16"/>
      <c r="I339" s="16"/>
      <c r="J339" s="16"/>
      <c r="K339" s="16"/>
    </row>
    <row r="340" spans="2:11" ht="14.25" hidden="1" customHeight="1">
      <c r="B340" s="16"/>
      <c r="C340" s="16"/>
      <c r="D340" s="16"/>
      <c r="E340" s="16"/>
      <c r="F340" s="16"/>
      <c r="G340" s="16"/>
      <c r="H340" s="16"/>
      <c r="I340" s="16"/>
      <c r="J340" s="16"/>
      <c r="K340" s="16"/>
    </row>
    <row r="341" spans="2:11" ht="14.25" hidden="1" customHeight="1"/>
    <row r="342" spans="2:11" ht="14.25" hidden="1" customHeight="1"/>
    <row r="343" spans="2:11" ht="14.25" hidden="1" customHeight="1"/>
    <row r="344" spans="2:11" ht="14.25" hidden="1" customHeight="1"/>
    <row r="345" spans="2:11" ht="14.25" hidden="1" customHeight="1"/>
    <row r="346" spans="2:11" ht="14.25" hidden="1" customHeight="1"/>
    <row r="347" spans="2:11" ht="14.25" hidden="1" customHeight="1"/>
    <row r="348" spans="2:11" ht="14.25" hidden="1" customHeight="1"/>
    <row r="349" spans="2:11" ht="14.25" hidden="1" customHeight="1"/>
    <row r="350" spans="2:11" ht="14.25" hidden="1" customHeight="1"/>
    <row r="351" spans="2:11" ht="14.25" hidden="1" customHeight="1"/>
    <row r="352" spans="2:11" ht="14.25" hidden="1" customHeight="1"/>
    <row r="353" ht="14.25" hidden="1" customHeight="1"/>
    <row r="354" ht="14.25" hidden="1" customHeight="1"/>
    <row r="355" ht="14.25" hidden="1" customHeight="1"/>
    <row r="356" ht="14.25" hidden="1" customHeight="1"/>
    <row r="357" ht="14.25" hidden="1" customHeight="1"/>
    <row r="358" ht="14.25" hidden="1" customHeight="1"/>
    <row r="359" ht="14.25" hidden="1" customHeight="1"/>
    <row r="360" ht="14.25" hidden="1" customHeight="1"/>
    <row r="361" ht="14.25" hidden="1" customHeight="1"/>
    <row r="362" ht="14.25" hidden="1" customHeight="1"/>
    <row r="363" ht="14.25" hidden="1" customHeight="1"/>
    <row r="364" ht="14.25" hidden="1" customHeight="1"/>
  </sheetData>
  <sheetProtection algorithmName="SHA-512" hashValue="biFBKHa2IcOzhLhZN+ipetxvmagctaVCYeKRhan4sv+568f4ukWHTNakPmGBfHMtUtsWrCM5iWn1iTrLgdXp4A==" saltValue="i83y0vdHMFhTJ1sNQD/ESQ==" spinCount="100000" sheet="1" formatRows="0"/>
  <mergeCells count="122">
    <mergeCell ref="B46:B47"/>
    <mergeCell ref="B48:B49"/>
    <mergeCell ref="B50:B51"/>
    <mergeCell ref="B1:K1"/>
    <mergeCell ref="B3:K3"/>
    <mergeCell ref="B5:K5"/>
    <mergeCell ref="B7:C7"/>
    <mergeCell ref="G7:H7"/>
    <mergeCell ref="J7:K7"/>
    <mergeCell ref="B6:K6"/>
    <mergeCell ref="H21:I21"/>
    <mergeCell ref="C27:E27"/>
    <mergeCell ref="B8:XFD8"/>
    <mergeCell ref="B9:K9"/>
    <mergeCell ref="B11:K11"/>
    <mergeCell ref="B13:C13"/>
    <mergeCell ref="D13:K13"/>
    <mergeCell ref="B15:C15"/>
    <mergeCell ref="D15:E15"/>
    <mergeCell ref="H15:I15"/>
    <mergeCell ref="B23:K23"/>
    <mergeCell ref="C25:K25"/>
    <mergeCell ref="G27:I27"/>
    <mergeCell ref="C29:E29"/>
    <mergeCell ref="G29:I29"/>
    <mergeCell ref="B17:K17"/>
    <mergeCell ref="B19:C19"/>
    <mergeCell ref="D19:K19"/>
    <mergeCell ref="B21:C21"/>
    <mergeCell ref="D21:E21"/>
    <mergeCell ref="B31:K31"/>
    <mergeCell ref="C33:D33"/>
    <mergeCell ref="E33:G33"/>
    <mergeCell ref="H33:I33"/>
    <mergeCell ref="B34:B35"/>
    <mergeCell ref="C34:D34"/>
    <mergeCell ref="E34:G34"/>
    <mergeCell ref="H34:I34"/>
    <mergeCell ref="C35:D35"/>
    <mergeCell ref="E35:G35"/>
    <mergeCell ref="H35:I35"/>
    <mergeCell ref="B36:B37"/>
    <mergeCell ref="C36:D36"/>
    <mergeCell ref="E36:G36"/>
    <mergeCell ref="H36:I36"/>
    <mergeCell ref="C37:D37"/>
    <mergeCell ref="E37:G37"/>
    <mergeCell ref="H37:I37"/>
    <mergeCell ref="B38:B39"/>
    <mergeCell ref="C38:D38"/>
    <mergeCell ref="E38:G38"/>
    <mergeCell ref="H38:I38"/>
    <mergeCell ref="C39:D39"/>
    <mergeCell ref="E39:G39"/>
    <mergeCell ref="H39:I39"/>
    <mergeCell ref="B40:B41"/>
    <mergeCell ref="C40:D40"/>
    <mergeCell ref="E40:G40"/>
    <mergeCell ref="H40:I40"/>
    <mergeCell ref="C41:D41"/>
    <mergeCell ref="E41:G41"/>
    <mergeCell ref="H41:I41"/>
    <mergeCell ref="B42:B43"/>
    <mergeCell ref="C42:D42"/>
    <mergeCell ref="E42:G42"/>
    <mergeCell ref="H42:I42"/>
    <mergeCell ref="C43:D43"/>
    <mergeCell ref="E43:G43"/>
    <mergeCell ref="H43:I43"/>
    <mergeCell ref="C44:D44"/>
    <mergeCell ref="E44:G44"/>
    <mergeCell ref="H44:I44"/>
    <mergeCell ref="B44:B45"/>
    <mergeCell ref="C45:D45"/>
    <mergeCell ref="E45:G45"/>
    <mergeCell ref="H45:I45"/>
    <mergeCell ref="C46:D46"/>
    <mergeCell ref="E46:G46"/>
    <mergeCell ref="H46:I46"/>
    <mergeCell ref="C47:D47"/>
    <mergeCell ref="E47:G47"/>
    <mergeCell ref="H47:I47"/>
    <mergeCell ref="C48:D48"/>
    <mergeCell ref="E48:G48"/>
    <mergeCell ref="H48:I48"/>
    <mergeCell ref="C49:D49"/>
    <mergeCell ref="E49:G49"/>
    <mergeCell ref="H49:I49"/>
    <mergeCell ref="C50:D50"/>
    <mergeCell ref="E50:G50"/>
    <mergeCell ref="H50:I50"/>
    <mergeCell ref="C51:D51"/>
    <mergeCell ref="E51:G51"/>
    <mergeCell ref="H51:I51"/>
    <mergeCell ref="B53:K53"/>
    <mergeCell ref="B55:C55"/>
    <mergeCell ref="D55:F55"/>
    <mergeCell ref="G55:I55"/>
    <mergeCell ref="B56:C56"/>
    <mergeCell ref="D56:F56"/>
    <mergeCell ref="G56:I56"/>
    <mergeCell ref="B57:C57"/>
    <mergeCell ref="D57:F57"/>
    <mergeCell ref="G57:I57"/>
    <mergeCell ref="B73:K73"/>
    <mergeCell ref="B69:B71"/>
    <mergeCell ref="D69:K69"/>
    <mergeCell ref="D70:K70"/>
    <mergeCell ref="D71:K71"/>
    <mergeCell ref="B72:C72"/>
    <mergeCell ref="D72:K72"/>
    <mergeCell ref="B58:C58"/>
    <mergeCell ref="D58:F58"/>
    <mergeCell ref="G58:I58"/>
    <mergeCell ref="B60:K60"/>
    <mergeCell ref="B61:K61"/>
    <mergeCell ref="B63:K63"/>
    <mergeCell ref="B65:K65"/>
    <mergeCell ref="B66:B68"/>
    <mergeCell ref="D66:K66"/>
    <mergeCell ref="D67:K67"/>
    <mergeCell ref="D68:K68"/>
  </mergeCells>
  <conditionalFormatting sqref="G29:I29">
    <cfRule type="expression" dxfId="259" priority="1">
      <formula>LEN(TRIM(#REF!))=0</formula>
    </cfRule>
  </conditionalFormatting>
  <dataValidations count="26">
    <dataValidation type="date" allowBlank="1" showInputMessage="1" showErrorMessage="1" error="Ingrese la fecha en formato dd/mm/aaaa" sqref="K34:K51 K56:K58" xr:uid="{9E59B9D7-6041-427B-A190-1A405E574617}">
      <formula1>43466</formula1>
      <formula2>47848</formula2>
    </dataValidation>
    <dataValidation allowBlank="1" showInputMessage="1" showErrorMessage="1" promptTitle="Fecha" prompt="Registre la fecha en la que se aportará la evidencia._x000a_dd/mm/aaaa" sqref="K33" xr:uid="{43274FC2-B43A-459C-A3FA-9CB59078E3FD}"/>
    <dataValidation type="list" allowBlank="1" showInputMessage="1" showErrorMessage="1" sqref="B56:C58" xr:uid="{6F3CD0E1-5A96-46FE-B816-D21CCD9E0FB4}">
      <formula1>Comportamentales</formula1>
    </dataValidation>
    <dataValidation allowBlank="1" showInputMessage="1" showErrorMessage="1" promptTitle="Lugar, Fecha y hora" prompt="Ingrese los datos de cierre de la evaluación con el siguiente formato: lugar, dd/mm/aaaa 00:00 am. / pm." sqref="D72:K72" xr:uid="{D2181CE8-E55D-4E37-BBC1-A3C112C6EA82}"/>
    <dataValidation type="whole" allowBlank="1" showInputMessage="1" showErrorMessage="1" promptTitle="Documento" prompt="Ingrese el número de documento de identidad del evaluador.  No utilice puntos ni comas." sqref="H21:I21" xr:uid="{EC7A8982-3F0A-4C3B-AEE3-D7B799E4C569}">
      <formula1>100000</formula1>
      <formula2>999999999999</formula2>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27" xr:uid="{076ACE6C-BA92-4241-922C-5B03FB470C69}">
      <formula1>100000000000</formula1>
      <formula2>999999999999</formula2>
    </dataValidation>
    <dataValidation allowBlank="1" showInputMessage="1" showErrorMessage="1" promptTitle="Municipio EE" prompt="Municipio donde se ubica el EE" sqref="C29:E29" xr:uid="{89BA533D-D107-4347-88E9-4AB39D5A3D58}"/>
    <dataValidation allowBlank="1" showInputMessage="1" showErrorMessage="1" promptTitle="Departamento EE" prompt="Departamento donde se ubica el EE" sqref="G27:I27" xr:uid="{98FF5D84-9765-4BF1-A480-852BF5BE8E4E}"/>
    <dataValidation allowBlank="1" showInputMessage="1" showErrorMessage="1" promptTitle="Nombres y apellidos" prompt="Registre el nombre del evaluador como aparece en el documento de identidad" sqref="D19:K19" xr:uid="{8EB4538E-73F7-48A5-AFA9-A8FA83B1E82E}"/>
    <dataValidation allowBlank="1" showInputMessage="1" showErrorMessage="1" promptTitle="Nombre EE" prompt="Ingrese el nombre del Establecimiento Educativo" sqref="C25:K25" xr:uid="{29449339-74FC-480E-A52E-A1A6E787A5A1}"/>
    <dataValidation allowBlank="1" showInputMessage="1" showErrorMessage="1" promptTitle="Secretaria EE" prompt="SecretarÍa o Entidad Territorial Certificada a la que pertenece el EE" sqref="G29:I29" xr:uid="{9935D06F-EF15-40D4-A51D-8437AE2AAD80}"/>
    <dataValidation type="date" allowBlank="1" showInputMessage="1" showErrorMessage="1" promptTitle="Fecha de concertación" prompt="Registre la fecha en la que se realiza la entrevista inicial. Formato dd/mm/aaaa" sqref="D7" xr:uid="{BFF53D95-6F0D-42C4-A59F-40D686B0251A}">
      <formula1>43466</formula1>
      <formula2>47848</formula2>
    </dataValidation>
    <dataValidation allowBlank="1" showInputMessage="1" showErrorMessage="1" promptTitle="Evidencias" prompt="Enúmere y registre una o más evidencias según el compromiso concertado_x000a_" sqref="H33:I33 G55" xr:uid="{EE3886CA-0C40-4B99-A625-60A9FA788434}"/>
    <dataValidation allowBlank="1" showInputMessage="1" showErrorMessage="1" promptTitle="Responsable" prompt="Registre el rol de quien aportará la evidencia." sqref="J33" xr:uid="{72FBA738-4862-4927-AC79-9AC48B67F5B2}"/>
    <dataValidation allowBlank="1" showInputMessage="1" showErrorMessage="1" promptTitle="Fecha" prompt="Registre la fecha en la que se aportará la evidencia. dd/mm/aaaa" sqref="K55" xr:uid="{1A3075D5-8C13-4B13-AF29-71F9682F1BBD}"/>
    <dataValidation allowBlank="1" showInputMessage="1" showErrorMessage="1" promptTitle="Responsables" prompt="Registre el rol de quien aportará la evidencia." sqref="J55" xr:uid="{DD07BD7F-AD47-4E0A-93C0-604F5214EC5A}"/>
    <dataValidation allowBlank="1" showInputMessage="1" showErrorMessage="1" promptTitle="Competencias" prompt="Despliegue la lista y seleccione las tres competencias comportamentales a evaluar durante el año." sqref="B55:C55" xr:uid="{50FDA577-4420-494B-9995-38137A5F5013}"/>
    <dataValidation allowBlank="1" showInputMessage="1" showErrorMessage="1" promptTitle="Compromisos" prompt="Registre un compromiso para cada desempeño (un compromiso puede aplicar a uno o más desempeños)." sqref="E33:G33" xr:uid="{5F47D0D1-4201-4318-BBD6-F5C96E00EB49}"/>
    <dataValidation allowBlank="1" showInputMessage="1" showErrorMessage="1" promptTitle="Compromiso" prompt="Registre un compromiso para cada competencia (un compromiso puede aplicar a uno o más competencias)." sqref="D55:F55" xr:uid="{22908056-FB2C-4011-A0A3-CB4E93FFB11B}"/>
    <dataValidation type="list" allowBlank="1" showInputMessage="1" showErrorMessage="1" promptTitle="Zona del EE" prompt="Seleccione la Zona del EE" sqref="K27" xr:uid="{BE9939C3-3BD2-4087-B424-3809DE53660B}">
      <formula1>Zona</formula1>
    </dataValidation>
    <dataValidation type="list" allowBlank="1" showInputMessage="1" showErrorMessage="1" promptTitle="Tipo de documento" prompt="Seleccione el tipo de documento" sqref="D15:E15 D21:E21" xr:uid="{D2A642D1-51EC-450A-BEBC-791F257FBD13}">
      <formula1>TipoD</formula1>
    </dataValidation>
    <dataValidation allowBlank="1" showInputMessage="1" showErrorMessage="1" promptTitle="Ciudad" prompt="Registre el municipio en el que se realiza la entrevista " sqref="G7:H7" xr:uid="{B31E10E4-5165-4718-9733-6C0FBECB64A2}"/>
    <dataValidation allowBlank="1" showInputMessage="1" showErrorMessage="1" promptTitle="Secretaria de Educación" prompt="Registre la SecretarÍa de Educación a la que pertenece el evaluado." sqref="J7:K7" xr:uid="{A815EB82-638A-4284-805A-DDBC37A4E531}"/>
    <dataValidation allowBlank="1" showInputMessage="1" showErrorMessage="1" promptTitle="Nombres y apellidos" prompt="Registre el nombre del evaluado como aparece en el documento de identidad" sqref="D13:K13" xr:uid="{A42714B1-8594-49FA-BD38-CE3B5E9697FE}"/>
    <dataValidation type="whole" allowBlank="1" showInputMessage="1" showErrorMessage="1" promptTitle="Documento" prompt="Ingrese el número de documento de identidad del evaluado.  No utilice puntos ni comas." sqref="H15:I15" xr:uid="{49B30EA0-8FEA-44C8-A800-E31AEECB7EC2}">
      <formula1>100000</formula1>
      <formula2>999999999999</formula2>
    </dataValidation>
    <dataValidation allowBlank="1" showInputMessage="1" showErrorMessage="1" promptTitle="SecretarÍa de Educación" prompt="Registre la secretaria a la que pertenece el evaluado." sqref="I7" xr:uid="{148ADB2C-636D-4ADA-9519-3D2BBCA0604C}"/>
  </dataValidations>
  <pageMargins left="0.39370078740157483" right="0.39370078740157483" top="1.1811023622047245" bottom="0.78740157480314965" header="0.19685039370078741" footer="0.31496062992125984"/>
  <pageSetup paperSize="122" scale="87" fitToHeight="0" orientation="landscape" r:id="rId1"/>
  <headerFooter>
    <oddHeader>&amp;L&amp;"Arial,Negrita"&amp;8EVALUACIÓN ORDINARIA PERIÓDICA DE DESEMPEÑO ANUAL&amp;R&amp;G</oddHeader>
    <oddFooter>&amp;C&amp;7
Calle 43 No. 57-14 Centro Administrativo Nacional, CAN, Bogotá D.C.
PBX: (57 - 1) 222 2800 - Fax 222 4953
&amp;"Arial,Negrita"www.mineducación.gov.co - atencionalciudadano@mineducacion.gov.co</oddFooter>
  </headerFooter>
  <rowBreaks count="1" manualBreakCount="1">
    <brk id="30"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54CAB-8201-4802-A5C4-02FB9A93E395}">
  <sheetPr>
    <tabColor theme="5" tint="-0.249977111117893"/>
    <pageSetUpPr fitToPage="1"/>
  </sheetPr>
  <dimension ref="A1:R60"/>
  <sheetViews>
    <sheetView showGridLines="0" showRuler="0" zoomScaleNormal="100" zoomScaleSheetLayoutView="100" zoomScalePageLayoutView="85" workbookViewId="0">
      <selection activeCell="B2" sqref="B2:K2"/>
    </sheetView>
  </sheetViews>
  <sheetFormatPr baseColWidth="10" defaultColWidth="0" defaultRowHeight="0" customHeight="1" zeroHeight="1"/>
  <cols>
    <col min="1" max="1" width="0.7109375" style="16" customWidth="1"/>
    <col min="2" max="11" width="15.85546875" style="29" customWidth="1"/>
    <col min="12" max="12" width="0.7109375" style="16" customWidth="1"/>
    <col min="13" max="13" width="12.5703125" style="16" hidden="1" customWidth="1"/>
    <col min="14" max="18" width="0" style="16" hidden="1" customWidth="1"/>
    <col min="19" max="16384" width="12.5703125" style="16" hidden="1"/>
  </cols>
  <sheetData>
    <row r="1" spans="1:13" ht="3.75" customHeight="1">
      <c r="B1" s="17"/>
      <c r="C1" s="17"/>
      <c r="D1" s="17"/>
      <c r="E1" s="17"/>
      <c r="F1" s="17"/>
      <c r="G1" s="17"/>
      <c r="H1" s="17"/>
      <c r="I1" s="17"/>
      <c r="J1" s="17"/>
      <c r="K1" s="17"/>
    </row>
    <row r="2" spans="1:13" ht="22.5" customHeight="1">
      <c r="B2" s="560" t="s">
        <v>1464</v>
      </c>
      <c r="C2" s="560"/>
      <c r="D2" s="560"/>
      <c r="E2" s="560"/>
      <c r="F2" s="560"/>
      <c r="G2" s="560"/>
      <c r="H2" s="560"/>
      <c r="I2" s="560"/>
      <c r="J2" s="560"/>
      <c r="K2" s="560"/>
    </row>
    <row r="3" spans="1:13" ht="7.5" customHeight="1" thickBot="1">
      <c r="B3" s="18"/>
      <c r="C3" s="18"/>
      <c r="D3" s="18"/>
      <c r="E3" s="18"/>
      <c r="F3" s="18"/>
      <c r="G3" s="18"/>
      <c r="H3" s="18"/>
      <c r="I3" s="18"/>
      <c r="J3" s="18"/>
      <c r="K3" s="18"/>
    </row>
    <row r="4" spans="1:13" s="237" customFormat="1" ht="19.5" customHeight="1" thickBot="1">
      <c r="A4" s="29"/>
      <c r="B4" s="561" t="s">
        <v>1560</v>
      </c>
      <c r="C4" s="562"/>
      <c r="D4" s="562"/>
      <c r="E4" s="562"/>
      <c r="F4" s="562"/>
      <c r="G4" s="562"/>
      <c r="H4" s="562"/>
      <c r="I4" s="562"/>
      <c r="J4" s="562"/>
      <c r="K4" s="563"/>
      <c r="L4" s="29"/>
      <c r="M4" s="238"/>
    </row>
    <row r="5" spans="1:13" s="207" customFormat="1" ht="3" customHeight="1">
      <c r="B5" s="236"/>
      <c r="C5" s="208"/>
      <c r="D5" s="208"/>
      <c r="E5" s="208"/>
      <c r="F5" s="208"/>
      <c r="G5" s="208"/>
      <c r="H5" s="208"/>
      <c r="I5" s="208"/>
      <c r="J5" s="208"/>
      <c r="K5" s="208"/>
    </row>
    <row r="6" spans="1:13" s="234" customFormat="1" ht="18" customHeight="1">
      <c r="A6" s="29"/>
      <c r="B6" s="517" t="s">
        <v>125</v>
      </c>
      <c r="C6" s="517"/>
      <c r="D6" s="517"/>
      <c r="E6" s="517"/>
      <c r="F6" s="517"/>
      <c r="G6" s="517"/>
      <c r="H6" s="517"/>
      <c r="I6" s="517"/>
      <c r="J6" s="517"/>
      <c r="K6" s="517"/>
      <c r="L6" s="29"/>
      <c r="M6" s="235"/>
    </row>
    <row r="7" spans="1:13" s="232" customFormat="1" ht="3" customHeight="1">
      <c r="A7" s="207"/>
      <c r="B7" s="208"/>
      <c r="C7" s="208"/>
      <c r="D7" s="208"/>
      <c r="E7" s="208"/>
      <c r="F7" s="208"/>
      <c r="G7" s="208"/>
      <c r="H7" s="208"/>
      <c r="I7" s="208"/>
      <c r="J7" s="208"/>
      <c r="K7" s="208"/>
      <c r="L7" s="207"/>
      <c r="M7" s="233"/>
    </row>
    <row r="8" spans="1:13" s="205" customFormat="1" ht="15" customHeight="1">
      <c r="A8" s="207"/>
      <c r="B8" s="564" t="s">
        <v>126</v>
      </c>
      <c r="C8" s="564"/>
      <c r="D8" s="564"/>
      <c r="E8" s="564"/>
      <c r="F8" s="564"/>
      <c r="G8" s="564"/>
      <c r="H8" s="564"/>
      <c r="I8" s="564"/>
      <c r="J8" s="564"/>
      <c r="K8" s="564"/>
      <c r="L8" s="207"/>
      <c r="M8" s="206"/>
    </row>
    <row r="9" spans="1:13" s="20" customFormat="1" ht="7.5" customHeight="1">
      <c r="B9" s="21"/>
      <c r="C9" s="21"/>
      <c r="D9" s="21"/>
      <c r="E9" s="21"/>
      <c r="F9" s="21"/>
      <c r="G9" s="21"/>
      <c r="H9" s="21"/>
      <c r="I9" s="21"/>
      <c r="J9" s="21"/>
      <c r="K9" s="21"/>
    </row>
    <row r="10" spans="1:13" s="17" customFormat="1" ht="14.25">
      <c r="A10" s="22"/>
      <c r="B10" s="494" t="s">
        <v>127</v>
      </c>
      <c r="C10" s="494"/>
      <c r="D10" s="565">
        <f>'I. ACTA DE INICIO '!D13</f>
        <v>0</v>
      </c>
      <c r="E10" s="565"/>
      <c r="F10" s="565"/>
      <c r="G10" s="565"/>
      <c r="H10" s="565"/>
      <c r="I10" s="565"/>
      <c r="J10" s="565"/>
      <c r="K10" s="565"/>
    </row>
    <row r="11" spans="1:13" s="17" customFormat="1" ht="7.5" customHeight="1">
      <c r="B11" s="25"/>
      <c r="C11" s="25"/>
      <c r="D11" s="24"/>
      <c r="E11" s="27"/>
      <c r="F11" s="27"/>
      <c r="G11" s="27"/>
      <c r="H11" s="27"/>
      <c r="I11" s="27"/>
      <c r="J11" s="27"/>
      <c r="K11" s="27"/>
    </row>
    <row r="12" spans="1:13" ht="14.25">
      <c r="B12" s="494" t="s">
        <v>128</v>
      </c>
      <c r="C12" s="494"/>
      <c r="D12" s="554">
        <f>'I. ACTA DE INICIO '!$D$15</f>
        <v>0</v>
      </c>
      <c r="E12" s="554"/>
      <c r="F12" s="25"/>
      <c r="G12" s="22" t="s">
        <v>1465</v>
      </c>
      <c r="H12" s="554">
        <f>'I. ACTA DE INICIO '!$H$15</f>
        <v>0</v>
      </c>
      <c r="I12" s="554"/>
    </row>
    <row r="13" spans="1:13" ht="7.5" customHeight="1">
      <c r="B13" s="27"/>
      <c r="C13" s="27"/>
      <c r="D13" s="27"/>
      <c r="E13" s="27"/>
      <c r="F13" s="27"/>
      <c r="G13" s="27"/>
      <c r="H13" s="27"/>
      <c r="I13" s="27"/>
      <c r="J13" s="27"/>
      <c r="K13" s="27"/>
    </row>
    <row r="14" spans="1:13" s="181" customFormat="1" ht="15" customHeight="1">
      <c r="B14" s="564" t="s">
        <v>130</v>
      </c>
      <c r="C14" s="564"/>
      <c r="D14" s="564"/>
      <c r="E14" s="564"/>
      <c r="F14" s="564"/>
      <c r="G14" s="564"/>
      <c r="H14" s="564"/>
      <c r="I14" s="564"/>
      <c r="J14" s="564"/>
      <c r="K14" s="564"/>
    </row>
    <row r="15" spans="1:13" s="26" customFormat="1" ht="7.5" customHeight="1">
      <c r="B15" s="21"/>
      <c r="C15" s="21"/>
      <c r="D15" s="21"/>
      <c r="E15" s="21"/>
      <c r="F15" s="21"/>
      <c r="G15" s="21"/>
      <c r="H15" s="21"/>
      <c r="I15" s="21"/>
      <c r="J15" s="21"/>
      <c r="K15" s="21"/>
    </row>
    <row r="16" spans="1:13" s="17" customFormat="1" ht="14.25">
      <c r="B16" s="494" t="s">
        <v>127</v>
      </c>
      <c r="C16" s="494"/>
      <c r="D16" s="565">
        <f>'I. ACTA DE INICIO '!$D$19</f>
        <v>0</v>
      </c>
      <c r="E16" s="565"/>
      <c r="F16" s="565"/>
      <c r="G16" s="565"/>
      <c r="H16" s="565"/>
      <c r="I16" s="565"/>
      <c r="J16" s="565"/>
      <c r="K16" s="565"/>
    </row>
    <row r="17" spans="2:11" ht="7.5" customHeight="1">
      <c r="B17" s="25"/>
      <c r="C17" s="25"/>
      <c r="D17" s="24"/>
      <c r="E17" s="27"/>
      <c r="F17" s="27"/>
      <c r="G17" s="27"/>
      <c r="H17" s="27"/>
      <c r="I17" s="27"/>
      <c r="J17" s="27"/>
      <c r="K17" s="27"/>
    </row>
    <row r="18" spans="2:11" ht="14.25">
      <c r="B18" s="494" t="s">
        <v>128</v>
      </c>
      <c r="C18" s="494"/>
      <c r="D18" s="554">
        <f>'I. ACTA DE INICIO '!$D$21</f>
        <v>0</v>
      </c>
      <c r="E18" s="554"/>
      <c r="F18" s="25"/>
      <c r="G18" s="22" t="s">
        <v>1465</v>
      </c>
      <c r="H18" s="554">
        <f>'I. ACTA DE INICIO '!$H$21</f>
        <v>0</v>
      </c>
      <c r="I18" s="554"/>
    </row>
    <row r="19" spans="2:11" ht="7.5" customHeight="1">
      <c r="B19" s="27"/>
      <c r="C19" s="27"/>
      <c r="D19" s="27"/>
      <c r="E19" s="27"/>
      <c r="F19" s="27"/>
      <c r="G19" s="27"/>
      <c r="H19" s="27"/>
      <c r="I19" s="27"/>
      <c r="J19" s="27"/>
      <c r="K19" s="27"/>
    </row>
    <row r="20" spans="2:11" s="181" customFormat="1" ht="15" customHeight="1">
      <c r="B20" s="564" t="s">
        <v>131</v>
      </c>
      <c r="C20" s="564"/>
      <c r="D20" s="564"/>
      <c r="E20" s="564"/>
      <c r="F20" s="564"/>
      <c r="G20" s="564"/>
      <c r="H20" s="564"/>
      <c r="I20" s="564"/>
      <c r="J20" s="564"/>
      <c r="K20" s="564"/>
    </row>
    <row r="21" spans="2:11" ht="7.5" customHeight="1">
      <c r="B21" s="27"/>
      <c r="C21" s="27"/>
      <c r="D21" s="27"/>
      <c r="E21" s="27"/>
      <c r="F21" s="27"/>
      <c r="G21" s="27"/>
      <c r="H21" s="27"/>
      <c r="I21" s="27"/>
      <c r="J21" s="27"/>
      <c r="K21" s="27"/>
    </row>
    <row r="22" spans="2:11" ht="14.25">
      <c r="B22" s="22" t="s">
        <v>132</v>
      </c>
      <c r="C22" s="554">
        <f>'I. ACTA DE INICIO '!$C$25</f>
        <v>0</v>
      </c>
      <c r="D22" s="554"/>
      <c r="E22" s="554"/>
      <c r="F22" s="554"/>
      <c r="G22" s="554"/>
      <c r="H22" s="554"/>
      <c r="I22" s="554"/>
      <c r="J22" s="554"/>
      <c r="K22" s="554"/>
    </row>
    <row r="23" spans="2:11" ht="7.5" customHeight="1">
      <c r="B23" s="27"/>
      <c r="C23" s="27"/>
      <c r="D23" s="27"/>
      <c r="E23" s="27"/>
      <c r="F23" s="27"/>
      <c r="G23" s="27"/>
      <c r="H23" s="27"/>
      <c r="I23" s="27"/>
      <c r="J23" s="27"/>
      <c r="K23" s="27"/>
    </row>
    <row r="24" spans="2:11" ht="14.25">
      <c r="B24" s="22" t="s">
        <v>133</v>
      </c>
      <c r="C24" s="566">
        <f>'I. ACTA DE INICIO '!$C$27</f>
        <v>0</v>
      </c>
      <c r="D24" s="566"/>
      <c r="E24" s="566"/>
      <c r="F24" s="22" t="s">
        <v>134</v>
      </c>
      <c r="G24" s="554">
        <f>'I. ACTA DE INICIO '!$G$27</f>
        <v>0</v>
      </c>
      <c r="H24" s="554"/>
      <c r="I24" s="554"/>
      <c r="J24" s="22" t="s">
        <v>135</v>
      </c>
      <c r="K24" s="153">
        <f>'I. ACTA DE INICIO '!$K$27</f>
        <v>0</v>
      </c>
    </row>
    <row r="25" spans="2:11" ht="7.5" customHeight="1">
      <c r="B25" s="27"/>
      <c r="C25" s="27"/>
      <c r="D25" s="27"/>
      <c r="E25" s="27"/>
      <c r="F25" s="27"/>
      <c r="G25" s="27"/>
      <c r="H25" s="27"/>
      <c r="I25" s="27"/>
      <c r="J25" s="27"/>
      <c r="K25" s="27"/>
    </row>
    <row r="26" spans="2:11" ht="14.25">
      <c r="B26" s="22" t="s">
        <v>136</v>
      </c>
      <c r="C26" s="567">
        <f>'I. ACTA DE INICIO '!$C$29</f>
        <v>0</v>
      </c>
      <c r="D26" s="567"/>
      <c r="E26" s="567"/>
      <c r="F26" s="22" t="s">
        <v>137</v>
      </c>
      <c r="G26" s="554">
        <f>'I. ACTA DE INICIO '!$G$29</f>
        <v>0</v>
      </c>
      <c r="H26" s="554"/>
      <c r="I26" s="554"/>
      <c r="J26" s="27"/>
      <c r="K26" s="27"/>
    </row>
    <row r="27" spans="2:11" ht="13.5" customHeight="1"/>
    <row r="28" spans="2:11" ht="18" customHeight="1">
      <c r="B28" s="555" t="s">
        <v>1523</v>
      </c>
      <c r="C28" s="555"/>
      <c r="D28" s="555"/>
      <c r="E28" s="555"/>
      <c r="F28" s="555"/>
      <c r="G28" s="555"/>
      <c r="H28" s="555"/>
      <c r="I28" s="555"/>
      <c r="J28" s="555"/>
      <c r="K28" s="555"/>
    </row>
    <row r="29" spans="2:11" s="181" customFormat="1" ht="4.5" customHeight="1" thickBot="1">
      <c r="B29" s="182"/>
      <c r="C29" s="182"/>
      <c r="D29" s="182"/>
      <c r="E29" s="182"/>
      <c r="F29" s="182"/>
      <c r="G29" s="182"/>
      <c r="H29" s="182"/>
      <c r="I29" s="182"/>
      <c r="J29" s="182"/>
      <c r="K29" s="182"/>
    </row>
    <row r="30" spans="2:11" s="181" customFormat="1" ht="40.5" customHeight="1" thickTop="1" thickBot="1">
      <c r="B30" s="223" t="s">
        <v>1</v>
      </c>
      <c r="C30" s="534" t="s">
        <v>2</v>
      </c>
      <c r="D30" s="535"/>
      <c r="E30" s="534" t="s">
        <v>1551</v>
      </c>
      <c r="F30" s="535"/>
      <c r="G30" s="534" t="s">
        <v>1552</v>
      </c>
      <c r="H30" s="535"/>
      <c r="I30" s="231" t="s">
        <v>1553</v>
      </c>
      <c r="J30" s="222" t="s">
        <v>1561</v>
      </c>
      <c r="K30" s="222" t="s">
        <v>1562</v>
      </c>
    </row>
    <row r="31" spans="2:11" s="181" customFormat="1" ht="102.75" customHeight="1" thickBot="1">
      <c r="B31" s="556" t="str">
        <f>'Listado- Coordinador'!B3</f>
        <v>Planeación estratégica, organización y cultura organizacional</v>
      </c>
      <c r="C31" s="526" t="str">
        <f>'Listado- Coordinador'!C3</f>
        <v>Coordina la formulación y actualización de los proyectos o sistemas institucionales, tales como:  Proyecto Educativo Institucional (PEI), el Plan Operativo Anual (POA), el Plan de Mejoramiento Institucional (PMI) y el Sistema Institucional de Evaluación de Aprendizaje de los Estudiantes (SIEE).</v>
      </c>
      <c r="D31" s="553"/>
      <c r="E31" s="557">
        <f>'I. ACTA DE INICIO '!E34</f>
        <v>0</v>
      </c>
      <c r="F31" s="557"/>
      <c r="G31" s="557" t="str">
        <f>'I. ACTA DE INICIO '!H34</f>
        <v>1.
2.
3…</v>
      </c>
      <c r="H31" s="557"/>
      <c r="I31" s="248">
        <f>'I. ACTA DE INICIO '!J34</f>
        <v>0</v>
      </c>
      <c r="J31" s="249"/>
      <c r="K31" s="250"/>
    </row>
    <row r="32" spans="2:11" s="181" customFormat="1" ht="107.25" customHeight="1" thickTop="1" thickBot="1">
      <c r="B32" s="550"/>
      <c r="C32" s="530" t="str">
        <f>'Listado- Coordinador'!C4</f>
        <v>Promueve actividades, estrategias y responsabilidades concretas involucrando la comunidad educativa para garantizar el logro de los objetivos, metas y horizonte institucional, teniendo en cuenta los mecanismos enfocados a favorecer la educación inclusiva y la atención a la diversidad.</v>
      </c>
      <c r="D32" s="531"/>
      <c r="E32" s="532">
        <f>'I. ACTA DE INICIO '!E35</f>
        <v>0</v>
      </c>
      <c r="F32" s="533"/>
      <c r="G32" s="532" t="str">
        <f>'I. ACTA DE INICIO '!H35</f>
        <v>1.
2.
3…</v>
      </c>
      <c r="H32" s="533"/>
      <c r="I32" s="230">
        <f>'I. ACTA DE INICIO '!J35</f>
        <v>0</v>
      </c>
      <c r="J32" s="224"/>
      <c r="K32" s="229"/>
    </row>
    <row r="33" spans="2:11" s="181" customFormat="1" ht="59.25" customHeight="1" thickBot="1">
      <c r="B33" s="549" t="str">
        <f>'Listado- Coordinador'!B5</f>
        <v>Construcción de ambiente escolar y relaciones con el entorno</v>
      </c>
      <c r="C33" s="526" t="str">
        <f>'Listado- Coordinador'!C5</f>
        <v>Promueve un clima de trabajo armónico, entre su equipo de docentes y los demás miembros de la comunidad educativa, así como en sus relaciones con el entorno para favorecer los aprendizajes.</v>
      </c>
      <c r="D33" s="527"/>
      <c r="E33" s="528">
        <f>'I. ACTA DE INICIO '!E36</f>
        <v>0</v>
      </c>
      <c r="F33" s="529"/>
      <c r="G33" s="528" t="str">
        <f>'I. ACTA DE INICIO '!H36</f>
        <v>1.
2.
3…</v>
      </c>
      <c r="H33" s="529"/>
      <c r="I33" s="228">
        <f>'I. ACTA DE INICIO '!J36</f>
        <v>0</v>
      </c>
      <c r="J33" s="227"/>
      <c r="K33" s="226"/>
    </row>
    <row r="34" spans="2:11" s="181" customFormat="1" ht="73.5" customHeight="1" thickTop="1" thickBot="1">
      <c r="B34" s="550"/>
      <c r="C34" s="530" t="str">
        <f>'Listado- Coordinador'!C6</f>
        <v>Da a conocer entre la comunidad educativa lo estipulado en el manual de convivencia de la institución y hace seguimiento al cumplimiento del mismo.</v>
      </c>
      <c r="D34" s="531"/>
      <c r="E34" s="551">
        <f>'I. ACTA DE INICIO '!E37</f>
        <v>0</v>
      </c>
      <c r="F34" s="552"/>
      <c r="G34" s="551" t="str">
        <f>'I. ACTA DE INICIO '!H37</f>
        <v>1.
2.
3…</v>
      </c>
      <c r="H34" s="552"/>
      <c r="I34" s="225">
        <f>'I. ACTA DE INICIO '!J37</f>
        <v>0</v>
      </c>
      <c r="J34" s="224"/>
      <c r="K34" s="216"/>
    </row>
    <row r="35" spans="2:11" s="181" customFormat="1" ht="66" customHeight="1" thickBot="1">
      <c r="B35" s="549" t="str">
        <f>'Listado- Coordinador'!B7</f>
        <v>Orientación y gestión escolar</v>
      </c>
      <c r="C35" s="526" t="str">
        <f>'Listado- Coordinador'!C7</f>
        <v>Coordina el proceso de análisis y ajuste de la matrícula, el archivo académico, registro y reportes de situaciones de los estudiantes y la elaboración de boletines de desempeño escolar de los estudiantes.</v>
      </c>
      <c r="D35" s="527"/>
      <c r="E35" s="528">
        <f>'I. ACTA DE INICIO '!E38</f>
        <v>0</v>
      </c>
      <c r="F35" s="529"/>
      <c r="G35" s="528" t="str">
        <f>'I. ACTA DE INICIO '!H38</f>
        <v>1.
2.
3…</v>
      </c>
      <c r="H35" s="529"/>
      <c r="I35" s="228">
        <f>'I. ACTA DE INICIO '!J38</f>
        <v>0</v>
      </c>
      <c r="J35" s="227"/>
      <c r="K35" s="226"/>
    </row>
    <row r="36" spans="2:11" s="181" customFormat="1" ht="59.25" customHeight="1" thickTop="1" thickBot="1">
      <c r="B36" s="550"/>
      <c r="C36" s="530" t="str">
        <f>'Listado- Coordinador'!C8</f>
        <v xml:space="preserve">
Apoya el diseño e implementación de estrategias orientadas al mejoramiento continuo de la calidad académica.
</v>
      </c>
      <c r="D36" s="531"/>
      <c r="E36" s="551">
        <f>'I. ACTA DE INICIO '!E39</f>
        <v>0</v>
      </c>
      <c r="F36" s="552"/>
      <c r="G36" s="551" t="str">
        <f>'I. ACTA DE INICIO '!H39</f>
        <v>1.
2.
3…</v>
      </c>
      <c r="H36" s="552"/>
      <c r="I36" s="225">
        <f>'I. ACTA DE INICIO '!J39</f>
        <v>0</v>
      </c>
      <c r="J36" s="224"/>
      <c r="K36" s="216"/>
    </row>
    <row r="37" spans="2:11" s="181" customFormat="1" ht="74.25" customHeight="1" thickBot="1">
      <c r="B37" s="549" t="str">
        <f>'Listado- Coordinador'!B9</f>
        <v>Administración de la planta física, los recursos y los servicios complementarios</v>
      </c>
      <c r="C37" s="526" t="str">
        <f>'Listado- Coordinador'!C9</f>
        <v xml:space="preserve">Suministra información al rector sobre los problemas de administración y mantenimiento de infraestructura y, necesidades específicas de dotación de aulas y espacios académicos y convivenciales. 
</v>
      </c>
      <c r="D37" s="527"/>
      <c r="E37" s="528">
        <f>'I. ACTA DE INICIO '!E40</f>
        <v>0</v>
      </c>
      <c r="F37" s="529"/>
      <c r="G37" s="528" t="str">
        <f>'I. ACTA DE INICIO '!H40</f>
        <v>1.
2.
3…</v>
      </c>
      <c r="H37" s="529"/>
      <c r="I37" s="228">
        <f>'I. ACTA DE INICIO '!J40</f>
        <v>0</v>
      </c>
      <c r="J37" s="227"/>
      <c r="K37" s="226"/>
    </row>
    <row r="38" spans="2:11" s="181" customFormat="1" ht="103.5" customHeight="1" thickTop="1" thickBot="1">
      <c r="B38" s="550"/>
      <c r="C38" s="530" t="str">
        <f>'Listado- Coordinador'!C10</f>
        <v>Realiza gestión ante el rector de los recursos educativos necesarios para el desarrollo de los planes y proyectos que implementan los docentes del establecimiento educativo y, asegura la prestación de servicios complementarios que preste la institución bajo criterios de eficiencia y eficacia.</v>
      </c>
      <c r="D38" s="531"/>
      <c r="E38" s="551">
        <f>'I. ACTA DE INICIO '!E41</f>
        <v>0</v>
      </c>
      <c r="F38" s="552"/>
      <c r="G38" s="551" t="str">
        <f>'I. ACTA DE INICIO '!H41</f>
        <v>1.
2.
3…</v>
      </c>
      <c r="H38" s="552"/>
      <c r="I38" s="225">
        <f>'I. ACTA DE INICIO '!J41</f>
        <v>0</v>
      </c>
      <c r="J38" s="224"/>
      <c r="K38" s="216"/>
    </row>
    <row r="39" spans="2:11" s="181" customFormat="1" ht="73.5" customHeight="1" thickBot="1">
      <c r="B39" s="549" t="str">
        <f>'Listado- Coordinador'!B11</f>
        <v>Gestión del talento humano</v>
      </c>
      <c r="C39" s="526" t="str">
        <f>'Listado- Coordinador'!C11</f>
        <v xml:space="preserve">
Realiza la inducción y coordina el acompañamiento del desempeño profesional de los docentes para el mejor desarrollo de las funciones y responsabilidades en el establecimiento educativo.
</v>
      </c>
      <c r="D39" s="553"/>
      <c r="E39" s="528">
        <f>'I. ACTA DE INICIO '!E42</f>
        <v>0</v>
      </c>
      <c r="F39" s="529"/>
      <c r="G39" s="528" t="str">
        <f>'I. ACTA DE INICIO '!H42</f>
        <v>1.
2.
3…</v>
      </c>
      <c r="H39" s="529"/>
      <c r="I39" s="228">
        <f>'I. ACTA DE INICIO '!J42</f>
        <v>0</v>
      </c>
      <c r="J39" s="227"/>
      <c r="K39" s="226"/>
    </row>
    <row r="40" spans="2:11" s="181" customFormat="1" ht="63" customHeight="1" thickTop="1" thickBot="1">
      <c r="B40" s="550"/>
      <c r="C40" s="530" t="str">
        <f>'Listado- Coordinador'!C12</f>
        <v xml:space="preserve">Coordina las acciones necesarias para el establecimiento de las líneas de formación continua que requieren los docentes del establecimiento educativo. </v>
      </c>
      <c r="D40" s="531"/>
      <c r="E40" s="532">
        <f>'I. ACTA DE INICIO '!E43</f>
        <v>0</v>
      </c>
      <c r="F40" s="533"/>
      <c r="G40" s="532" t="str">
        <f>'I. ACTA DE INICIO '!H43</f>
        <v>1.
2.
3…</v>
      </c>
      <c r="H40" s="533"/>
      <c r="I40" s="230">
        <f>'I. ACTA DE INICIO '!J43</f>
        <v>0</v>
      </c>
      <c r="J40" s="224"/>
      <c r="K40" s="229"/>
    </row>
    <row r="41" spans="2:11" s="181" customFormat="1" ht="51" customHeight="1" thickBot="1">
      <c r="B41" s="549" t="str">
        <f>'Listado- Coordinador'!B13</f>
        <v>Diseño pedagógico</v>
      </c>
      <c r="C41" s="526" t="str">
        <f>'Listado- Coordinador'!C13</f>
        <v>Orienta, implementa, impulsa ajustes y hace seguimiento al modelo o enfoque pedagógico, didáctico y curricular definido en el Proyecto Educativo Institucional.</v>
      </c>
      <c r="D41" s="527"/>
      <c r="E41" s="528">
        <f>'I. ACTA DE INICIO '!E44</f>
        <v>0</v>
      </c>
      <c r="F41" s="529"/>
      <c r="G41" s="528" t="str">
        <f>'I. ACTA DE INICIO '!H44</f>
        <v>1.
2.
3…</v>
      </c>
      <c r="H41" s="529"/>
      <c r="I41" s="228">
        <f>'I. ACTA DE INICIO '!J44</f>
        <v>0</v>
      </c>
      <c r="J41" s="227"/>
      <c r="K41" s="226"/>
    </row>
    <row r="42" spans="2:11" s="181" customFormat="1" ht="93" customHeight="1" thickTop="1" thickBot="1">
      <c r="B42" s="558"/>
      <c r="C42" s="543" t="str">
        <f>'Listado- Coordinador'!C14</f>
        <v>Coordina a los docentes en la construcción de criterios de evaluación del aprendizaje, en coherencia con el sistema institucional de evaluación y los referentes del Ministerio de Educación Nacional.</v>
      </c>
      <c r="D42" s="544"/>
      <c r="E42" s="547">
        <f>'I. ACTA DE INICIO '!E45</f>
        <v>0</v>
      </c>
      <c r="F42" s="548"/>
      <c r="G42" s="547" t="str">
        <f>'I. ACTA DE INICIO '!H45</f>
        <v>1.
2.
3…</v>
      </c>
      <c r="H42" s="548"/>
      <c r="I42" s="240">
        <f>'I. ACTA DE INICIO '!J45</f>
        <v>0</v>
      </c>
      <c r="J42" s="244"/>
      <c r="K42" s="241"/>
    </row>
    <row r="43" spans="2:11" s="181" customFormat="1" ht="96.75" customHeight="1" thickBot="1">
      <c r="B43" s="556" t="str">
        <f>'Listado- Coordinador'!B15</f>
        <v>Seguimiento académico, prácticas pedagógicas y gestión de aula</v>
      </c>
      <c r="C43" s="526" t="str">
        <f>'Listado- Coordinador'!C15</f>
        <v xml:space="preserve">
Identifica fortalezas y oportunidades de mejoramiento pedagógico a partir de los resultados de la autoevaluación institucional y fomenta el seguimiento académico de los estudiantes, según el proceso y los resultados de la evaluación implementada por los docentes.
</v>
      </c>
      <c r="D43" s="527"/>
      <c r="E43" s="528">
        <f>'I. ACTA DE INICIO '!E46</f>
        <v>0</v>
      </c>
      <c r="F43" s="529"/>
      <c r="G43" s="528" t="str">
        <f>'I. ACTA DE INICIO '!H46</f>
        <v>1.
2.
3…</v>
      </c>
      <c r="H43" s="529"/>
      <c r="I43" s="228">
        <f>'I. ACTA DE INICIO '!J46</f>
        <v>0</v>
      </c>
      <c r="J43" s="195"/>
      <c r="K43" s="226"/>
    </row>
    <row r="44" spans="2:11" s="181" customFormat="1" ht="102.75" customHeight="1" thickTop="1" thickBot="1">
      <c r="B44" s="550"/>
      <c r="C44" s="530" t="str">
        <f>'Listado- Coordinador'!C16</f>
        <v>Apoya la implementación de estrategias de innovación pedagógica y didáctica para favorecer el fortalecimiento de la planeación de clases y evaluación en el aula que permitan más y mejores aprendizajes de los estudiantes y el uso articulado de los recursos de la institución y del tiempo escolar.</v>
      </c>
      <c r="D44" s="531"/>
      <c r="E44" s="532">
        <f>'I. ACTA DE INICIO '!E47</f>
        <v>0</v>
      </c>
      <c r="F44" s="533"/>
      <c r="G44" s="532" t="str">
        <f>'I. ACTA DE INICIO '!H47</f>
        <v>1.
2.
3…</v>
      </c>
      <c r="H44" s="533"/>
      <c r="I44" s="230">
        <f>'I. ACTA DE INICIO '!J47</f>
        <v>0</v>
      </c>
      <c r="J44" s="247"/>
      <c r="K44" s="229"/>
    </row>
    <row r="45" spans="2:11" s="181" customFormat="1" ht="69.75" customHeight="1" thickBot="1">
      <c r="B45" s="559" t="str">
        <f>'Listado- Coordinador'!B17</f>
        <v>Participación, convivencia y proyección a la comunidad</v>
      </c>
      <c r="C45" s="539" t="str">
        <f>'Listado- Coordinador'!C17</f>
        <v>Lidera estrategias para hacer copartícipes a las familias del trabajo formativo que desarrolla el establecimiento educativo y promueve la vinculación del proceso de enseñanza-aprendizaje al contexto real del estudiante.</v>
      </c>
      <c r="D45" s="540"/>
      <c r="E45" s="541">
        <f>'I. ACTA DE INICIO '!E48</f>
        <v>0</v>
      </c>
      <c r="F45" s="542"/>
      <c r="G45" s="541" t="str">
        <f>'I. ACTA DE INICIO '!H48</f>
        <v>1.
2.
3…</v>
      </c>
      <c r="H45" s="542"/>
      <c r="I45" s="245">
        <f>'I. ACTA DE INICIO '!J48</f>
        <v>0</v>
      </c>
      <c r="J45" s="200"/>
      <c r="K45" s="246"/>
    </row>
    <row r="46" spans="2:11" s="181" customFormat="1" ht="59.25" customHeight="1" thickTop="1" thickBot="1">
      <c r="B46" s="558"/>
      <c r="C46" s="543" t="str">
        <f>'Listado- Coordinador'!C18</f>
        <v xml:space="preserve">Coordina la oferta de servicios de la institución para apoyar el desarrollo de la comunidad educativa y el cumplimiento del propósito del Proyecto Educativo Institucional-PEI-.
</v>
      </c>
      <c r="D46" s="544"/>
      <c r="E46" s="545">
        <f>'I. ACTA DE INICIO '!E49</f>
        <v>0</v>
      </c>
      <c r="F46" s="546"/>
      <c r="G46" s="545" t="str">
        <f>'I. ACTA DE INICIO '!H49</f>
        <v>1.
2.
3…</v>
      </c>
      <c r="H46" s="546"/>
      <c r="I46" s="242">
        <f>'I. ACTA DE INICIO '!J49</f>
        <v>0</v>
      </c>
      <c r="J46" s="243"/>
      <c r="K46" s="219"/>
    </row>
    <row r="47" spans="2:11" s="181" customFormat="1" ht="93.75" customHeight="1" thickBot="1">
      <c r="B47" s="556" t="str">
        <f>'Listado- Coordinador'!B19</f>
        <v>Prevención de riesgos</v>
      </c>
      <c r="C47" s="526" t="str">
        <f>'Listado- Coordinador'!C19</f>
        <v xml:space="preserve">
Apoya el diseño e implementación de una estrategia para prevenir posibles riesgos que afectarían el funcionamiento de la institución y el bienestar de la comunidad educativa, de acuerdo con las orientaciones impartidas por el Ministerio de Educación Nacional.
</v>
      </c>
      <c r="D47" s="527"/>
      <c r="E47" s="528">
        <f>'I. ACTA DE INICIO '!E50</f>
        <v>0</v>
      </c>
      <c r="F47" s="529"/>
      <c r="G47" s="528" t="str">
        <f>'I. ACTA DE INICIO '!H50</f>
        <v>1.
2.
3…</v>
      </c>
      <c r="H47" s="529"/>
      <c r="I47" s="228">
        <f>'I. ACTA DE INICIO '!J50</f>
        <v>0</v>
      </c>
      <c r="J47" s="195"/>
      <c r="K47" s="226"/>
    </row>
    <row r="48" spans="2:11" s="181" customFormat="1" ht="59.25" customHeight="1" thickTop="1" thickBot="1">
      <c r="B48" s="550"/>
      <c r="C48" s="530" t="str">
        <f>'Listado- Coordinador'!C20</f>
        <v xml:space="preserve">Apoya la construcción, actualización e implementación de mapas de gestión del riesgo en la institución y su articulación con el Proyecto Educativo Institucional-PEI-.
</v>
      </c>
      <c r="D48" s="531"/>
      <c r="E48" s="532">
        <f>'I. ACTA DE INICIO '!E51</f>
        <v>0</v>
      </c>
      <c r="F48" s="533"/>
      <c r="G48" s="532" t="str">
        <f>'I. ACTA DE INICIO '!H51</f>
        <v>1.
2.
3…</v>
      </c>
      <c r="H48" s="533"/>
      <c r="I48" s="230">
        <f>'I. ACTA DE INICIO '!J51</f>
        <v>0</v>
      </c>
      <c r="J48" s="247"/>
      <c r="K48" s="229"/>
    </row>
    <row r="49" spans="2:11" s="181" customFormat="1" ht="3" customHeight="1">
      <c r="B49" s="182"/>
      <c r="C49" s="182"/>
      <c r="D49" s="182"/>
      <c r="E49" s="182"/>
      <c r="F49" s="182"/>
      <c r="G49" s="182"/>
      <c r="H49" s="182"/>
      <c r="I49" s="182"/>
      <c r="J49" s="182"/>
      <c r="K49" s="182"/>
    </row>
    <row r="50" spans="2:11" ht="18" customHeight="1">
      <c r="B50" s="517" t="s">
        <v>1528</v>
      </c>
      <c r="C50" s="517"/>
      <c r="D50" s="517"/>
      <c r="E50" s="517"/>
      <c r="F50" s="517"/>
      <c r="G50" s="517"/>
      <c r="H50" s="517"/>
      <c r="I50" s="517"/>
      <c r="J50" s="517"/>
      <c r="K50" s="517"/>
    </row>
    <row r="51" spans="2:11" ht="3.75" customHeight="1" thickBot="1">
      <c r="B51" s="16"/>
      <c r="C51" s="16"/>
      <c r="D51" s="16"/>
      <c r="E51" s="16"/>
      <c r="F51" s="16"/>
      <c r="G51" s="16"/>
      <c r="H51" s="16"/>
      <c r="I51" s="16"/>
      <c r="J51" s="16"/>
      <c r="K51" s="16"/>
    </row>
    <row r="52" spans="2:11" ht="39" customHeight="1" thickTop="1" thickBot="1">
      <c r="B52" s="534" t="s">
        <v>1556</v>
      </c>
      <c r="C52" s="535"/>
      <c r="D52" s="534" t="s">
        <v>1551</v>
      </c>
      <c r="E52" s="535"/>
      <c r="F52" s="536" t="s">
        <v>1552</v>
      </c>
      <c r="G52" s="537"/>
      <c r="H52" s="538"/>
      <c r="I52" s="223" t="s">
        <v>1553</v>
      </c>
      <c r="J52" s="222" t="s">
        <v>1561</v>
      </c>
      <c r="K52" s="222" t="s">
        <v>1562</v>
      </c>
    </row>
    <row r="53" spans="2:11" ht="48.75" customHeight="1" thickBot="1">
      <c r="B53" s="512">
        <f>'I. ACTA DE INICIO '!B56</f>
        <v>0</v>
      </c>
      <c r="C53" s="513"/>
      <c r="D53" s="514">
        <f>'I. ACTA DE INICIO '!D56</f>
        <v>0</v>
      </c>
      <c r="E53" s="515"/>
      <c r="F53" s="514" t="str">
        <f>'I. ACTA DE INICIO '!G56</f>
        <v>1.
2.
3…</v>
      </c>
      <c r="G53" s="516"/>
      <c r="H53" s="515"/>
      <c r="I53" s="218">
        <f>'I. ACTA DE INICIO '!J56</f>
        <v>0</v>
      </c>
      <c r="J53" s="217"/>
      <c r="K53" s="216"/>
    </row>
    <row r="54" spans="2:11" ht="48.75" customHeight="1" thickBot="1">
      <c r="B54" s="521">
        <f>'I. ACTA DE INICIO '!B57</f>
        <v>0</v>
      </c>
      <c r="C54" s="522"/>
      <c r="D54" s="523">
        <f>'I. ACTA DE INICIO '!D57</f>
        <v>0</v>
      </c>
      <c r="E54" s="524"/>
      <c r="F54" s="523" t="str">
        <f>'I. ACTA DE INICIO '!G57</f>
        <v>1.
2.
3…</v>
      </c>
      <c r="G54" s="525"/>
      <c r="H54" s="524"/>
      <c r="I54" s="221">
        <f>'I. ACTA DE INICIO '!J57</f>
        <v>0</v>
      </c>
      <c r="J54" s="220"/>
      <c r="K54" s="219"/>
    </row>
    <row r="55" spans="2:11" ht="48.75" customHeight="1" thickBot="1">
      <c r="B55" s="512">
        <f>'I. ACTA DE INICIO '!B58</f>
        <v>0</v>
      </c>
      <c r="C55" s="513"/>
      <c r="D55" s="514">
        <f>'I. ACTA DE INICIO '!D58</f>
        <v>0</v>
      </c>
      <c r="E55" s="515"/>
      <c r="F55" s="514" t="str">
        <f>'I. ACTA DE INICIO '!G58</f>
        <v>1.
2.
3…</v>
      </c>
      <c r="G55" s="516"/>
      <c r="H55" s="515"/>
      <c r="I55" s="218">
        <f>'I. ACTA DE INICIO '!J58</f>
        <v>0</v>
      </c>
      <c r="J55" s="217"/>
      <c r="K55" s="216"/>
    </row>
    <row r="56" spans="2:11" ht="3.75" customHeight="1">
      <c r="B56" s="16"/>
      <c r="C56" s="16"/>
      <c r="D56" s="16"/>
      <c r="E56" s="16"/>
      <c r="F56" s="16"/>
      <c r="G56" s="16"/>
      <c r="H56" s="16"/>
      <c r="I56" s="16"/>
      <c r="J56" s="16"/>
      <c r="K56" s="16"/>
    </row>
    <row r="57" spans="2:11" ht="18" customHeight="1">
      <c r="B57" s="517" t="s">
        <v>1557</v>
      </c>
      <c r="C57" s="517"/>
      <c r="D57" s="517"/>
      <c r="E57" s="517"/>
      <c r="F57" s="517"/>
      <c r="G57" s="517"/>
      <c r="H57" s="517"/>
      <c r="I57" s="517"/>
      <c r="J57" s="517"/>
      <c r="K57" s="517"/>
    </row>
    <row r="58" spans="2:11" s="207" customFormat="1" ht="4.5" customHeight="1" thickBot="1">
      <c r="B58" s="208"/>
      <c r="C58" s="208"/>
      <c r="D58" s="208"/>
      <c r="E58" s="208"/>
      <c r="F58" s="208"/>
      <c r="G58" s="208"/>
      <c r="H58" s="208"/>
      <c r="I58" s="208"/>
      <c r="J58" s="208"/>
      <c r="K58" s="208"/>
    </row>
    <row r="59" spans="2:11" ht="233.25" customHeight="1" thickBot="1">
      <c r="B59" s="518"/>
      <c r="C59" s="519"/>
      <c r="D59" s="519"/>
      <c r="E59" s="519"/>
      <c r="F59" s="519"/>
      <c r="G59" s="519"/>
      <c r="H59" s="519"/>
      <c r="I59" s="519"/>
      <c r="J59" s="519"/>
      <c r="K59" s="520"/>
    </row>
    <row r="60" spans="2:11" ht="7.5" customHeight="1">
      <c r="B60" s="16"/>
      <c r="C60" s="16"/>
      <c r="D60" s="16"/>
      <c r="E60" s="16"/>
      <c r="F60" s="16"/>
      <c r="G60" s="16"/>
      <c r="H60" s="16"/>
      <c r="I60" s="16"/>
      <c r="J60" s="16"/>
      <c r="K60" s="16"/>
    </row>
  </sheetData>
  <sheetProtection algorithmName="SHA-512" hashValue="U8aCvDF8Qi6ubBaMSW1jT/QYjueDTFWqUnGoNvZZuCf++ArdqmwH5ssTaIiz9XscZKBJmaBlvCDItbo8xwSsDw==" saltValue="gax3V+XTwiBN6Cro2qzkjA==" spinCount="100000" sheet="1" formatRows="0"/>
  <mergeCells count="103">
    <mergeCell ref="B18:C18"/>
    <mergeCell ref="D18:E18"/>
    <mergeCell ref="H18:I18"/>
    <mergeCell ref="B41:B42"/>
    <mergeCell ref="B43:B44"/>
    <mergeCell ref="B45:B46"/>
    <mergeCell ref="B47:B48"/>
    <mergeCell ref="B2:K2"/>
    <mergeCell ref="B4:K4"/>
    <mergeCell ref="B6:K6"/>
    <mergeCell ref="B8:K8"/>
    <mergeCell ref="B10:C10"/>
    <mergeCell ref="D10:K10"/>
    <mergeCell ref="B20:K20"/>
    <mergeCell ref="C22:K22"/>
    <mergeCell ref="G24:I24"/>
    <mergeCell ref="B12:C12"/>
    <mergeCell ref="D12:E12"/>
    <mergeCell ref="H12:I12"/>
    <mergeCell ref="B14:K14"/>
    <mergeCell ref="B16:C16"/>
    <mergeCell ref="D16:K16"/>
    <mergeCell ref="C24:E24"/>
    <mergeCell ref="C26:E26"/>
    <mergeCell ref="G26:I26"/>
    <mergeCell ref="B28:K28"/>
    <mergeCell ref="C30:D30"/>
    <mergeCell ref="E30:F30"/>
    <mergeCell ref="G30:H30"/>
    <mergeCell ref="B31:B32"/>
    <mergeCell ref="C31:D31"/>
    <mergeCell ref="E31:F31"/>
    <mergeCell ref="G31:H31"/>
    <mergeCell ref="C32:D32"/>
    <mergeCell ref="E32:F32"/>
    <mergeCell ref="G32:H32"/>
    <mergeCell ref="B33:B34"/>
    <mergeCell ref="C33:D33"/>
    <mergeCell ref="E33:F33"/>
    <mergeCell ref="G33:H33"/>
    <mergeCell ref="C34:D34"/>
    <mergeCell ref="E34:F34"/>
    <mergeCell ref="G34:H34"/>
    <mergeCell ref="B35:B36"/>
    <mergeCell ref="C35:D35"/>
    <mergeCell ref="E35:F35"/>
    <mergeCell ref="G35:H35"/>
    <mergeCell ref="C36:D36"/>
    <mergeCell ref="E36:F36"/>
    <mergeCell ref="G36:H36"/>
    <mergeCell ref="B37:B38"/>
    <mergeCell ref="C37:D37"/>
    <mergeCell ref="E37:F37"/>
    <mergeCell ref="G37:H37"/>
    <mergeCell ref="C38:D38"/>
    <mergeCell ref="E38:F38"/>
    <mergeCell ref="G38:H38"/>
    <mergeCell ref="B39:B40"/>
    <mergeCell ref="C39:D39"/>
    <mergeCell ref="E39:F39"/>
    <mergeCell ref="G39:H39"/>
    <mergeCell ref="C40:D40"/>
    <mergeCell ref="E40:F40"/>
    <mergeCell ref="G40:H40"/>
    <mergeCell ref="C41:D41"/>
    <mergeCell ref="E41:F41"/>
    <mergeCell ref="G41:H41"/>
    <mergeCell ref="C42:D42"/>
    <mergeCell ref="E42:F42"/>
    <mergeCell ref="G42:H42"/>
    <mergeCell ref="C43:D43"/>
    <mergeCell ref="E43:F43"/>
    <mergeCell ref="G43:H43"/>
    <mergeCell ref="C44:D44"/>
    <mergeCell ref="E44:F44"/>
    <mergeCell ref="G44:H44"/>
    <mergeCell ref="C45:D45"/>
    <mergeCell ref="E45:F45"/>
    <mergeCell ref="G45:H45"/>
    <mergeCell ref="C46:D46"/>
    <mergeCell ref="E46:F46"/>
    <mergeCell ref="G46:H46"/>
    <mergeCell ref="C47:D47"/>
    <mergeCell ref="E47:F47"/>
    <mergeCell ref="G47:H47"/>
    <mergeCell ref="C48:D48"/>
    <mergeCell ref="E48:F48"/>
    <mergeCell ref="G48:H48"/>
    <mergeCell ref="B50:K50"/>
    <mergeCell ref="B52:C52"/>
    <mergeCell ref="D52:E52"/>
    <mergeCell ref="F52:H52"/>
    <mergeCell ref="B53:C53"/>
    <mergeCell ref="D53:E53"/>
    <mergeCell ref="F53:H53"/>
    <mergeCell ref="B57:K57"/>
    <mergeCell ref="B59:K59"/>
    <mergeCell ref="B54:C54"/>
    <mergeCell ref="D54:E54"/>
    <mergeCell ref="F54:H54"/>
    <mergeCell ref="B55:C55"/>
    <mergeCell ref="D55:E55"/>
    <mergeCell ref="F55:H55"/>
  </mergeCells>
  <conditionalFormatting sqref="G26:I26">
    <cfRule type="expression" dxfId="258" priority="72">
      <formula>IF($G$26=0,1,0)</formula>
    </cfRule>
  </conditionalFormatting>
  <conditionalFormatting sqref="B53:C53">
    <cfRule type="expression" dxfId="257" priority="89">
      <formula>IF(B53=0,1,0)</formula>
    </cfRule>
  </conditionalFormatting>
  <conditionalFormatting sqref="D53:E53">
    <cfRule type="expression" dxfId="256" priority="88">
      <formula>IF(D53=0,1,0)</formula>
    </cfRule>
  </conditionalFormatting>
  <conditionalFormatting sqref="D54:E54">
    <cfRule type="expression" dxfId="255" priority="87">
      <formula>IF(D54=0,1,0)</formula>
    </cfRule>
  </conditionalFormatting>
  <conditionalFormatting sqref="D55:E55">
    <cfRule type="expression" dxfId="254" priority="86">
      <formula>IF(D55=0,1,0)</formula>
    </cfRule>
  </conditionalFormatting>
  <conditionalFormatting sqref="I53">
    <cfRule type="expression" dxfId="253" priority="85">
      <formula>IF(I53=0,1,0)</formula>
    </cfRule>
  </conditionalFormatting>
  <conditionalFormatting sqref="I54">
    <cfRule type="expression" dxfId="252" priority="84">
      <formula>IF(I54=0,1,0)</formula>
    </cfRule>
  </conditionalFormatting>
  <conditionalFormatting sqref="I55">
    <cfRule type="expression" dxfId="251" priority="83">
      <formula>IF(I55=0,1,0)</formula>
    </cfRule>
  </conditionalFormatting>
  <conditionalFormatting sqref="B54:C55">
    <cfRule type="expression" dxfId="250" priority="82">
      <formula>IF(B54=0,1,0)</formula>
    </cfRule>
  </conditionalFormatting>
  <conditionalFormatting sqref="D10:K10">
    <cfRule type="expression" dxfId="249" priority="81">
      <formula>IF($D$10=0,1,0)</formula>
    </cfRule>
  </conditionalFormatting>
  <conditionalFormatting sqref="D12:E12">
    <cfRule type="expression" dxfId="248" priority="80">
      <formula>IF($D$12=0,1,0)</formula>
    </cfRule>
  </conditionalFormatting>
  <conditionalFormatting sqref="H12:I12">
    <cfRule type="expression" dxfId="247" priority="79">
      <formula>IF($H$12=0,1,0)</formula>
    </cfRule>
  </conditionalFormatting>
  <conditionalFormatting sqref="D16:K16">
    <cfRule type="expression" dxfId="246" priority="78">
      <formula>IF($D$16=0,1,0)</formula>
    </cfRule>
  </conditionalFormatting>
  <conditionalFormatting sqref="D18:E18">
    <cfRule type="expression" dxfId="245" priority="77">
      <formula>IF($D$18=0,1,0)</formula>
    </cfRule>
  </conditionalFormatting>
  <conditionalFormatting sqref="H18:I18">
    <cfRule type="expression" dxfId="244" priority="76">
      <formula>IF($H$18=0,1,0)</formula>
    </cfRule>
  </conditionalFormatting>
  <conditionalFormatting sqref="C22:K22">
    <cfRule type="expression" dxfId="243" priority="75">
      <formula>IF($C$22=0,1,0)</formula>
    </cfRule>
  </conditionalFormatting>
  <conditionalFormatting sqref="C24">
    <cfRule type="expression" dxfId="242" priority="74">
      <formula>IF($C$24=0,1,0)</formula>
    </cfRule>
  </conditionalFormatting>
  <conditionalFormatting sqref="G24:I24">
    <cfRule type="expression" dxfId="241" priority="73">
      <formula>IF($G$24=0,1,0)</formula>
    </cfRule>
  </conditionalFormatting>
  <conditionalFormatting sqref="K24">
    <cfRule type="expression" dxfId="240" priority="71">
      <formula>IF($K$24=0,1,0)</formula>
    </cfRule>
  </conditionalFormatting>
  <conditionalFormatting sqref="C26:E26">
    <cfRule type="expression" dxfId="239" priority="70">
      <formula>IF($C$26=0,1,0)</formula>
    </cfRule>
  </conditionalFormatting>
  <conditionalFormatting sqref="E31:F31">
    <cfRule type="expression" dxfId="238" priority="69">
      <formula>IF(E31=0,1,0)</formula>
    </cfRule>
  </conditionalFormatting>
  <conditionalFormatting sqref="E32:F32">
    <cfRule type="expression" dxfId="237" priority="68">
      <formula>IF(E32=0,1,0)</formula>
    </cfRule>
  </conditionalFormatting>
  <conditionalFormatting sqref="E33:F33">
    <cfRule type="expression" dxfId="236" priority="67">
      <formula>IF(E33=0,1,0)</formula>
    </cfRule>
  </conditionalFormatting>
  <conditionalFormatting sqref="E34:F34">
    <cfRule type="expression" dxfId="235" priority="66">
      <formula>IF(E34=0,1,0)</formula>
    </cfRule>
  </conditionalFormatting>
  <conditionalFormatting sqref="E35:F35">
    <cfRule type="expression" dxfId="234" priority="65">
      <formula>IF(E35=0,1,0)</formula>
    </cfRule>
  </conditionalFormatting>
  <conditionalFormatting sqref="E36:F36">
    <cfRule type="expression" dxfId="233" priority="64">
      <formula>IF(E36=0,1,0)</formula>
    </cfRule>
  </conditionalFormatting>
  <conditionalFormatting sqref="E37:F37">
    <cfRule type="expression" dxfId="232" priority="63">
      <formula>IF(E37=0,1,0)</formula>
    </cfRule>
  </conditionalFormatting>
  <conditionalFormatting sqref="E38:F38">
    <cfRule type="expression" dxfId="231" priority="62">
      <formula>IF(E38=0,1,0)</formula>
    </cfRule>
  </conditionalFormatting>
  <conditionalFormatting sqref="E39:F39">
    <cfRule type="expression" dxfId="230" priority="61">
      <formula>IF(E39=0,1,0)</formula>
    </cfRule>
  </conditionalFormatting>
  <conditionalFormatting sqref="E40:F40">
    <cfRule type="expression" dxfId="229" priority="60">
      <formula>IF(E40=0,1,0)</formula>
    </cfRule>
  </conditionalFormatting>
  <conditionalFormatting sqref="E41:F41">
    <cfRule type="expression" dxfId="228" priority="59">
      <formula>IF(E41=0,1,0)</formula>
    </cfRule>
  </conditionalFormatting>
  <conditionalFormatting sqref="E42:F42">
    <cfRule type="expression" dxfId="227" priority="58">
      <formula>IF(E42=0,1,0)</formula>
    </cfRule>
  </conditionalFormatting>
  <conditionalFormatting sqref="E43:F43">
    <cfRule type="expression" dxfId="226" priority="57">
      <formula>IF(E43=0,1,0)</formula>
    </cfRule>
  </conditionalFormatting>
  <conditionalFormatting sqref="E44:F44">
    <cfRule type="expression" dxfId="225" priority="56">
      <formula>IF(E44=0,1,0)</formula>
    </cfRule>
  </conditionalFormatting>
  <conditionalFormatting sqref="E45:F45">
    <cfRule type="expression" dxfId="224" priority="55">
      <formula>IF(E45=0,1,0)</formula>
    </cfRule>
  </conditionalFormatting>
  <conditionalFormatting sqref="E46:F46">
    <cfRule type="expression" dxfId="223" priority="54">
      <formula>IF(E46=0,1,0)</formula>
    </cfRule>
  </conditionalFormatting>
  <conditionalFormatting sqref="E47:F47">
    <cfRule type="expression" dxfId="222" priority="53">
      <formula>IF(E47=0,1,0)</formula>
    </cfRule>
  </conditionalFormatting>
  <conditionalFormatting sqref="E48:F48">
    <cfRule type="expression" dxfId="221" priority="52">
      <formula>IF(E48=0,1,0)</formula>
    </cfRule>
  </conditionalFormatting>
  <conditionalFormatting sqref="G31:H31">
    <cfRule type="expression" dxfId="220" priority="47">
      <formula>IF(G31=0,1,0)</formula>
    </cfRule>
  </conditionalFormatting>
  <conditionalFormatting sqref="G32:H32">
    <cfRule type="expression" dxfId="219" priority="46">
      <formula>IF(G32=0,1,0)</formula>
    </cfRule>
  </conditionalFormatting>
  <conditionalFormatting sqref="G33:H33">
    <cfRule type="expression" dxfId="218" priority="45">
      <formula>IF(G33=0,1,0)</formula>
    </cfRule>
  </conditionalFormatting>
  <conditionalFormatting sqref="G34:H34">
    <cfRule type="expression" dxfId="217" priority="44">
      <formula>IF(G34=0,1,0)</formula>
    </cfRule>
  </conditionalFormatting>
  <conditionalFormatting sqref="G35:H35">
    <cfRule type="expression" dxfId="216" priority="43">
      <formula>IF(G35=0,1,0)</formula>
    </cfRule>
  </conditionalFormatting>
  <conditionalFormatting sqref="G36:H36">
    <cfRule type="expression" dxfId="215" priority="42">
      <formula>IF(G36=0,1,0)</formula>
    </cfRule>
  </conditionalFormatting>
  <conditionalFormatting sqref="G37:H37">
    <cfRule type="expression" dxfId="214" priority="41">
      <formula>IF(G37=0,1,0)</formula>
    </cfRule>
  </conditionalFormatting>
  <conditionalFormatting sqref="G38:H38">
    <cfRule type="expression" dxfId="213" priority="40">
      <formula>IF(G38=0,1,0)</formula>
    </cfRule>
  </conditionalFormatting>
  <conditionalFormatting sqref="G39:H39">
    <cfRule type="expression" dxfId="212" priority="39">
      <formula>IF(G39=0,1,0)</formula>
    </cfRule>
  </conditionalFormatting>
  <conditionalFormatting sqref="G40:H40">
    <cfRule type="expression" dxfId="211" priority="38">
      <formula>IF(G40=0,1,0)</formula>
    </cfRule>
  </conditionalFormatting>
  <conditionalFormatting sqref="G41:H41">
    <cfRule type="expression" dxfId="210" priority="37">
      <formula>IF(G41=0,1,0)</formula>
    </cfRule>
  </conditionalFormatting>
  <conditionalFormatting sqref="G42:H42">
    <cfRule type="expression" dxfId="209" priority="36">
      <formula>IF(G42=0,1,0)</formula>
    </cfRule>
  </conditionalFormatting>
  <conditionalFormatting sqref="G43:H43">
    <cfRule type="expression" dxfId="208" priority="35">
      <formula>IF(G43=0,1,0)</formula>
    </cfRule>
  </conditionalFormatting>
  <conditionalFormatting sqref="G44:H44">
    <cfRule type="expression" dxfId="207" priority="34">
      <formula>IF(G44=0,1,0)</formula>
    </cfRule>
  </conditionalFormatting>
  <conditionalFormatting sqref="G45:H45">
    <cfRule type="expression" dxfId="206" priority="33">
      <formula>IF(G45=0,1,0)</formula>
    </cfRule>
  </conditionalFormatting>
  <conditionalFormatting sqref="G46:H46">
    <cfRule type="expression" dxfId="205" priority="32">
      <formula>IF(G46=0,1,0)</formula>
    </cfRule>
  </conditionalFormatting>
  <conditionalFormatting sqref="G47:H47">
    <cfRule type="expression" dxfId="204" priority="31">
      <formula>IF(G47=0,1,0)</formula>
    </cfRule>
  </conditionalFormatting>
  <conditionalFormatting sqref="G48:H48">
    <cfRule type="expression" dxfId="203" priority="30">
      <formula>IF(G48=0,1,0)</formula>
    </cfRule>
  </conditionalFormatting>
  <conditionalFormatting sqref="I31">
    <cfRule type="expression" dxfId="202" priority="25">
      <formula>IF(I31=0,1,0)</formula>
    </cfRule>
  </conditionalFormatting>
  <conditionalFormatting sqref="I32">
    <cfRule type="expression" dxfId="201" priority="24">
      <formula>IF(I32=0,1,0)</formula>
    </cfRule>
  </conditionalFormatting>
  <conditionalFormatting sqref="I33">
    <cfRule type="expression" dxfId="200" priority="23">
      <formula>IF(I33=0,1,0)</formula>
    </cfRule>
  </conditionalFormatting>
  <conditionalFormatting sqref="I34">
    <cfRule type="expression" dxfId="199" priority="22">
      <formula>IF(I34=0,1,0)</formula>
    </cfRule>
  </conditionalFormatting>
  <conditionalFormatting sqref="I35">
    <cfRule type="expression" dxfId="198" priority="21">
      <formula>IF(I35=0,1,0)</formula>
    </cfRule>
  </conditionalFormatting>
  <conditionalFormatting sqref="I36">
    <cfRule type="expression" dxfId="197" priority="20">
      <formula>IF(I36=0,1,0)</formula>
    </cfRule>
  </conditionalFormatting>
  <conditionalFormatting sqref="I37">
    <cfRule type="expression" dxfId="196" priority="19">
      <formula>IF(I37=0,1,0)</formula>
    </cfRule>
  </conditionalFormatting>
  <conditionalFormatting sqref="I38">
    <cfRule type="expression" dxfId="195" priority="18">
      <formula>IF(I38=0,1,0)</formula>
    </cfRule>
  </conditionalFormatting>
  <conditionalFormatting sqref="I39">
    <cfRule type="expression" dxfId="194" priority="17">
      <formula>IF(I39=0,1,0)</formula>
    </cfRule>
  </conditionalFormatting>
  <conditionalFormatting sqref="I40">
    <cfRule type="expression" dxfId="193" priority="16">
      <formula>IF(I40=0,1,0)</formula>
    </cfRule>
  </conditionalFormatting>
  <conditionalFormatting sqref="I41">
    <cfRule type="expression" dxfId="192" priority="15">
      <formula>IF(I41=0,1,0)</formula>
    </cfRule>
  </conditionalFormatting>
  <conditionalFormatting sqref="I42">
    <cfRule type="expression" dxfId="191" priority="14">
      <formula>IF(I42=0,1,0)</formula>
    </cfRule>
  </conditionalFormatting>
  <conditionalFormatting sqref="I43">
    <cfRule type="expression" dxfId="190" priority="13">
      <formula>IF(I43=0,1,0)</formula>
    </cfRule>
  </conditionalFormatting>
  <conditionalFormatting sqref="I44">
    <cfRule type="expression" dxfId="189" priority="12">
      <formula>IF(I44=0,1,0)</formula>
    </cfRule>
  </conditionalFormatting>
  <conditionalFormatting sqref="I45">
    <cfRule type="expression" dxfId="188" priority="11">
      <formula>IF(I45=0,1,0)</formula>
    </cfRule>
  </conditionalFormatting>
  <conditionalFormatting sqref="I46">
    <cfRule type="expression" dxfId="187" priority="10">
      <formula>IF(I46=0,1,0)</formula>
    </cfRule>
  </conditionalFormatting>
  <conditionalFormatting sqref="I47">
    <cfRule type="expression" dxfId="186" priority="9">
      <formula>IF(I47=0,1,0)</formula>
    </cfRule>
  </conditionalFormatting>
  <conditionalFormatting sqref="I48">
    <cfRule type="expression" dxfId="185" priority="8">
      <formula>IF(I48=0,1,0)</formula>
    </cfRule>
  </conditionalFormatting>
  <conditionalFormatting sqref="F53:H53">
    <cfRule type="expression" dxfId="184" priority="3">
      <formula>IF(F53=0,1,0)</formula>
    </cfRule>
  </conditionalFormatting>
  <conditionalFormatting sqref="F54:H54">
    <cfRule type="expression" dxfId="183" priority="2">
      <formula>IF(F54=0,1,0)</formula>
    </cfRule>
  </conditionalFormatting>
  <conditionalFormatting sqref="F55:H55">
    <cfRule type="expression" dxfId="182" priority="1">
      <formula>IF(F55=0,1,0)</formula>
    </cfRule>
  </conditionalFormatting>
  <dataValidations disablePrompts="1" count="6">
    <dataValidation type="date" allowBlank="1" showInputMessage="1" showErrorMessage="1" error="Ingrese la fecha en formato dd/mm/aaaa" sqref="J31:J48" xr:uid="{79E62FAA-ABB6-4210-BE61-8837F4691E18}">
      <formula1>43466</formula1>
      <formula2>47848</formula2>
    </dataValidation>
    <dataValidation type="date" allowBlank="1" showInputMessage="1" showErrorMessage="1" error="Ingrese la fecha en el formato dd/mm/aaaa" sqref="J53:J55" xr:uid="{6B0AA12A-518B-4812-A7E9-F2CC1106B587}">
      <formula1>43466</formula1>
      <formula2>47848</formula2>
    </dataValidation>
    <dataValidation type="list" allowBlank="1" showInputMessage="1" showErrorMessage="1" sqref="K31:K48 K53:K55" xr:uid="{1623AE40-5BB7-442B-A0F6-58993002F174}">
      <formula1>Valoracion</formula1>
    </dataValidation>
    <dataValidation allowBlank="1" showInputMessage="1" showErrorMessage="1" promptTitle="Fecha" prompt="Ingrese la fecha en la que se aporta la evidencia. dd/mm/aaaa" sqref="J52 J30" xr:uid="{F96D628F-2FA3-4892-BCCA-C9C5CF55828F}"/>
    <dataValidation allowBlank="1" showInputMessage="1" showErrorMessage="1" promptTitle="Nivel de valoración" prompt="Asigne el nivel de valoración al conjunto de evidencias por desempeño." sqref="K30" xr:uid="{6C734220-EDCE-4F72-A0A5-B8CD085BA12A}"/>
    <dataValidation allowBlank="1" showInputMessage="1" showErrorMessage="1" promptTitle="Nivel de valoración" prompt="Asigne el nivel de valoración al conjunto de evidencias por competencia." sqref="K52" xr:uid="{DD2138E6-7153-4663-ACDA-4816105E7C8B}"/>
  </dataValidations>
  <pageMargins left="0.39370078740157483" right="0.39370078740157483" top="1.1811023622047245" bottom="0.78740157480314965" header="0.31496062992125984" footer="0.31496062992125984"/>
  <pageSetup paperSize="122" scale="86" fitToHeight="0" orientation="landscape" r:id="rId1"/>
  <headerFooter>
    <oddHeader>&amp;L&amp;"Arial,Negrita"&amp;8EVALUACIÓN ORDINARIA PERIÓDICA DE DESEMPEÑO ANUAL&amp;R&amp;G</oddHeader>
    <oddFooter>&amp;C&amp;7
Calle 43 No. 57-14 Centro Administrativo Nacional, CAN, Bogotá D.C.
PBX: (57 - 1) 222 2800 - Fax 222 4953
&amp;"Arial,Negrita"www.mineducación.gov.co - atencionalciudadano@mineducacion.gov.co</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pageSetUpPr fitToPage="1"/>
  </sheetPr>
  <dimension ref="A1:P82"/>
  <sheetViews>
    <sheetView showGridLines="0" zoomScaleNormal="100" zoomScaleSheetLayoutView="85" workbookViewId="0">
      <selection activeCell="C11" sqref="C11"/>
    </sheetView>
  </sheetViews>
  <sheetFormatPr baseColWidth="10" defaultColWidth="69.5703125" defaultRowHeight="14.25"/>
  <cols>
    <col min="1" max="1" width="8.140625" style="56" customWidth="1"/>
    <col min="2" max="2" width="33" style="51" customWidth="1"/>
    <col min="3" max="3" width="75.5703125" style="51" customWidth="1"/>
    <col min="4" max="4" width="59.7109375" style="51" customWidth="1"/>
    <col min="5" max="5" width="16.42578125" style="51" bestFit="1" customWidth="1"/>
    <col min="6" max="6" width="12.42578125" style="51" customWidth="1"/>
    <col min="7" max="7" width="9" style="51" customWidth="1"/>
    <col min="8" max="8" width="16.28515625" style="51" customWidth="1"/>
    <col min="9" max="9" width="10" style="52" hidden="1" customWidth="1"/>
    <col min="10" max="10" width="4.7109375" style="51" hidden="1" customWidth="1"/>
    <col min="11" max="11" width="3.140625" style="51" hidden="1" customWidth="1"/>
    <col min="12" max="12" width="3.28515625" style="51" hidden="1" customWidth="1"/>
    <col min="13" max="15" width="2.85546875" style="51" hidden="1" customWidth="1"/>
    <col min="16" max="16" width="22.28515625" style="51" hidden="1" customWidth="1"/>
    <col min="17" max="16384" width="69.5703125" style="51"/>
  </cols>
  <sheetData>
    <row r="1" spans="1:11" s="177" customFormat="1" ht="3.75" customHeight="1">
      <c r="B1" s="178"/>
      <c r="C1" s="178"/>
      <c r="D1" s="178"/>
      <c r="E1" s="178"/>
      <c r="F1" s="178"/>
      <c r="G1" s="178"/>
      <c r="H1" s="178"/>
      <c r="I1" s="253"/>
      <c r="J1" s="253"/>
      <c r="K1" s="253"/>
    </row>
    <row r="2" spans="1:11" s="177" customFormat="1" ht="30">
      <c r="B2" s="616" t="s">
        <v>1464</v>
      </c>
      <c r="C2" s="617"/>
      <c r="D2" s="617"/>
      <c r="E2" s="617"/>
      <c r="F2" s="617"/>
      <c r="G2" s="617"/>
      <c r="H2" s="618"/>
      <c r="I2" s="254"/>
      <c r="J2" s="254"/>
      <c r="K2" s="254"/>
    </row>
    <row r="3" spans="1:11" ht="3" customHeight="1" thickBot="1">
      <c r="A3" s="51"/>
      <c r="I3" s="55"/>
      <c r="J3" s="55"/>
      <c r="K3" s="55"/>
    </row>
    <row r="4" spans="1:11" ht="24.75" customHeight="1" thickBot="1">
      <c r="A4" s="51"/>
      <c r="B4" s="619" t="s">
        <v>124</v>
      </c>
      <c r="C4" s="620"/>
      <c r="D4" s="620"/>
      <c r="E4" s="620"/>
      <c r="F4" s="620"/>
      <c r="G4" s="620"/>
      <c r="H4" s="621"/>
      <c r="I4" s="55"/>
      <c r="J4" s="55"/>
      <c r="K4" s="55"/>
    </row>
    <row r="5" spans="1:11" ht="3" customHeight="1">
      <c r="A5" s="51"/>
    </row>
    <row r="6" spans="1:11" ht="22.5" customHeight="1">
      <c r="A6" s="51"/>
      <c r="B6" s="609" t="s">
        <v>125</v>
      </c>
      <c r="C6" s="610"/>
      <c r="D6" s="610"/>
      <c r="E6" s="610"/>
      <c r="F6" s="610"/>
      <c r="G6" s="610"/>
      <c r="H6" s="611"/>
    </row>
    <row r="7" spans="1:11" ht="3" customHeight="1">
      <c r="A7" s="51"/>
    </row>
    <row r="8" spans="1:11" ht="18.75" customHeight="1">
      <c r="A8" s="51"/>
      <c r="B8" s="615" t="s">
        <v>126</v>
      </c>
      <c r="C8" s="615"/>
      <c r="D8" s="615"/>
      <c r="E8" s="615"/>
      <c r="F8" s="615"/>
      <c r="G8" s="615"/>
      <c r="H8" s="615"/>
    </row>
    <row r="9" spans="1:11" ht="7.5" customHeight="1">
      <c r="A9" s="51"/>
    </row>
    <row r="10" spans="1:11" s="255" customFormat="1" ht="18.75" customHeight="1">
      <c r="B10" s="256" t="s">
        <v>127</v>
      </c>
      <c r="C10" s="606">
        <f>'I. ACTA DE INICIO '!D13</f>
        <v>0</v>
      </c>
      <c r="D10" s="607"/>
      <c r="E10" s="607"/>
      <c r="F10" s="607"/>
      <c r="G10" s="607"/>
      <c r="H10" s="608"/>
      <c r="I10" s="257"/>
    </row>
    <row r="11" spans="1:11" ht="7.5" customHeight="1">
      <c r="A11" s="51"/>
      <c r="B11" s="258"/>
    </row>
    <row r="12" spans="1:11" s="255" customFormat="1" ht="18.75" customHeight="1">
      <c r="B12" s="256" t="s">
        <v>128</v>
      </c>
      <c r="C12" s="259">
        <f>'I. ACTA DE INICIO '!D15</f>
        <v>0</v>
      </c>
      <c r="D12" s="256" t="s">
        <v>1465</v>
      </c>
      <c r="E12" s="612">
        <f>'I. ACTA DE INICIO '!H15</f>
        <v>0</v>
      </c>
      <c r="F12" s="613"/>
      <c r="G12" s="613"/>
      <c r="H12" s="614"/>
      <c r="I12" s="257"/>
    </row>
    <row r="13" spans="1:11" ht="7.5" customHeight="1">
      <c r="A13" s="51"/>
    </row>
    <row r="14" spans="1:11" ht="18.75" customHeight="1">
      <c r="A14" s="51"/>
      <c r="B14" s="615" t="s">
        <v>130</v>
      </c>
      <c r="C14" s="615"/>
      <c r="D14" s="615"/>
      <c r="E14" s="615"/>
      <c r="F14" s="615"/>
      <c r="G14" s="615"/>
      <c r="H14" s="615"/>
    </row>
    <row r="15" spans="1:11" ht="7.5" customHeight="1">
      <c r="A15" s="51"/>
    </row>
    <row r="16" spans="1:11" s="255" customFormat="1" ht="18.75" customHeight="1">
      <c r="B16" s="256" t="s">
        <v>127</v>
      </c>
      <c r="C16" s="606">
        <f>'I. ACTA DE INICIO '!D19</f>
        <v>0</v>
      </c>
      <c r="D16" s="607"/>
      <c r="E16" s="607"/>
      <c r="F16" s="607"/>
      <c r="G16" s="607"/>
      <c r="H16" s="608"/>
      <c r="I16" s="257"/>
    </row>
    <row r="17" spans="1:9" ht="7.5" customHeight="1">
      <c r="A17" s="51"/>
      <c r="B17" s="258"/>
    </row>
    <row r="18" spans="1:9" s="255" customFormat="1" ht="18.75" customHeight="1">
      <c r="B18" s="256" t="s">
        <v>128</v>
      </c>
      <c r="C18" s="259">
        <f>'I. ACTA DE INICIO '!D21</f>
        <v>0</v>
      </c>
      <c r="D18" s="256" t="s">
        <v>1465</v>
      </c>
      <c r="E18" s="606">
        <f>'I. ACTA DE INICIO '!H21</f>
        <v>0</v>
      </c>
      <c r="F18" s="607"/>
      <c r="G18" s="607"/>
      <c r="H18" s="608"/>
      <c r="I18" s="257"/>
    </row>
    <row r="19" spans="1:9" ht="7.5" customHeight="1">
      <c r="A19" s="51"/>
    </row>
    <row r="20" spans="1:9" ht="18.75" customHeight="1">
      <c r="A20" s="51"/>
      <c r="B20" s="615" t="s">
        <v>131</v>
      </c>
      <c r="C20" s="615"/>
      <c r="D20" s="615"/>
      <c r="E20" s="615"/>
      <c r="F20" s="615"/>
      <c r="G20" s="615"/>
      <c r="H20" s="615"/>
    </row>
    <row r="21" spans="1:9" ht="7.5" customHeight="1">
      <c r="A21" s="51"/>
    </row>
    <row r="22" spans="1:9" s="255" customFormat="1" ht="18.75" customHeight="1">
      <c r="B22" s="256" t="s">
        <v>132</v>
      </c>
      <c r="C22" s="606">
        <f>'I. ACTA DE INICIO '!C25:K25</f>
        <v>0</v>
      </c>
      <c r="D22" s="607"/>
      <c r="E22" s="607"/>
      <c r="F22" s="607"/>
      <c r="G22" s="607"/>
      <c r="H22" s="608"/>
      <c r="I22" s="257"/>
    </row>
    <row r="23" spans="1:9" ht="7.5" customHeight="1">
      <c r="A23" s="51"/>
      <c r="B23" s="258"/>
    </row>
    <row r="24" spans="1:9" s="255" customFormat="1" ht="18.75" customHeight="1">
      <c r="B24" s="256" t="s">
        <v>133</v>
      </c>
      <c r="C24" s="260">
        <f>'II. ACOMPAÑAMIENTO Y VERIFICACI'!C24:D24</f>
        <v>0</v>
      </c>
      <c r="D24" s="256" t="s">
        <v>134</v>
      </c>
      <c r="E24" s="606">
        <f>'I. ACTA DE INICIO '!G27</f>
        <v>0</v>
      </c>
      <c r="F24" s="607"/>
      <c r="G24" s="607"/>
      <c r="H24" s="608"/>
      <c r="I24" s="257"/>
    </row>
    <row r="25" spans="1:9" ht="7.5" customHeight="1">
      <c r="A25" s="51"/>
      <c r="B25" s="258"/>
      <c r="D25" s="258"/>
    </row>
    <row r="26" spans="1:9" s="255" customFormat="1" ht="18.75" customHeight="1">
      <c r="B26" s="256" t="s">
        <v>136</v>
      </c>
      <c r="C26" s="259">
        <f>'I. ACTA DE INICIO '!C29:E29</f>
        <v>0</v>
      </c>
      <c r="D26" s="256" t="s">
        <v>137</v>
      </c>
      <c r="E26" s="606">
        <f>'I. ACTA DE INICIO '!G29</f>
        <v>0</v>
      </c>
      <c r="F26" s="607"/>
      <c r="G26" s="607"/>
      <c r="H26" s="608"/>
      <c r="I26" s="257"/>
    </row>
    <row r="27" spans="1:9" ht="7.5" customHeight="1">
      <c r="A27" s="51"/>
      <c r="D27" s="258"/>
    </row>
    <row r="28" spans="1:9" ht="18.75" customHeight="1">
      <c r="A28" s="51"/>
      <c r="D28" s="258" t="s">
        <v>135</v>
      </c>
      <c r="E28" s="606">
        <f>'I. ACTA DE INICIO '!K27</f>
        <v>0</v>
      </c>
      <c r="F28" s="607"/>
      <c r="G28" s="607"/>
      <c r="H28" s="608"/>
    </row>
    <row r="29" spans="1:9" ht="7.5" customHeight="1">
      <c r="A29" s="51"/>
      <c r="E29" s="261"/>
      <c r="F29" s="261"/>
      <c r="G29" s="261"/>
      <c r="H29" s="261"/>
    </row>
    <row r="30" spans="1:9" ht="22.5" customHeight="1">
      <c r="A30" s="51"/>
      <c r="B30" s="609" t="s">
        <v>138</v>
      </c>
      <c r="C30" s="610"/>
      <c r="D30" s="610"/>
      <c r="E30" s="610"/>
      <c r="F30" s="610"/>
      <c r="G30" s="610"/>
      <c r="H30" s="611"/>
    </row>
    <row r="31" spans="1:9" ht="7.5" customHeight="1">
      <c r="A31" s="51"/>
    </row>
    <row r="32" spans="1:9" ht="23.25" customHeight="1">
      <c r="A32" s="51"/>
      <c r="B32" s="262" t="s">
        <v>139</v>
      </c>
      <c r="C32" s="263"/>
      <c r="D32" s="262" t="s">
        <v>140</v>
      </c>
      <c r="E32" s="264"/>
      <c r="F32" s="179"/>
      <c r="G32" s="262" t="s">
        <v>141</v>
      </c>
      <c r="H32" s="264"/>
      <c r="I32" s="51"/>
    </row>
    <row r="33" spans="1:16" ht="7.5" customHeight="1">
      <c r="A33" s="51"/>
      <c r="B33" s="179"/>
      <c r="C33" s="179"/>
      <c r="D33" s="179"/>
      <c r="E33" s="179"/>
      <c r="F33" s="179"/>
      <c r="G33" s="179"/>
      <c r="H33" s="179"/>
      <c r="I33" s="179"/>
    </row>
    <row r="34" spans="1:16" ht="22.5" customHeight="1">
      <c r="A34" s="51"/>
      <c r="B34" s="262" t="s">
        <v>142</v>
      </c>
      <c r="C34" s="263"/>
      <c r="D34" s="262" t="s">
        <v>143</v>
      </c>
      <c r="E34" s="265">
        <f>((E32-(H32))*-1)-C34</f>
        <v>0</v>
      </c>
      <c r="I34" s="51"/>
    </row>
    <row r="35" spans="1:16" ht="7.5" customHeight="1">
      <c r="A35" s="51"/>
    </row>
    <row r="36" spans="1:16" ht="27" customHeight="1">
      <c r="A36" s="51"/>
      <c r="B36" s="622" t="s">
        <v>144</v>
      </c>
      <c r="C36" s="622"/>
      <c r="D36" s="622"/>
      <c r="E36" s="622"/>
      <c r="F36" s="622"/>
      <c r="G36" s="622"/>
      <c r="H36" s="622"/>
      <c r="I36" s="180"/>
      <c r="J36" s="180"/>
      <c r="K36" s="180"/>
    </row>
    <row r="37" spans="1:16" ht="11.25" customHeight="1">
      <c r="A37" s="51"/>
    </row>
    <row r="38" spans="1:16" ht="30" customHeight="1">
      <c r="A38" s="51"/>
      <c r="B38" s="623" t="s">
        <v>1532</v>
      </c>
      <c r="C38" s="624"/>
      <c r="D38" s="624"/>
      <c r="E38" s="624"/>
      <c r="F38" s="624"/>
      <c r="G38" s="624"/>
      <c r="H38" s="625"/>
    </row>
    <row r="39" spans="1:16" ht="13.5" customHeight="1">
      <c r="A39" s="266"/>
      <c r="B39" s="266"/>
      <c r="C39" s="266"/>
      <c r="D39" s="266"/>
      <c r="E39" s="266"/>
      <c r="F39" s="266"/>
      <c r="G39" s="266"/>
      <c r="H39" s="266"/>
    </row>
    <row r="40" spans="1:16" s="151" customFormat="1" ht="69" customHeight="1">
      <c r="A40" s="149"/>
      <c r="B40" s="605" t="s">
        <v>1564</v>
      </c>
      <c r="C40" s="605"/>
      <c r="D40" s="605"/>
      <c r="E40" s="605"/>
      <c r="F40" s="605"/>
      <c r="G40" s="605"/>
      <c r="H40" s="605"/>
      <c r="I40" s="150"/>
    </row>
    <row r="41" spans="1:16" s="55" customFormat="1" ht="12" customHeight="1">
      <c r="A41" s="54"/>
      <c r="B41" s="15"/>
      <c r="C41" s="15"/>
      <c r="D41" s="15"/>
      <c r="E41" s="15"/>
      <c r="F41" s="15"/>
      <c r="G41" s="15"/>
      <c r="H41" s="15"/>
    </row>
    <row r="42" spans="1:16" ht="29.25" customHeight="1">
      <c r="A42" s="53"/>
      <c r="B42" s="604" t="s">
        <v>1461</v>
      </c>
      <c r="C42" s="604"/>
      <c r="D42" s="604"/>
      <c r="E42" s="604"/>
      <c r="F42" s="604"/>
      <c r="G42" s="604"/>
      <c r="H42" s="604"/>
    </row>
    <row r="43" spans="1:16" ht="15" thickBot="1">
      <c r="A43" s="51"/>
    </row>
    <row r="44" spans="1:16" s="68" customFormat="1" ht="39" thickBot="1">
      <c r="A44" s="626" t="s">
        <v>1</v>
      </c>
      <c r="B44" s="627"/>
      <c r="C44" s="57" t="s">
        <v>2</v>
      </c>
      <c r="D44" s="58" t="s">
        <v>42</v>
      </c>
      <c r="E44" s="59" t="s">
        <v>43</v>
      </c>
      <c r="F44" s="60" t="s">
        <v>44</v>
      </c>
      <c r="G44" s="61" t="s">
        <v>45</v>
      </c>
      <c r="H44" s="62" t="s">
        <v>46</v>
      </c>
      <c r="I44" s="63"/>
      <c r="J44" s="64"/>
      <c r="K44" s="65"/>
      <c r="L44" s="65"/>
      <c r="M44" s="66" t="s">
        <v>50</v>
      </c>
      <c r="N44" s="66" t="s">
        <v>51</v>
      </c>
      <c r="O44" s="66" t="s">
        <v>52</v>
      </c>
      <c r="P44" s="67"/>
    </row>
    <row r="45" spans="1:16" ht="51">
      <c r="A45" s="601" t="s">
        <v>6</v>
      </c>
      <c r="B45" s="579" t="s">
        <v>92</v>
      </c>
      <c r="C45" s="69" t="str">
        <f>'Listado- Coordinador'!C3</f>
        <v>Coordina la formulación y actualización de los proyectos o sistemas institucionales, tales como:  Proyecto Educativo Institucional (PEI), el Plan Operativo Anual (POA), el Plan de Mejoramiento Institucional (PMI) y el Sistema Institucional de Evaluación de Aprendizaje de los Estudiantes (SIEE).</v>
      </c>
      <c r="D45" s="70"/>
      <c r="E45" s="71">
        <f>+IF(D45='COORDINADOR-Valores'!D3,'COORDINADOR-Valores'!E3,IF('III. VALORACIÓN'!D45='COORDINADOR-Valores'!F3,'COORDINADOR-Valores'!G3,IF('III. VALORACIÓN'!D45='COORDINADOR-Valores'!H3,'COORDINADOR-Valores'!I3,0)))</f>
        <v>0</v>
      </c>
      <c r="F45" s="594">
        <f>(E45+E46)/2</f>
        <v>0</v>
      </c>
      <c r="G45" s="595">
        <f>100*0.3*(F45+F47)/6</f>
        <v>0</v>
      </c>
      <c r="H45" s="593">
        <f>+SUM(G45:G63)</f>
        <v>0</v>
      </c>
      <c r="J45" s="587" t="s">
        <v>57</v>
      </c>
      <c r="K45" s="590" t="s">
        <v>55</v>
      </c>
      <c r="L45" s="72" t="s">
        <v>53</v>
      </c>
      <c r="M45" s="73">
        <v>1</v>
      </c>
      <c r="N45" s="74">
        <v>3</v>
      </c>
      <c r="O45" s="75">
        <v>2</v>
      </c>
      <c r="P45" s="52"/>
    </row>
    <row r="46" spans="1:16" ht="51">
      <c r="A46" s="602"/>
      <c r="B46" s="568"/>
      <c r="C46" s="76" t="str">
        <f>'Listado- Coordinador'!C4</f>
        <v>Promueve actividades, estrategias y responsabilidades concretas involucrando la comunidad educativa para garantizar el logro de los objetivos, metas y horizonte institucional, teniendo en cuenta los mecanismos enfocados a favorecer la educación inclusiva y la atención a la diversidad.</v>
      </c>
      <c r="D46" s="77"/>
      <c r="E46" s="78">
        <f>+IF(D46='COORDINADOR-Valores'!D4,'COORDINADOR-Valores'!E4,IF('III. VALORACIÓN'!D46='COORDINADOR-Valores'!F4,'COORDINADOR-Valores'!G4,IF('III. VALORACIÓN'!D46='COORDINADOR-Valores'!H4,'COORDINADOR-Valores'!I4,0)))</f>
        <v>0</v>
      </c>
      <c r="F46" s="570"/>
      <c r="G46" s="595"/>
      <c r="H46" s="593"/>
      <c r="J46" s="588"/>
      <c r="K46" s="591"/>
      <c r="L46" s="79" t="s">
        <v>54</v>
      </c>
      <c r="M46" s="80">
        <v>3</v>
      </c>
      <c r="N46" s="81">
        <v>1</v>
      </c>
      <c r="O46" s="82">
        <v>2</v>
      </c>
      <c r="P46" s="52"/>
    </row>
    <row r="47" spans="1:16" ht="47.25" customHeight="1">
      <c r="A47" s="602"/>
      <c r="B47" s="568" t="s">
        <v>93</v>
      </c>
      <c r="C47" s="83" t="str">
        <f>'Listado- Coordinador'!C5</f>
        <v>Promueve un clima de trabajo armónico, entre su equipo de docentes y los demás miembros de la comunidad educativa, así como en sus relaciones con el entorno para favorecer los aprendizajes.</v>
      </c>
      <c r="D47" s="77"/>
      <c r="E47" s="84">
        <f>+IF(D47='COORDINADOR-Valores'!D5,'COORDINADOR-Valores'!E5,IF('III. VALORACIÓN'!D47='COORDINADOR-Valores'!F5,'COORDINADOR-Valores'!G5,IF('III. VALORACIÓN'!D47='COORDINADOR-Valores'!H5,'COORDINADOR-Valores'!I5,0)))</f>
        <v>0</v>
      </c>
      <c r="F47" s="628">
        <f>(E47+E48)/2</f>
        <v>0</v>
      </c>
      <c r="G47" s="595"/>
      <c r="H47" s="593"/>
      <c r="J47" s="588"/>
      <c r="K47" s="590" t="s">
        <v>56</v>
      </c>
      <c r="L47" s="72" t="s">
        <v>53</v>
      </c>
      <c r="M47" s="74">
        <v>3</v>
      </c>
      <c r="N47" s="73">
        <v>2</v>
      </c>
      <c r="O47" s="75">
        <v>1</v>
      </c>
      <c r="P47" s="52"/>
    </row>
    <row r="48" spans="1:16" ht="33.75" customHeight="1">
      <c r="A48" s="603"/>
      <c r="B48" s="569"/>
      <c r="C48" s="85" t="str">
        <f>'Listado- Coordinador'!C6</f>
        <v>Da a conocer entre la comunidad educativa lo estipulado en el manual de convivencia de la institución y hace seguimiento al cumplimiento del mismo.</v>
      </c>
      <c r="D48" s="86"/>
      <c r="E48" s="87">
        <f>+IF(D48='COORDINADOR-Valores'!D6,'COORDINADOR-Valores'!E6,IF('III. VALORACIÓN'!D48='COORDINADOR-Valores'!F6,'COORDINADOR-Valores'!G6,IF('III. VALORACIÓN'!D48='COORDINADOR-Valores'!H6,'COORDINADOR-Valores'!I6,0)))</f>
        <v>0</v>
      </c>
      <c r="F48" s="629"/>
      <c r="G48" s="595"/>
      <c r="H48" s="593"/>
      <c r="J48" s="596"/>
      <c r="K48" s="598"/>
      <c r="L48" s="88"/>
      <c r="M48" s="89">
        <v>1</v>
      </c>
      <c r="N48" s="90">
        <v>3</v>
      </c>
      <c r="O48" s="91">
        <v>2</v>
      </c>
      <c r="P48" s="52"/>
    </row>
    <row r="49" spans="1:16" ht="39" thickBot="1">
      <c r="A49" s="572" t="s">
        <v>13</v>
      </c>
      <c r="B49" s="575" t="s">
        <v>94</v>
      </c>
      <c r="C49" s="92" t="str">
        <f>'Listado- Coordinador'!C7</f>
        <v>Coordina el proceso de análisis y ajuste de la matrícula, el archivo académico, registro y reportes de situaciones de los estudiantes y la elaboración de boletines de desempeño escolar de los estudiantes.</v>
      </c>
      <c r="D49" s="93"/>
      <c r="E49" s="94">
        <f>+IF(D49='COORDINADOR-Valores'!D7,'COORDINADOR-Valores'!E7,IF('III. VALORACIÓN'!D49='COORDINADOR-Valores'!F7,'COORDINADOR-Valores'!G7,IF('III. VALORACIÓN'!D49='COORDINADOR-Valores'!H7,'COORDINADOR-Valores'!I7,0)))</f>
        <v>0</v>
      </c>
      <c r="F49" s="577">
        <f>(E49+E50)/2</f>
        <v>0</v>
      </c>
      <c r="G49" s="595">
        <f>100*0.2*(F49+F51+F53)/9</f>
        <v>0</v>
      </c>
      <c r="H49" s="593"/>
      <c r="J49" s="587" t="s">
        <v>58</v>
      </c>
      <c r="K49" s="590" t="s">
        <v>55</v>
      </c>
      <c r="L49" s="72" t="s">
        <v>53</v>
      </c>
      <c r="M49" s="73">
        <v>3</v>
      </c>
      <c r="N49" s="74">
        <v>2</v>
      </c>
      <c r="O49" s="75">
        <v>1</v>
      </c>
      <c r="P49" s="52"/>
    </row>
    <row r="50" spans="1:16" ht="50.25" customHeight="1" thickBot="1">
      <c r="A50" s="573"/>
      <c r="B50" s="576"/>
      <c r="C50" s="95" t="str">
        <f>'Listado- Coordinador'!C8</f>
        <v xml:space="preserve">
Apoya el diseño e implementación de estrategias orientadas al mejoramiento continuo de la calidad académica.
</v>
      </c>
      <c r="D50" s="77"/>
      <c r="E50" s="84">
        <f>+IF(D50='COORDINADOR-Valores'!D8,'COORDINADOR-Valores'!E8,IF('III. VALORACIÓN'!D50='COORDINADOR-Valores'!F8,'COORDINADOR-Valores'!G8,IF('III. VALORACIÓN'!D50='COORDINADOR-Valores'!H8,'COORDINADOR-Valores'!I8,0)))</f>
        <v>0</v>
      </c>
      <c r="F50" s="578"/>
      <c r="G50" s="595"/>
      <c r="H50" s="593"/>
      <c r="J50" s="588"/>
      <c r="K50" s="597"/>
      <c r="L50" s="96"/>
      <c r="M50" s="97">
        <v>1</v>
      </c>
      <c r="N50" s="98">
        <v>3</v>
      </c>
      <c r="O50" s="99">
        <v>2</v>
      </c>
      <c r="P50" s="52"/>
    </row>
    <row r="51" spans="1:16" ht="51.75" thickBot="1">
      <c r="A51" s="573"/>
      <c r="B51" s="584" t="s">
        <v>95</v>
      </c>
      <c r="C51" s="83" t="str">
        <f>'Listado- Coordinador'!C9</f>
        <v xml:space="preserve">Suministra información al rector sobre los problemas de administración y mantenimiento de infraestructura y, necesidades específicas de dotación de aulas y espacios académicos y convivenciales. 
</v>
      </c>
      <c r="D51" s="77"/>
      <c r="E51" s="100">
        <f>+IF(D51='COORDINADOR-Valores'!D9,'COORDINADOR-Valores'!E9,IF('III. VALORACIÓN'!D51='COORDINADOR-Valores'!F9,'COORDINADOR-Valores'!G9,IF('III. VALORACIÓN'!D51='COORDINADOR-Valores'!H9,'COORDINADOR-Valores'!I9,0)))</f>
        <v>0</v>
      </c>
      <c r="F51" s="570">
        <f>(E51+E52)/2</f>
        <v>0</v>
      </c>
      <c r="G51" s="595"/>
      <c r="H51" s="593"/>
      <c r="J51" s="588"/>
      <c r="K51" s="597" t="s">
        <v>56</v>
      </c>
      <c r="L51" s="96" t="s">
        <v>53</v>
      </c>
      <c r="M51" s="98">
        <v>2</v>
      </c>
      <c r="N51" s="101">
        <v>3</v>
      </c>
      <c r="O51" s="102">
        <v>1</v>
      </c>
      <c r="P51" s="52"/>
    </row>
    <row r="52" spans="1:16" ht="51.75" thickBot="1">
      <c r="A52" s="573"/>
      <c r="B52" s="585"/>
      <c r="C52" s="95" t="str">
        <f>'Listado- Coordinador'!C10</f>
        <v>Realiza gestión ante el rector de los recursos educativos necesarios para el desarrollo de los planes y proyectos que implementan los docentes del establecimiento educativo y, asegura la prestación de servicios complementarios que preste la institución bajo criterios de eficiencia y eficacia.</v>
      </c>
      <c r="D52" s="77"/>
      <c r="E52" s="84">
        <f>+IF(D52='COORDINADOR-Valores'!D10,'COORDINADOR-Valores'!E10,IF('III. VALORACIÓN'!D52='COORDINADOR-Valores'!F10,'COORDINADOR-Valores'!G10,IF('III. VALORACIÓN'!D52='COORDINADOR-Valores'!H10,'COORDINADOR-Valores'!I10,0)))</f>
        <v>0</v>
      </c>
      <c r="F52" s="586"/>
      <c r="G52" s="595"/>
      <c r="H52" s="593"/>
      <c r="J52" s="589"/>
      <c r="K52" s="591"/>
      <c r="L52" s="79" t="s">
        <v>54</v>
      </c>
      <c r="M52" s="81">
        <v>1</v>
      </c>
      <c r="N52" s="103">
        <v>3</v>
      </c>
      <c r="O52" s="104">
        <v>2</v>
      </c>
      <c r="P52" s="52"/>
    </row>
    <row r="53" spans="1:16" ht="64.5" thickBot="1">
      <c r="A53" s="573"/>
      <c r="B53" s="576" t="s">
        <v>113</v>
      </c>
      <c r="C53" s="83" t="str">
        <f>'Listado- Coordinador'!C11</f>
        <v xml:space="preserve">
Realiza la inducción y coordina el acompañamiento del desempeño profesional de los docentes para el mejor desarrollo de las funciones y responsabilidades en el establecimiento educativo.
</v>
      </c>
      <c r="D53" s="77"/>
      <c r="E53" s="100">
        <f>+IF(D53='COORDINADOR-Valores'!D11,'COORDINADOR-Valores'!E11,IF('III. VALORACIÓN'!D53='COORDINADOR-Valores'!F11,'COORDINADOR-Valores'!G11,IF('III. VALORACIÓN'!D53='COORDINADOR-Valores'!H11,'COORDINADOR-Valores'!I11,0)))</f>
        <v>0</v>
      </c>
      <c r="F53" s="570">
        <f>(E53+E54)/2</f>
        <v>0</v>
      </c>
      <c r="G53" s="595"/>
      <c r="H53" s="593"/>
      <c r="J53" s="105"/>
      <c r="K53" s="88"/>
      <c r="L53" s="88"/>
      <c r="M53" s="90">
        <v>3</v>
      </c>
      <c r="N53" s="89">
        <v>2</v>
      </c>
      <c r="O53" s="91">
        <v>1</v>
      </c>
      <c r="P53" s="52"/>
    </row>
    <row r="54" spans="1:16" ht="42.75" customHeight="1">
      <c r="A54" s="574"/>
      <c r="B54" s="580"/>
      <c r="C54" s="85" t="str">
        <f>'Listado- Coordinador'!C12</f>
        <v xml:space="preserve">Coordina las acciones necesarias para el establecimiento de las líneas de formación continua que requieren los docentes del establecimiento educativo. </v>
      </c>
      <c r="D54" s="86"/>
      <c r="E54" s="106">
        <f>+IF(D54='COORDINADOR-Valores'!D12,'COORDINADOR-Valores'!E12,IF('III. VALORACIÓN'!D54='COORDINADOR-Valores'!F12,'COORDINADOR-Valores'!G12,IF('III. VALORACIÓN'!D54='COORDINADOR-Valores'!H12,'COORDINADOR-Valores'!I12,0)))</f>
        <v>0</v>
      </c>
      <c r="F54" s="571"/>
      <c r="G54" s="595"/>
      <c r="H54" s="593"/>
      <c r="J54" s="105"/>
      <c r="K54" s="88"/>
      <c r="L54" s="88"/>
      <c r="M54" s="90">
        <v>3</v>
      </c>
      <c r="N54" s="89">
        <v>2</v>
      </c>
      <c r="O54" s="91">
        <v>1</v>
      </c>
      <c r="P54" s="52"/>
    </row>
    <row r="55" spans="1:16" ht="35.25" customHeight="1">
      <c r="A55" s="581" t="s">
        <v>21</v>
      </c>
      <c r="B55" s="579" t="s">
        <v>115</v>
      </c>
      <c r="C55" s="92" t="str">
        <f>'Listado- Coordinador'!C13</f>
        <v>Orienta, implementa, impulsa ajustes y hace seguimiento al modelo o enfoque pedagógico, didáctico y curricular definido en el Proyecto Educativo Institucional.</v>
      </c>
      <c r="D55" s="93"/>
      <c r="E55" s="107">
        <f>+IF(D55='COORDINADOR-Valores'!D13,'COORDINADOR-Valores'!E13,IF('III. VALORACIÓN'!D55='COORDINADOR-Valores'!F13,'COORDINADOR-Valores'!G13,IF('III. VALORACIÓN'!D55='COORDINADOR-Valores'!H13,'COORDINADOR-Valores'!I13,0)))</f>
        <v>0</v>
      </c>
      <c r="F55" s="594">
        <f>(E55+E56)/2</f>
        <v>0</v>
      </c>
      <c r="G55" s="595">
        <f>100*0.3*(F55+F57)/6</f>
        <v>0</v>
      </c>
      <c r="H55" s="593"/>
      <c r="J55" s="587" t="s">
        <v>59</v>
      </c>
      <c r="K55" s="590" t="s">
        <v>55</v>
      </c>
      <c r="L55" s="72" t="s">
        <v>53</v>
      </c>
      <c r="M55" s="108">
        <v>3</v>
      </c>
      <c r="N55" s="74">
        <v>2</v>
      </c>
      <c r="O55" s="109">
        <v>1</v>
      </c>
      <c r="P55" s="52"/>
    </row>
    <row r="56" spans="1:16" ht="38.25">
      <c r="A56" s="582"/>
      <c r="B56" s="568"/>
      <c r="C56" s="95" t="str">
        <f>'Listado- Coordinador'!C14</f>
        <v>Coordina a los docentes en la construcción de criterios de evaluación del aprendizaje, en coherencia con el sistema institucional de evaluación y los referentes del Ministerio de Educación Nacional.</v>
      </c>
      <c r="D56" s="77"/>
      <c r="E56" s="110">
        <f>+IF(D56='COORDINADOR-Valores'!D14,'COORDINADOR-Valores'!E14,IF('III. VALORACIÓN'!D56='COORDINADOR-Valores'!F14,'COORDINADOR-Valores'!G14,IF('III. VALORACIÓN'!D56='COORDINADOR-Valores'!H14,'COORDINADOR-Valores'!I14,0)))</f>
        <v>0</v>
      </c>
      <c r="F56" s="586"/>
      <c r="G56" s="595"/>
      <c r="H56" s="593"/>
      <c r="J56" s="588"/>
      <c r="K56" s="591"/>
      <c r="L56" s="79" t="s">
        <v>54</v>
      </c>
      <c r="M56" s="81">
        <v>3</v>
      </c>
      <c r="N56" s="80">
        <v>2</v>
      </c>
      <c r="O56" s="82">
        <v>1</v>
      </c>
      <c r="P56" s="52"/>
    </row>
    <row r="57" spans="1:16" ht="76.5">
      <c r="A57" s="582"/>
      <c r="B57" s="568" t="s">
        <v>1466</v>
      </c>
      <c r="C57" s="111" t="str">
        <f>'Listado- Coordinador'!C15</f>
        <v xml:space="preserve">
Identifica fortalezas y oportunidades de mejoramiento pedagógico a partir de los resultados de la autoevaluación institucional y fomenta el seguimiento académico de los estudiantes, según el proceso y los resultados de la evaluación implementada por los docentes.
</v>
      </c>
      <c r="D57" s="77"/>
      <c r="E57" s="100">
        <f>+IF(D57='COORDINADOR-Valores'!D15,'COORDINADOR-Valores'!E15,IF('III. VALORACIÓN'!D57='COORDINADOR-Valores'!F15,'COORDINADOR-Valores'!G15,IF('III. VALORACIÓN'!D57='COORDINADOR-Valores'!H15,'COORDINADOR-Valores'!I15,0)))</f>
        <v>0</v>
      </c>
      <c r="F57" s="570">
        <f>(E57+E58)/2</f>
        <v>0</v>
      </c>
      <c r="G57" s="595"/>
      <c r="H57" s="593"/>
      <c r="J57" s="588"/>
      <c r="K57" s="592" t="s">
        <v>56</v>
      </c>
      <c r="L57" s="112" t="s">
        <v>53</v>
      </c>
      <c r="M57" s="113">
        <v>2</v>
      </c>
      <c r="N57" s="114">
        <v>1</v>
      </c>
      <c r="O57" s="115">
        <v>3</v>
      </c>
      <c r="P57" s="52"/>
    </row>
    <row r="58" spans="1:16" ht="51">
      <c r="A58" s="583"/>
      <c r="B58" s="569"/>
      <c r="C58" s="85" t="str">
        <f>'Listado- Coordinador'!C16</f>
        <v>Apoya la implementación de estrategias de innovación pedagógica y didáctica para favorecer el fortalecimiento de la planeación de clases y evaluación en el aula que permitan más y mejores aprendizajes de los estudiantes y el uso articulado de los recursos de la institución y del tiempo escolar.</v>
      </c>
      <c r="D58" s="86"/>
      <c r="E58" s="106">
        <f>+IF(D58='COORDINADOR-Valores'!D16,'COORDINADOR-Valores'!E16,IF('III. VALORACIÓN'!D58='COORDINADOR-Valores'!F16,'COORDINADOR-Valores'!G16,IF('III. VALORACIÓN'!D58='COORDINADOR-Valores'!H16,'COORDINADOR-Valores'!I16,0)))</f>
        <v>0</v>
      </c>
      <c r="F58" s="571"/>
      <c r="G58" s="595"/>
      <c r="H58" s="593"/>
      <c r="J58" s="589"/>
      <c r="K58" s="591"/>
      <c r="L58" s="79" t="s">
        <v>54</v>
      </c>
      <c r="M58" s="81">
        <v>3</v>
      </c>
      <c r="N58" s="103">
        <v>2</v>
      </c>
      <c r="O58" s="104">
        <v>1</v>
      </c>
      <c r="P58" s="52"/>
    </row>
    <row r="59" spans="1:16" ht="44.25" customHeight="1">
      <c r="A59" s="601" t="s">
        <v>33</v>
      </c>
      <c r="B59" s="579" t="s">
        <v>97</v>
      </c>
      <c r="C59" s="116" t="str">
        <f>'Listado- Coordinador'!C17</f>
        <v>Lidera estrategias para hacer copartícipes a las familias del trabajo formativo que desarrolla el establecimiento educativo y promueve la vinculación del proceso de enseñanza-aprendizaje al contexto real del estudiante.</v>
      </c>
      <c r="D59" s="93"/>
      <c r="E59" s="94">
        <f>+IF(D59='COORDINADOR-Valores'!D17,'COORDINADOR-Valores'!E17,IF('III. VALORACIÓN'!D59='COORDINADOR-Valores'!F17,'COORDINADOR-Valores'!G17,IF('III. VALORACIÓN'!D59='COORDINADOR-Valores'!H17,'COORDINADOR-Valores'!I17,0)))</f>
        <v>0</v>
      </c>
      <c r="F59" s="594">
        <f>(E59+E60)/2</f>
        <v>0</v>
      </c>
      <c r="G59" s="595">
        <f>100*0.2*(F59+F61)/6</f>
        <v>0</v>
      </c>
      <c r="H59" s="593"/>
      <c r="J59" s="587" t="s">
        <v>59</v>
      </c>
      <c r="K59" s="590" t="s">
        <v>55</v>
      </c>
      <c r="L59" s="72" t="s">
        <v>53</v>
      </c>
      <c r="M59" s="108">
        <v>1</v>
      </c>
      <c r="N59" s="74">
        <v>2</v>
      </c>
      <c r="O59" s="109">
        <v>3</v>
      </c>
      <c r="P59" s="52"/>
    </row>
    <row r="60" spans="1:16" ht="45" customHeight="1">
      <c r="A60" s="602"/>
      <c r="B60" s="568"/>
      <c r="C60" s="95" t="str">
        <f>'Listado- Coordinador'!C18</f>
        <v xml:space="preserve">Coordina la oferta de servicios de la institución para apoyar el desarrollo de la comunidad educativa y el cumplimiento del propósito del Proyecto Educativo Institucional-PEI-.
</v>
      </c>
      <c r="D60" s="77"/>
      <c r="E60" s="100">
        <f>+IF(D60='COORDINADOR-Valores'!D18,'COORDINADOR-Valores'!E18,IF('III. VALORACIÓN'!D60='COORDINADOR-Valores'!F18,'COORDINADOR-Valores'!G18,IF('III. VALORACIÓN'!D60='COORDINADOR-Valores'!H18,'COORDINADOR-Valores'!I18,0)))</f>
        <v>0</v>
      </c>
      <c r="F60" s="586"/>
      <c r="G60" s="595"/>
      <c r="H60" s="593"/>
      <c r="J60" s="588"/>
      <c r="K60" s="591"/>
      <c r="L60" s="79" t="s">
        <v>54</v>
      </c>
      <c r="M60" s="81">
        <v>3</v>
      </c>
      <c r="N60" s="80">
        <v>1</v>
      </c>
      <c r="O60" s="82">
        <v>2</v>
      </c>
      <c r="P60" s="52"/>
    </row>
    <row r="61" spans="1:16" ht="63.75">
      <c r="A61" s="602"/>
      <c r="B61" s="568" t="s">
        <v>98</v>
      </c>
      <c r="C61" s="83" t="str">
        <f>'Listado- Coordinador'!C19</f>
        <v xml:space="preserve">
Apoya el diseño e implementación de una estrategia para prevenir posibles riesgos que afectarían el funcionamiento de la institución y el bienestar de la comunidad educativa, de acuerdo con las orientaciones impartidas por el Ministerio de Educación Nacional.
</v>
      </c>
      <c r="D61" s="77"/>
      <c r="E61" s="84">
        <f>+IF(D61='COORDINADOR-Valores'!D19,'COORDINADOR-Valores'!E19,IF('III. VALORACIÓN'!D61='COORDINADOR-Valores'!F19,'COORDINADOR-Valores'!G19,IF('III. VALORACIÓN'!D61='COORDINADOR-Valores'!H19,'COORDINADOR-Valores'!I19,0)))</f>
        <v>0</v>
      </c>
      <c r="F61" s="570">
        <f>(E61+E62)/2</f>
        <v>0</v>
      </c>
      <c r="G61" s="595"/>
      <c r="H61" s="593"/>
      <c r="J61" s="588"/>
      <c r="K61" s="592" t="s">
        <v>56</v>
      </c>
      <c r="L61" s="112" t="s">
        <v>53</v>
      </c>
      <c r="M61" s="113">
        <v>1</v>
      </c>
      <c r="N61" s="114">
        <v>3</v>
      </c>
      <c r="O61" s="115">
        <v>2</v>
      </c>
      <c r="P61" s="52"/>
    </row>
    <row r="62" spans="1:16" ht="39" thickBot="1">
      <c r="A62" s="603"/>
      <c r="B62" s="569"/>
      <c r="C62" s="117" t="str">
        <f>'Listado- Coordinador'!C20</f>
        <v xml:space="preserve">Apoya la construcción, actualización e implementación de mapas de gestión del riesgo en la institución y su articulación con el Proyecto Educativo Institucional-PEI-.
</v>
      </c>
      <c r="D62" s="86"/>
      <c r="E62" s="87">
        <f>+IF(D62='COORDINADOR-Valores'!D20,'COORDINADOR-Valores'!E20,IF('III. VALORACIÓN'!D62='COORDINADOR-Valores'!F20,'COORDINADOR-Valores'!G20,IF('III. VALORACIÓN'!D62='COORDINADOR-Valores'!H20,'COORDINADOR-Valores'!I20,0)))</f>
        <v>0</v>
      </c>
      <c r="F62" s="571"/>
      <c r="G62" s="595"/>
      <c r="H62" s="593"/>
      <c r="J62" s="589"/>
      <c r="K62" s="591"/>
      <c r="L62" s="79" t="s">
        <v>54</v>
      </c>
      <c r="M62" s="81">
        <v>3</v>
      </c>
      <c r="N62" s="103">
        <v>2</v>
      </c>
      <c r="O62" s="104">
        <v>1</v>
      </c>
      <c r="P62" s="52"/>
    </row>
    <row r="63" spans="1:16" ht="36.75" customHeight="1">
      <c r="A63" s="118"/>
      <c r="B63" s="52"/>
      <c r="C63" s="52"/>
      <c r="D63" s="52"/>
      <c r="E63" s="52"/>
      <c r="F63" s="52"/>
      <c r="G63" s="52"/>
      <c r="H63" s="52"/>
      <c r="J63" s="119"/>
      <c r="K63" s="120"/>
      <c r="L63" s="120"/>
      <c r="M63" s="118"/>
      <c r="N63" s="118"/>
      <c r="O63" s="118"/>
      <c r="P63" s="52"/>
    </row>
    <row r="64" spans="1:16" ht="28.5" customHeight="1">
      <c r="A64" s="52"/>
      <c r="B64" s="604" t="s">
        <v>1565</v>
      </c>
      <c r="C64" s="604"/>
      <c r="D64" s="604"/>
      <c r="E64" s="604"/>
      <c r="F64" s="604"/>
      <c r="G64" s="604"/>
      <c r="H64" s="604"/>
      <c r="J64" s="119"/>
      <c r="K64" s="120"/>
      <c r="L64" s="120"/>
      <c r="M64" s="118"/>
      <c r="N64" s="118"/>
      <c r="O64" s="118"/>
      <c r="P64" s="52"/>
    </row>
    <row r="65" spans="1:16" s="55" customFormat="1" ht="11.25" customHeight="1">
      <c r="B65" s="267"/>
      <c r="C65" s="268"/>
      <c r="D65" s="268"/>
      <c r="E65" s="268"/>
      <c r="F65" s="268"/>
      <c r="G65" s="268"/>
      <c r="H65" s="268"/>
      <c r="J65" s="269"/>
      <c r="K65" s="270"/>
      <c r="L65" s="270"/>
      <c r="M65" s="271"/>
      <c r="N65" s="271"/>
      <c r="O65" s="271"/>
    </row>
    <row r="66" spans="1:16" s="151" customFormat="1" ht="64.5" customHeight="1">
      <c r="A66" s="149"/>
      <c r="B66" s="605" t="s">
        <v>1574</v>
      </c>
      <c r="C66" s="605"/>
      <c r="D66" s="605"/>
      <c r="E66" s="605"/>
      <c r="F66" s="605"/>
      <c r="G66" s="605"/>
      <c r="H66" s="605"/>
      <c r="I66" s="150"/>
    </row>
    <row r="67" spans="1:16" s="277" customFormat="1" ht="15">
      <c r="A67" s="272"/>
      <c r="B67" s="272"/>
      <c r="C67" s="272"/>
      <c r="D67" s="272"/>
      <c r="E67" s="272"/>
      <c r="F67" s="272"/>
      <c r="G67" s="272"/>
      <c r="H67" s="272"/>
      <c r="I67" s="273"/>
      <c r="J67" s="274"/>
      <c r="K67" s="275"/>
      <c r="L67" s="275"/>
      <c r="M67" s="276"/>
      <c r="N67" s="276"/>
      <c r="O67" s="276"/>
      <c r="P67" s="273"/>
    </row>
    <row r="68" spans="1:16" ht="15.75" thickBot="1">
      <c r="A68" s="118"/>
      <c r="B68" s="52"/>
      <c r="C68" s="52"/>
      <c r="D68" s="52"/>
      <c r="E68" s="52"/>
      <c r="F68" s="52"/>
      <c r="G68" s="52"/>
      <c r="H68" s="52"/>
      <c r="J68" s="119"/>
      <c r="K68" s="120"/>
      <c r="L68" s="120"/>
      <c r="M68" s="118"/>
      <c r="N68" s="118"/>
      <c r="O68" s="118"/>
      <c r="P68" s="52"/>
    </row>
    <row r="69" spans="1:16" ht="31.5">
      <c r="A69" s="118"/>
      <c r="B69" s="52"/>
      <c r="C69" s="121"/>
      <c r="D69" s="282" t="s">
        <v>47</v>
      </c>
      <c r="E69" s="283" t="s">
        <v>41</v>
      </c>
      <c r="F69" s="52"/>
      <c r="G69" s="52"/>
      <c r="H69" s="294" t="s">
        <v>48</v>
      </c>
      <c r="J69" s="119"/>
      <c r="K69" s="120"/>
      <c r="L69" s="120"/>
      <c r="M69" s="118"/>
      <c r="N69" s="118"/>
      <c r="O69" s="118"/>
      <c r="P69" s="52"/>
    </row>
    <row r="70" spans="1:16" ht="25.5">
      <c r="A70" s="118"/>
      <c r="B70" s="52"/>
      <c r="C70" s="121"/>
      <c r="D70" s="284"/>
      <c r="E70" s="285"/>
      <c r="F70" s="52"/>
      <c r="G70" s="52"/>
      <c r="H70" s="599">
        <f>+(E70+E71+E72)/3</f>
        <v>0</v>
      </c>
      <c r="J70" s="119"/>
      <c r="K70" s="120"/>
      <c r="L70" s="120"/>
      <c r="M70" s="118"/>
      <c r="N70" s="118"/>
      <c r="O70" s="118"/>
      <c r="P70" s="52"/>
    </row>
    <row r="71" spans="1:16" ht="25.5">
      <c r="A71" s="118"/>
      <c r="B71" s="52"/>
      <c r="C71" s="121"/>
      <c r="D71" s="284"/>
      <c r="E71" s="285"/>
      <c r="F71" s="52"/>
      <c r="G71" s="52"/>
      <c r="H71" s="599"/>
      <c r="J71" s="119"/>
      <c r="K71" s="120"/>
      <c r="L71" s="120"/>
      <c r="M71" s="118"/>
      <c r="N71" s="118"/>
      <c r="O71" s="118"/>
      <c r="P71" s="52"/>
    </row>
    <row r="72" spans="1:16" ht="26.25" thickBot="1">
      <c r="A72" s="118"/>
      <c r="B72" s="52"/>
      <c r="D72" s="286"/>
      <c r="E72" s="287"/>
      <c r="F72" s="52"/>
      <c r="G72" s="52"/>
      <c r="H72" s="600"/>
      <c r="J72" s="119"/>
      <c r="K72" s="120"/>
      <c r="L72" s="120"/>
      <c r="M72" s="118"/>
      <c r="N72" s="118"/>
      <c r="O72" s="118"/>
      <c r="P72" s="52"/>
    </row>
    <row r="73" spans="1:16" ht="15.75" thickBot="1">
      <c r="A73" s="118"/>
      <c r="B73" s="52"/>
      <c r="C73" s="52"/>
      <c r="D73" s="122"/>
      <c r="E73" s="52"/>
      <c r="F73" s="52"/>
      <c r="G73" s="52"/>
      <c r="H73" s="52"/>
      <c r="J73" s="119"/>
      <c r="K73" s="120"/>
      <c r="L73" s="120"/>
      <c r="M73" s="118"/>
      <c r="N73" s="118"/>
      <c r="O73" s="118"/>
      <c r="P73" s="52"/>
    </row>
    <row r="74" spans="1:16" ht="28.5">
      <c r="A74" s="118"/>
      <c r="B74" s="52"/>
      <c r="C74" s="52"/>
      <c r="D74" s="288" t="s">
        <v>1462</v>
      </c>
      <c r="E74" s="289">
        <f>+H45*0.7</f>
        <v>0</v>
      </c>
      <c r="F74" s="52"/>
      <c r="G74" s="52"/>
      <c r="H74" s="52"/>
      <c r="J74" s="119"/>
      <c r="K74" s="120"/>
      <c r="L74" s="120"/>
      <c r="M74" s="118"/>
      <c r="N74" s="118"/>
      <c r="O74" s="118"/>
      <c r="P74" s="52"/>
    </row>
    <row r="75" spans="1:16" ht="29.25" thickBot="1">
      <c r="A75" s="118"/>
      <c r="B75" s="52"/>
      <c r="C75" s="52"/>
      <c r="D75" s="290" t="s">
        <v>1463</v>
      </c>
      <c r="E75" s="291">
        <f>+H70*0.3</f>
        <v>0</v>
      </c>
      <c r="F75" s="52"/>
      <c r="G75" s="52"/>
      <c r="H75" s="52"/>
      <c r="J75" s="119"/>
      <c r="K75" s="120"/>
      <c r="L75" s="120"/>
      <c r="M75" s="118"/>
      <c r="N75" s="118"/>
      <c r="O75" s="118"/>
      <c r="P75" s="52"/>
    </row>
    <row r="76" spans="1:16">
      <c r="A76" s="118"/>
      <c r="B76" s="52"/>
      <c r="C76" s="52"/>
      <c r="D76" s="52"/>
      <c r="E76" s="52"/>
      <c r="F76" s="52"/>
      <c r="G76" s="52"/>
      <c r="H76" s="52"/>
      <c r="J76" s="52"/>
      <c r="K76" s="52"/>
      <c r="L76" s="52"/>
      <c r="M76" s="52"/>
      <c r="N76" s="52"/>
      <c r="O76" s="52"/>
      <c r="P76" s="52"/>
    </row>
    <row r="77" spans="1:16" ht="15" thickBot="1">
      <c r="A77" s="118"/>
      <c r="B77" s="52"/>
      <c r="C77" s="52"/>
      <c r="D77" s="52"/>
      <c r="E77" s="52"/>
      <c r="F77" s="52"/>
      <c r="G77" s="52"/>
      <c r="H77" s="52"/>
      <c r="J77" s="52"/>
      <c r="K77" s="52"/>
      <c r="L77" s="52"/>
      <c r="M77" s="52"/>
      <c r="N77" s="52"/>
      <c r="O77" s="52"/>
      <c r="P77" s="52"/>
    </row>
    <row r="78" spans="1:16" ht="34.5" thickBot="1">
      <c r="A78" s="118"/>
      <c r="B78" s="52"/>
      <c r="C78" s="52"/>
      <c r="D78" s="292" t="s">
        <v>49</v>
      </c>
      <c r="E78" s="293">
        <f>+(H45*0.7+H70*0.3)</f>
        <v>0</v>
      </c>
      <c r="F78" s="52"/>
      <c r="G78" s="52"/>
      <c r="H78" s="52"/>
      <c r="J78" s="52"/>
      <c r="K78" s="52"/>
      <c r="L78" s="52"/>
      <c r="M78" s="52"/>
      <c r="N78" s="52"/>
      <c r="O78" s="52"/>
      <c r="P78" s="52"/>
    </row>
    <row r="79" spans="1:16">
      <c r="A79" s="118"/>
      <c r="B79" s="52"/>
      <c r="C79" s="52"/>
      <c r="D79" s="52"/>
      <c r="E79" s="52"/>
      <c r="F79" s="52"/>
      <c r="G79" s="52"/>
      <c r="H79" s="52"/>
      <c r="J79" s="52"/>
      <c r="K79" s="52"/>
      <c r="L79" s="52"/>
      <c r="M79" s="52"/>
      <c r="N79" s="52"/>
      <c r="O79" s="52"/>
      <c r="P79" s="52"/>
    </row>
    <row r="80" spans="1:16">
      <c r="A80" s="118"/>
      <c r="B80" s="52"/>
      <c r="C80" s="52"/>
      <c r="D80" s="52"/>
      <c r="E80" s="52"/>
      <c r="F80" s="52"/>
      <c r="G80" s="52"/>
      <c r="H80" s="52"/>
      <c r="J80" s="52"/>
      <c r="K80" s="52"/>
      <c r="L80" s="52"/>
      <c r="M80" s="52"/>
      <c r="N80" s="52"/>
      <c r="O80" s="52"/>
      <c r="P80" s="52"/>
    </row>
    <row r="81" spans="1:1" s="52" customFormat="1">
      <c r="A81" s="118"/>
    </row>
    <row r="82" spans="1:1" s="52" customFormat="1">
      <c r="A82" s="118"/>
    </row>
  </sheetData>
  <sheetProtection algorithmName="SHA-512" hashValue="VDtv/59zqYWD1o8wfcYjwGzG409HF1ttKf2ZwOMMmkHT7nZN8M2z/nHPrunAxlhAtpkCRaPPc9buk2v0KaackA==" saltValue="dhPxe8W7nxSUKvezo+/htA==" spinCount="100000" sheet="1" objects="1" scenarios="1"/>
  <protectedRanges>
    <protectedRange algorithmName="SHA-512" hashValue="xxUcxytwE7g5j9naSGl0Z+zrAH4E4HCpjjXy9zkYFFm2hNDt2Dr6eFIAiu/wykNWPCXWivWDqoG5oSJZQpsRDA==" saltValue="0j6/ck089UB0LGeTrm8ysg==" spinCount="100000" sqref="E70:E72" name="Comportamentales_1" securityDescriptor="O:WDG:WDD:(A;;CC;;;WD)"/>
  </protectedRanges>
  <mergeCells count="62">
    <mergeCell ref="B36:H36"/>
    <mergeCell ref="B38:H38"/>
    <mergeCell ref="B40:H40"/>
    <mergeCell ref="B42:H42"/>
    <mergeCell ref="J49:J52"/>
    <mergeCell ref="A44:B44"/>
    <mergeCell ref="A45:A48"/>
    <mergeCell ref="B45:B46"/>
    <mergeCell ref="F45:F46"/>
    <mergeCell ref="G45:G48"/>
    <mergeCell ref="B47:B48"/>
    <mergeCell ref="F47:F48"/>
    <mergeCell ref="B2:H2"/>
    <mergeCell ref="B4:H4"/>
    <mergeCell ref="B6:H6"/>
    <mergeCell ref="B8:H8"/>
    <mergeCell ref="C10:H10"/>
    <mergeCell ref="E12:H12"/>
    <mergeCell ref="B14:H14"/>
    <mergeCell ref="C16:H16"/>
    <mergeCell ref="E18:H18"/>
    <mergeCell ref="B20:H20"/>
    <mergeCell ref="C22:H22"/>
    <mergeCell ref="E24:H24"/>
    <mergeCell ref="E26:H26"/>
    <mergeCell ref="E28:H28"/>
    <mergeCell ref="B30:H30"/>
    <mergeCell ref="H70:H72"/>
    <mergeCell ref="A59:A62"/>
    <mergeCell ref="B59:B60"/>
    <mergeCell ref="B61:B62"/>
    <mergeCell ref="F59:F60"/>
    <mergeCell ref="G59:G62"/>
    <mergeCell ref="B64:H64"/>
    <mergeCell ref="B66:H66"/>
    <mergeCell ref="J59:J62"/>
    <mergeCell ref="K59:K60"/>
    <mergeCell ref="F61:F62"/>
    <mergeCell ref="K61:K62"/>
    <mergeCell ref="H45:H62"/>
    <mergeCell ref="F55:F56"/>
    <mergeCell ref="G55:G58"/>
    <mergeCell ref="J55:J58"/>
    <mergeCell ref="K55:K56"/>
    <mergeCell ref="J45:J48"/>
    <mergeCell ref="K45:K46"/>
    <mergeCell ref="K57:K58"/>
    <mergeCell ref="K49:K50"/>
    <mergeCell ref="K47:K48"/>
    <mergeCell ref="K51:K52"/>
    <mergeCell ref="G49:G54"/>
    <mergeCell ref="B57:B58"/>
    <mergeCell ref="F57:F58"/>
    <mergeCell ref="A49:A54"/>
    <mergeCell ref="B49:B50"/>
    <mergeCell ref="F49:F50"/>
    <mergeCell ref="B55:B56"/>
    <mergeCell ref="B53:B54"/>
    <mergeCell ref="F53:F54"/>
    <mergeCell ref="A55:A58"/>
    <mergeCell ref="B51:B52"/>
    <mergeCell ref="F51:F52"/>
  </mergeCells>
  <conditionalFormatting sqref="E45">
    <cfRule type="cellIs" dxfId="181" priority="114" operator="equal">
      <formula>0</formula>
    </cfRule>
    <cfRule type="cellIs" dxfId="180" priority="115" operator="equal">
      <formula>3</formula>
    </cfRule>
    <cfRule type="cellIs" dxfId="179" priority="116" operator="equal">
      <formula>2</formula>
    </cfRule>
    <cfRule type="cellIs" dxfId="178" priority="117" operator="equal">
      <formula>1</formula>
    </cfRule>
    <cfRule type="cellIs" dxfId="177" priority="147" operator="equal">
      <formula>0</formula>
    </cfRule>
    <cfRule type="cellIs" dxfId="176" priority="148" operator="greaterThan">
      <formula>0</formula>
    </cfRule>
    <cfRule type="cellIs" dxfId="175" priority="149" operator="between">
      <formula>6</formula>
      <formula>10</formula>
    </cfRule>
    <cfRule type="cellIs" dxfId="174" priority="150" operator="lessThan">
      <formula>6</formula>
    </cfRule>
  </conditionalFormatting>
  <conditionalFormatting sqref="F45:F58">
    <cfRule type="cellIs" dxfId="173" priority="102" operator="equal">
      <formula>0</formula>
    </cfRule>
    <cfRule type="cellIs" dxfId="172" priority="106" operator="equal">
      <formula>3</formula>
    </cfRule>
    <cfRule type="cellIs" dxfId="171" priority="107" operator="greaterThan">
      <formula>1</formula>
    </cfRule>
    <cfRule type="cellIs" dxfId="170" priority="108" operator="between">
      <formula>0</formula>
      <formula>1</formula>
    </cfRule>
    <cfRule type="cellIs" dxfId="169" priority="109" operator="between">
      <formula>1</formula>
      <formula>3</formula>
    </cfRule>
    <cfRule type="cellIs" dxfId="168" priority="110" operator="equal">
      <formula>3</formula>
    </cfRule>
    <cfRule type="cellIs" dxfId="167" priority="111" operator="equal">
      <formula>1</formula>
    </cfRule>
    <cfRule type="cellIs" dxfId="166" priority="113" operator="equal">
      <formula>0</formula>
    </cfRule>
    <cfRule type="cellIs" dxfId="165" priority="145" operator="between">
      <formula>6</formula>
      <formula>10</formula>
    </cfRule>
    <cfRule type="cellIs" dxfId="164" priority="146" operator="lessThan">
      <formula>6</formula>
    </cfRule>
  </conditionalFormatting>
  <conditionalFormatting sqref="F45:F58">
    <cfRule type="cellIs" dxfId="163" priority="143" operator="equal">
      <formula>0</formula>
    </cfRule>
    <cfRule type="cellIs" dxfId="162" priority="144" operator="greaterThan">
      <formula>0</formula>
    </cfRule>
  </conditionalFormatting>
  <conditionalFormatting sqref="G45">
    <cfRule type="cellIs" dxfId="161" priority="95" operator="equal">
      <formula>30</formula>
    </cfRule>
    <cfRule type="cellIs" dxfId="160" priority="96" operator="equal">
      <formula>10</formula>
    </cfRule>
    <cfRule type="cellIs" dxfId="159" priority="97" operator="between">
      <formula>10.1</formula>
      <formula>29.9</formula>
    </cfRule>
    <cfRule type="cellIs" dxfId="158" priority="140" operator="between">
      <formula>3</formula>
      <formula>5</formula>
    </cfRule>
    <cfRule type="cellIs" dxfId="157" priority="141" operator="between">
      <formula>3</formula>
      <formula>3.5</formula>
    </cfRule>
    <cfRule type="cellIs" dxfId="156" priority="142" operator="lessThan">
      <formula>3</formula>
    </cfRule>
  </conditionalFormatting>
  <conditionalFormatting sqref="G45">
    <cfRule type="cellIs" dxfId="155" priority="138" operator="equal">
      <formula>0</formula>
    </cfRule>
    <cfRule type="cellIs" dxfId="154" priority="139" operator="greaterThan">
      <formula>0</formula>
    </cfRule>
  </conditionalFormatting>
  <conditionalFormatting sqref="G49">
    <cfRule type="cellIs" dxfId="153" priority="135" operator="between">
      <formula>3</formula>
      <formula>5</formula>
    </cfRule>
    <cfRule type="cellIs" dxfId="152" priority="136" operator="between">
      <formula>3</formula>
      <formula>3.5</formula>
    </cfRule>
    <cfRule type="cellIs" dxfId="151" priority="137" operator="lessThan">
      <formula>3</formula>
    </cfRule>
  </conditionalFormatting>
  <conditionalFormatting sqref="G49">
    <cfRule type="cellIs" dxfId="150" priority="133" operator="equal">
      <formula>0</formula>
    </cfRule>
    <cfRule type="cellIs" dxfId="149" priority="134" operator="greaterThan">
      <formula>0</formula>
    </cfRule>
  </conditionalFormatting>
  <conditionalFormatting sqref="G55">
    <cfRule type="cellIs" dxfId="148" priority="85" operator="equal">
      <formula>10</formula>
    </cfRule>
    <cfRule type="cellIs" dxfId="147" priority="86" operator="equal">
      <formula>30</formula>
    </cfRule>
    <cfRule type="cellIs" dxfId="146" priority="87" operator="between">
      <formula>10.1</formula>
      <formula>29.9</formula>
    </cfRule>
    <cfRule type="cellIs" dxfId="145" priority="130" operator="between">
      <formula>3</formula>
      <formula>5</formula>
    </cfRule>
    <cfRule type="cellIs" dxfId="144" priority="131" operator="between">
      <formula>3</formula>
      <formula>3.5</formula>
    </cfRule>
    <cfRule type="cellIs" dxfId="143" priority="132" operator="lessThan">
      <formula>3</formula>
    </cfRule>
  </conditionalFormatting>
  <conditionalFormatting sqref="G55">
    <cfRule type="cellIs" dxfId="142" priority="128" operator="equal">
      <formula>0</formula>
    </cfRule>
    <cfRule type="cellIs" dxfId="141" priority="129" operator="greaterThan">
      <formula>0</formula>
    </cfRule>
  </conditionalFormatting>
  <conditionalFormatting sqref="H70">
    <cfRule type="cellIs" dxfId="140" priority="118" operator="greaterThan">
      <formula>0.95</formula>
    </cfRule>
    <cfRule type="cellIs" dxfId="139" priority="119" operator="between">
      <formula>0.6</formula>
      <formula>0.9</formula>
    </cfRule>
    <cfRule type="cellIs" dxfId="138" priority="120" operator="lessThan">
      <formula>0.6</formula>
    </cfRule>
  </conditionalFormatting>
  <conditionalFormatting sqref="G45:H45 G55:G58 G46:G49">
    <cfRule type="cellIs" dxfId="137" priority="112" operator="equal">
      <formula>0</formula>
    </cfRule>
  </conditionalFormatting>
  <conditionalFormatting sqref="H45">
    <cfRule type="cellIs" dxfId="136" priority="103" operator="between">
      <formula>90</formula>
      <formula>100</formula>
    </cfRule>
    <cfRule type="cellIs" dxfId="135" priority="104" operator="between">
      <formula>60</formula>
      <formula>90</formula>
    </cfRule>
    <cfRule type="cellIs" dxfId="134" priority="105" operator="lessThan">
      <formula>60</formula>
    </cfRule>
  </conditionalFormatting>
  <conditionalFormatting sqref="G45:G48">
    <cfRule type="cellIs" dxfId="133" priority="99" operator="equal">
      <formula>30</formula>
    </cfRule>
    <cfRule type="cellIs" dxfId="132" priority="100" operator="lessThanOrEqual">
      <formula>8.34</formula>
    </cfRule>
    <cfRule type="cellIs" dxfId="131" priority="101" operator="between">
      <formula>0</formula>
      <formula>10</formula>
    </cfRule>
  </conditionalFormatting>
  <conditionalFormatting sqref="G45:G48">
    <cfRule type="cellIs" dxfId="130" priority="98" operator="equal">
      <formula>20</formula>
    </cfRule>
  </conditionalFormatting>
  <conditionalFormatting sqref="H70:H72">
    <cfRule type="cellIs" dxfId="129" priority="83" operator="between">
      <formula>90</formula>
      <formula>100</formula>
    </cfRule>
    <cfRule type="cellIs" dxfId="128" priority="84" operator="between">
      <formula>60</formula>
      <formula>90</formula>
    </cfRule>
    <cfRule type="cellIs" dxfId="127" priority="93" operator="lessThan">
      <formula>60</formula>
    </cfRule>
  </conditionalFormatting>
  <conditionalFormatting sqref="G49">
    <cfRule type="cellIs" dxfId="126" priority="92" operator="between">
      <formula>0</formula>
      <formula>10</formula>
    </cfRule>
  </conditionalFormatting>
  <conditionalFormatting sqref="G55:G58">
    <cfRule type="cellIs" dxfId="125" priority="88" operator="between">
      <formula>0</formula>
      <formula>7</formula>
    </cfRule>
  </conditionalFormatting>
  <conditionalFormatting sqref="E78">
    <cfRule type="cellIs" dxfId="124" priority="73" operator="lessThan">
      <formula>60</formula>
    </cfRule>
    <cfRule type="cellIs" dxfId="123" priority="74" operator="greaterThan">
      <formula>0.95</formula>
    </cfRule>
    <cfRule type="cellIs" dxfId="122" priority="75" operator="between">
      <formula>0.6</formula>
      <formula>0.9</formula>
    </cfRule>
    <cfRule type="cellIs" dxfId="121" priority="76" operator="lessThan">
      <formula>0.6</formula>
    </cfRule>
  </conditionalFormatting>
  <conditionalFormatting sqref="G49">
    <cfRule type="cellIs" dxfId="120" priority="89" operator="between">
      <formula>6.6</formula>
      <formula>6.7</formula>
    </cfRule>
    <cfRule type="cellIs" dxfId="119" priority="90" operator="equal">
      <formula>20</formula>
    </cfRule>
    <cfRule type="cellIs" dxfId="118" priority="91" operator="between">
      <formula>6.7</formula>
      <formula>19.9</formula>
    </cfRule>
  </conditionalFormatting>
  <conditionalFormatting sqref="F59:F62">
    <cfRule type="cellIs" dxfId="117" priority="43" operator="equal">
      <formula>0</formula>
    </cfRule>
    <cfRule type="cellIs" dxfId="116" priority="47" operator="equal">
      <formula>3</formula>
    </cfRule>
    <cfRule type="cellIs" dxfId="115" priority="48" operator="greaterThan">
      <formula>1</formula>
    </cfRule>
    <cfRule type="cellIs" dxfId="114" priority="49" operator="between">
      <formula>0</formula>
      <formula>1</formula>
    </cfRule>
    <cfRule type="cellIs" dxfId="113" priority="50" operator="between">
      <formula>1</formula>
      <formula>3</formula>
    </cfRule>
    <cfRule type="cellIs" dxfId="112" priority="51" operator="equal">
      <formula>3</formula>
    </cfRule>
    <cfRule type="cellIs" dxfId="111" priority="52" operator="equal">
      <formula>1</formula>
    </cfRule>
    <cfRule type="cellIs" dxfId="110" priority="54" operator="equal">
      <formula>0</formula>
    </cfRule>
    <cfRule type="cellIs" dxfId="109" priority="66" operator="between">
      <formula>6</formula>
      <formula>10</formula>
    </cfRule>
    <cfRule type="cellIs" dxfId="108" priority="67" operator="lessThan">
      <formula>6</formula>
    </cfRule>
  </conditionalFormatting>
  <conditionalFormatting sqref="F59:F62">
    <cfRule type="cellIs" dxfId="107" priority="64" operator="equal">
      <formula>0</formula>
    </cfRule>
    <cfRule type="cellIs" dxfId="106" priority="65" operator="greaterThan">
      <formula>0</formula>
    </cfRule>
  </conditionalFormatting>
  <conditionalFormatting sqref="G59">
    <cfRule type="cellIs" dxfId="105" priority="39" operator="between">
      <formula>6.6</formula>
      <formula>6.6777777</formula>
    </cfRule>
    <cfRule type="cellIs" dxfId="104" priority="40" operator="equal">
      <formula>20</formula>
    </cfRule>
    <cfRule type="cellIs" dxfId="103" priority="41" operator="between">
      <formula>6.8</formula>
      <formula>19.9</formula>
    </cfRule>
    <cfRule type="cellIs" dxfId="102" priority="61" operator="between">
      <formula>3</formula>
      <formula>5</formula>
    </cfRule>
    <cfRule type="cellIs" dxfId="101" priority="62" operator="between">
      <formula>3</formula>
      <formula>3.5</formula>
    </cfRule>
    <cfRule type="cellIs" dxfId="100" priority="63" operator="lessThan">
      <formula>3</formula>
    </cfRule>
  </conditionalFormatting>
  <conditionalFormatting sqref="G59">
    <cfRule type="cellIs" dxfId="99" priority="59" operator="equal">
      <formula>0</formula>
    </cfRule>
    <cfRule type="cellIs" dxfId="98" priority="60" operator="greaterThan">
      <formula>0</formula>
    </cfRule>
  </conditionalFormatting>
  <conditionalFormatting sqref="G59:G62">
    <cfRule type="cellIs" dxfId="97" priority="53" operator="equal">
      <formula>0</formula>
    </cfRule>
  </conditionalFormatting>
  <conditionalFormatting sqref="G59:G62">
    <cfRule type="cellIs" dxfId="96" priority="42" operator="between">
      <formula>0</formula>
      <formula>7</formula>
    </cfRule>
  </conditionalFormatting>
  <conditionalFormatting sqref="E46:E62">
    <cfRule type="cellIs" dxfId="95" priority="30" operator="equal">
      <formula>0</formula>
    </cfRule>
    <cfRule type="cellIs" dxfId="94" priority="31" operator="equal">
      <formula>3</formula>
    </cfRule>
    <cfRule type="cellIs" dxfId="93" priority="32" operator="equal">
      <formula>2</formula>
    </cfRule>
    <cfRule type="cellIs" dxfId="92" priority="33" operator="equal">
      <formula>1</formula>
    </cfRule>
    <cfRule type="cellIs" dxfId="91" priority="34" operator="equal">
      <formula>0</formula>
    </cfRule>
    <cfRule type="cellIs" dxfId="90" priority="35" operator="greaterThan">
      <formula>0</formula>
    </cfRule>
    <cfRule type="cellIs" dxfId="89" priority="36" operator="between">
      <formula>6</formula>
      <formula>10</formula>
    </cfRule>
    <cfRule type="cellIs" dxfId="88" priority="37" operator="lessThan">
      <formula>6</formula>
    </cfRule>
  </conditionalFormatting>
  <conditionalFormatting sqref="M45:O62">
    <cfRule type="cellIs" dxfId="87" priority="27" operator="equal">
      <formula>3</formula>
    </cfRule>
    <cfRule type="cellIs" dxfId="86" priority="28" operator="equal">
      <formula>2</formula>
    </cfRule>
    <cfRule type="cellIs" dxfId="85" priority="29" operator="equal">
      <formula>1</formula>
    </cfRule>
  </conditionalFormatting>
  <conditionalFormatting sqref="D45">
    <cfRule type="expression" dxfId="84" priority="26">
      <formula>IF(LEN(D45)=0,1,0)</formula>
    </cfRule>
  </conditionalFormatting>
  <conditionalFormatting sqref="D46:D62">
    <cfRule type="expression" dxfId="83" priority="25">
      <formula>IF(LEN(D46)=0,1,0)</formula>
    </cfRule>
  </conditionalFormatting>
  <conditionalFormatting sqref="E70">
    <cfRule type="expression" dxfId="82" priority="21">
      <formula>IF(LEN(E70)=0,1,0)</formula>
    </cfRule>
    <cfRule type="cellIs" dxfId="81" priority="24" operator="between">
      <formula>1</formula>
      <formula>60</formula>
    </cfRule>
  </conditionalFormatting>
  <conditionalFormatting sqref="D70:D72">
    <cfRule type="expression" dxfId="80" priority="23">
      <formula>IF(LEN(D70)=0,1,0)</formula>
    </cfRule>
  </conditionalFormatting>
  <conditionalFormatting sqref="E71:E72">
    <cfRule type="expression" dxfId="79" priority="19">
      <formula>IF(LEN(E71)=0,1,0)</formula>
    </cfRule>
    <cfRule type="cellIs" dxfId="78" priority="20" operator="between">
      <formula>1</formula>
      <formula>60</formula>
    </cfRule>
  </conditionalFormatting>
  <conditionalFormatting sqref="E34">
    <cfRule type="expression" dxfId="77" priority="1">
      <formula>IF(E34&gt;366,1,0)</formula>
    </cfRule>
    <cfRule type="expression" dxfId="76" priority="14">
      <formula>IF(E34&lt;0,1,0)</formula>
    </cfRule>
    <cfRule type="expression" dxfId="75" priority="17">
      <formula>IF(E34&lt;90,1,0)</formula>
    </cfRule>
  </conditionalFormatting>
  <conditionalFormatting sqref="B36">
    <cfRule type="expression" dxfId="74" priority="15">
      <formula>IF($E$34&gt;=90,1,0)</formula>
    </cfRule>
    <cfRule type="expression" dxfId="73" priority="16">
      <formula>IF($E$34&lt;90,1,0)</formula>
    </cfRule>
  </conditionalFormatting>
  <conditionalFormatting sqref="E12">
    <cfRule type="expression" dxfId="72" priority="13">
      <formula>IF($E$12=0,1,0)</formula>
    </cfRule>
  </conditionalFormatting>
  <conditionalFormatting sqref="C10:H10">
    <cfRule type="expression" dxfId="71" priority="12">
      <formula>IF($C$10=0,1,0)</formula>
    </cfRule>
  </conditionalFormatting>
  <conditionalFormatting sqref="C12">
    <cfRule type="expression" dxfId="70" priority="11">
      <formula>IF($C$12=0,1,0)</formula>
    </cfRule>
  </conditionalFormatting>
  <conditionalFormatting sqref="C16:H16">
    <cfRule type="expression" dxfId="69" priority="10">
      <formula>IF($C$16=0,1,0)</formula>
    </cfRule>
  </conditionalFormatting>
  <conditionalFormatting sqref="C18">
    <cfRule type="expression" dxfId="68" priority="9">
      <formula>IF($C$18=0,1,0)</formula>
    </cfRule>
  </conditionalFormatting>
  <conditionalFormatting sqref="C22:H22">
    <cfRule type="expression" dxfId="67" priority="8">
      <formula>IF($C$22=0,1,0)</formula>
    </cfRule>
  </conditionalFormatting>
  <conditionalFormatting sqref="C24">
    <cfRule type="expression" dxfId="66" priority="7">
      <formula>IF($C$24=0,1,0)</formula>
    </cfRule>
  </conditionalFormatting>
  <conditionalFormatting sqref="C26">
    <cfRule type="expression" dxfId="65" priority="6">
      <formula>IF($C$26=0,1,0)</formula>
    </cfRule>
  </conditionalFormatting>
  <conditionalFormatting sqref="E18:H18">
    <cfRule type="expression" dxfId="64" priority="5">
      <formula>IF($E$18=0,1,0)</formula>
    </cfRule>
  </conditionalFormatting>
  <conditionalFormatting sqref="E24:H24">
    <cfRule type="expression" dxfId="63" priority="4">
      <formula>IF($E$24=0,1,0)</formula>
    </cfRule>
  </conditionalFormatting>
  <conditionalFormatting sqref="E26:H26">
    <cfRule type="expression" dxfId="62" priority="3">
      <formula>IF($E$26=0,1,0)</formula>
    </cfRule>
  </conditionalFormatting>
  <conditionalFormatting sqref="E28:H28">
    <cfRule type="expression" dxfId="61" priority="2">
      <formula>IF($E$28=0,1,0)</formula>
    </cfRule>
  </conditionalFormatting>
  <dataValidations disablePrompts="1" count="5">
    <dataValidation type="whole" allowBlank="1" showInputMessage="1" showErrorMessage="1" errorTitle="Entrada no permitida" error="Por favor califique con números enteros (1 a 100)" prompt="Califique la competencia. Valores: Mínimo &quot;1&quot;, máximo &quot;100&quot;" sqref="E70:E72" xr:uid="{00000000-0002-0000-0500-000000000000}">
      <formula1>1</formula1>
      <formula2>100</formula2>
    </dataValidation>
    <dataValidation type="date" allowBlank="1" showInputMessage="1" showErrorMessage="1" promptTitle="Fecha de cierre" prompt="Registre la fecha de cierre o el día hasta el cual se evalúa. Utilice el formato dd/mm/aaaa." sqref="H32" xr:uid="{B0B1D29F-CDA4-49F0-9CA0-54033B0DF09F}">
      <formula1>43466</formula1>
      <formula2>47848</formula2>
    </dataValidation>
    <dataValidation type="date" allowBlank="1" showInputMessage="1" showErrorMessage="1" promptTitle="Fecha de Inicio" prompt="Registre la fecha de inicio del período a evaluar. Utilice el formato dd/mm/aaaa." sqref="E32" xr:uid="{E55E48A4-2944-4045-AC99-ED895121FBC2}">
      <formula1>43466</formula1>
      <formula2>47848</formula2>
    </dataValidation>
    <dataValidation type="whole" allowBlank="1" showInputMessage="1" showErrorMessage="1" error="Ingrese en formato de número entero, el número de días." promptTitle="Días de licencia o incapacidad" prompt="Ingrese el número total de días de licencia o incpacidad en el año escolar del evaluado._x000a_" sqref="C34" xr:uid="{3660BBA6-F9CD-430B-BC01-49CFBAE17D20}">
      <formula1>1</formula1>
      <formula2>365</formula2>
    </dataValidation>
    <dataValidation type="list" allowBlank="1" showInputMessage="1" showErrorMessage="1" promptTitle="Año evaluado" prompt="Año correspondiente al perído a evaluar" sqref="C32" xr:uid="{8A823C62-DA82-4528-A97E-7D2F7936ACA4}">
      <formula1>Año</formula1>
    </dataValidation>
  </dataValidations>
  <pageMargins left="0.27500000000000002" right="0.35875000000000001" top="0.75" bottom="0.75" header="0.3" footer="0.3"/>
  <pageSetup scale="43" fitToHeight="0" orientation="portrait" r:id="rId1"/>
  <headerFooter>
    <oddHeader>&amp;L&amp;"-,Negrita"EVALUACIÓN ORDINARIA PERIÓDICA DE DESEMPEÑO ANUAL&amp;R&amp;G</oddHeader>
  </headerFooter>
  <ignoredErrors>
    <ignoredError sqref="E45:F62 E74:E75 E78" unlockedFormula="1"/>
  </ignoredErrors>
  <legacyDrawingHF r:id="rId2"/>
  <extLst>
    <ext xmlns:x14="http://schemas.microsoft.com/office/spreadsheetml/2009/9/main" uri="{78C0D931-6437-407d-A8EE-F0AAD7539E65}">
      <x14:conditionalFormattings>
        <x14:conditionalFormatting xmlns:xm="http://schemas.microsoft.com/office/excel/2006/main">
          <x14:cfRule type="cellIs" priority="151" operator="equal" id="{6CD550F4-DF25-4FA4-A8C7-81E32802DB2A}">
            <xm:f>'\Users\mdsanchez\Downloads\[EDL_Docente_Tutor20170524_JLeon (1).xlsx]Matriz de Gestiones - Tutor PTA'!#REF!</xm:f>
            <x14:dxf>
              <numFmt numFmtId="1" formatCode="0"/>
            </x14:dxf>
          </x14:cfRule>
          <xm:sqref>E45</xm:sqref>
        </x14:conditionalFormatting>
        <x14:conditionalFormatting xmlns:xm="http://schemas.microsoft.com/office/excel/2006/main">
          <x14:cfRule type="cellIs" priority="38" operator="equal" id="{B5657909-9D82-4F76-921C-29D9276E27C6}">
            <xm:f>'\Users\mdsanchez\Downloads\[EDL_Docente_Tutor20170524_JLeon (1).xlsx]Matriz de Gestiones - Tutor PTA'!#REF!</xm:f>
            <x14:dxf>
              <numFmt numFmtId="1" formatCode="0"/>
            </x14:dxf>
          </x14:cfRule>
          <xm:sqref>E46:E62</xm:sqref>
        </x14:conditionalFormatting>
      </x14:conditionalFormattings>
    </ext>
    <ext xmlns:x14="http://schemas.microsoft.com/office/spreadsheetml/2009/9/main" uri="{CCE6A557-97BC-4b89-ADB6-D9C93CAAB3DF}">
      <x14:dataValidations xmlns:xm="http://schemas.microsoft.com/office/excel/2006/main" disablePrompts="1" count="19">
        <x14:dataValidation type="list" allowBlank="1" showInputMessage="1" showErrorMessage="1" xr:uid="{00000000-0002-0000-0500-000001000000}">
          <x14:formula1>
            <xm:f>'Listado- Coordinador'!$D$4:$F$4</xm:f>
          </x14:formula1>
          <xm:sqref>D46</xm:sqref>
        </x14:dataValidation>
        <x14:dataValidation type="list" allowBlank="1" showInputMessage="1" showErrorMessage="1" xr:uid="{00000000-0002-0000-0500-000002000000}">
          <x14:formula1>
            <xm:f>'Listado- Coordinador'!$D$3:$F$3</xm:f>
          </x14:formula1>
          <xm:sqref>D45</xm:sqref>
        </x14:dataValidation>
        <x14:dataValidation type="list" allowBlank="1" showInputMessage="1" showErrorMessage="1" xr:uid="{00000000-0002-0000-0500-000003000000}">
          <x14:formula1>
            <xm:f>'Listado- Coordinador'!$D$5:$F$5</xm:f>
          </x14:formula1>
          <xm:sqref>D47</xm:sqref>
        </x14:dataValidation>
        <x14:dataValidation type="list" allowBlank="1" showInputMessage="1" showErrorMessage="1" xr:uid="{00000000-0002-0000-0500-000004000000}">
          <x14:formula1>
            <xm:f>'Listado- Coordinador'!$D$6:$F$6</xm:f>
          </x14:formula1>
          <xm:sqref>D48</xm:sqref>
        </x14:dataValidation>
        <x14:dataValidation type="list" allowBlank="1" showInputMessage="1" showErrorMessage="1" xr:uid="{00000000-0002-0000-0500-000005000000}">
          <x14:formula1>
            <xm:f>'Listado- Coordinador'!$D$7:$F$7</xm:f>
          </x14:formula1>
          <xm:sqref>D49</xm:sqref>
        </x14:dataValidation>
        <x14:dataValidation type="list" allowBlank="1" showInputMessage="1" showErrorMessage="1" xr:uid="{00000000-0002-0000-0500-000006000000}">
          <x14:formula1>
            <xm:f>'Listado- Coordinador'!$D$8:$F$8</xm:f>
          </x14:formula1>
          <xm:sqref>D50</xm:sqref>
        </x14:dataValidation>
        <x14:dataValidation type="list" allowBlank="1" showInputMessage="1" showErrorMessage="1" xr:uid="{00000000-0002-0000-0500-000007000000}">
          <x14:formula1>
            <xm:f>'Listado- Coordinador'!$D$9:$F$9</xm:f>
          </x14:formula1>
          <xm:sqref>D51</xm:sqref>
        </x14:dataValidation>
        <x14:dataValidation type="list" allowBlank="1" showInputMessage="1" showErrorMessage="1" xr:uid="{00000000-0002-0000-0500-000008000000}">
          <x14:formula1>
            <xm:f>'Listado- Coordinador'!$D$10:$F$10</xm:f>
          </x14:formula1>
          <xm:sqref>D52</xm:sqref>
        </x14:dataValidation>
        <x14:dataValidation type="list" allowBlank="1" showInputMessage="1" showErrorMessage="1" xr:uid="{00000000-0002-0000-0500-000009000000}">
          <x14:formula1>
            <xm:f>'Listado- Coordinador'!$D$11:$F$11</xm:f>
          </x14:formula1>
          <xm:sqref>D53</xm:sqref>
        </x14:dataValidation>
        <x14:dataValidation type="list" allowBlank="1" showInputMessage="1" showErrorMessage="1" xr:uid="{00000000-0002-0000-0500-00000A000000}">
          <x14:formula1>
            <xm:f>'Listado- Coordinador'!$D$12:$F$12</xm:f>
          </x14:formula1>
          <xm:sqref>D54</xm:sqref>
        </x14:dataValidation>
        <x14:dataValidation type="list" allowBlank="1" showInputMessage="1" showErrorMessage="1" xr:uid="{00000000-0002-0000-0500-00000B000000}">
          <x14:formula1>
            <xm:f>'Listado- Coordinador'!$D$13:$F$13</xm:f>
          </x14:formula1>
          <xm:sqref>D55</xm:sqref>
        </x14:dataValidation>
        <x14:dataValidation type="list" allowBlank="1" showInputMessage="1" showErrorMessage="1" xr:uid="{00000000-0002-0000-0500-00000C000000}">
          <x14:formula1>
            <xm:f>'Listado- Coordinador'!$D$14:$F$14</xm:f>
          </x14:formula1>
          <xm:sqref>D56</xm:sqref>
        </x14:dataValidation>
        <x14:dataValidation type="list" allowBlank="1" showInputMessage="1" showErrorMessage="1" xr:uid="{00000000-0002-0000-0500-00000D000000}">
          <x14:formula1>
            <xm:f>'Listado- Coordinador'!$D$15:$F$15</xm:f>
          </x14:formula1>
          <xm:sqref>D57</xm:sqref>
        </x14:dataValidation>
        <x14:dataValidation type="list" allowBlank="1" showInputMessage="1" showErrorMessage="1" xr:uid="{00000000-0002-0000-0500-00000E000000}">
          <x14:formula1>
            <xm:f>'Listado- Coordinador'!$D$16:$F$16</xm:f>
          </x14:formula1>
          <xm:sqref>D58</xm:sqref>
        </x14:dataValidation>
        <x14:dataValidation type="list" allowBlank="1" showInputMessage="1" showErrorMessage="1" xr:uid="{00000000-0002-0000-0500-00000F000000}">
          <x14:formula1>
            <xm:f>'Listado- Coordinador'!$D$17:$F$17</xm:f>
          </x14:formula1>
          <xm:sqref>D59</xm:sqref>
        </x14:dataValidation>
        <x14:dataValidation type="list" allowBlank="1" showInputMessage="1" showErrorMessage="1" xr:uid="{00000000-0002-0000-0500-000010000000}">
          <x14:formula1>
            <xm:f>'Listado- Coordinador'!$D$18:$F$18</xm:f>
          </x14:formula1>
          <xm:sqref>D60</xm:sqref>
        </x14:dataValidation>
        <x14:dataValidation type="list" allowBlank="1" showInputMessage="1" showErrorMessage="1" xr:uid="{00000000-0002-0000-0500-000011000000}">
          <x14:formula1>
            <xm:f>'Listado- Coordinador'!$D$19:$F$19</xm:f>
          </x14:formula1>
          <xm:sqref>D61</xm:sqref>
        </x14:dataValidation>
        <x14:dataValidation type="list" allowBlank="1" showInputMessage="1" showErrorMessage="1" xr:uid="{00000000-0002-0000-0500-000012000000}">
          <x14:formula1>
            <xm:f>'Listado- Coordinador'!$D$20:$F$20</xm:f>
          </x14:formula1>
          <xm:sqref>D62</xm:sqref>
        </x14:dataValidation>
        <x14:dataValidation type="list" allowBlank="1" showInputMessage="1" showErrorMessage="1" promptTitle="Seleccione Competencia" prompt="Tenga en cuenta que las tres competencias comportamentales deben ser diferentes." xr:uid="{00000000-0002-0000-0500-000013000000}">
          <x14:formula1>
            <xm:f>'Cumplimientos '!$L$10:$L$16</xm:f>
          </x14:formula1>
          <xm:sqref>D70:D72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249977111117893"/>
  </sheetPr>
  <dimension ref="A1:XFD360"/>
  <sheetViews>
    <sheetView showGridLines="0" zoomScaleNormal="100" zoomScaleSheetLayoutView="85" zoomScalePageLayoutView="120" workbookViewId="0">
      <selection activeCell="B3" sqref="B3:K3"/>
    </sheetView>
  </sheetViews>
  <sheetFormatPr baseColWidth="10" defaultColWidth="0" defaultRowHeight="14.25" customHeight="1" zeroHeight="1"/>
  <cols>
    <col min="1" max="1" width="0.7109375" style="16" customWidth="1"/>
    <col min="2" max="11" width="10.85546875" style="29" customWidth="1"/>
    <col min="12" max="12" width="0.7109375" style="16" customWidth="1"/>
    <col min="13" max="13" width="12.5703125" style="16" hidden="1" customWidth="1"/>
    <col min="14" max="18" width="0" style="16" hidden="1" customWidth="1"/>
    <col min="19" max="16384" width="12.5703125" style="16" hidden="1"/>
  </cols>
  <sheetData>
    <row r="1" spans="1:11" ht="18.75" customHeight="1">
      <c r="B1" s="497" t="s">
        <v>1547</v>
      </c>
      <c r="C1" s="497"/>
      <c r="D1" s="497"/>
      <c r="E1" s="497"/>
      <c r="F1" s="497"/>
      <c r="G1" s="497"/>
      <c r="H1" s="497"/>
      <c r="I1" s="497"/>
      <c r="J1" s="497"/>
      <c r="K1" s="497"/>
    </row>
    <row r="2" spans="1:11" ht="3.75" customHeight="1">
      <c r="B2" s="17"/>
      <c r="C2" s="17"/>
      <c r="D2" s="17"/>
      <c r="E2" s="17"/>
      <c r="F2" s="17"/>
      <c r="G2" s="17"/>
      <c r="H2" s="17"/>
      <c r="I2" s="17"/>
      <c r="J2" s="17"/>
      <c r="K2" s="17"/>
    </row>
    <row r="3" spans="1:11" ht="26.25">
      <c r="B3" s="560" t="s">
        <v>1464</v>
      </c>
      <c r="C3" s="560"/>
      <c r="D3" s="560"/>
      <c r="E3" s="560"/>
      <c r="F3" s="560"/>
      <c r="G3" s="560"/>
      <c r="H3" s="560"/>
      <c r="I3" s="560"/>
      <c r="J3" s="560"/>
      <c r="K3" s="560"/>
    </row>
    <row r="4" spans="1:11" ht="3" customHeight="1" thickBot="1">
      <c r="B4" s="18"/>
      <c r="C4" s="18"/>
      <c r="D4" s="18"/>
      <c r="E4" s="18"/>
      <c r="F4" s="18"/>
      <c r="G4" s="18"/>
      <c r="H4" s="18"/>
      <c r="I4" s="18"/>
      <c r="J4" s="18"/>
      <c r="K4" s="18"/>
    </row>
    <row r="5" spans="1:11" s="29" customFormat="1" ht="19.5" customHeight="1" thickBot="1">
      <c r="B5" s="683" t="s">
        <v>1538</v>
      </c>
      <c r="C5" s="684"/>
      <c r="D5" s="684"/>
      <c r="E5" s="684"/>
      <c r="F5" s="684"/>
      <c r="G5" s="684"/>
      <c r="H5" s="684"/>
      <c r="I5" s="684"/>
      <c r="J5" s="684"/>
      <c r="K5" s="685"/>
    </row>
    <row r="6" spans="1:11" s="207" customFormat="1" ht="3" customHeight="1">
      <c r="B6" s="208"/>
      <c r="C6" s="208"/>
      <c r="D6" s="208"/>
      <c r="E6" s="208"/>
      <c r="F6" s="208"/>
      <c r="G6" s="208"/>
      <c r="H6" s="208"/>
      <c r="I6" s="208"/>
      <c r="J6" s="208"/>
      <c r="K6" s="208"/>
    </row>
    <row r="7" spans="1:11" s="29" customFormat="1" ht="18" customHeight="1">
      <c r="B7" s="686" t="s">
        <v>125</v>
      </c>
      <c r="C7" s="686"/>
      <c r="D7" s="686"/>
      <c r="E7" s="686"/>
      <c r="F7" s="686"/>
      <c r="G7" s="686"/>
      <c r="H7" s="686"/>
      <c r="I7" s="686"/>
      <c r="J7" s="686"/>
      <c r="K7" s="686"/>
    </row>
    <row r="8" spans="1:11" s="207" customFormat="1" ht="3.75" customHeight="1">
      <c r="B8" s="208"/>
      <c r="C8" s="208"/>
      <c r="D8" s="208"/>
      <c r="E8" s="208"/>
      <c r="F8" s="208"/>
      <c r="G8" s="208"/>
      <c r="H8" s="208"/>
      <c r="I8" s="208"/>
      <c r="J8" s="208"/>
      <c r="K8" s="208"/>
    </row>
    <row r="9" spans="1:11" s="29" customFormat="1" ht="15" customHeight="1">
      <c r="B9" s="687" t="s">
        <v>126</v>
      </c>
      <c r="C9" s="687"/>
      <c r="D9" s="687"/>
      <c r="E9" s="687"/>
      <c r="F9" s="687"/>
      <c r="G9" s="687"/>
      <c r="H9" s="687"/>
      <c r="I9" s="687"/>
      <c r="J9" s="687"/>
      <c r="K9" s="687"/>
    </row>
    <row r="10" spans="1:11" s="20" customFormat="1" ht="7.5" customHeight="1">
      <c r="B10" s="21"/>
      <c r="C10" s="21"/>
      <c r="D10" s="21"/>
      <c r="E10" s="21"/>
      <c r="F10" s="21"/>
      <c r="G10" s="21"/>
      <c r="H10" s="21"/>
      <c r="I10" s="21"/>
      <c r="J10" s="21"/>
      <c r="K10" s="21"/>
    </row>
    <row r="11" spans="1:11" s="17" customFormat="1">
      <c r="A11" s="22"/>
      <c r="B11" s="688" t="s">
        <v>127</v>
      </c>
      <c r="C11" s="689"/>
      <c r="D11" s="690">
        <f>'I. ACTA DE INICIO '!D13</f>
        <v>0</v>
      </c>
      <c r="E11" s="691"/>
      <c r="F11" s="691"/>
      <c r="G11" s="691"/>
      <c r="H11" s="691"/>
      <c r="I11" s="691"/>
      <c r="J11" s="691"/>
      <c r="K11" s="692"/>
    </row>
    <row r="12" spans="1:11" s="17" customFormat="1" ht="7.5" customHeight="1">
      <c r="B12" s="23"/>
      <c r="C12" s="23"/>
      <c r="D12" s="24"/>
    </row>
    <row r="13" spans="1:11">
      <c r="B13" s="688" t="s">
        <v>128</v>
      </c>
      <c r="C13" s="689"/>
      <c r="D13" s="693">
        <f>'I. ACTA DE INICIO '!$D$15</f>
        <v>0</v>
      </c>
      <c r="E13" s="694"/>
      <c r="F13" s="25"/>
      <c r="G13" s="152" t="s">
        <v>1465</v>
      </c>
      <c r="H13" s="693">
        <f>'I. ACTA DE INICIO '!$H$15</f>
        <v>0</v>
      </c>
      <c r="I13" s="694"/>
      <c r="J13" s="16"/>
      <c r="K13" s="16"/>
    </row>
    <row r="14" spans="1:11" ht="7.5" customHeight="1">
      <c r="B14" s="17"/>
      <c r="C14" s="17"/>
      <c r="D14" s="17"/>
      <c r="E14" s="17"/>
      <c r="F14" s="17"/>
      <c r="G14" s="17"/>
      <c r="H14" s="17"/>
      <c r="I14" s="17"/>
      <c r="J14" s="17"/>
      <c r="K14" s="17"/>
    </row>
    <row r="15" spans="1:11" ht="17.25" customHeight="1">
      <c r="B15" s="695" t="s">
        <v>130</v>
      </c>
      <c r="C15" s="695"/>
      <c r="D15" s="695"/>
      <c r="E15" s="695"/>
      <c r="F15" s="695"/>
      <c r="G15" s="695"/>
      <c r="H15" s="695"/>
      <c r="I15" s="695"/>
      <c r="J15" s="695"/>
      <c r="K15" s="695"/>
    </row>
    <row r="16" spans="1:11" s="26" customFormat="1" ht="7.5" customHeight="1">
      <c r="B16" s="21"/>
      <c r="C16" s="21"/>
      <c r="D16" s="21"/>
      <c r="E16" s="21"/>
      <c r="F16" s="21"/>
      <c r="G16" s="21"/>
      <c r="H16" s="21"/>
      <c r="I16" s="21"/>
      <c r="J16" s="21"/>
      <c r="K16" s="21"/>
    </row>
    <row r="17" spans="1:16384" s="17" customFormat="1">
      <c r="B17" s="688" t="s">
        <v>127</v>
      </c>
      <c r="C17" s="689"/>
      <c r="D17" s="690">
        <f>'I. ACTA DE INICIO '!$D$19</f>
        <v>0</v>
      </c>
      <c r="E17" s="691"/>
      <c r="F17" s="691"/>
      <c r="G17" s="691"/>
      <c r="H17" s="691"/>
      <c r="I17" s="691"/>
      <c r="J17" s="691"/>
      <c r="K17" s="692"/>
    </row>
    <row r="18" spans="1:16384" ht="7.5" customHeight="1">
      <c r="B18" s="23"/>
      <c r="C18" s="23"/>
      <c r="D18" s="24"/>
      <c r="E18" s="17"/>
      <c r="F18" s="17"/>
      <c r="G18" s="17"/>
      <c r="H18" s="17"/>
      <c r="I18" s="17"/>
      <c r="J18" s="17"/>
      <c r="K18" s="17"/>
    </row>
    <row r="19" spans="1:16384">
      <c r="B19" s="688" t="s">
        <v>128</v>
      </c>
      <c r="C19" s="689"/>
      <c r="D19" s="693">
        <f>'I. ACTA DE INICIO '!$D$21</f>
        <v>0</v>
      </c>
      <c r="E19" s="694"/>
      <c r="F19" s="25"/>
      <c r="G19" s="152" t="s">
        <v>1465</v>
      </c>
      <c r="H19" s="693">
        <f>'I. ACTA DE INICIO '!$H$21</f>
        <v>0</v>
      </c>
      <c r="I19" s="694"/>
      <c r="J19" s="16"/>
      <c r="K19" s="16"/>
    </row>
    <row r="20" spans="1:16384" ht="7.5" customHeight="1">
      <c r="B20" s="17"/>
      <c r="C20" s="17"/>
      <c r="D20" s="17"/>
      <c r="E20" s="17"/>
      <c r="F20" s="17"/>
      <c r="G20" s="17"/>
      <c r="H20" s="17"/>
      <c r="I20" s="17"/>
      <c r="J20" s="17"/>
      <c r="K20" s="17"/>
    </row>
    <row r="21" spans="1:16384" ht="18" customHeight="1">
      <c r="B21" s="695" t="s">
        <v>131</v>
      </c>
      <c r="C21" s="695"/>
      <c r="D21" s="695"/>
      <c r="E21" s="695"/>
      <c r="F21" s="695"/>
      <c r="G21" s="695"/>
      <c r="H21" s="695"/>
      <c r="I21" s="695"/>
      <c r="J21" s="695"/>
      <c r="K21" s="695"/>
    </row>
    <row r="22" spans="1:16384" ht="7.5" customHeight="1">
      <c r="B22" s="17"/>
      <c r="C22" s="17"/>
      <c r="D22" s="17"/>
      <c r="E22" s="17"/>
      <c r="F22" s="17"/>
      <c r="G22" s="17"/>
      <c r="H22" s="17"/>
      <c r="I22" s="17"/>
      <c r="J22" s="17"/>
      <c r="K22" s="17"/>
    </row>
    <row r="23" spans="1:16384">
      <c r="B23" s="152" t="s">
        <v>132</v>
      </c>
      <c r="C23" s="693">
        <f>'I. ACTA DE INICIO '!$C$25</f>
        <v>0</v>
      </c>
      <c r="D23" s="696"/>
      <c r="E23" s="696"/>
      <c r="F23" s="696"/>
      <c r="G23" s="696"/>
      <c r="H23" s="696"/>
      <c r="I23" s="696"/>
      <c r="J23" s="696"/>
      <c r="K23" s="694"/>
    </row>
    <row r="24" spans="1:16384" ht="7.5" customHeight="1">
      <c r="B24" s="17"/>
      <c r="C24" s="17"/>
      <c r="D24" s="17"/>
      <c r="E24" s="17"/>
      <c r="F24" s="17"/>
      <c r="G24" s="17"/>
      <c r="H24" s="17"/>
      <c r="I24" s="17"/>
      <c r="J24" s="17"/>
      <c r="K24" s="17"/>
    </row>
    <row r="25" spans="1:16384">
      <c r="B25" s="152" t="s">
        <v>133</v>
      </c>
      <c r="C25" s="697">
        <f>'I. ACTA DE INICIO '!$C$27</f>
        <v>0</v>
      </c>
      <c r="D25" s="698"/>
      <c r="E25" s="699"/>
      <c r="F25" s="152" t="s">
        <v>134</v>
      </c>
      <c r="G25" s="693">
        <f>'I. ACTA DE INICIO '!$G$27</f>
        <v>0</v>
      </c>
      <c r="H25" s="696"/>
      <c r="I25" s="694"/>
      <c r="J25" s="152" t="s">
        <v>135</v>
      </c>
      <c r="K25" s="153">
        <f>'I. ACTA DE INICIO '!$K$27</f>
        <v>0</v>
      </c>
    </row>
    <row r="26" spans="1:16384" ht="7.5" customHeight="1">
      <c r="B26" s="17"/>
      <c r="C26" s="17"/>
      <c r="D26" s="17"/>
      <c r="E26" s="17"/>
      <c r="F26" s="17"/>
      <c r="G26" s="17"/>
      <c r="H26" s="17"/>
      <c r="I26" s="17"/>
      <c r="J26" s="17"/>
      <c r="K26" s="17"/>
    </row>
    <row r="27" spans="1:16384">
      <c r="B27" s="152" t="s">
        <v>136</v>
      </c>
      <c r="C27" s="700">
        <f>'I. ACTA DE INICIO '!$C$29</f>
        <v>0</v>
      </c>
      <c r="D27" s="701"/>
      <c r="E27" s="702"/>
      <c r="F27" s="152" t="s">
        <v>137</v>
      </c>
      <c r="G27" s="693">
        <f>'I. ACTA DE INICIO '!$G$29</f>
        <v>0</v>
      </c>
      <c r="H27" s="696"/>
      <c r="I27" s="694"/>
      <c r="J27" s="17"/>
      <c r="K27" s="17"/>
    </row>
    <row r="28" spans="1:16384" ht="7.5" customHeight="1">
      <c r="B28" s="17"/>
      <c r="C28" s="17"/>
      <c r="D28" s="17"/>
      <c r="E28" s="17"/>
      <c r="F28" s="27"/>
      <c r="G28" s="27"/>
      <c r="H28" s="27"/>
      <c r="I28" s="17"/>
      <c r="J28" s="17"/>
      <c r="K28" s="17"/>
    </row>
    <row r="29" spans="1:16384" ht="7.5" customHeight="1">
      <c r="B29" s="17"/>
      <c r="C29" s="17"/>
      <c r="D29" s="17"/>
      <c r="E29" s="17"/>
      <c r="F29" s="17"/>
      <c r="G29" s="17"/>
      <c r="H29" s="17"/>
      <c r="I29" s="17"/>
      <c r="J29" s="17"/>
      <c r="K29" s="17"/>
    </row>
    <row r="30" spans="1:16384" s="17" customFormat="1" ht="18" customHeight="1">
      <c r="A30" s="16"/>
      <c r="B30" s="703" t="s">
        <v>138</v>
      </c>
      <c r="C30" s="703"/>
      <c r="D30" s="703"/>
      <c r="E30" s="703"/>
      <c r="F30" s="703"/>
      <c r="G30" s="703"/>
      <c r="H30" s="703"/>
      <c r="I30" s="703"/>
      <c r="J30" s="703"/>
      <c r="K30" s="703"/>
      <c r="L30" s="16"/>
      <c r="M30" s="28"/>
      <c r="N30" s="28"/>
      <c r="O30" s="28"/>
      <c r="P30" s="28"/>
      <c r="Q30" s="28"/>
      <c r="R30" s="28"/>
      <c r="S30" s="28"/>
      <c r="T30" s="28"/>
      <c r="U30" s="704"/>
      <c r="V30" s="704"/>
      <c r="W30" s="704"/>
      <c r="X30" s="704"/>
      <c r="Y30" s="704"/>
      <c r="Z30" s="704"/>
      <c r="AA30" s="704"/>
      <c r="AB30" s="704"/>
      <c r="AC30" s="704"/>
      <c r="AD30" s="704"/>
      <c r="AE30" s="704"/>
      <c r="AF30" s="704"/>
      <c r="AG30" s="704"/>
      <c r="AH30" s="704"/>
      <c r="AI30" s="704"/>
      <c r="AJ30" s="704"/>
      <c r="AK30" s="704"/>
      <c r="AL30" s="704"/>
      <c r="AM30" s="704"/>
      <c r="AN30" s="704"/>
      <c r="AO30" s="704"/>
      <c r="AP30" s="704"/>
      <c r="AQ30" s="704"/>
      <c r="AR30" s="704"/>
      <c r="AS30" s="704"/>
      <c r="AT30" s="704"/>
      <c r="AU30" s="704"/>
      <c r="AV30" s="704"/>
      <c r="AW30" s="704"/>
      <c r="AX30" s="704"/>
      <c r="AY30" s="704"/>
      <c r="AZ30" s="704"/>
      <c r="BA30" s="704"/>
      <c r="BB30" s="704"/>
      <c r="BC30" s="704"/>
      <c r="BD30" s="704"/>
      <c r="BE30" s="704"/>
      <c r="BF30" s="704"/>
      <c r="BG30" s="704"/>
      <c r="BH30" s="704"/>
      <c r="BI30" s="704"/>
      <c r="BJ30" s="704"/>
      <c r="BK30" s="704"/>
      <c r="BL30" s="704"/>
      <c r="BM30" s="704"/>
      <c r="BN30" s="704"/>
      <c r="BO30" s="704"/>
      <c r="BP30" s="704"/>
      <c r="BQ30" s="704"/>
      <c r="BR30" s="704"/>
      <c r="BS30" s="704"/>
      <c r="BT30" s="704"/>
      <c r="BU30" s="704"/>
      <c r="BV30" s="704"/>
      <c r="BW30" s="704"/>
      <c r="BX30" s="704"/>
      <c r="BY30" s="704"/>
      <c r="BZ30" s="704"/>
      <c r="CA30" s="704"/>
      <c r="CB30" s="704"/>
      <c r="CC30" s="704"/>
      <c r="CD30" s="704"/>
      <c r="CE30" s="704"/>
      <c r="CF30" s="704"/>
      <c r="CG30" s="704"/>
      <c r="CH30" s="704"/>
      <c r="CI30" s="704"/>
      <c r="CJ30" s="704"/>
      <c r="CK30" s="704"/>
      <c r="CL30" s="704"/>
      <c r="CM30" s="704"/>
      <c r="CN30" s="704"/>
      <c r="CO30" s="704"/>
      <c r="CP30" s="704"/>
      <c r="CQ30" s="704"/>
      <c r="CR30" s="704"/>
      <c r="CS30" s="704"/>
      <c r="CT30" s="704"/>
      <c r="CU30" s="704"/>
      <c r="CV30" s="704"/>
      <c r="CW30" s="704"/>
      <c r="CX30" s="704"/>
      <c r="CY30" s="704"/>
      <c r="CZ30" s="704"/>
      <c r="DA30" s="704"/>
      <c r="DB30" s="704"/>
      <c r="DC30" s="704"/>
      <c r="DD30" s="704"/>
      <c r="DE30" s="704"/>
      <c r="DF30" s="704"/>
      <c r="DG30" s="704"/>
      <c r="DH30" s="704"/>
      <c r="DI30" s="704"/>
      <c r="DJ30" s="704"/>
      <c r="DK30" s="704"/>
      <c r="DL30" s="704"/>
      <c r="DM30" s="704"/>
      <c r="DN30" s="704"/>
      <c r="DO30" s="704"/>
      <c r="DP30" s="704"/>
      <c r="DQ30" s="704"/>
      <c r="DR30" s="704"/>
      <c r="DS30" s="704"/>
      <c r="DT30" s="704"/>
      <c r="DU30" s="704"/>
      <c r="DV30" s="704"/>
      <c r="DW30" s="704"/>
      <c r="DX30" s="704"/>
      <c r="DY30" s="704"/>
      <c r="DZ30" s="704"/>
      <c r="EA30" s="704"/>
      <c r="EB30" s="704"/>
      <c r="EC30" s="704"/>
      <c r="ED30" s="704"/>
      <c r="EE30" s="704"/>
      <c r="EF30" s="704"/>
      <c r="EG30" s="704"/>
      <c r="EH30" s="704"/>
      <c r="EI30" s="704"/>
      <c r="EJ30" s="704"/>
      <c r="EK30" s="704"/>
      <c r="EL30" s="704"/>
      <c r="EM30" s="704"/>
      <c r="EN30" s="704"/>
      <c r="EO30" s="704"/>
      <c r="EP30" s="704"/>
      <c r="EQ30" s="704"/>
      <c r="ER30" s="704"/>
      <c r="ES30" s="704"/>
      <c r="ET30" s="704"/>
      <c r="EU30" s="704"/>
      <c r="EV30" s="704"/>
      <c r="EW30" s="704"/>
      <c r="EX30" s="704"/>
      <c r="EY30" s="704"/>
      <c r="EZ30" s="704"/>
      <c r="FA30" s="704"/>
      <c r="FB30" s="704"/>
      <c r="FC30" s="704"/>
      <c r="FD30" s="704"/>
      <c r="FE30" s="704"/>
      <c r="FF30" s="704"/>
      <c r="FG30" s="704"/>
      <c r="FH30" s="704"/>
      <c r="FI30" s="704"/>
      <c r="FJ30" s="704"/>
      <c r="FK30" s="704"/>
      <c r="FL30" s="704"/>
      <c r="FM30" s="704"/>
      <c r="FN30" s="704"/>
      <c r="FO30" s="704"/>
      <c r="FP30" s="704"/>
      <c r="FQ30" s="704"/>
      <c r="FR30" s="704"/>
      <c r="FS30" s="704"/>
      <c r="FT30" s="704"/>
      <c r="FU30" s="704"/>
      <c r="FV30" s="704"/>
      <c r="FW30" s="704"/>
      <c r="FX30" s="704"/>
      <c r="FY30" s="704"/>
      <c r="FZ30" s="704"/>
      <c r="GA30" s="704"/>
      <c r="GB30" s="704"/>
      <c r="GC30" s="704"/>
      <c r="GD30" s="704"/>
      <c r="GE30" s="704"/>
      <c r="GF30" s="704"/>
      <c r="GG30" s="704"/>
      <c r="GH30" s="704"/>
      <c r="GI30" s="704"/>
      <c r="GJ30" s="704"/>
      <c r="GK30" s="704"/>
      <c r="GL30" s="704"/>
      <c r="GM30" s="704"/>
      <c r="GN30" s="704"/>
      <c r="GO30" s="704"/>
      <c r="GP30" s="704"/>
      <c r="GQ30" s="704"/>
      <c r="GR30" s="704"/>
      <c r="GS30" s="704"/>
      <c r="GT30" s="704"/>
      <c r="GU30" s="704"/>
      <c r="GV30" s="704"/>
      <c r="GW30" s="704"/>
      <c r="GX30" s="704"/>
      <c r="GY30" s="704"/>
      <c r="GZ30" s="704"/>
      <c r="HA30" s="704"/>
      <c r="HB30" s="704"/>
      <c r="HC30" s="704"/>
      <c r="HD30" s="704"/>
      <c r="HE30" s="704"/>
      <c r="HF30" s="704"/>
      <c r="HG30" s="704"/>
      <c r="HH30" s="704"/>
      <c r="HI30" s="704"/>
      <c r="HJ30" s="704"/>
      <c r="HK30" s="704"/>
      <c r="HL30" s="704"/>
      <c r="HM30" s="704"/>
      <c r="HN30" s="704"/>
      <c r="HO30" s="704"/>
      <c r="HP30" s="704"/>
      <c r="HQ30" s="704"/>
      <c r="HR30" s="704"/>
      <c r="HS30" s="704"/>
      <c r="HT30" s="704"/>
      <c r="HU30" s="704"/>
      <c r="HV30" s="704"/>
      <c r="HW30" s="704"/>
      <c r="HX30" s="704"/>
      <c r="HY30" s="704"/>
      <c r="HZ30" s="704"/>
      <c r="IA30" s="704"/>
      <c r="IB30" s="704"/>
      <c r="IC30" s="704"/>
      <c r="ID30" s="704"/>
      <c r="IE30" s="704"/>
      <c r="IF30" s="704"/>
      <c r="IG30" s="704"/>
      <c r="IH30" s="704"/>
      <c r="II30" s="704"/>
      <c r="IJ30" s="704"/>
      <c r="IK30" s="704"/>
      <c r="IL30" s="704"/>
      <c r="IM30" s="704"/>
      <c r="IN30" s="704"/>
      <c r="IO30" s="704"/>
      <c r="IP30" s="704"/>
      <c r="IQ30" s="704"/>
      <c r="IR30" s="704"/>
      <c r="IS30" s="704"/>
      <c r="IT30" s="704"/>
      <c r="IU30" s="704"/>
      <c r="IV30" s="704"/>
      <c r="IW30" s="704"/>
      <c r="IX30" s="704"/>
      <c r="IY30" s="704"/>
      <c r="IZ30" s="704"/>
      <c r="JA30" s="704"/>
      <c r="JB30" s="704"/>
      <c r="JC30" s="704"/>
      <c r="JD30" s="704"/>
      <c r="JE30" s="704"/>
      <c r="JF30" s="704"/>
      <c r="JG30" s="704"/>
      <c r="JH30" s="704"/>
      <c r="JI30" s="704"/>
      <c r="JJ30" s="704"/>
      <c r="JK30" s="704"/>
      <c r="JL30" s="704"/>
      <c r="JM30" s="704"/>
      <c r="JN30" s="704"/>
      <c r="JO30" s="704"/>
      <c r="JP30" s="704"/>
      <c r="JQ30" s="704"/>
      <c r="JR30" s="704"/>
      <c r="JS30" s="704"/>
      <c r="JT30" s="704"/>
      <c r="JU30" s="704"/>
      <c r="JV30" s="704"/>
      <c r="JW30" s="704"/>
      <c r="JX30" s="704"/>
      <c r="JY30" s="704"/>
      <c r="JZ30" s="704"/>
      <c r="KA30" s="704"/>
      <c r="KB30" s="704"/>
      <c r="KC30" s="704"/>
      <c r="KD30" s="704"/>
      <c r="KE30" s="704"/>
      <c r="KF30" s="704"/>
      <c r="KG30" s="704"/>
      <c r="KH30" s="704"/>
      <c r="KI30" s="704"/>
      <c r="KJ30" s="704"/>
      <c r="KK30" s="704"/>
      <c r="KL30" s="704"/>
      <c r="KM30" s="704"/>
      <c r="KN30" s="704"/>
      <c r="KO30" s="704"/>
      <c r="KP30" s="704"/>
      <c r="KQ30" s="704"/>
      <c r="KR30" s="704"/>
      <c r="KS30" s="704"/>
      <c r="KT30" s="704"/>
      <c r="KU30" s="704"/>
      <c r="KV30" s="704"/>
      <c r="KW30" s="704"/>
      <c r="KX30" s="704"/>
      <c r="KY30" s="704"/>
      <c r="KZ30" s="704"/>
      <c r="LA30" s="704"/>
      <c r="LB30" s="704"/>
      <c r="LC30" s="704"/>
      <c r="LD30" s="704"/>
      <c r="LE30" s="704"/>
      <c r="LF30" s="704"/>
      <c r="LG30" s="704"/>
      <c r="LH30" s="704"/>
      <c r="LI30" s="704"/>
      <c r="LJ30" s="704"/>
      <c r="LK30" s="704"/>
      <c r="LL30" s="704"/>
      <c r="LM30" s="704"/>
      <c r="LN30" s="704"/>
      <c r="LO30" s="704"/>
      <c r="LP30" s="704"/>
      <c r="LQ30" s="704"/>
      <c r="LR30" s="704"/>
      <c r="LS30" s="704"/>
      <c r="LT30" s="704"/>
      <c r="LU30" s="704"/>
      <c r="LV30" s="704"/>
      <c r="LW30" s="704"/>
      <c r="LX30" s="704"/>
      <c r="LY30" s="704"/>
      <c r="LZ30" s="704"/>
      <c r="MA30" s="704"/>
      <c r="MB30" s="704"/>
      <c r="MC30" s="704"/>
      <c r="MD30" s="704"/>
      <c r="ME30" s="704"/>
      <c r="MF30" s="704"/>
      <c r="MG30" s="704"/>
      <c r="MH30" s="704"/>
      <c r="MI30" s="704"/>
      <c r="MJ30" s="704"/>
      <c r="MK30" s="704"/>
      <c r="ML30" s="704"/>
      <c r="MM30" s="704"/>
      <c r="MN30" s="704"/>
      <c r="MO30" s="704"/>
      <c r="MP30" s="704"/>
      <c r="MQ30" s="704"/>
      <c r="MR30" s="704"/>
      <c r="MS30" s="704"/>
      <c r="MT30" s="704"/>
      <c r="MU30" s="704"/>
      <c r="MV30" s="704"/>
      <c r="MW30" s="704"/>
      <c r="MX30" s="704"/>
      <c r="MY30" s="704"/>
      <c r="MZ30" s="704"/>
      <c r="NA30" s="704"/>
      <c r="NB30" s="704"/>
      <c r="NC30" s="704"/>
      <c r="ND30" s="704"/>
      <c r="NE30" s="704"/>
      <c r="NF30" s="704"/>
      <c r="NG30" s="704"/>
      <c r="NH30" s="704"/>
      <c r="NI30" s="704"/>
      <c r="NJ30" s="704"/>
      <c r="NK30" s="704"/>
      <c r="NL30" s="704"/>
      <c r="NM30" s="704"/>
      <c r="NN30" s="704"/>
      <c r="NO30" s="704"/>
      <c r="NP30" s="704"/>
      <c r="NQ30" s="704"/>
      <c r="NR30" s="704"/>
      <c r="NS30" s="704"/>
      <c r="NT30" s="704"/>
      <c r="NU30" s="704"/>
      <c r="NV30" s="704"/>
      <c r="NW30" s="704"/>
      <c r="NX30" s="704"/>
      <c r="NY30" s="704"/>
      <c r="NZ30" s="704"/>
      <c r="OA30" s="704"/>
      <c r="OB30" s="704"/>
      <c r="OC30" s="704"/>
      <c r="OD30" s="704"/>
      <c r="OE30" s="704"/>
      <c r="OF30" s="704"/>
      <c r="OG30" s="704"/>
      <c r="OH30" s="704"/>
      <c r="OI30" s="704"/>
      <c r="OJ30" s="704"/>
      <c r="OK30" s="704"/>
      <c r="OL30" s="704"/>
      <c r="OM30" s="704"/>
      <c r="ON30" s="704"/>
      <c r="OO30" s="704"/>
      <c r="OP30" s="704"/>
      <c r="OQ30" s="704"/>
      <c r="OR30" s="704"/>
      <c r="OS30" s="704"/>
      <c r="OT30" s="704"/>
      <c r="OU30" s="704"/>
      <c r="OV30" s="704"/>
      <c r="OW30" s="704"/>
      <c r="OX30" s="704"/>
      <c r="OY30" s="704"/>
      <c r="OZ30" s="704"/>
      <c r="PA30" s="704"/>
      <c r="PB30" s="704"/>
      <c r="PC30" s="704"/>
      <c r="PD30" s="704"/>
      <c r="PE30" s="704"/>
      <c r="PF30" s="704"/>
      <c r="PG30" s="704"/>
      <c r="PH30" s="704"/>
      <c r="PI30" s="704"/>
      <c r="PJ30" s="704"/>
      <c r="PK30" s="704"/>
      <c r="PL30" s="704"/>
      <c r="PM30" s="704"/>
      <c r="PN30" s="704"/>
      <c r="PO30" s="704"/>
      <c r="PP30" s="704"/>
      <c r="PQ30" s="704"/>
      <c r="PR30" s="704"/>
      <c r="PS30" s="704"/>
      <c r="PT30" s="704"/>
      <c r="PU30" s="704"/>
      <c r="PV30" s="704"/>
      <c r="PW30" s="704"/>
      <c r="PX30" s="704"/>
      <c r="PY30" s="704"/>
      <c r="PZ30" s="704"/>
      <c r="QA30" s="704"/>
      <c r="QB30" s="704"/>
      <c r="QC30" s="704"/>
      <c r="QD30" s="704"/>
      <c r="QE30" s="704"/>
      <c r="QF30" s="704"/>
      <c r="QG30" s="704"/>
      <c r="QH30" s="704"/>
      <c r="QI30" s="704"/>
      <c r="QJ30" s="704"/>
      <c r="QK30" s="704"/>
      <c r="QL30" s="704"/>
      <c r="QM30" s="704"/>
      <c r="QN30" s="704"/>
      <c r="QO30" s="704"/>
      <c r="QP30" s="704"/>
      <c r="QQ30" s="704"/>
      <c r="QR30" s="704"/>
      <c r="QS30" s="704"/>
      <c r="QT30" s="704"/>
      <c r="QU30" s="704"/>
      <c r="QV30" s="704"/>
      <c r="QW30" s="704"/>
      <c r="QX30" s="704"/>
      <c r="QY30" s="704"/>
      <c r="QZ30" s="704"/>
      <c r="RA30" s="704"/>
      <c r="RB30" s="704"/>
      <c r="RC30" s="704"/>
      <c r="RD30" s="704"/>
      <c r="RE30" s="704"/>
      <c r="RF30" s="704"/>
      <c r="RG30" s="704"/>
      <c r="RH30" s="704"/>
      <c r="RI30" s="704"/>
      <c r="RJ30" s="704"/>
      <c r="RK30" s="704"/>
      <c r="RL30" s="704"/>
      <c r="RM30" s="704"/>
      <c r="RN30" s="704"/>
      <c r="RO30" s="704"/>
      <c r="RP30" s="704"/>
      <c r="RQ30" s="704"/>
      <c r="RR30" s="704"/>
      <c r="RS30" s="704"/>
      <c r="RT30" s="704"/>
      <c r="RU30" s="704"/>
      <c r="RV30" s="704"/>
      <c r="RW30" s="704"/>
      <c r="RX30" s="704"/>
      <c r="RY30" s="704"/>
      <c r="RZ30" s="704"/>
      <c r="SA30" s="704"/>
      <c r="SB30" s="704"/>
      <c r="SC30" s="704"/>
      <c r="SD30" s="704"/>
      <c r="SE30" s="704"/>
      <c r="SF30" s="704"/>
      <c r="SG30" s="704"/>
      <c r="SH30" s="704"/>
      <c r="SI30" s="704"/>
      <c r="SJ30" s="704"/>
      <c r="SK30" s="704"/>
      <c r="SL30" s="704"/>
      <c r="SM30" s="704"/>
      <c r="SN30" s="704"/>
      <c r="SO30" s="704"/>
      <c r="SP30" s="704"/>
      <c r="SQ30" s="704"/>
      <c r="SR30" s="704"/>
      <c r="SS30" s="704"/>
      <c r="ST30" s="704"/>
      <c r="SU30" s="704"/>
      <c r="SV30" s="704"/>
      <c r="SW30" s="704"/>
      <c r="SX30" s="704"/>
      <c r="SY30" s="704"/>
      <c r="SZ30" s="704"/>
      <c r="TA30" s="704"/>
      <c r="TB30" s="704"/>
      <c r="TC30" s="704"/>
      <c r="TD30" s="704"/>
      <c r="TE30" s="704"/>
      <c r="TF30" s="704"/>
      <c r="TG30" s="704"/>
      <c r="TH30" s="704"/>
      <c r="TI30" s="704"/>
      <c r="TJ30" s="704"/>
      <c r="TK30" s="704"/>
      <c r="TL30" s="704"/>
      <c r="TM30" s="704"/>
      <c r="TN30" s="704"/>
      <c r="TO30" s="704"/>
      <c r="TP30" s="704"/>
      <c r="TQ30" s="704"/>
      <c r="TR30" s="704"/>
      <c r="TS30" s="704"/>
      <c r="TT30" s="704"/>
      <c r="TU30" s="704"/>
      <c r="TV30" s="704"/>
      <c r="TW30" s="704"/>
      <c r="TX30" s="704"/>
      <c r="TY30" s="704"/>
      <c r="TZ30" s="704"/>
      <c r="UA30" s="704"/>
      <c r="UB30" s="704"/>
      <c r="UC30" s="704"/>
      <c r="UD30" s="704"/>
      <c r="UE30" s="704"/>
      <c r="UF30" s="704"/>
      <c r="UG30" s="704"/>
      <c r="UH30" s="704"/>
      <c r="UI30" s="704"/>
      <c r="UJ30" s="704"/>
      <c r="UK30" s="704"/>
      <c r="UL30" s="704"/>
      <c r="UM30" s="704"/>
      <c r="UN30" s="704"/>
      <c r="UO30" s="704"/>
      <c r="UP30" s="704"/>
      <c r="UQ30" s="704"/>
      <c r="UR30" s="704"/>
      <c r="US30" s="704"/>
      <c r="UT30" s="704"/>
      <c r="UU30" s="704"/>
      <c r="UV30" s="704"/>
      <c r="UW30" s="704"/>
      <c r="UX30" s="704"/>
      <c r="UY30" s="704"/>
      <c r="UZ30" s="704"/>
      <c r="VA30" s="704"/>
      <c r="VB30" s="704"/>
      <c r="VC30" s="704"/>
      <c r="VD30" s="704"/>
      <c r="VE30" s="704"/>
      <c r="VF30" s="704"/>
      <c r="VG30" s="704"/>
      <c r="VH30" s="704"/>
      <c r="VI30" s="704"/>
      <c r="VJ30" s="704"/>
      <c r="VK30" s="704"/>
      <c r="VL30" s="704"/>
      <c r="VM30" s="704"/>
      <c r="VN30" s="704"/>
      <c r="VO30" s="704"/>
      <c r="VP30" s="704"/>
      <c r="VQ30" s="704"/>
      <c r="VR30" s="704"/>
      <c r="VS30" s="704"/>
      <c r="VT30" s="704"/>
      <c r="VU30" s="704"/>
      <c r="VV30" s="704"/>
      <c r="VW30" s="704"/>
      <c r="VX30" s="704"/>
      <c r="VY30" s="704"/>
      <c r="VZ30" s="704"/>
      <c r="WA30" s="704"/>
      <c r="WB30" s="704"/>
      <c r="WC30" s="704"/>
      <c r="WD30" s="704"/>
      <c r="WE30" s="704"/>
      <c r="WF30" s="704"/>
      <c r="WG30" s="704"/>
      <c r="WH30" s="704"/>
      <c r="WI30" s="704"/>
      <c r="WJ30" s="704"/>
      <c r="WK30" s="704"/>
      <c r="WL30" s="704"/>
      <c r="WM30" s="704"/>
      <c r="WN30" s="704"/>
      <c r="WO30" s="704"/>
      <c r="WP30" s="704"/>
      <c r="WQ30" s="704"/>
      <c r="WR30" s="704"/>
      <c r="WS30" s="704"/>
      <c r="WT30" s="704"/>
      <c r="WU30" s="704"/>
      <c r="WV30" s="704"/>
      <c r="WW30" s="704"/>
      <c r="WX30" s="704"/>
      <c r="WY30" s="704"/>
      <c r="WZ30" s="704"/>
      <c r="XA30" s="704"/>
      <c r="XB30" s="704"/>
      <c r="XC30" s="704"/>
      <c r="XD30" s="704"/>
      <c r="XE30" s="704"/>
      <c r="XF30" s="704"/>
      <c r="XG30" s="704"/>
      <c r="XH30" s="704"/>
      <c r="XI30" s="704"/>
      <c r="XJ30" s="704"/>
      <c r="XK30" s="704"/>
      <c r="XL30" s="704"/>
      <c r="XM30" s="704"/>
      <c r="XN30" s="704"/>
      <c r="XO30" s="704"/>
      <c r="XP30" s="704"/>
      <c r="XQ30" s="704"/>
      <c r="XR30" s="704"/>
      <c r="XS30" s="704"/>
      <c r="XT30" s="704"/>
      <c r="XU30" s="704"/>
      <c r="XV30" s="704"/>
      <c r="XW30" s="704"/>
      <c r="XX30" s="704"/>
      <c r="XY30" s="704"/>
      <c r="XZ30" s="704"/>
      <c r="YA30" s="704"/>
      <c r="YB30" s="704"/>
      <c r="YC30" s="704"/>
      <c r="YD30" s="704"/>
      <c r="YE30" s="704"/>
      <c r="YF30" s="704"/>
      <c r="YG30" s="704"/>
      <c r="YH30" s="704"/>
      <c r="YI30" s="704"/>
      <c r="YJ30" s="704"/>
      <c r="YK30" s="704"/>
      <c r="YL30" s="704"/>
      <c r="YM30" s="704"/>
      <c r="YN30" s="704"/>
      <c r="YO30" s="704"/>
      <c r="YP30" s="704"/>
      <c r="YQ30" s="704"/>
      <c r="YR30" s="704"/>
      <c r="YS30" s="704"/>
      <c r="YT30" s="704"/>
      <c r="YU30" s="704"/>
      <c r="YV30" s="704"/>
      <c r="YW30" s="704"/>
      <c r="YX30" s="704"/>
      <c r="YY30" s="704"/>
      <c r="YZ30" s="704"/>
      <c r="ZA30" s="704"/>
      <c r="ZB30" s="704"/>
      <c r="ZC30" s="704"/>
      <c r="ZD30" s="704"/>
      <c r="ZE30" s="704"/>
      <c r="ZF30" s="704"/>
      <c r="ZG30" s="704"/>
      <c r="ZH30" s="704"/>
      <c r="ZI30" s="704"/>
      <c r="ZJ30" s="704"/>
      <c r="ZK30" s="704"/>
      <c r="ZL30" s="704"/>
      <c r="ZM30" s="704"/>
      <c r="ZN30" s="704"/>
      <c r="ZO30" s="704"/>
      <c r="ZP30" s="704"/>
      <c r="ZQ30" s="704"/>
      <c r="ZR30" s="704"/>
      <c r="ZS30" s="704"/>
      <c r="ZT30" s="704"/>
      <c r="ZU30" s="704"/>
      <c r="ZV30" s="704"/>
      <c r="ZW30" s="704"/>
      <c r="ZX30" s="704"/>
      <c r="ZY30" s="704"/>
      <c r="ZZ30" s="704"/>
      <c r="AAA30" s="704"/>
      <c r="AAB30" s="704"/>
      <c r="AAC30" s="704"/>
      <c r="AAD30" s="704"/>
      <c r="AAE30" s="704"/>
      <c r="AAF30" s="704"/>
      <c r="AAG30" s="704"/>
      <c r="AAH30" s="704"/>
      <c r="AAI30" s="704"/>
      <c r="AAJ30" s="704"/>
      <c r="AAK30" s="704"/>
      <c r="AAL30" s="704"/>
      <c r="AAM30" s="704"/>
      <c r="AAN30" s="704"/>
      <c r="AAO30" s="704"/>
      <c r="AAP30" s="704"/>
      <c r="AAQ30" s="704"/>
      <c r="AAR30" s="704"/>
      <c r="AAS30" s="704"/>
      <c r="AAT30" s="704"/>
      <c r="AAU30" s="704"/>
      <c r="AAV30" s="704"/>
      <c r="AAW30" s="704"/>
      <c r="AAX30" s="704"/>
      <c r="AAY30" s="704"/>
      <c r="AAZ30" s="704"/>
      <c r="ABA30" s="704"/>
      <c r="ABB30" s="704"/>
      <c r="ABC30" s="704"/>
      <c r="ABD30" s="704"/>
      <c r="ABE30" s="704"/>
      <c r="ABF30" s="704"/>
      <c r="ABG30" s="704"/>
      <c r="ABH30" s="704"/>
      <c r="ABI30" s="704"/>
      <c r="ABJ30" s="704"/>
      <c r="ABK30" s="704"/>
      <c r="ABL30" s="704"/>
      <c r="ABM30" s="704"/>
      <c r="ABN30" s="704"/>
      <c r="ABO30" s="704"/>
      <c r="ABP30" s="704"/>
      <c r="ABQ30" s="704"/>
      <c r="ABR30" s="704"/>
      <c r="ABS30" s="704"/>
      <c r="ABT30" s="704"/>
      <c r="ABU30" s="704"/>
      <c r="ABV30" s="704"/>
      <c r="ABW30" s="704"/>
      <c r="ABX30" s="704"/>
      <c r="ABY30" s="704"/>
      <c r="ABZ30" s="704"/>
      <c r="ACA30" s="704"/>
      <c r="ACB30" s="704"/>
      <c r="ACC30" s="704"/>
      <c r="ACD30" s="704"/>
      <c r="ACE30" s="704"/>
      <c r="ACF30" s="704"/>
      <c r="ACG30" s="704"/>
      <c r="ACH30" s="704"/>
      <c r="ACI30" s="704"/>
      <c r="ACJ30" s="704"/>
      <c r="ACK30" s="704"/>
      <c r="ACL30" s="704"/>
      <c r="ACM30" s="704"/>
      <c r="ACN30" s="704"/>
      <c r="ACO30" s="704"/>
      <c r="ACP30" s="704"/>
      <c r="ACQ30" s="704"/>
      <c r="ACR30" s="704"/>
      <c r="ACS30" s="704"/>
      <c r="ACT30" s="704"/>
      <c r="ACU30" s="704"/>
      <c r="ACV30" s="704"/>
      <c r="ACW30" s="704"/>
      <c r="ACX30" s="704"/>
      <c r="ACY30" s="704"/>
      <c r="ACZ30" s="704"/>
      <c r="ADA30" s="704"/>
      <c r="ADB30" s="704"/>
      <c r="ADC30" s="704"/>
      <c r="ADD30" s="704"/>
      <c r="ADE30" s="704"/>
      <c r="ADF30" s="704"/>
      <c r="ADG30" s="704"/>
      <c r="ADH30" s="704"/>
      <c r="ADI30" s="704"/>
      <c r="ADJ30" s="704"/>
      <c r="ADK30" s="704"/>
      <c r="ADL30" s="704"/>
      <c r="ADM30" s="704"/>
      <c r="ADN30" s="704"/>
      <c r="ADO30" s="704"/>
      <c r="ADP30" s="704"/>
      <c r="ADQ30" s="704"/>
      <c r="ADR30" s="704"/>
      <c r="ADS30" s="704"/>
      <c r="ADT30" s="704"/>
      <c r="ADU30" s="704"/>
      <c r="ADV30" s="704"/>
      <c r="ADW30" s="704"/>
      <c r="ADX30" s="704"/>
      <c r="ADY30" s="704"/>
      <c r="ADZ30" s="704"/>
      <c r="AEA30" s="704"/>
      <c r="AEB30" s="704"/>
      <c r="AEC30" s="704"/>
      <c r="AED30" s="704"/>
      <c r="AEE30" s="704"/>
      <c r="AEF30" s="704"/>
      <c r="AEG30" s="704"/>
      <c r="AEH30" s="704"/>
      <c r="AEI30" s="704"/>
      <c r="AEJ30" s="704"/>
      <c r="AEK30" s="704"/>
      <c r="AEL30" s="704"/>
      <c r="AEM30" s="704"/>
      <c r="AEN30" s="704"/>
      <c r="AEO30" s="704"/>
      <c r="AEP30" s="704"/>
      <c r="AEQ30" s="704"/>
      <c r="AER30" s="704"/>
      <c r="AES30" s="704"/>
      <c r="AET30" s="704"/>
      <c r="AEU30" s="704"/>
      <c r="AEV30" s="704"/>
      <c r="AEW30" s="704"/>
      <c r="AEX30" s="704"/>
      <c r="AEY30" s="704"/>
      <c r="AEZ30" s="704"/>
      <c r="AFA30" s="704"/>
      <c r="AFB30" s="704"/>
      <c r="AFC30" s="704"/>
      <c r="AFD30" s="704"/>
      <c r="AFE30" s="704"/>
      <c r="AFF30" s="704"/>
      <c r="AFG30" s="704"/>
      <c r="AFH30" s="704"/>
      <c r="AFI30" s="704"/>
      <c r="AFJ30" s="704"/>
      <c r="AFK30" s="704"/>
      <c r="AFL30" s="704"/>
      <c r="AFM30" s="704"/>
      <c r="AFN30" s="704"/>
      <c r="AFO30" s="704"/>
      <c r="AFP30" s="704"/>
      <c r="AFQ30" s="704"/>
      <c r="AFR30" s="704"/>
      <c r="AFS30" s="704"/>
      <c r="AFT30" s="704"/>
      <c r="AFU30" s="704"/>
      <c r="AFV30" s="704"/>
      <c r="AFW30" s="704"/>
      <c r="AFX30" s="704"/>
      <c r="AFY30" s="704"/>
      <c r="AFZ30" s="704"/>
      <c r="AGA30" s="704"/>
      <c r="AGB30" s="704"/>
      <c r="AGC30" s="704"/>
      <c r="AGD30" s="704"/>
      <c r="AGE30" s="704"/>
      <c r="AGF30" s="704"/>
      <c r="AGG30" s="704"/>
      <c r="AGH30" s="704"/>
      <c r="AGI30" s="704"/>
      <c r="AGJ30" s="704"/>
      <c r="AGK30" s="704"/>
      <c r="AGL30" s="704"/>
      <c r="AGM30" s="704"/>
      <c r="AGN30" s="704"/>
      <c r="AGO30" s="704"/>
      <c r="AGP30" s="704"/>
      <c r="AGQ30" s="704"/>
      <c r="AGR30" s="704"/>
      <c r="AGS30" s="704"/>
      <c r="AGT30" s="704"/>
      <c r="AGU30" s="704"/>
      <c r="AGV30" s="704"/>
      <c r="AGW30" s="704"/>
      <c r="AGX30" s="704"/>
      <c r="AGY30" s="704"/>
      <c r="AGZ30" s="704"/>
      <c r="AHA30" s="704"/>
      <c r="AHB30" s="704"/>
      <c r="AHC30" s="704"/>
      <c r="AHD30" s="704"/>
      <c r="AHE30" s="704"/>
      <c r="AHF30" s="704"/>
      <c r="AHG30" s="704"/>
      <c r="AHH30" s="704"/>
      <c r="AHI30" s="704"/>
      <c r="AHJ30" s="704"/>
      <c r="AHK30" s="704"/>
      <c r="AHL30" s="704"/>
      <c r="AHM30" s="704"/>
      <c r="AHN30" s="704"/>
      <c r="AHO30" s="704"/>
      <c r="AHP30" s="704"/>
      <c r="AHQ30" s="704"/>
      <c r="AHR30" s="704"/>
      <c r="AHS30" s="704"/>
      <c r="AHT30" s="704"/>
      <c r="AHU30" s="704"/>
      <c r="AHV30" s="704"/>
      <c r="AHW30" s="704"/>
      <c r="AHX30" s="704"/>
      <c r="AHY30" s="704"/>
      <c r="AHZ30" s="704"/>
      <c r="AIA30" s="704"/>
      <c r="AIB30" s="704"/>
      <c r="AIC30" s="704"/>
      <c r="AID30" s="704"/>
      <c r="AIE30" s="704"/>
      <c r="AIF30" s="704"/>
      <c r="AIG30" s="704"/>
      <c r="AIH30" s="704"/>
      <c r="AII30" s="704"/>
      <c r="AIJ30" s="704"/>
      <c r="AIK30" s="704"/>
      <c r="AIL30" s="704"/>
      <c r="AIM30" s="704"/>
      <c r="AIN30" s="704"/>
      <c r="AIO30" s="704"/>
      <c r="AIP30" s="704"/>
      <c r="AIQ30" s="704"/>
      <c r="AIR30" s="704"/>
      <c r="AIS30" s="704"/>
      <c r="AIT30" s="704"/>
      <c r="AIU30" s="704"/>
      <c r="AIV30" s="704"/>
      <c r="AIW30" s="704"/>
      <c r="AIX30" s="704"/>
      <c r="AIY30" s="704"/>
      <c r="AIZ30" s="704"/>
      <c r="AJA30" s="704"/>
      <c r="AJB30" s="704"/>
      <c r="AJC30" s="704"/>
      <c r="AJD30" s="704"/>
      <c r="AJE30" s="704"/>
      <c r="AJF30" s="704"/>
      <c r="AJG30" s="704"/>
      <c r="AJH30" s="704"/>
      <c r="AJI30" s="704"/>
      <c r="AJJ30" s="704"/>
      <c r="AJK30" s="704"/>
      <c r="AJL30" s="704"/>
      <c r="AJM30" s="704"/>
      <c r="AJN30" s="704"/>
      <c r="AJO30" s="704"/>
      <c r="AJP30" s="704"/>
      <c r="AJQ30" s="704"/>
      <c r="AJR30" s="704"/>
      <c r="AJS30" s="704"/>
      <c r="AJT30" s="704"/>
      <c r="AJU30" s="704"/>
      <c r="AJV30" s="704"/>
      <c r="AJW30" s="704"/>
      <c r="AJX30" s="704"/>
      <c r="AJY30" s="704"/>
      <c r="AJZ30" s="704"/>
      <c r="AKA30" s="704"/>
      <c r="AKB30" s="704"/>
      <c r="AKC30" s="704"/>
      <c r="AKD30" s="704"/>
      <c r="AKE30" s="704"/>
      <c r="AKF30" s="704"/>
      <c r="AKG30" s="704"/>
      <c r="AKH30" s="704"/>
      <c r="AKI30" s="704"/>
      <c r="AKJ30" s="704"/>
      <c r="AKK30" s="704"/>
      <c r="AKL30" s="704"/>
      <c r="AKM30" s="704"/>
      <c r="AKN30" s="704"/>
      <c r="AKO30" s="704"/>
      <c r="AKP30" s="704"/>
      <c r="AKQ30" s="704"/>
      <c r="AKR30" s="704"/>
      <c r="AKS30" s="704"/>
      <c r="AKT30" s="704"/>
      <c r="AKU30" s="704"/>
      <c r="AKV30" s="704"/>
      <c r="AKW30" s="704"/>
      <c r="AKX30" s="704"/>
      <c r="AKY30" s="704"/>
      <c r="AKZ30" s="704"/>
      <c r="ALA30" s="704"/>
      <c r="ALB30" s="704"/>
      <c r="ALC30" s="704"/>
      <c r="ALD30" s="704"/>
      <c r="ALE30" s="704"/>
      <c r="ALF30" s="704"/>
      <c r="ALG30" s="704"/>
      <c r="ALH30" s="704"/>
      <c r="ALI30" s="704"/>
      <c r="ALJ30" s="704"/>
      <c r="ALK30" s="704"/>
      <c r="ALL30" s="704"/>
      <c r="ALM30" s="704"/>
      <c r="ALN30" s="704"/>
      <c r="ALO30" s="704"/>
      <c r="ALP30" s="704"/>
      <c r="ALQ30" s="704"/>
      <c r="ALR30" s="704"/>
      <c r="ALS30" s="704"/>
      <c r="ALT30" s="704"/>
      <c r="ALU30" s="704"/>
      <c r="ALV30" s="704"/>
      <c r="ALW30" s="704"/>
      <c r="ALX30" s="704"/>
      <c r="ALY30" s="704"/>
      <c r="ALZ30" s="704"/>
      <c r="AMA30" s="704"/>
      <c r="AMB30" s="704"/>
      <c r="AMC30" s="704"/>
      <c r="AMD30" s="704"/>
      <c r="AME30" s="704"/>
      <c r="AMF30" s="704"/>
      <c r="AMG30" s="704"/>
      <c r="AMH30" s="704"/>
      <c r="AMI30" s="704"/>
      <c r="AMJ30" s="704"/>
      <c r="AMK30" s="704"/>
      <c r="AML30" s="704"/>
      <c r="AMM30" s="704"/>
      <c r="AMN30" s="704"/>
      <c r="AMO30" s="704"/>
      <c r="AMP30" s="704"/>
      <c r="AMQ30" s="704"/>
      <c r="AMR30" s="704"/>
      <c r="AMS30" s="704"/>
      <c r="AMT30" s="704"/>
      <c r="AMU30" s="704"/>
      <c r="AMV30" s="704"/>
      <c r="AMW30" s="704"/>
      <c r="AMX30" s="704"/>
      <c r="AMY30" s="704"/>
      <c r="AMZ30" s="704"/>
      <c r="ANA30" s="704"/>
      <c r="ANB30" s="704"/>
      <c r="ANC30" s="704"/>
      <c r="AND30" s="704"/>
      <c r="ANE30" s="704"/>
      <c r="ANF30" s="704"/>
      <c r="ANG30" s="704"/>
      <c r="ANH30" s="704"/>
      <c r="ANI30" s="704"/>
      <c r="ANJ30" s="704"/>
      <c r="ANK30" s="704"/>
      <c r="ANL30" s="704"/>
      <c r="ANM30" s="704"/>
      <c r="ANN30" s="704"/>
      <c r="ANO30" s="704"/>
      <c r="ANP30" s="704"/>
      <c r="ANQ30" s="704"/>
      <c r="ANR30" s="704"/>
      <c r="ANS30" s="704"/>
      <c r="ANT30" s="704"/>
      <c r="ANU30" s="704"/>
      <c r="ANV30" s="704"/>
      <c r="ANW30" s="704"/>
      <c r="ANX30" s="704"/>
      <c r="ANY30" s="704"/>
      <c r="ANZ30" s="704"/>
      <c r="AOA30" s="704"/>
      <c r="AOB30" s="704"/>
      <c r="AOC30" s="704"/>
      <c r="AOD30" s="704"/>
      <c r="AOE30" s="704"/>
      <c r="AOF30" s="704"/>
      <c r="AOG30" s="704"/>
      <c r="AOH30" s="704"/>
      <c r="AOI30" s="704"/>
      <c r="AOJ30" s="704"/>
      <c r="AOK30" s="704"/>
      <c r="AOL30" s="704"/>
      <c r="AOM30" s="704"/>
      <c r="AON30" s="704"/>
      <c r="AOO30" s="704"/>
      <c r="AOP30" s="704"/>
      <c r="AOQ30" s="704"/>
      <c r="AOR30" s="704"/>
      <c r="AOS30" s="704"/>
      <c r="AOT30" s="704"/>
      <c r="AOU30" s="704"/>
      <c r="AOV30" s="704"/>
      <c r="AOW30" s="704"/>
      <c r="AOX30" s="704"/>
      <c r="AOY30" s="704"/>
      <c r="AOZ30" s="704"/>
      <c r="APA30" s="704"/>
      <c r="APB30" s="704"/>
      <c r="APC30" s="704"/>
      <c r="APD30" s="704"/>
      <c r="APE30" s="704"/>
      <c r="APF30" s="704"/>
      <c r="APG30" s="704"/>
      <c r="APH30" s="704"/>
      <c r="API30" s="704"/>
      <c r="APJ30" s="704"/>
      <c r="APK30" s="704"/>
      <c r="APL30" s="704"/>
      <c r="APM30" s="704"/>
      <c r="APN30" s="704"/>
      <c r="APO30" s="704"/>
      <c r="APP30" s="704"/>
      <c r="APQ30" s="704"/>
      <c r="APR30" s="704"/>
      <c r="APS30" s="704"/>
      <c r="APT30" s="704"/>
      <c r="APU30" s="704"/>
      <c r="APV30" s="704"/>
      <c r="APW30" s="704"/>
      <c r="APX30" s="704"/>
      <c r="APY30" s="704"/>
      <c r="APZ30" s="704"/>
      <c r="AQA30" s="704"/>
      <c r="AQB30" s="704"/>
      <c r="AQC30" s="704"/>
      <c r="AQD30" s="704"/>
      <c r="AQE30" s="704"/>
      <c r="AQF30" s="704"/>
      <c r="AQG30" s="704"/>
      <c r="AQH30" s="704"/>
      <c r="AQI30" s="704"/>
      <c r="AQJ30" s="704"/>
      <c r="AQK30" s="704"/>
      <c r="AQL30" s="704"/>
      <c r="AQM30" s="704"/>
      <c r="AQN30" s="704"/>
      <c r="AQO30" s="704"/>
      <c r="AQP30" s="704"/>
      <c r="AQQ30" s="704"/>
      <c r="AQR30" s="704"/>
      <c r="AQS30" s="704"/>
      <c r="AQT30" s="704"/>
      <c r="AQU30" s="704"/>
      <c r="AQV30" s="704"/>
      <c r="AQW30" s="704"/>
      <c r="AQX30" s="704"/>
      <c r="AQY30" s="704"/>
      <c r="AQZ30" s="704"/>
      <c r="ARA30" s="704"/>
      <c r="ARB30" s="704"/>
      <c r="ARC30" s="704"/>
      <c r="ARD30" s="704"/>
      <c r="ARE30" s="704"/>
      <c r="ARF30" s="704"/>
      <c r="ARG30" s="704"/>
      <c r="ARH30" s="704"/>
      <c r="ARI30" s="704"/>
      <c r="ARJ30" s="704"/>
      <c r="ARK30" s="704"/>
      <c r="ARL30" s="704"/>
      <c r="ARM30" s="704"/>
      <c r="ARN30" s="704"/>
      <c r="ARO30" s="704"/>
      <c r="ARP30" s="704"/>
      <c r="ARQ30" s="704"/>
      <c r="ARR30" s="704"/>
      <c r="ARS30" s="704"/>
      <c r="ART30" s="704"/>
      <c r="ARU30" s="704"/>
      <c r="ARV30" s="704"/>
      <c r="ARW30" s="704"/>
      <c r="ARX30" s="704"/>
      <c r="ARY30" s="704"/>
      <c r="ARZ30" s="704"/>
      <c r="ASA30" s="704"/>
      <c r="ASB30" s="704"/>
      <c r="ASC30" s="704"/>
      <c r="ASD30" s="704"/>
      <c r="ASE30" s="704"/>
      <c r="ASF30" s="704"/>
      <c r="ASG30" s="704"/>
      <c r="ASH30" s="704"/>
      <c r="ASI30" s="704"/>
      <c r="ASJ30" s="704"/>
      <c r="ASK30" s="704"/>
      <c r="ASL30" s="704"/>
      <c r="ASM30" s="704"/>
      <c r="ASN30" s="704"/>
      <c r="ASO30" s="704"/>
      <c r="ASP30" s="704"/>
      <c r="ASQ30" s="704"/>
      <c r="ASR30" s="704"/>
      <c r="ASS30" s="704"/>
      <c r="AST30" s="704"/>
      <c r="ASU30" s="704"/>
      <c r="ASV30" s="704"/>
      <c r="ASW30" s="704"/>
      <c r="ASX30" s="704"/>
      <c r="ASY30" s="704"/>
      <c r="ASZ30" s="704"/>
      <c r="ATA30" s="704"/>
      <c r="ATB30" s="704"/>
      <c r="ATC30" s="704"/>
      <c r="ATD30" s="704"/>
      <c r="ATE30" s="704"/>
      <c r="ATF30" s="704"/>
      <c r="ATG30" s="704"/>
      <c r="ATH30" s="704"/>
      <c r="ATI30" s="704"/>
      <c r="ATJ30" s="704"/>
      <c r="ATK30" s="704"/>
      <c r="ATL30" s="704"/>
      <c r="ATM30" s="704"/>
      <c r="ATN30" s="704"/>
      <c r="ATO30" s="704"/>
      <c r="ATP30" s="704"/>
      <c r="ATQ30" s="704"/>
      <c r="ATR30" s="704"/>
      <c r="ATS30" s="704"/>
      <c r="ATT30" s="704"/>
      <c r="ATU30" s="704"/>
      <c r="ATV30" s="704"/>
      <c r="ATW30" s="704"/>
      <c r="ATX30" s="704"/>
      <c r="ATY30" s="704"/>
      <c r="ATZ30" s="704"/>
      <c r="AUA30" s="704"/>
      <c r="AUB30" s="704"/>
      <c r="AUC30" s="704"/>
      <c r="AUD30" s="704"/>
      <c r="AUE30" s="704"/>
      <c r="AUF30" s="704"/>
      <c r="AUG30" s="704"/>
      <c r="AUH30" s="704"/>
      <c r="AUI30" s="704"/>
      <c r="AUJ30" s="704"/>
      <c r="AUK30" s="704"/>
      <c r="AUL30" s="704"/>
      <c r="AUM30" s="704"/>
      <c r="AUN30" s="704"/>
      <c r="AUO30" s="704"/>
      <c r="AUP30" s="704"/>
      <c r="AUQ30" s="704"/>
      <c r="AUR30" s="704"/>
      <c r="AUS30" s="704"/>
      <c r="AUT30" s="704"/>
      <c r="AUU30" s="704"/>
      <c r="AUV30" s="704"/>
      <c r="AUW30" s="704"/>
      <c r="AUX30" s="704"/>
      <c r="AUY30" s="704"/>
      <c r="AUZ30" s="704"/>
      <c r="AVA30" s="704"/>
      <c r="AVB30" s="704"/>
      <c r="AVC30" s="704"/>
      <c r="AVD30" s="704"/>
      <c r="AVE30" s="704"/>
      <c r="AVF30" s="704"/>
      <c r="AVG30" s="704"/>
      <c r="AVH30" s="704"/>
      <c r="AVI30" s="704"/>
      <c r="AVJ30" s="704"/>
      <c r="AVK30" s="704"/>
      <c r="AVL30" s="704"/>
      <c r="AVM30" s="704"/>
      <c r="AVN30" s="704"/>
      <c r="AVO30" s="704"/>
      <c r="AVP30" s="704"/>
      <c r="AVQ30" s="704"/>
      <c r="AVR30" s="704"/>
      <c r="AVS30" s="704"/>
      <c r="AVT30" s="704"/>
      <c r="AVU30" s="704"/>
      <c r="AVV30" s="704"/>
      <c r="AVW30" s="704"/>
      <c r="AVX30" s="704"/>
      <c r="AVY30" s="704"/>
      <c r="AVZ30" s="704"/>
      <c r="AWA30" s="704"/>
      <c r="AWB30" s="704"/>
      <c r="AWC30" s="704"/>
      <c r="AWD30" s="704"/>
      <c r="AWE30" s="704"/>
      <c r="AWF30" s="704"/>
      <c r="AWG30" s="704"/>
      <c r="AWH30" s="704"/>
      <c r="AWI30" s="704"/>
      <c r="AWJ30" s="704"/>
      <c r="AWK30" s="704"/>
      <c r="AWL30" s="704"/>
      <c r="AWM30" s="704"/>
      <c r="AWN30" s="704"/>
      <c r="AWO30" s="704"/>
      <c r="AWP30" s="704"/>
      <c r="AWQ30" s="704"/>
      <c r="AWR30" s="704"/>
      <c r="AWS30" s="704"/>
      <c r="AWT30" s="704"/>
      <c r="AWU30" s="704"/>
      <c r="AWV30" s="704"/>
      <c r="AWW30" s="704"/>
      <c r="AWX30" s="704"/>
      <c r="AWY30" s="704"/>
      <c r="AWZ30" s="704"/>
      <c r="AXA30" s="704"/>
      <c r="AXB30" s="704"/>
      <c r="AXC30" s="704"/>
      <c r="AXD30" s="704"/>
      <c r="AXE30" s="704"/>
      <c r="AXF30" s="704"/>
      <c r="AXG30" s="704"/>
      <c r="AXH30" s="704"/>
      <c r="AXI30" s="704"/>
      <c r="AXJ30" s="704"/>
      <c r="AXK30" s="704"/>
      <c r="AXL30" s="704"/>
      <c r="AXM30" s="704"/>
      <c r="AXN30" s="704"/>
      <c r="AXO30" s="704"/>
      <c r="AXP30" s="704"/>
      <c r="AXQ30" s="704"/>
      <c r="AXR30" s="704"/>
      <c r="AXS30" s="704"/>
      <c r="AXT30" s="704"/>
      <c r="AXU30" s="704"/>
      <c r="AXV30" s="704"/>
      <c r="AXW30" s="704"/>
      <c r="AXX30" s="704"/>
      <c r="AXY30" s="704"/>
      <c r="AXZ30" s="704"/>
      <c r="AYA30" s="704"/>
      <c r="AYB30" s="704"/>
      <c r="AYC30" s="704"/>
      <c r="AYD30" s="704"/>
      <c r="AYE30" s="704"/>
      <c r="AYF30" s="704"/>
      <c r="AYG30" s="704"/>
      <c r="AYH30" s="704"/>
      <c r="AYI30" s="704"/>
      <c r="AYJ30" s="704"/>
      <c r="AYK30" s="704"/>
      <c r="AYL30" s="704"/>
      <c r="AYM30" s="704"/>
      <c r="AYN30" s="704"/>
      <c r="AYO30" s="704"/>
      <c r="AYP30" s="704"/>
      <c r="AYQ30" s="704"/>
      <c r="AYR30" s="704"/>
      <c r="AYS30" s="704"/>
      <c r="AYT30" s="704"/>
      <c r="AYU30" s="704"/>
      <c r="AYV30" s="704"/>
      <c r="AYW30" s="704"/>
      <c r="AYX30" s="704"/>
      <c r="AYY30" s="704"/>
      <c r="AYZ30" s="704"/>
      <c r="AZA30" s="704"/>
      <c r="AZB30" s="704"/>
      <c r="AZC30" s="704"/>
      <c r="AZD30" s="704"/>
      <c r="AZE30" s="704"/>
      <c r="AZF30" s="704"/>
      <c r="AZG30" s="704"/>
      <c r="AZH30" s="704"/>
      <c r="AZI30" s="704"/>
      <c r="AZJ30" s="704"/>
      <c r="AZK30" s="704"/>
      <c r="AZL30" s="704"/>
      <c r="AZM30" s="704"/>
      <c r="AZN30" s="704"/>
      <c r="AZO30" s="704"/>
      <c r="AZP30" s="704"/>
      <c r="AZQ30" s="704"/>
      <c r="AZR30" s="704"/>
      <c r="AZS30" s="704"/>
      <c r="AZT30" s="704"/>
      <c r="AZU30" s="704"/>
      <c r="AZV30" s="704"/>
      <c r="AZW30" s="704"/>
      <c r="AZX30" s="704"/>
      <c r="AZY30" s="704"/>
      <c r="AZZ30" s="704"/>
      <c r="BAA30" s="704"/>
      <c r="BAB30" s="704"/>
      <c r="BAC30" s="704"/>
      <c r="BAD30" s="704"/>
      <c r="BAE30" s="704"/>
      <c r="BAF30" s="704"/>
      <c r="BAG30" s="704"/>
      <c r="BAH30" s="704"/>
      <c r="BAI30" s="704"/>
      <c r="BAJ30" s="704"/>
      <c r="BAK30" s="704"/>
      <c r="BAL30" s="704"/>
      <c r="BAM30" s="704"/>
      <c r="BAN30" s="704"/>
      <c r="BAO30" s="704"/>
      <c r="BAP30" s="704"/>
      <c r="BAQ30" s="704"/>
      <c r="BAR30" s="704"/>
      <c r="BAS30" s="704"/>
      <c r="BAT30" s="704"/>
      <c r="BAU30" s="704"/>
      <c r="BAV30" s="704"/>
      <c r="BAW30" s="704"/>
      <c r="BAX30" s="704"/>
      <c r="BAY30" s="704"/>
      <c r="BAZ30" s="704"/>
      <c r="BBA30" s="704"/>
      <c r="BBB30" s="704"/>
      <c r="BBC30" s="704"/>
      <c r="BBD30" s="704"/>
      <c r="BBE30" s="704"/>
      <c r="BBF30" s="704"/>
      <c r="BBG30" s="704"/>
      <c r="BBH30" s="704"/>
      <c r="BBI30" s="704"/>
      <c r="BBJ30" s="704"/>
      <c r="BBK30" s="704"/>
      <c r="BBL30" s="704"/>
      <c r="BBM30" s="704"/>
      <c r="BBN30" s="704"/>
      <c r="BBO30" s="704"/>
      <c r="BBP30" s="704"/>
      <c r="BBQ30" s="704"/>
      <c r="BBR30" s="704"/>
      <c r="BBS30" s="704"/>
      <c r="BBT30" s="704"/>
      <c r="BBU30" s="704"/>
      <c r="BBV30" s="704"/>
      <c r="BBW30" s="704"/>
      <c r="BBX30" s="704"/>
      <c r="BBY30" s="704"/>
      <c r="BBZ30" s="704"/>
      <c r="BCA30" s="704"/>
      <c r="BCB30" s="704"/>
      <c r="BCC30" s="704"/>
      <c r="BCD30" s="704"/>
      <c r="BCE30" s="704"/>
      <c r="BCF30" s="704"/>
      <c r="BCG30" s="704"/>
      <c r="BCH30" s="704"/>
      <c r="BCI30" s="704"/>
      <c r="BCJ30" s="704"/>
      <c r="BCK30" s="704"/>
      <c r="BCL30" s="704"/>
      <c r="BCM30" s="704"/>
      <c r="BCN30" s="704"/>
      <c r="BCO30" s="704"/>
      <c r="BCP30" s="704"/>
      <c r="BCQ30" s="704"/>
      <c r="BCR30" s="704"/>
      <c r="BCS30" s="704"/>
      <c r="BCT30" s="704"/>
      <c r="BCU30" s="704"/>
      <c r="BCV30" s="704"/>
      <c r="BCW30" s="704"/>
      <c r="BCX30" s="704"/>
      <c r="BCY30" s="704"/>
      <c r="BCZ30" s="704"/>
      <c r="BDA30" s="704"/>
      <c r="BDB30" s="704"/>
      <c r="BDC30" s="704"/>
      <c r="BDD30" s="704"/>
      <c r="BDE30" s="704"/>
      <c r="BDF30" s="704"/>
      <c r="BDG30" s="704"/>
      <c r="BDH30" s="704"/>
      <c r="BDI30" s="704"/>
      <c r="BDJ30" s="704"/>
      <c r="BDK30" s="704"/>
      <c r="BDL30" s="704"/>
      <c r="BDM30" s="704"/>
      <c r="BDN30" s="704"/>
      <c r="BDO30" s="704"/>
      <c r="BDP30" s="704"/>
      <c r="BDQ30" s="704"/>
      <c r="BDR30" s="704"/>
      <c r="BDS30" s="704"/>
      <c r="BDT30" s="704"/>
      <c r="BDU30" s="704"/>
      <c r="BDV30" s="704"/>
      <c r="BDW30" s="704"/>
      <c r="BDX30" s="704"/>
      <c r="BDY30" s="704"/>
      <c r="BDZ30" s="704"/>
      <c r="BEA30" s="704"/>
      <c r="BEB30" s="704"/>
      <c r="BEC30" s="704"/>
      <c r="BED30" s="704"/>
      <c r="BEE30" s="704"/>
      <c r="BEF30" s="704"/>
      <c r="BEG30" s="704"/>
      <c r="BEH30" s="704"/>
      <c r="BEI30" s="704"/>
      <c r="BEJ30" s="704"/>
      <c r="BEK30" s="704"/>
      <c r="BEL30" s="704"/>
      <c r="BEM30" s="704"/>
      <c r="BEN30" s="704"/>
      <c r="BEO30" s="704"/>
      <c r="BEP30" s="704"/>
      <c r="BEQ30" s="704"/>
      <c r="BER30" s="704"/>
      <c r="BES30" s="704"/>
      <c r="BET30" s="704"/>
      <c r="BEU30" s="704"/>
      <c r="BEV30" s="704"/>
      <c r="BEW30" s="704"/>
      <c r="BEX30" s="704"/>
      <c r="BEY30" s="704"/>
      <c r="BEZ30" s="704"/>
      <c r="BFA30" s="704"/>
      <c r="BFB30" s="704"/>
      <c r="BFC30" s="704"/>
      <c r="BFD30" s="704"/>
      <c r="BFE30" s="704"/>
      <c r="BFF30" s="704"/>
      <c r="BFG30" s="704"/>
      <c r="BFH30" s="704"/>
      <c r="BFI30" s="704"/>
      <c r="BFJ30" s="704"/>
      <c r="BFK30" s="704"/>
      <c r="BFL30" s="704"/>
      <c r="BFM30" s="704"/>
      <c r="BFN30" s="704"/>
      <c r="BFO30" s="704"/>
      <c r="BFP30" s="704"/>
      <c r="BFQ30" s="704"/>
      <c r="BFR30" s="704"/>
      <c r="BFS30" s="704"/>
      <c r="BFT30" s="704"/>
      <c r="BFU30" s="704"/>
      <c r="BFV30" s="704"/>
      <c r="BFW30" s="704"/>
      <c r="BFX30" s="704"/>
      <c r="BFY30" s="704"/>
      <c r="BFZ30" s="704"/>
      <c r="BGA30" s="704"/>
      <c r="BGB30" s="704"/>
      <c r="BGC30" s="704"/>
      <c r="BGD30" s="704"/>
      <c r="BGE30" s="704"/>
      <c r="BGF30" s="704"/>
      <c r="BGG30" s="704"/>
      <c r="BGH30" s="704"/>
      <c r="BGI30" s="704"/>
      <c r="BGJ30" s="704"/>
      <c r="BGK30" s="704"/>
      <c r="BGL30" s="704"/>
      <c r="BGM30" s="704"/>
      <c r="BGN30" s="704"/>
      <c r="BGO30" s="704"/>
      <c r="BGP30" s="704"/>
      <c r="BGQ30" s="704"/>
      <c r="BGR30" s="704"/>
      <c r="BGS30" s="704"/>
      <c r="BGT30" s="704"/>
      <c r="BGU30" s="704"/>
      <c r="BGV30" s="704"/>
      <c r="BGW30" s="704"/>
      <c r="BGX30" s="704"/>
      <c r="BGY30" s="704"/>
      <c r="BGZ30" s="704"/>
      <c r="BHA30" s="704"/>
      <c r="BHB30" s="704"/>
      <c r="BHC30" s="704"/>
      <c r="BHD30" s="704"/>
      <c r="BHE30" s="704"/>
      <c r="BHF30" s="704"/>
      <c r="BHG30" s="704"/>
      <c r="BHH30" s="704"/>
      <c r="BHI30" s="704"/>
      <c r="BHJ30" s="704"/>
      <c r="BHK30" s="704"/>
      <c r="BHL30" s="704"/>
      <c r="BHM30" s="704"/>
      <c r="BHN30" s="704"/>
      <c r="BHO30" s="704"/>
      <c r="BHP30" s="704"/>
      <c r="BHQ30" s="704"/>
      <c r="BHR30" s="704"/>
      <c r="BHS30" s="704"/>
      <c r="BHT30" s="704"/>
      <c r="BHU30" s="704"/>
      <c r="BHV30" s="704"/>
      <c r="BHW30" s="704"/>
      <c r="BHX30" s="704"/>
      <c r="BHY30" s="704"/>
      <c r="BHZ30" s="704"/>
      <c r="BIA30" s="704"/>
      <c r="BIB30" s="704"/>
      <c r="BIC30" s="704"/>
      <c r="BID30" s="704"/>
      <c r="BIE30" s="704"/>
      <c r="BIF30" s="704"/>
      <c r="BIG30" s="704"/>
      <c r="BIH30" s="704"/>
      <c r="BII30" s="704"/>
      <c r="BIJ30" s="704"/>
      <c r="BIK30" s="704"/>
      <c r="BIL30" s="704"/>
      <c r="BIM30" s="704"/>
      <c r="BIN30" s="704"/>
      <c r="BIO30" s="704"/>
      <c r="BIP30" s="704"/>
      <c r="BIQ30" s="704"/>
      <c r="BIR30" s="704"/>
      <c r="BIS30" s="704"/>
      <c r="BIT30" s="704"/>
      <c r="BIU30" s="704"/>
      <c r="BIV30" s="704"/>
      <c r="BIW30" s="704"/>
      <c r="BIX30" s="704"/>
      <c r="BIY30" s="704"/>
      <c r="BIZ30" s="704"/>
      <c r="BJA30" s="704"/>
      <c r="BJB30" s="704"/>
      <c r="BJC30" s="704"/>
      <c r="BJD30" s="704"/>
      <c r="BJE30" s="704"/>
      <c r="BJF30" s="704"/>
      <c r="BJG30" s="704"/>
      <c r="BJH30" s="704"/>
      <c r="BJI30" s="704"/>
      <c r="BJJ30" s="704"/>
      <c r="BJK30" s="704"/>
      <c r="BJL30" s="704"/>
      <c r="BJM30" s="704"/>
      <c r="BJN30" s="704"/>
      <c r="BJO30" s="704"/>
      <c r="BJP30" s="704"/>
      <c r="BJQ30" s="704"/>
      <c r="BJR30" s="704"/>
      <c r="BJS30" s="704"/>
      <c r="BJT30" s="704"/>
      <c r="BJU30" s="704"/>
      <c r="BJV30" s="704"/>
      <c r="BJW30" s="704"/>
      <c r="BJX30" s="704"/>
      <c r="BJY30" s="704"/>
      <c r="BJZ30" s="704"/>
      <c r="BKA30" s="704"/>
      <c r="BKB30" s="704"/>
      <c r="BKC30" s="704"/>
      <c r="BKD30" s="704"/>
      <c r="BKE30" s="704"/>
      <c r="BKF30" s="704"/>
      <c r="BKG30" s="704"/>
      <c r="BKH30" s="704"/>
      <c r="BKI30" s="704"/>
      <c r="BKJ30" s="704"/>
      <c r="BKK30" s="704"/>
      <c r="BKL30" s="704"/>
      <c r="BKM30" s="704"/>
      <c r="BKN30" s="704"/>
      <c r="BKO30" s="704"/>
      <c r="BKP30" s="704"/>
      <c r="BKQ30" s="704"/>
      <c r="BKR30" s="704"/>
      <c r="BKS30" s="704"/>
      <c r="BKT30" s="704"/>
      <c r="BKU30" s="704"/>
      <c r="BKV30" s="704"/>
      <c r="BKW30" s="704"/>
      <c r="BKX30" s="704"/>
      <c r="BKY30" s="704"/>
      <c r="BKZ30" s="704"/>
      <c r="BLA30" s="704"/>
      <c r="BLB30" s="704"/>
      <c r="BLC30" s="704"/>
      <c r="BLD30" s="704"/>
      <c r="BLE30" s="704"/>
      <c r="BLF30" s="704"/>
      <c r="BLG30" s="704"/>
      <c r="BLH30" s="704"/>
      <c r="BLI30" s="704"/>
      <c r="BLJ30" s="704"/>
      <c r="BLK30" s="704"/>
      <c r="BLL30" s="704"/>
      <c r="BLM30" s="704"/>
      <c r="BLN30" s="704"/>
      <c r="BLO30" s="704"/>
      <c r="BLP30" s="704"/>
      <c r="BLQ30" s="704"/>
      <c r="BLR30" s="704"/>
      <c r="BLS30" s="704"/>
      <c r="BLT30" s="704"/>
      <c r="BLU30" s="704"/>
      <c r="BLV30" s="704"/>
      <c r="BLW30" s="704"/>
      <c r="BLX30" s="704"/>
      <c r="BLY30" s="704"/>
      <c r="BLZ30" s="704"/>
      <c r="BMA30" s="704"/>
      <c r="BMB30" s="704"/>
      <c r="BMC30" s="704"/>
      <c r="BMD30" s="704"/>
      <c r="BME30" s="704"/>
      <c r="BMF30" s="704"/>
      <c r="BMG30" s="704"/>
      <c r="BMH30" s="704"/>
      <c r="BMI30" s="704"/>
      <c r="BMJ30" s="704"/>
      <c r="BMK30" s="704"/>
      <c r="BML30" s="704"/>
      <c r="BMM30" s="704"/>
      <c r="BMN30" s="704"/>
      <c r="BMO30" s="704"/>
      <c r="BMP30" s="704"/>
      <c r="BMQ30" s="704"/>
      <c r="BMR30" s="704"/>
      <c r="BMS30" s="704"/>
      <c r="BMT30" s="704"/>
      <c r="BMU30" s="704"/>
      <c r="BMV30" s="704"/>
      <c r="BMW30" s="704"/>
      <c r="BMX30" s="704"/>
      <c r="BMY30" s="704"/>
      <c r="BMZ30" s="704"/>
      <c r="BNA30" s="704"/>
      <c r="BNB30" s="704"/>
      <c r="BNC30" s="704"/>
      <c r="BND30" s="704"/>
      <c r="BNE30" s="704"/>
      <c r="BNF30" s="704"/>
      <c r="BNG30" s="704"/>
      <c r="BNH30" s="704"/>
      <c r="BNI30" s="704"/>
      <c r="BNJ30" s="704"/>
      <c r="BNK30" s="704"/>
      <c r="BNL30" s="704"/>
      <c r="BNM30" s="704"/>
      <c r="BNN30" s="704"/>
      <c r="BNO30" s="704"/>
      <c r="BNP30" s="704"/>
      <c r="BNQ30" s="704"/>
      <c r="BNR30" s="704"/>
      <c r="BNS30" s="704"/>
      <c r="BNT30" s="704"/>
      <c r="BNU30" s="704"/>
      <c r="BNV30" s="704"/>
      <c r="BNW30" s="704"/>
      <c r="BNX30" s="704"/>
      <c r="BNY30" s="704"/>
      <c r="BNZ30" s="704"/>
      <c r="BOA30" s="704"/>
      <c r="BOB30" s="704"/>
      <c r="BOC30" s="704"/>
      <c r="BOD30" s="704"/>
      <c r="BOE30" s="704"/>
      <c r="BOF30" s="704"/>
      <c r="BOG30" s="704"/>
      <c r="BOH30" s="704"/>
      <c r="BOI30" s="704"/>
      <c r="BOJ30" s="704"/>
      <c r="BOK30" s="704"/>
      <c r="BOL30" s="704"/>
      <c r="BOM30" s="704"/>
      <c r="BON30" s="704"/>
      <c r="BOO30" s="704"/>
      <c r="BOP30" s="704"/>
      <c r="BOQ30" s="704"/>
      <c r="BOR30" s="704"/>
      <c r="BOS30" s="704"/>
      <c r="BOT30" s="704"/>
      <c r="BOU30" s="704"/>
      <c r="BOV30" s="704"/>
      <c r="BOW30" s="704"/>
      <c r="BOX30" s="704"/>
      <c r="BOY30" s="704"/>
      <c r="BOZ30" s="704"/>
      <c r="BPA30" s="704"/>
      <c r="BPB30" s="704"/>
      <c r="BPC30" s="704"/>
      <c r="BPD30" s="704"/>
      <c r="BPE30" s="704"/>
      <c r="BPF30" s="704"/>
      <c r="BPG30" s="704"/>
      <c r="BPH30" s="704"/>
      <c r="BPI30" s="704"/>
      <c r="BPJ30" s="704"/>
      <c r="BPK30" s="704"/>
      <c r="BPL30" s="704"/>
      <c r="BPM30" s="704"/>
      <c r="BPN30" s="704"/>
      <c r="BPO30" s="704"/>
      <c r="BPP30" s="704"/>
      <c r="BPQ30" s="704"/>
      <c r="BPR30" s="704"/>
      <c r="BPS30" s="704"/>
      <c r="BPT30" s="704"/>
      <c r="BPU30" s="704"/>
      <c r="BPV30" s="704"/>
      <c r="BPW30" s="704"/>
      <c r="BPX30" s="704"/>
      <c r="BPY30" s="704"/>
      <c r="BPZ30" s="704"/>
      <c r="BQA30" s="704"/>
      <c r="BQB30" s="704"/>
      <c r="BQC30" s="704"/>
      <c r="BQD30" s="704"/>
      <c r="BQE30" s="704"/>
      <c r="BQF30" s="704"/>
      <c r="BQG30" s="704"/>
      <c r="BQH30" s="704"/>
      <c r="BQI30" s="704"/>
      <c r="BQJ30" s="704"/>
      <c r="BQK30" s="704"/>
      <c r="BQL30" s="704"/>
      <c r="BQM30" s="704"/>
      <c r="BQN30" s="704"/>
      <c r="BQO30" s="704"/>
      <c r="BQP30" s="704"/>
      <c r="BQQ30" s="704"/>
      <c r="BQR30" s="704"/>
      <c r="BQS30" s="704"/>
      <c r="BQT30" s="704"/>
      <c r="BQU30" s="704"/>
      <c r="BQV30" s="704"/>
      <c r="BQW30" s="704"/>
      <c r="BQX30" s="704"/>
      <c r="BQY30" s="704"/>
      <c r="BQZ30" s="704"/>
      <c r="BRA30" s="704"/>
      <c r="BRB30" s="704"/>
      <c r="BRC30" s="704"/>
      <c r="BRD30" s="704"/>
      <c r="BRE30" s="704"/>
      <c r="BRF30" s="704"/>
      <c r="BRG30" s="704"/>
      <c r="BRH30" s="704"/>
      <c r="BRI30" s="704"/>
      <c r="BRJ30" s="704"/>
      <c r="BRK30" s="704"/>
      <c r="BRL30" s="704"/>
      <c r="BRM30" s="704"/>
      <c r="BRN30" s="704"/>
      <c r="BRO30" s="704"/>
      <c r="BRP30" s="704"/>
      <c r="BRQ30" s="704"/>
      <c r="BRR30" s="704"/>
      <c r="BRS30" s="704"/>
      <c r="BRT30" s="704"/>
      <c r="BRU30" s="704"/>
      <c r="BRV30" s="704"/>
      <c r="BRW30" s="704"/>
      <c r="BRX30" s="704"/>
      <c r="BRY30" s="704"/>
      <c r="BRZ30" s="704"/>
      <c r="BSA30" s="704"/>
      <c r="BSB30" s="704"/>
      <c r="BSC30" s="704"/>
      <c r="BSD30" s="704"/>
      <c r="BSE30" s="704"/>
      <c r="BSF30" s="704"/>
      <c r="BSG30" s="704"/>
      <c r="BSH30" s="704"/>
      <c r="BSI30" s="704"/>
      <c r="BSJ30" s="704"/>
      <c r="BSK30" s="704"/>
      <c r="BSL30" s="704"/>
      <c r="BSM30" s="704"/>
      <c r="BSN30" s="704"/>
      <c r="BSO30" s="704"/>
      <c r="BSP30" s="704"/>
      <c r="BSQ30" s="704"/>
      <c r="BSR30" s="704"/>
      <c r="BSS30" s="704"/>
      <c r="BST30" s="704"/>
      <c r="BSU30" s="704"/>
      <c r="BSV30" s="704"/>
      <c r="BSW30" s="704"/>
      <c r="BSX30" s="704"/>
      <c r="BSY30" s="704"/>
      <c r="BSZ30" s="704"/>
      <c r="BTA30" s="704"/>
      <c r="BTB30" s="704"/>
      <c r="BTC30" s="704"/>
      <c r="BTD30" s="704"/>
      <c r="BTE30" s="704"/>
      <c r="BTF30" s="704"/>
      <c r="BTG30" s="704"/>
      <c r="BTH30" s="704"/>
      <c r="BTI30" s="704"/>
      <c r="BTJ30" s="704"/>
      <c r="BTK30" s="704"/>
      <c r="BTL30" s="704"/>
      <c r="BTM30" s="704"/>
      <c r="BTN30" s="704"/>
      <c r="BTO30" s="704"/>
      <c r="BTP30" s="704"/>
      <c r="BTQ30" s="704"/>
      <c r="BTR30" s="704"/>
      <c r="BTS30" s="704"/>
      <c r="BTT30" s="704"/>
      <c r="BTU30" s="704"/>
      <c r="BTV30" s="704"/>
      <c r="BTW30" s="704"/>
      <c r="BTX30" s="704"/>
      <c r="BTY30" s="704"/>
      <c r="BTZ30" s="704"/>
      <c r="BUA30" s="704"/>
      <c r="BUB30" s="704"/>
      <c r="BUC30" s="704"/>
      <c r="BUD30" s="704"/>
      <c r="BUE30" s="704"/>
      <c r="BUF30" s="704"/>
      <c r="BUG30" s="704"/>
      <c r="BUH30" s="704"/>
      <c r="BUI30" s="704"/>
      <c r="BUJ30" s="704"/>
      <c r="BUK30" s="704"/>
      <c r="BUL30" s="704"/>
      <c r="BUM30" s="704"/>
      <c r="BUN30" s="704"/>
      <c r="BUO30" s="704"/>
      <c r="BUP30" s="704"/>
      <c r="BUQ30" s="704"/>
      <c r="BUR30" s="704"/>
      <c r="BUS30" s="704"/>
      <c r="BUT30" s="704"/>
      <c r="BUU30" s="704"/>
      <c r="BUV30" s="704"/>
      <c r="BUW30" s="704"/>
      <c r="BUX30" s="704"/>
      <c r="BUY30" s="704"/>
      <c r="BUZ30" s="704"/>
      <c r="BVA30" s="704"/>
      <c r="BVB30" s="704"/>
      <c r="BVC30" s="704"/>
      <c r="BVD30" s="704"/>
      <c r="BVE30" s="704"/>
      <c r="BVF30" s="704"/>
      <c r="BVG30" s="704"/>
      <c r="BVH30" s="704"/>
      <c r="BVI30" s="704"/>
      <c r="BVJ30" s="704"/>
      <c r="BVK30" s="704"/>
      <c r="BVL30" s="704"/>
      <c r="BVM30" s="704"/>
      <c r="BVN30" s="704"/>
      <c r="BVO30" s="704"/>
      <c r="BVP30" s="704"/>
      <c r="BVQ30" s="704"/>
      <c r="BVR30" s="704"/>
      <c r="BVS30" s="704"/>
      <c r="BVT30" s="704"/>
      <c r="BVU30" s="704"/>
      <c r="BVV30" s="704"/>
      <c r="BVW30" s="704"/>
      <c r="BVX30" s="704"/>
      <c r="BVY30" s="704"/>
      <c r="BVZ30" s="704"/>
      <c r="BWA30" s="704"/>
      <c r="BWB30" s="704"/>
      <c r="BWC30" s="704"/>
      <c r="BWD30" s="704"/>
      <c r="BWE30" s="704"/>
      <c r="BWF30" s="704"/>
      <c r="BWG30" s="704"/>
      <c r="BWH30" s="704"/>
      <c r="BWI30" s="704"/>
      <c r="BWJ30" s="704"/>
      <c r="BWK30" s="704"/>
      <c r="BWL30" s="704"/>
      <c r="BWM30" s="704"/>
      <c r="BWN30" s="704"/>
      <c r="BWO30" s="704"/>
      <c r="BWP30" s="704"/>
      <c r="BWQ30" s="704"/>
      <c r="BWR30" s="704"/>
      <c r="BWS30" s="704"/>
      <c r="BWT30" s="704"/>
      <c r="BWU30" s="704"/>
      <c r="BWV30" s="704"/>
      <c r="BWW30" s="704"/>
      <c r="BWX30" s="704"/>
      <c r="BWY30" s="704"/>
      <c r="BWZ30" s="704"/>
      <c r="BXA30" s="704"/>
      <c r="BXB30" s="704"/>
      <c r="BXC30" s="704"/>
      <c r="BXD30" s="704"/>
      <c r="BXE30" s="704"/>
      <c r="BXF30" s="704"/>
      <c r="BXG30" s="704"/>
      <c r="BXH30" s="704"/>
      <c r="BXI30" s="704"/>
      <c r="BXJ30" s="704"/>
      <c r="BXK30" s="704"/>
      <c r="BXL30" s="704"/>
      <c r="BXM30" s="704"/>
      <c r="BXN30" s="704"/>
      <c r="BXO30" s="704"/>
      <c r="BXP30" s="704"/>
      <c r="BXQ30" s="704"/>
      <c r="BXR30" s="704"/>
      <c r="BXS30" s="704"/>
      <c r="BXT30" s="704"/>
      <c r="BXU30" s="704"/>
      <c r="BXV30" s="704"/>
      <c r="BXW30" s="704"/>
      <c r="BXX30" s="704"/>
      <c r="BXY30" s="704"/>
      <c r="BXZ30" s="704"/>
      <c r="BYA30" s="704"/>
      <c r="BYB30" s="704"/>
      <c r="BYC30" s="704"/>
      <c r="BYD30" s="704"/>
      <c r="BYE30" s="704"/>
      <c r="BYF30" s="704"/>
      <c r="BYG30" s="704"/>
      <c r="BYH30" s="704"/>
      <c r="BYI30" s="704"/>
      <c r="BYJ30" s="704"/>
      <c r="BYK30" s="704"/>
      <c r="BYL30" s="704"/>
      <c r="BYM30" s="704"/>
      <c r="BYN30" s="704"/>
      <c r="BYO30" s="704"/>
      <c r="BYP30" s="704"/>
      <c r="BYQ30" s="704"/>
      <c r="BYR30" s="704"/>
      <c r="BYS30" s="704"/>
      <c r="BYT30" s="704"/>
      <c r="BYU30" s="704"/>
      <c r="BYV30" s="704"/>
      <c r="BYW30" s="704"/>
      <c r="BYX30" s="704"/>
      <c r="BYY30" s="704"/>
      <c r="BYZ30" s="704"/>
      <c r="BZA30" s="704"/>
      <c r="BZB30" s="704"/>
      <c r="BZC30" s="704"/>
      <c r="BZD30" s="704"/>
      <c r="BZE30" s="704"/>
      <c r="BZF30" s="704"/>
      <c r="BZG30" s="704"/>
      <c r="BZH30" s="704"/>
      <c r="BZI30" s="704"/>
      <c r="BZJ30" s="704"/>
      <c r="BZK30" s="704"/>
      <c r="BZL30" s="704"/>
      <c r="BZM30" s="704"/>
      <c r="BZN30" s="704"/>
      <c r="BZO30" s="704"/>
      <c r="BZP30" s="704"/>
      <c r="BZQ30" s="704"/>
      <c r="BZR30" s="704"/>
      <c r="BZS30" s="704"/>
      <c r="BZT30" s="704"/>
      <c r="BZU30" s="704"/>
      <c r="BZV30" s="704"/>
      <c r="BZW30" s="704"/>
      <c r="BZX30" s="704"/>
      <c r="BZY30" s="704"/>
      <c r="BZZ30" s="704"/>
      <c r="CAA30" s="704"/>
      <c r="CAB30" s="704"/>
      <c r="CAC30" s="704"/>
      <c r="CAD30" s="704"/>
      <c r="CAE30" s="704"/>
      <c r="CAF30" s="704"/>
      <c r="CAG30" s="704"/>
      <c r="CAH30" s="704"/>
      <c r="CAI30" s="704"/>
      <c r="CAJ30" s="704"/>
      <c r="CAK30" s="704"/>
      <c r="CAL30" s="704"/>
      <c r="CAM30" s="704"/>
      <c r="CAN30" s="704"/>
      <c r="CAO30" s="704"/>
      <c r="CAP30" s="704"/>
      <c r="CAQ30" s="704"/>
      <c r="CAR30" s="704"/>
      <c r="CAS30" s="704"/>
      <c r="CAT30" s="704"/>
      <c r="CAU30" s="704"/>
      <c r="CAV30" s="704"/>
      <c r="CAW30" s="704"/>
      <c r="CAX30" s="704"/>
      <c r="CAY30" s="704"/>
      <c r="CAZ30" s="704"/>
      <c r="CBA30" s="704"/>
      <c r="CBB30" s="704"/>
      <c r="CBC30" s="704"/>
      <c r="CBD30" s="704"/>
      <c r="CBE30" s="704"/>
      <c r="CBF30" s="704"/>
      <c r="CBG30" s="704"/>
      <c r="CBH30" s="704"/>
      <c r="CBI30" s="704"/>
      <c r="CBJ30" s="704"/>
      <c r="CBK30" s="704"/>
      <c r="CBL30" s="704"/>
      <c r="CBM30" s="704"/>
      <c r="CBN30" s="704"/>
      <c r="CBO30" s="704"/>
      <c r="CBP30" s="704"/>
      <c r="CBQ30" s="704"/>
      <c r="CBR30" s="704"/>
      <c r="CBS30" s="704"/>
      <c r="CBT30" s="704"/>
      <c r="CBU30" s="704"/>
      <c r="CBV30" s="704"/>
      <c r="CBW30" s="704"/>
      <c r="CBX30" s="704"/>
      <c r="CBY30" s="704"/>
      <c r="CBZ30" s="704"/>
      <c r="CCA30" s="704"/>
      <c r="CCB30" s="704"/>
      <c r="CCC30" s="704"/>
      <c r="CCD30" s="704"/>
      <c r="CCE30" s="704"/>
      <c r="CCF30" s="704"/>
      <c r="CCG30" s="704"/>
      <c r="CCH30" s="704"/>
      <c r="CCI30" s="704"/>
      <c r="CCJ30" s="704"/>
      <c r="CCK30" s="704"/>
      <c r="CCL30" s="704"/>
      <c r="CCM30" s="704"/>
      <c r="CCN30" s="704"/>
      <c r="CCO30" s="704"/>
      <c r="CCP30" s="704"/>
      <c r="CCQ30" s="704"/>
      <c r="CCR30" s="704"/>
      <c r="CCS30" s="704"/>
      <c r="CCT30" s="704"/>
      <c r="CCU30" s="704"/>
      <c r="CCV30" s="704"/>
      <c r="CCW30" s="704"/>
      <c r="CCX30" s="704"/>
      <c r="CCY30" s="704"/>
      <c r="CCZ30" s="704"/>
      <c r="CDA30" s="704"/>
      <c r="CDB30" s="704"/>
      <c r="CDC30" s="704"/>
      <c r="CDD30" s="704"/>
      <c r="CDE30" s="704"/>
      <c r="CDF30" s="704"/>
      <c r="CDG30" s="704"/>
      <c r="CDH30" s="704"/>
      <c r="CDI30" s="704"/>
      <c r="CDJ30" s="704"/>
      <c r="CDK30" s="704"/>
      <c r="CDL30" s="704"/>
      <c r="CDM30" s="704"/>
      <c r="CDN30" s="704"/>
      <c r="CDO30" s="704"/>
      <c r="CDP30" s="704"/>
      <c r="CDQ30" s="704"/>
      <c r="CDR30" s="704"/>
      <c r="CDS30" s="704"/>
      <c r="CDT30" s="704"/>
      <c r="CDU30" s="704"/>
      <c r="CDV30" s="704"/>
      <c r="CDW30" s="704"/>
      <c r="CDX30" s="704"/>
      <c r="CDY30" s="704"/>
      <c r="CDZ30" s="704"/>
      <c r="CEA30" s="704"/>
      <c r="CEB30" s="704"/>
      <c r="CEC30" s="704"/>
      <c r="CED30" s="704"/>
      <c r="CEE30" s="704"/>
      <c r="CEF30" s="704"/>
      <c r="CEG30" s="704"/>
      <c r="CEH30" s="704"/>
      <c r="CEI30" s="704"/>
      <c r="CEJ30" s="704"/>
      <c r="CEK30" s="704"/>
      <c r="CEL30" s="704"/>
      <c r="CEM30" s="704"/>
      <c r="CEN30" s="704"/>
      <c r="CEO30" s="704"/>
      <c r="CEP30" s="704"/>
      <c r="CEQ30" s="704"/>
      <c r="CER30" s="704"/>
      <c r="CES30" s="704"/>
      <c r="CET30" s="704"/>
      <c r="CEU30" s="704"/>
      <c r="CEV30" s="704"/>
      <c r="CEW30" s="704"/>
      <c r="CEX30" s="704"/>
      <c r="CEY30" s="704"/>
      <c r="CEZ30" s="704"/>
      <c r="CFA30" s="704"/>
      <c r="CFB30" s="704"/>
      <c r="CFC30" s="704"/>
      <c r="CFD30" s="704"/>
      <c r="CFE30" s="704"/>
      <c r="CFF30" s="704"/>
      <c r="CFG30" s="704"/>
      <c r="CFH30" s="704"/>
      <c r="CFI30" s="704"/>
      <c r="CFJ30" s="704"/>
      <c r="CFK30" s="704"/>
      <c r="CFL30" s="704"/>
      <c r="CFM30" s="704"/>
      <c r="CFN30" s="704"/>
      <c r="CFO30" s="704"/>
      <c r="CFP30" s="704"/>
      <c r="CFQ30" s="704"/>
      <c r="CFR30" s="704"/>
      <c r="CFS30" s="704"/>
      <c r="CFT30" s="704"/>
      <c r="CFU30" s="704"/>
      <c r="CFV30" s="704"/>
      <c r="CFW30" s="704"/>
      <c r="CFX30" s="704"/>
      <c r="CFY30" s="704"/>
      <c r="CFZ30" s="704"/>
      <c r="CGA30" s="704"/>
      <c r="CGB30" s="704"/>
      <c r="CGC30" s="704"/>
      <c r="CGD30" s="704"/>
      <c r="CGE30" s="704"/>
      <c r="CGF30" s="704"/>
      <c r="CGG30" s="704"/>
      <c r="CGH30" s="704"/>
      <c r="CGI30" s="704"/>
      <c r="CGJ30" s="704"/>
      <c r="CGK30" s="704"/>
      <c r="CGL30" s="704"/>
      <c r="CGM30" s="704"/>
      <c r="CGN30" s="704"/>
      <c r="CGO30" s="704"/>
      <c r="CGP30" s="704"/>
      <c r="CGQ30" s="704"/>
      <c r="CGR30" s="704"/>
      <c r="CGS30" s="704"/>
      <c r="CGT30" s="704"/>
      <c r="CGU30" s="704"/>
      <c r="CGV30" s="704"/>
      <c r="CGW30" s="704"/>
      <c r="CGX30" s="704"/>
      <c r="CGY30" s="704"/>
      <c r="CGZ30" s="704"/>
      <c r="CHA30" s="704"/>
      <c r="CHB30" s="704"/>
      <c r="CHC30" s="704"/>
      <c r="CHD30" s="704"/>
      <c r="CHE30" s="704"/>
      <c r="CHF30" s="704"/>
      <c r="CHG30" s="704"/>
      <c r="CHH30" s="704"/>
      <c r="CHI30" s="704"/>
      <c r="CHJ30" s="704"/>
      <c r="CHK30" s="704"/>
      <c r="CHL30" s="704"/>
      <c r="CHM30" s="704"/>
      <c r="CHN30" s="704"/>
      <c r="CHO30" s="704"/>
      <c r="CHP30" s="704"/>
      <c r="CHQ30" s="704"/>
      <c r="CHR30" s="704"/>
      <c r="CHS30" s="704"/>
      <c r="CHT30" s="704"/>
      <c r="CHU30" s="704"/>
      <c r="CHV30" s="704"/>
      <c r="CHW30" s="704"/>
      <c r="CHX30" s="704"/>
      <c r="CHY30" s="704"/>
      <c r="CHZ30" s="704"/>
      <c r="CIA30" s="704"/>
      <c r="CIB30" s="704"/>
      <c r="CIC30" s="704"/>
      <c r="CID30" s="704"/>
      <c r="CIE30" s="704"/>
      <c r="CIF30" s="704"/>
      <c r="CIG30" s="704"/>
      <c r="CIH30" s="704"/>
      <c r="CII30" s="704"/>
      <c r="CIJ30" s="704"/>
      <c r="CIK30" s="704"/>
      <c r="CIL30" s="704"/>
      <c r="CIM30" s="704"/>
      <c r="CIN30" s="704"/>
      <c r="CIO30" s="704"/>
      <c r="CIP30" s="704"/>
      <c r="CIQ30" s="704"/>
      <c r="CIR30" s="704"/>
      <c r="CIS30" s="704"/>
      <c r="CIT30" s="704"/>
      <c r="CIU30" s="704"/>
      <c r="CIV30" s="704"/>
      <c r="CIW30" s="704"/>
      <c r="CIX30" s="704"/>
      <c r="CIY30" s="704"/>
      <c r="CIZ30" s="704"/>
      <c r="CJA30" s="704"/>
      <c r="CJB30" s="704"/>
      <c r="CJC30" s="704"/>
      <c r="CJD30" s="704"/>
      <c r="CJE30" s="704"/>
      <c r="CJF30" s="704"/>
      <c r="CJG30" s="704"/>
      <c r="CJH30" s="704"/>
      <c r="CJI30" s="704"/>
      <c r="CJJ30" s="704"/>
      <c r="CJK30" s="704"/>
      <c r="CJL30" s="704"/>
      <c r="CJM30" s="704"/>
      <c r="CJN30" s="704"/>
      <c r="CJO30" s="704"/>
      <c r="CJP30" s="704"/>
      <c r="CJQ30" s="704"/>
      <c r="CJR30" s="704"/>
      <c r="CJS30" s="704"/>
      <c r="CJT30" s="704"/>
      <c r="CJU30" s="704"/>
      <c r="CJV30" s="704"/>
      <c r="CJW30" s="704"/>
      <c r="CJX30" s="704"/>
      <c r="CJY30" s="704"/>
      <c r="CJZ30" s="704"/>
      <c r="CKA30" s="704"/>
      <c r="CKB30" s="704"/>
      <c r="CKC30" s="704"/>
      <c r="CKD30" s="704"/>
      <c r="CKE30" s="704"/>
      <c r="CKF30" s="704"/>
      <c r="CKG30" s="704"/>
      <c r="CKH30" s="704"/>
      <c r="CKI30" s="704"/>
      <c r="CKJ30" s="704"/>
      <c r="CKK30" s="704"/>
      <c r="CKL30" s="704"/>
      <c r="CKM30" s="704"/>
      <c r="CKN30" s="704"/>
      <c r="CKO30" s="704"/>
      <c r="CKP30" s="704"/>
      <c r="CKQ30" s="704"/>
      <c r="CKR30" s="704"/>
      <c r="CKS30" s="704"/>
      <c r="CKT30" s="704"/>
      <c r="CKU30" s="704"/>
      <c r="CKV30" s="704"/>
      <c r="CKW30" s="704"/>
      <c r="CKX30" s="704"/>
      <c r="CKY30" s="704"/>
      <c r="CKZ30" s="704"/>
      <c r="CLA30" s="704"/>
      <c r="CLB30" s="704"/>
      <c r="CLC30" s="704"/>
      <c r="CLD30" s="704"/>
      <c r="CLE30" s="704"/>
      <c r="CLF30" s="704"/>
      <c r="CLG30" s="704"/>
      <c r="CLH30" s="704"/>
      <c r="CLI30" s="704"/>
      <c r="CLJ30" s="704"/>
      <c r="CLK30" s="704"/>
      <c r="CLL30" s="704"/>
      <c r="CLM30" s="704"/>
      <c r="CLN30" s="704"/>
      <c r="CLO30" s="704"/>
      <c r="CLP30" s="704"/>
      <c r="CLQ30" s="704"/>
      <c r="CLR30" s="704"/>
      <c r="CLS30" s="704"/>
      <c r="CLT30" s="704"/>
      <c r="CLU30" s="704"/>
      <c r="CLV30" s="704"/>
      <c r="CLW30" s="704"/>
      <c r="CLX30" s="704"/>
      <c r="CLY30" s="704"/>
      <c r="CLZ30" s="704"/>
      <c r="CMA30" s="704"/>
      <c r="CMB30" s="704"/>
      <c r="CMC30" s="704"/>
      <c r="CMD30" s="704"/>
      <c r="CME30" s="704"/>
      <c r="CMF30" s="704"/>
      <c r="CMG30" s="704"/>
      <c r="CMH30" s="704"/>
      <c r="CMI30" s="704"/>
      <c r="CMJ30" s="704"/>
      <c r="CMK30" s="704"/>
      <c r="CML30" s="704"/>
      <c r="CMM30" s="704"/>
      <c r="CMN30" s="704"/>
      <c r="CMO30" s="704"/>
      <c r="CMP30" s="704"/>
      <c r="CMQ30" s="704"/>
      <c r="CMR30" s="704"/>
      <c r="CMS30" s="704"/>
      <c r="CMT30" s="704"/>
      <c r="CMU30" s="704"/>
      <c r="CMV30" s="704"/>
      <c r="CMW30" s="704"/>
      <c r="CMX30" s="704"/>
      <c r="CMY30" s="704"/>
      <c r="CMZ30" s="704"/>
      <c r="CNA30" s="704"/>
      <c r="CNB30" s="704"/>
      <c r="CNC30" s="704"/>
      <c r="CND30" s="704"/>
      <c r="CNE30" s="704"/>
      <c r="CNF30" s="704"/>
      <c r="CNG30" s="704"/>
      <c r="CNH30" s="704"/>
      <c r="CNI30" s="704"/>
      <c r="CNJ30" s="704"/>
      <c r="CNK30" s="704"/>
      <c r="CNL30" s="704"/>
      <c r="CNM30" s="704"/>
      <c r="CNN30" s="704"/>
      <c r="CNO30" s="704"/>
      <c r="CNP30" s="704"/>
      <c r="CNQ30" s="704"/>
      <c r="CNR30" s="704"/>
      <c r="CNS30" s="704"/>
      <c r="CNT30" s="704"/>
      <c r="CNU30" s="704"/>
      <c r="CNV30" s="704"/>
      <c r="CNW30" s="704"/>
      <c r="CNX30" s="704"/>
      <c r="CNY30" s="704"/>
      <c r="CNZ30" s="704"/>
      <c r="COA30" s="704"/>
      <c r="COB30" s="704"/>
      <c r="COC30" s="704"/>
      <c r="COD30" s="704"/>
      <c r="COE30" s="704"/>
      <c r="COF30" s="704"/>
      <c r="COG30" s="704"/>
      <c r="COH30" s="704"/>
      <c r="COI30" s="704"/>
      <c r="COJ30" s="704"/>
      <c r="COK30" s="704"/>
      <c r="COL30" s="704"/>
      <c r="COM30" s="704"/>
      <c r="CON30" s="704"/>
      <c r="COO30" s="704"/>
      <c r="COP30" s="704"/>
      <c r="COQ30" s="704"/>
      <c r="COR30" s="704"/>
      <c r="COS30" s="704"/>
      <c r="COT30" s="704"/>
      <c r="COU30" s="704"/>
      <c r="COV30" s="704"/>
      <c r="COW30" s="704"/>
      <c r="COX30" s="704"/>
      <c r="COY30" s="704"/>
      <c r="COZ30" s="704"/>
      <c r="CPA30" s="704"/>
      <c r="CPB30" s="704"/>
      <c r="CPC30" s="704"/>
      <c r="CPD30" s="704"/>
      <c r="CPE30" s="704"/>
      <c r="CPF30" s="704"/>
      <c r="CPG30" s="704"/>
      <c r="CPH30" s="704"/>
      <c r="CPI30" s="704"/>
      <c r="CPJ30" s="704"/>
      <c r="CPK30" s="704"/>
      <c r="CPL30" s="704"/>
      <c r="CPM30" s="704"/>
      <c r="CPN30" s="704"/>
      <c r="CPO30" s="704"/>
      <c r="CPP30" s="704"/>
      <c r="CPQ30" s="704"/>
      <c r="CPR30" s="704"/>
      <c r="CPS30" s="704"/>
      <c r="CPT30" s="704"/>
      <c r="CPU30" s="704"/>
      <c r="CPV30" s="704"/>
      <c r="CPW30" s="704"/>
      <c r="CPX30" s="704"/>
      <c r="CPY30" s="704"/>
      <c r="CPZ30" s="704"/>
      <c r="CQA30" s="704"/>
      <c r="CQB30" s="704"/>
      <c r="CQC30" s="704"/>
      <c r="CQD30" s="704"/>
      <c r="CQE30" s="704"/>
      <c r="CQF30" s="704"/>
      <c r="CQG30" s="704"/>
      <c r="CQH30" s="704"/>
      <c r="CQI30" s="704"/>
      <c r="CQJ30" s="704"/>
      <c r="CQK30" s="704"/>
      <c r="CQL30" s="704"/>
      <c r="CQM30" s="704"/>
      <c r="CQN30" s="704"/>
      <c r="CQO30" s="704"/>
      <c r="CQP30" s="704"/>
      <c r="CQQ30" s="704"/>
      <c r="CQR30" s="704"/>
      <c r="CQS30" s="704"/>
      <c r="CQT30" s="704"/>
      <c r="CQU30" s="704"/>
      <c r="CQV30" s="704"/>
      <c r="CQW30" s="704"/>
      <c r="CQX30" s="704"/>
      <c r="CQY30" s="704"/>
      <c r="CQZ30" s="704"/>
      <c r="CRA30" s="704"/>
      <c r="CRB30" s="704"/>
      <c r="CRC30" s="704"/>
      <c r="CRD30" s="704"/>
      <c r="CRE30" s="704"/>
      <c r="CRF30" s="704"/>
      <c r="CRG30" s="704"/>
      <c r="CRH30" s="704"/>
      <c r="CRI30" s="704"/>
      <c r="CRJ30" s="704"/>
      <c r="CRK30" s="704"/>
      <c r="CRL30" s="704"/>
      <c r="CRM30" s="704"/>
      <c r="CRN30" s="704"/>
      <c r="CRO30" s="704"/>
      <c r="CRP30" s="704"/>
      <c r="CRQ30" s="704"/>
      <c r="CRR30" s="704"/>
      <c r="CRS30" s="704"/>
      <c r="CRT30" s="704"/>
      <c r="CRU30" s="704"/>
      <c r="CRV30" s="704"/>
      <c r="CRW30" s="704"/>
      <c r="CRX30" s="704"/>
      <c r="CRY30" s="704"/>
      <c r="CRZ30" s="704"/>
      <c r="CSA30" s="704"/>
      <c r="CSB30" s="704"/>
      <c r="CSC30" s="704"/>
      <c r="CSD30" s="704"/>
      <c r="CSE30" s="704"/>
      <c r="CSF30" s="704"/>
      <c r="CSG30" s="704"/>
      <c r="CSH30" s="704"/>
      <c r="CSI30" s="704"/>
      <c r="CSJ30" s="704"/>
      <c r="CSK30" s="704"/>
      <c r="CSL30" s="704"/>
      <c r="CSM30" s="704"/>
      <c r="CSN30" s="704"/>
      <c r="CSO30" s="704"/>
      <c r="CSP30" s="704"/>
      <c r="CSQ30" s="704"/>
      <c r="CSR30" s="704"/>
      <c r="CSS30" s="704"/>
      <c r="CST30" s="704"/>
      <c r="CSU30" s="704"/>
      <c r="CSV30" s="704"/>
      <c r="CSW30" s="704"/>
      <c r="CSX30" s="704"/>
      <c r="CSY30" s="704"/>
      <c r="CSZ30" s="704"/>
      <c r="CTA30" s="704"/>
      <c r="CTB30" s="704"/>
      <c r="CTC30" s="704"/>
      <c r="CTD30" s="704"/>
      <c r="CTE30" s="704"/>
      <c r="CTF30" s="704"/>
      <c r="CTG30" s="704"/>
      <c r="CTH30" s="704"/>
      <c r="CTI30" s="704"/>
      <c r="CTJ30" s="704"/>
      <c r="CTK30" s="704"/>
      <c r="CTL30" s="704"/>
      <c r="CTM30" s="704"/>
      <c r="CTN30" s="704"/>
      <c r="CTO30" s="704"/>
      <c r="CTP30" s="704"/>
      <c r="CTQ30" s="704"/>
      <c r="CTR30" s="704"/>
      <c r="CTS30" s="704"/>
      <c r="CTT30" s="704"/>
      <c r="CTU30" s="704"/>
      <c r="CTV30" s="704"/>
      <c r="CTW30" s="704"/>
      <c r="CTX30" s="704"/>
      <c r="CTY30" s="704"/>
      <c r="CTZ30" s="704"/>
      <c r="CUA30" s="704"/>
      <c r="CUB30" s="704"/>
      <c r="CUC30" s="704"/>
      <c r="CUD30" s="704"/>
      <c r="CUE30" s="704"/>
      <c r="CUF30" s="704"/>
      <c r="CUG30" s="704"/>
      <c r="CUH30" s="704"/>
      <c r="CUI30" s="704"/>
      <c r="CUJ30" s="704"/>
      <c r="CUK30" s="704"/>
      <c r="CUL30" s="704"/>
      <c r="CUM30" s="704"/>
      <c r="CUN30" s="704"/>
      <c r="CUO30" s="704"/>
      <c r="CUP30" s="704"/>
      <c r="CUQ30" s="704"/>
      <c r="CUR30" s="704"/>
      <c r="CUS30" s="704"/>
      <c r="CUT30" s="704"/>
      <c r="CUU30" s="704"/>
      <c r="CUV30" s="704"/>
      <c r="CUW30" s="704"/>
      <c r="CUX30" s="704"/>
      <c r="CUY30" s="704"/>
      <c r="CUZ30" s="704"/>
      <c r="CVA30" s="704"/>
      <c r="CVB30" s="704"/>
      <c r="CVC30" s="704"/>
      <c r="CVD30" s="704"/>
      <c r="CVE30" s="704"/>
      <c r="CVF30" s="704"/>
      <c r="CVG30" s="704"/>
      <c r="CVH30" s="704"/>
      <c r="CVI30" s="704"/>
      <c r="CVJ30" s="704"/>
      <c r="CVK30" s="704"/>
      <c r="CVL30" s="704"/>
      <c r="CVM30" s="704"/>
      <c r="CVN30" s="704"/>
      <c r="CVO30" s="704"/>
      <c r="CVP30" s="704"/>
      <c r="CVQ30" s="704"/>
      <c r="CVR30" s="704"/>
      <c r="CVS30" s="704"/>
      <c r="CVT30" s="704"/>
      <c r="CVU30" s="704"/>
      <c r="CVV30" s="704"/>
      <c r="CVW30" s="704"/>
      <c r="CVX30" s="704"/>
      <c r="CVY30" s="704"/>
      <c r="CVZ30" s="704"/>
      <c r="CWA30" s="704"/>
      <c r="CWB30" s="704"/>
      <c r="CWC30" s="704"/>
      <c r="CWD30" s="704"/>
      <c r="CWE30" s="704"/>
      <c r="CWF30" s="704"/>
      <c r="CWG30" s="704"/>
      <c r="CWH30" s="704"/>
      <c r="CWI30" s="704"/>
      <c r="CWJ30" s="704"/>
      <c r="CWK30" s="704"/>
      <c r="CWL30" s="704"/>
      <c r="CWM30" s="704"/>
      <c r="CWN30" s="704"/>
      <c r="CWO30" s="704"/>
      <c r="CWP30" s="704"/>
      <c r="CWQ30" s="704"/>
      <c r="CWR30" s="704"/>
      <c r="CWS30" s="704"/>
      <c r="CWT30" s="704"/>
      <c r="CWU30" s="704"/>
      <c r="CWV30" s="704"/>
      <c r="CWW30" s="704"/>
      <c r="CWX30" s="704"/>
      <c r="CWY30" s="704"/>
      <c r="CWZ30" s="704"/>
      <c r="CXA30" s="704"/>
      <c r="CXB30" s="704"/>
      <c r="CXC30" s="704"/>
      <c r="CXD30" s="704"/>
      <c r="CXE30" s="704"/>
      <c r="CXF30" s="704"/>
      <c r="CXG30" s="704"/>
      <c r="CXH30" s="704"/>
      <c r="CXI30" s="704"/>
      <c r="CXJ30" s="704"/>
      <c r="CXK30" s="704"/>
      <c r="CXL30" s="704"/>
      <c r="CXM30" s="704"/>
      <c r="CXN30" s="704"/>
      <c r="CXO30" s="704"/>
      <c r="CXP30" s="704"/>
      <c r="CXQ30" s="704"/>
      <c r="CXR30" s="704"/>
      <c r="CXS30" s="704"/>
      <c r="CXT30" s="704"/>
      <c r="CXU30" s="704"/>
      <c r="CXV30" s="704"/>
      <c r="CXW30" s="704"/>
      <c r="CXX30" s="704"/>
      <c r="CXY30" s="704"/>
      <c r="CXZ30" s="704"/>
      <c r="CYA30" s="704"/>
      <c r="CYB30" s="704"/>
      <c r="CYC30" s="704"/>
      <c r="CYD30" s="704"/>
      <c r="CYE30" s="704"/>
      <c r="CYF30" s="704"/>
      <c r="CYG30" s="704"/>
      <c r="CYH30" s="704"/>
      <c r="CYI30" s="704"/>
      <c r="CYJ30" s="704"/>
      <c r="CYK30" s="704"/>
      <c r="CYL30" s="704"/>
      <c r="CYM30" s="704"/>
      <c r="CYN30" s="704"/>
      <c r="CYO30" s="704"/>
      <c r="CYP30" s="704"/>
      <c r="CYQ30" s="704"/>
      <c r="CYR30" s="704"/>
      <c r="CYS30" s="704"/>
      <c r="CYT30" s="704"/>
      <c r="CYU30" s="704"/>
      <c r="CYV30" s="704"/>
      <c r="CYW30" s="704"/>
      <c r="CYX30" s="704"/>
      <c r="CYY30" s="704"/>
      <c r="CYZ30" s="704"/>
      <c r="CZA30" s="704"/>
      <c r="CZB30" s="704"/>
      <c r="CZC30" s="704"/>
      <c r="CZD30" s="704"/>
      <c r="CZE30" s="704"/>
      <c r="CZF30" s="704"/>
      <c r="CZG30" s="704"/>
      <c r="CZH30" s="704"/>
      <c r="CZI30" s="704"/>
      <c r="CZJ30" s="704"/>
      <c r="CZK30" s="704"/>
      <c r="CZL30" s="704"/>
      <c r="CZM30" s="704"/>
      <c r="CZN30" s="704"/>
      <c r="CZO30" s="704"/>
      <c r="CZP30" s="704"/>
      <c r="CZQ30" s="704"/>
      <c r="CZR30" s="704"/>
      <c r="CZS30" s="704"/>
      <c r="CZT30" s="704"/>
      <c r="CZU30" s="704"/>
      <c r="CZV30" s="704"/>
      <c r="CZW30" s="704"/>
      <c r="CZX30" s="704"/>
      <c r="CZY30" s="704"/>
      <c r="CZZ30" s="704"/>
      <c r="DAA30" s="704"/>
      <c r="DAB30" s="704"/>
      <c r="DAC30" s="704"/>
      <c r="DAD30" s="704"/>
      <c r="DAE30" s="704"/>
      <c r="DAF30" s="704"/>
      <c r="DAG30" s="704"/>
      <c r="DAH30" s="704"/>
      <c r="DAI30" s="704"/>
      <c r="DAJ30" s="704"/>
      <c r="DAK30" s="704"/>
      <c r="DAL30" s="704"/>
      <c r="DAM30" s="704"/>
      <c r="DAN30" s="704"/>
      <c r="DAO30" s="704"/>
      <c r="DAP30" s="704"/>
      <c r="DAQ30" s="704"/>
      <c r="DAR30" s="704"/>
      <c r="DAS30" s="704"/>
      <c r="DAT30" s="704"/>
      <c r="DAU30" s="704"/>
      <c r="DAV30" s="704"/>
      <c r="DAW30" s="704"/>
      <c r="DAX30" s="704"/>
      <c r="DAY30" s="704"/>
      <c r="DAZ30" s="704"/>
      <c r="DBA30" s="704"/>
      <c r="DBB30" s="704"/>
      <c r="DBC30" s="704"/>
      <c r="DBD30" s="704"/>
      <c r="DBE30" s="704"/>
      <c r="DBF30" s="704"/>
      <c r="DBG30" s="704"/>
      <c r="DBH30" s="704"/>
      <c r="DBI30" s="704"/>
      <c r="DBJ30" s="704"/>
      <c r="DBK30" s="704"/>
      <c r="DBL30" s="704"/>
      <c r="DBM30" s="704"/>
      <c r="DBN30" s="704"/>
      <c r="DBO30" s="704"/>
      <c r="DBP30" s="704"/>
      <c r="DBQ30" s="704"/>
      <c r="DBR30" s="704"/>
      <c r="DBS30" s="704"/>
      <c r="DBT30" s="704"/>
      <c r="DBU30" s="704"/>
      <c r="DBV30" s="704"/>
      <c r="DBW30" s="704"/>
      <c r="DBX30" s="704"/>
      <c r="DBY30" s="704"/>
      <c r="DBZ30" s="704"/>
      <c r="DCA30" s="704"/>
      <c r="DCB30" s="704"/>
      <c r="DCC30" s="704"/>
      <c r="DCD30" s="704"/>
      <c r="DCE30" s="704"/>
      <c r="DCF30" s="704"/>
      <c r="DCG30" s="704"/>
      <c r="DCH30" s="704"/>
      <c r="DCI30" s="704"/>
      <c r="DCJ30" s="704"/>
      <c r="DCK30" s="704"/>
      <c r="DCL30" s="704"/>
      <c r="DCM30" s="704"/>
      <c r="DCN30" s="704"/>
      <c r="DCO30" s="704"/>
      <c r="DCP30" s="704"/>
      <c r="DCQ30" s="704"/>
      <c r="DCR30" s="704"/>
      <c r="DCS30" s="704"/>
      <c r="DCT30" s="704"/>
      <c r="DCU30" s="704"/>
      <c r="DCV30" s="704"/>
      <c r="DCW30" s="704"/>
      <c r="DCX30" s="704"/>
      <c r="DCY30" s="704"/>
      <c r="DCZ30" s="704"/>
      <c r="DDA30" s="704"/>
      <c r="DDB30" s="704"/>
      <c r="DDC30" s="704"/>
      <c r="DDD30" s="704"/>
      <c r="DDE30" s="704"/>
      <c r="DDF30" s="704"/>
      <c r="DDG30" s="704"/>
      <c r="DDH30" s="704"/>
      <c r="DDI30" s="704"/>
      <c r="DDJ30" s="704"/>
      <c r="DDK30" s="704"/>
      <c r="DDL30" s="704"/>
      <c r="DDM30" s="704"/>
      <c r="DDN30" s="704"/>
      <c r="DDO30" s="704"/>
      <c r="DDP30" s="704"/>
      <c r="DDQ30" s="704"/>
      <c r="DDR30" s="704"/>
      <c r="DDS30" s="704"/>
      <c r="DDT30" s="704"/>
      <c r="DDU30" s="704"/>
      <c r="DDV30" s="704"/>
      <c r="DDW30" s="704"/>
      <c r="DDX30" s="704"/>
      <c r="DDY30" s="704"/>
      <c r="DDZ30" s="704"/>
      <c r="DEA30" s="704"/>
      <c r="DEB30" s="704"/>
      <c r="DEC30" s="704"/>
      <c r="DED30" s="704"/>
      <c r="DEE30" s="704"/>
      <c r="DEF30" s="704"/>
      <c r="DEG30" s="704"/>
      <c r="DEH30" s="704"/>
      <c r="DEI30" s="704"/>
      <c r="DEJ30" s="704"/>
      <c r="DEK30" s="704"/>
      <c r="DEL30" s="704"/>
      <c r="DEM30" s="704"/>
      <c r="DEN30" s="704"/>
      <c r="DEO30" s="704"/>
      <c r="DEP30" s="704"/>
      <c r="DEQ30" s="704"/>
      <c r="DER30" s="704"/>
      <c r="DES30" s="704"/>
      <c r="DET30" s="704"/>
      <c r="DEU30" s="704"/>
      <c r="DEV30" s="704"/>
      <c r="DEW30" s="704"/>
      <c r="DEX30" s="704"/>
      <c r="DEY30" s="704"/>
      <c r="DEZ30" s="704"/>
      <c r="DFA30" s="704"/>
      <c r="DFB30" s="704"/>
      <c r="DFC30" s="704"/>
      <c r="DFD30" s="704"/>
      <c r="DFE30" s="704"/>
      <c r="DFF30" s="704"/>
      <c r="DFG30" s="704"/>
      <c r="DFH30" s="704"/>
      <c r="DFI30" s="704"/>
      <c r="DFJ30" s="704"/>
      <c r="DFK30" s="704"/>
      <c r="DFL30" s="704"/>
      <c r="DFM30" s="704"/>
      <c r="DFN30" s="704"/>
      <c r="DFO30" s="704"/>
      <c r="DFP30" s="704"/>
      <c r="DFQ30" s="704"/>
      <c r="DFR30" s="704"/>
      <c r="DFS30" s="704"/>
      <c r="DFT30" s="704"/>
      <c r="DFU30" s="704"/>
      <c r="DFV30" s="704"/>
      <c r="DFW30" s="704"/>
      <c r="DFX30" s="704"/>
      <c r="DFY30" s="704"/>
      <c r="DFZ30" s="704"/>
      <c r="DGA30" s="704"/>
      <c r="DGB30" s="704"/>
      <c r="DGC30" s="704"/>
      <c r="DGD30" s="704"/>
      <c r="DGE30" s="704"/>
      <c r="DGF30" s="704"/>
      <c r="DGG30" s="704"/>
      <c r="DGH30" s="704"/>
      <c r="DGI30" s="704"/>
      <c r="DGJ30" s="704"/>
      <c r="DGK30" s="704"/>
      <c r="DGL30" s="704"/>
      <c r="DGM30" s="704"/>
      <c r="DGN30" s="704"/>
      <c r="DGO30" s="704"/>
      <c r="DGP30" s="704"/>
      <c r="DGQ30" s="704"/>
      <c r="DGR30" s="704"/>
      <c r="DGS30" s="704"/>
      <c r="DGT30" s="704"/>
      <c r="DGU30" s="704"/>
      <c r="DGV30" s="704"/>
      <c r="DGW30" s="704"/>
      <c r="DGX30" s="704"/>
      <c r="DGY30" s="704"/>
      <c r="DGZ30" s="704"/>
      <c r="DHA30" s="704"/>
      <c r="DHB30" s="704"/>
      <c r="DHC30" s="704"/>
      <c r="DHD30" s="704"/>
      <c r="DHE30" s="704"/>
      <c r="DHF30" s="704"/>
      <c r="DHG30" s="704"/>
      <c r="DHH30" s="704"/>
      <c r="DHI30" s="704"/>
      <c r="DHJ30" s="704"/>
      <c r="DHK30" s="704"/>
      <c r="DHL30" s="704"/>
      <c r="DHM30" s="704"/>
      <c r="DHN30" s="704"/>
      <c r="DHO30" s="704"/>
      <c r="DHP30" s="704"/>
      <c r="DHQ30" s="704"/>
      <c r="DHR30" s="704"/>
      <c r="DHS30" s="704"/>
      <c r="DHT30" s="704"/>
      <c r="DHU30" s="704"/>
      <c r="DHV30" s="704"/>
      <c r="DHW30" s="704"/>
      <c r="DHX30" s="704"/>
      <c r="DHY30" s="704"/>
      <c r="DHZ30" s="704"/>
      <c r="DIA30" s="704"/>
      <c r="DIB30" s="704"/>
      <c r="DIC30" s="704"/>
      <c r="DID30" s="704"/>
      <c r="DIE30" s="704"/>
      <c r="DIF30" s="704"/>
      <c r="DIG30" s="704"/>
      <c r="DIH30" s="704"/>
      <c r="DII30" s="704"/>
      <c r="DIJ30" s="704"/>
      <c r="DIK30" s="704"/>
      <c r="DIL30" s="704"/>
      <c r="DIM30" s="704"/>
      <c r="DIN30" s="704"/>
      <c r="DIO30" s="704"/>
      <c r="DIP30" s="704"/>
      <c r="DIQ30" s="704"/>
      <c r="DIR30" s="704"/>
      <c r="DIS30" s="704"/>
      <c r="DIT30" s="704"/>
      <c r="DIU30" s="704"/>
      <c r="DIV30" s="704"/>
      <c r="DIW30" s="704"/>
      <c r="DIX30" s="704"/>
      <c r="DIY30" s="704"/>
      <c r="DIZ30" s="704"/>
      <c r="DJA30" s="704"/>
      <c r="DJB30" s="704"/>
      <c r="DJC30" s="704"/>
      <c r="DJD30" s="704"/>
      <c r="DJE30" s="704"/>
      <c r="DJF30" s="704"/>
      <c r="DJG30" s="704"/>
      <c r="DJH30" s="704"/>
      <c r="DJI30" s="704"/>
      <c r="DJJ30" s="704"/>
      <c r="DJK30" s="704"/>
      <c r="DJL30" s="704"/>
      <c r="DJM30" s="704"/>
      <c r="DJN30" s="704"/>
      <c r="DJO30" s="704"/>
      <c r="DJP30" s="704"/>
      <c r="DJQ30" s="704"/>
      <c r="DJR30" s="704"/>
      <c r="DJS30" s="704"/>
      <c r="DJT30" s="704"/>
      <c r="DJU30" s="704"/>
      <c r="DJV30" s="704"/>
      <c r="DJW30" s="704"/>
      <c r="DJX30" s="704"/>
      <c r="DJY30" s="704"/>
      <c r="DJZ30" s="704"/>
      <c r="DKA30" s="704"/>
      <c r="DKB30" s="704"/>
      <c r="DKC30" s="704"/>
      <c r="DKD30" s="704"/>
      <c r="DKE30" s="704"/>
      <c r="DKF30" s="704"/>
      <c r="DKG30" s="704"/>
      <c r="DKH30" s="704"/>
      <c r="DKI30" s="704"/>
      <c r="DKJ30" s="704"/>
      <c r="DKK30" s="704"/>
      <c r="DKL30" s="704"/>
      <c r="DKM30" s="704"/>
      <c r="DKN30" s="704"/>
      <c r="DKO30" s="704"/>
      <c r="DKP30" s="704"/>
      <c r="DKQ30" s="704"/>
      <c r="DKR30" s="704"/>
      <c r="DKS30" s="704"/>
      <c r="DKT30" s="704"/>
      <c r="DKU30" s="704"/>
      <c r="DKV30" s="704"/>
      <c r="DKW30" s="704"/>
      <c r="DKX30" s="704"/>
      <c r="DKY30" s="704"/>
      <c r="DKZ30" s="704"/>
      <c r="DLA30" s="704"/>
      <c r="DLB30" s="704"/>
      <c r="DLC30" s="704"/>
      <c r="DLD30" s="704"/>
      <c r="DLE30" s="704"/>
      <c r="DLF30" s="704"/>
      <c r="DLG30" s="704"/>
      <c r="DLH30" s="704"/>
      <c r="DLI30" s="704"/>
      <c r="DLJ30" s="704"/>
      <c r="DLK30" s="704"/>
      <c r="DLL30" s="704"/>
      <c r="DLM30" s="704"/>
      <c r="DLN30" s="704"/>
      <c r="DLO30" s="704"/>
      <c r="DLP30" s="704"/>
      <c r="DLQ30" s="704"/>
      <c r="DLR30" s="704"/>
      <c r="DLS30" s="704"/>
      <c r="DLT30" s="704"/>
      <c r="DLU30" s="704"/>
      <c r="DLV30" s="704"/>
      <c r="DLW30" s="704"/>
      <c r="DLX30" s="704"/>
      <c r="DLY30" s="704"/>
      <c r="DLZ30" s="704"/>
      <c r="DMA30" s="704"/>
      <c r="DMB30" s="704"/>
      <c r="DMC30" s="704"/>
      <c r="DMD30" s="704"/>
      <c r="DME30" s="704"/>
      <c r="DMF30" s="704"/>
      <c r="DMG30" s="704"/>
      <c r="DMH30" s="704"/>
      <c r="DMI30" s="704"/>
      <c r="DMJ30" s="704"/>
      <c r="DMK30" s="704"/>
      <c r="DML30" s="704"/>
      <c r="DMM30" s="704"/>
      <c r="DMN30" s="704"/>
      <c r="DMO30" s="704"/>
      <c r="DMP30" s="704"/>
      <c r="DMQ30" s="704"/>
      <c r="DMR30" s="704"/>
      <c r="DMS30" s="704"/>
      <c r="DMT30" s="704"/>
      <c r="DMU30" s="704"/>
      <c r="DMV30" s="704"/>
      <c r="DMW30" s="704"/>
      <c r="DMX30" s="704"/>
      <c r="DMY30" s="704"/>
      <c r="DMZ30" s="704"/>
      <c r="DNA30" s="704"/>
      <c r="DNB30" s="704"/>
      <c r="DNC30" s="704"/>
      <c r="DND30" s="704"/>
      <c r="DNE30" s="704"/>
      <c r="DNF30" s="704"/>
      <c r="DNG30" s="704"/>
      <c r="DNH30" s="704"/>
      <c r="DNI30" s="704"/>
      <c r="DNJ30" s="704"/>
      <c r="DNK30" s="704"/>
      <c r="DNL30" s="704"/>
      <c r="DNM30" s="704"/>
      <c r="DNN30" s="704"/>
      <c r="DNO30" s="704"/>
      <c r="DNP30" s="704"/>
      <c r="DNQ30" s="704"/>
      <c r="DNR30" s="704"/>
      <c r="DNS30" s="704"/>
      <c r="DNT30" s="704"/>
      <c r="DNU30" s="704"/>
      <c r="DNV30" s="704"/>
      <c r="DNW30" s="704"/>
      <c r="DNX30" s="704"/>
      <c r="DNY30" s="704"/>
      <c r="DNZ30" s="704"/>
      <c r="DOA30" s="704"/>
      <c r="DOB30" s="704"/>
      <c r="DOC30" s="704"/>
      <c r="DOD30" s="704"/>
      <c r="DOE30" s="704"/>
      <c r="DOF30" s="704"/>
      <c r="DOG30" s="704"/>
      <c r="DOH30" s="704"/>
      <c r="DOI30" s="704"/>
      <c r="DOJ30" s="704"/>
      <c r="DOK30" s="704"/>
      <c r="DOL30" s="704"/>
      <c r="DOM30" s="704"/>
      <c r="DON30" s="704"/>
      <c r="DOO30" s="704"/>
      <c r="DOP30" s="704"/>
      <c r="DOQ30" s="704"/>
      <c r="DOR30" s="704"/>
      <c r="DOS30" s="704"/>
      <c r="DOT30" s="704"/>
      <c r="DOU30" s="704"/>
      <c r="DOV30" s="704"/>
      <c r="DOW30" s="704"/>
      <c r="DOX30" s="704"/>
      <c r="DOY30" s="704"/>
      <c r="DOZ30" s="704"/>
      <c r="DPA30" s="704"/>
      <c r="DPB30" s="704"/>
      <c r="DPC30" s="704"/>
      <c r="DPD30" s="704"/>
      <c r="DPE30" s="704"/>
      <c r="DPF30" s="704"/>
      <c r="DPG30" s="704"/>
      <c r="DPH30" s="704"/>
      <c r="DPI30" s="704"/>
      <c r="DPJ30" s="704"/>
      <c r="DPK30" s="704"/>
      <c r="DPL30" s="704"/>
      <c r="DPM30" s="704"/>
      <c r="DPN30" s="704"/>
      <c r="DPO30" s="704"/>
      <c r="DPP30" s="704"/>
      <c r="DPQ30" s="704"/>
      <c r="DPR30" s="704"/>
      <c r="DPS30" s="704"/>
      <c r="DPT30" s="704"/>
      <c r="DPU30" s="704"/>
      <c r="DPV30" s="704"/>
      <c r="DPW30" s="704"/>
      <c r="DPX30" s="704"/>
      <c r="DPY30" s="704"/>
      <c r="DPZ30" s="704"/>
      <c r="DQA30" s="704"/>
      <c r="DQB30" s="704"/>
      <c r="DQC30" s="704"/>
      <c r="DQD30" s="704"/>
      <c r="DQE30" s="704"/>
      <c r="DQF30" s="704"/>
      <c r="DQG30" s="704"/>
      <c r="DQH30" s="704"/>
      <c r="DQI30" s="704"/>
      <c r="DQJ30" s="704"/>
      <c r="DQK30" s="704"/>
      <c r="DQL30" s="704"/>
      <c r="DQM30" s="704"/>
      <c r="DQN30" s="704"/>
      <c r="DQO30" s="704"/>
      <c r="DQP30" s="704"/>
      <c r="DQQ30" s="704"/>
      <c r="DQR30" s="704"/>
      <c r="DQS30" s="704"/>
      <c r="DQT30" s="704"/>
      <c r="DQU30" s="704"/>
      <c r="DQV30" s="704"/>
      <c r="DQW30" s="704"/>
      <c r="DQX30" s="704"/>
      <c r="DQY30" s="704"/>
      <c r="DQZ30" s="704"/>
      <c r="DRA30" s="704"/>
      <c r="DRB30" s="704"/>
      <c r="DRC30" s="704"/>
      <c r="DRD30" s="704"/>
      <c r="DRE30" s="704"/>
      <c r="DRF30" s="704"/>
      <c r="DRG30" s="704"/>
      <c r="DRH30" s="704"/>
      <c r="DRI30" s="704"/>
      <c r="DRJ30" s="704"/>
      <c r="DRK30" s="704"/>
      <c r="DRL30" s="704"/>
      <c r="DRM30" s="704"/>
      <c r="DRN30" s="704"/>
      <c r="DRO30" s="704"/>
      <c r="DRP30" s="704"/>
      <c r="DRQ30" s="704"/>
      <c r="DRR30" s="704"/>
      <c r="DRS30" s="704"/>
      <c r="DRT30" s="704"/>
      <c r="DRU30" s="704"/>
      <c r="DRV30" s="704"/>
      <c r="DRW30" s="704"/>
      <c r="DRX30" s="704"/>
      <c r="DRY30" s="704"/>
      <c r="DRZ30" s="704"/>
      <c r="DSA30" s="704"/>
      <c r="DSB30" s="704"/>
      <c r="DSC30" s="704"/>
      <c r="DSD30" s="704"/>
      <c r="DSE30" s="704"/>
      <c r="DSF30" s="704"/>
      <c r="DSG30" s="704"/>
      <c r="DSH30" s="704"/>
      <c r="DSI30" s="704"/>
      <c r="DSJ30" s="704"/>
      <c r="DSK30" s="704"/>
      <c r="DSL30" s="704"/>
      <c r="DSM30" s="704"/>
      <c r="DSN30" s="704"/>
      <c r="DSO30" s="704"/>
      <c r="DSP30" s="704"/>
      <c r="DSQ30" s="704"/>
      <c r="DSR30" s="704"/>
      <c r="DSS30" s="704"/>
      <c r="DST30" s="704"/>
      <c r="DSU30" s="704"/>
      <c r="DSV30" s="704"/>
      <c r="DSW30" s="704"/>
      <c r="DSX30" s="704"/>
      <c r="DSY30" s="704"/>
      <c r="DSZ30" s="704"/>
      <c r="DTA30" s="704"/>
      <c r="DTB30" s="704"/>
      <c r="DTC30" s="704"/>
      <c r="DTD30" s="704"/>
      <c r="DTE30" s="704"/>
      <c r="DTF30" s="704"/>
      <c r="DTG30" s="704"/>
      <c r="DTH30" s="704"/>
      <c r="DTI30" s="704"/>
      <c r="DTJ30" s="704"/>
      <c r="DTK30" s="704"/>
      <c r="DTL30" s="704"/>
      <c r="DTM30" s="704"/>
      <c r="DTN30" s="704"/>
      <c r="DTO30" s="704"/>
      <c r="DTP30" s="704"/>
      <c r="DTQ30" s="704"/>
      <c r="DTR30" s="704"/>
      <c r="DTS30" s="704"/>
      <c r="DTT30" s="704"/>
      <c r="DTU30" s="704"/>
      <c r="DTV30" s="704"/>
      <c r="DTW30" s="704"/>
      <c r="DTX30" s="704"/>
      <c r="DTY30" s="704"/>
      <c r="DTZ30" s="704"/>
      <c r="DUA30" s="704"/>
      <c r="DUB30" s="704"/>
      <c r="DUC30" s="704"/>
      <c r="DUD30" s="704"/>
      <c r="DUE30" s="704"/>
      <c r="DUF30" s="704"/>
      <c r="DUG30" s="704"/>
      <c r="DUH30" s="704"/>
      <c r="DUI30" s="704"/>
      <c r="DUJ30" s="704"/>
      <c r="DUK30" s="704"/>
      <c r="DUL30" s="704"/>
      <c r="DUM30" s="704"/>
      <c r="DUN30" s="704"/>
      <c r="DUO30" s="704"/>
      <c r="DUP30" s="704"/>
      <c r="DUQ30" s="704"/>
      <c r="DUR30" s="704"/>
      <c r="DUS30" s="704"/>
      <c r="DUT30" s="704"/>
      <c r="DUU30" s="704"/>
      <c r="DUV30" s="704"/>
      <c r="DUW30" s="704"/>
      <c r="DUX30" s="704"/>
      <c r="DUY30" s="704"/>
      <c r="DUZ30" s="704"/>
      <c r="DVA30" s="704"/>
      <c r="DVB30" s="704"/>
      <c r="DVC30" s="704"/>
      <c r="DVD30" s="704"/>
      <c r="DVE30" s="704"/>
      <c r="DVF30" s="704"/>
      <c r="DVG30" s="704"/>
      <c r="DVH30" s="704"/>
      <c r="DVI30" s="704"/>
      <c r="DVJ30" s="704"/>
      <c r="DVK30" s="704"/>
      <c r="DVL30" s="704"/>
      <c r="DVM30" s="704"/>
      <c r="DVN30" s="704"/>
      <c r="DVO30" s="704"/>
      <c r="DVP30" s="704"/>
      <c r="DVQ30" s="704"/>
      <c r="DVR30" s="704"/>
      <c r="DVS30" s="704"/>
      <c r="DVT30" s="704"/>
      <c r="DVU30" s="704"/>
      <c r="DVV30" s="704"/>
      <c r="DVW30" s="704"/>
      <c r="DVX30" s="704"/>
      <c r="DVY30" s="704"/>
      <c r="DVZ30" s="704"/>
      <c r="DWA30" s="704"/>
      <c r="DWB30" s="704"/>
      <c r="DWC30" s="704"/>
      <c r="DWD30" s="704"/>
      <c r="DWE30" s="704"/>
      <c r="DWF30" s="704"/>
      <c r="DWG30" s="704"/>
      <c r="DWH30" s="704"/>
      <c r="DWI30" s="704"/>
      <c r="DWJ30" s="704"/>
      <c r="DWK30" s="704"/>
      <c r="DWL30" s="704"/>
      <c r="DWM30" s="704"/>
      <c r="DWN30" s="704"/>
      <c r="DWO30" s="704"/>
      <c r="DWP30" s="704"/>
      <c r="DWQ30" s="704"/>
      <c r="DWR30" s="704"/>
      <c r="DWS30" s="704"/>
      <c r="DWT30" s="704"/>
      <c r="DWU30" s="704"/>
      <c r="DWV30" s="704"/>
      <c r="DWW30" s="704"/>
      <c r="DWX30" s="704"/>
      <c r="DWY30" s="704"/>
      <c r="DWZ30" s="704"/>
      <c r="DXA30" s="704"/>
      <c r="DXB30" s="704"/>
      <c r="DXC30" s="704"/>
      <c r="DXD30" s="704"/>
      <c r="DXE30" s="704"/>
      <c r="DXF30" s="704"/>
      <c r="DXG30" s="704"/>
      <c r="DXH30" s="704"/>
      <c r="DXI30" s="704"/>
      <c r="DXJ30" s="704"/>
      <c r="DXK30" s="704"/>
      <c r="DXL30" s="704"/>
      <c r="DXM30" s="704"/>
      <c r="DXN30" s="704"/>
      <c r="DXO30" s="704"/>
      <c r="DXP30" s="704"/>
      <c r="DXQ30" s="704"/>
      <c r="DXR30" s="704"/>
      <c r="DXS30" s="704"/>
      <c r="DXT30" s="704"/>
      <c r="DXU30" s="704"/>
      <c r="DXV30" s="704"/>
      <c r="DXW30" s="704"/>
      <c r="DXX30" s="704"/>
      <c r="DXY30" s="704"/>
      <c r="DXZ30" s="704"/>
      <c r="DYA30" s="704"/>
      <c r="DYB30" s="704"/>
      <c r="DYC30" s="704"/>
      <c r="DYD30" s="704"/>
      <c r="DYE30" s="704"/>
      <c r="DYF30" s="704"/>
      <c r="DYG30" s="704"/>
      <c r="DYH30" s="704"/>
      <c r="DYI30" s="704"/>
      <c r="DYJ30" s="704"/>
      <c r="DYK30" s="704"/>
      <c r="DYL30" s="704"/>
      <c r="DYM30" s="704"/>
      <c r="DYN30" s="704"/>
      <c r="DYO30" s="704"/>
      <c r="DYP30" s="704"/>
      <c r="DYQ30" s="704"/>
      <c r="DYR30" s="704"/>
      <c r="DYS30" s="704"/>
      <c r="DYT30" s="704"/>
      <c r="DYU30" s="704"/>
      <c r="DYV30" s="704"/>
      <c r="DYW30" s="704"/>
      <c r="DYX30" s="704"/>
      <c r="DYY30" s="704"/>
      <c r="DYZ30" s="704"/>
      <c r="DZA30" s="704"/>
      <c r="DZB30" s="704"/>
      <c r="DZC30" s="704"/>
      <c r="DZD30" s="704"/>
      <c r="DZE30" s="704"/>
      <c r="DZF30" s="704"/>
      <c r="DZG30" s="704"/>
      <c r="DZH30" s="704"/>
      <c r="DZI30" s="704"/>
      <c r="DZJ30" s="704"/>
      <c r="DZK30" s="704"/>
      <c r="DZL30" s="704"/>
      <c r="DZM30" s="704"/>
      <c r="DZN30" s="704"/>
      <c r="DZO30" s="704"/>
      <c r="DZP30" s="704"/>
      <c r="DZQ30" s="704"/>
      <c r="DZR30" s="704"/>
      <c r="DZS30" s="704"/>
      <c r="DZT30" s="704"/>
      <c r="DZU30" s="704"/>
      <c r="DZV30" s="704"/>
      <c r="DZW30" s="704"/>
      <c r="DZX30" s="704"/>
      <c r="DZY30" s="704"/>
      <c r="DZZ30" s="704"/>
      <c r="EAA30" s="704"/>
      <c r="EAB30" s="704"/>
      <c r="EAC30" s="704"/>
      <c r="EAD30" s="704"/>
      <c r="EAE30" s="704"/>
      <c r="EAF30" s="704"/>
      <c r="EAG30" s="704"/>
      <c r="EAH30" s="704"/>
      <c r="EAI30" s="704"/>
      <c r="EAJ30" s="704"/>
      <c r="EAK30" s="704"/>
      <c r="EAL30" s="704"/>
      <c r="EAM30" s="704"/>
      <c r="EAN30" s="704"/>
      <c r="EAO30" s="704"/>
      <c r="EAP30" s="704"/>
      <c r="EAQ30" s="704"/>
      <c r="EAR30" s="704"/>
      <c r="EAS30" s="704"/>
      <c r="EAT30" s="704"/>
      <c r="EAU30" s="704"/>
      <c r="EAV30" s="704"/>
      <c r="EAW30" s="704"/>
      <c r="EAX30" s="704"/>
      <c r="EAY30" s="704"/>
      <c r="EAZ30" s="704"/>
      <c r="EBA30" s="704"/>
      <c r="EBB30" s="704"/>
      <c r="EBC30" s="704"/>
      <c r="EBD30" s="704"/>
      <c r="EBE30" s="704"/>
      <c r="EBF30" s="704"/>
      <c r="EBG30" s="704"/>
      <c r="EBH30" s="704"/>
      <c r="EBI30" s="704"/>
      <c r="EBJ30" s="704"/>
      <c r="EBK30" s="704"/>
      <c r="EBL30" s="704"/>
      <c r="EBM30" s="704"/>
      <c r="EBN30" s="704"/>
      <c r="EBO30" s="704"/>
      <c r="EBP30" s="704"/>
      <c r="EBQ30" s="704"/>
      <c r="EBR30" s="704"/>
      <c r="EBS30" s="704"/>
      <c r="EBT30" s="704"/>
      <c r="EBU30" s="704"/>
      <c r="EBV30" s="704"/>
      <c r="EBW30" s="704"/>
      <c r="EBX30" s="704"/>
      <c r="EBY30" s="704"/>
      <c r="EBZ30" s="704"/>
      <c r="ECA30" s="704"/>
      <c r="ECB30" s="704"/>
      <c r="ECC30" s="704"/>
      <c r="ECD30" s="704"/>
      <c r="ECE30" s="704"/>
      <c r="ECF30" s="704"/>
      <c r="ECG30" s="704"/>
      <c r="ECH30" s="704"/>
      <c r="ECI30" s="704"/>
      <c r="ECJ30" s="704"/>
      <c r="ECK30" s="704"/>
      <c r="ECL30" s="704"/>
      <c r="ECM30" s="704"/>
      <c r="ECN30" s="704"/>
      <c r="ECO30" s="704"/>
      <c r="ECP30" s="704"/>
      <c r="ECQ30" s="704"/>
      <c r="ECR30" s="704"/>
      <c r="ECS30" s="704"/>
      <c r="ECT30" s="704"/>
      <c r="ECU30" s="704"/>
      <c r="ECV30" s="704"/>
      <c r="ECW30" s="704"/>
      <c r="ECX30" s="704"/>
      <c r="ECY30" s="704"/>
      <c r="ECZ30" s="704"/>
      <c r="EDA30" s="704"/>
      <c r="EDB30" s="704"/>
      <c r="EDC30" s="704"/>
      <c r="EDD30" s="704"/>
      <c r="EDE30" s="704"/>
      <c r="EDF30" s="704"/>
      <c r="EDG30" s="704"/>
      <c r="EDH30" s="704"/>
      <c r="EDI30" s="704"/>
      <c r="EDJ30" s="704"/>
      <c r="EDK30" s="704"/>
      <c r="EDL30" s="704"/>
      <c r="EDM30" s="704"/>
      <c r="EDN30" s="704"/>
      <c r="EDO30" s="704"/>
      <c r="EDP30" s="704"/>
      <c r="EDQ30" s="704"/>
      <c r="EDR30" s="704"/>
      <c r="EDS30" s="704"/>
      <c r="EDT30" s="704"/>
      <c r="EDU30" s="704"/>
      <c r="EDV30" s="704"/>
      <c r="EDW30" s="704"/>
      <c r="EDX30" s="704"/>
      <c r="EDY30" s="704"/>
      <c r="EDZ30" s="704"/>
      <c r="EEA30" s="704"/>
      <c r="EEB30" s="704"/>
      <c r="EEC30" s="704"/>
      <c r="EED30" s="704"/>
      <c r="EEE30" s="704"/>
      <c r="EEF30" s="704"/>
      <c r="EEG30" s="704"/>
      <c r="EEH30" s="704"/>
      <c r="EEI30" s="704"/>
      <c r="EEJ30" s="704"/>
      <c r="EEK30" s="704"/>
      <c r="EEL30" s="704"/>
      <c r="EEM30" s="704"/>
      <c r="EEN30" s="704"/>
      <c r="EEO30" s="704"/>
      <c r="EEP30" s="704"/>
      <c r="EEQ30" s="704"/>
      <c r="EER30" s="704"/>
      <c r="EES30" s="704"/>
      <c r="EET30" s="704"/>
      <c r="EEU30" s="704"/>
      <c r="EEV30" s="704"/>
      <c r="EEW30" s="704"/>
      <c r="EEX30" s="704"/>
      <c r="EEY30" s="704"/>
      <c r="EEZ30" s="704"/>
      <c r="EFA30" s="704"/>
      <c r="EFB30" s="704"/>
      <c r="EFC30" s="704"/>
      <c r="EFD30" s="704"/>
      <c r="EFE30" s="704"/>
      <c r="EFF30" s="704"/>
      <c r="EFG30" s="704"/>
      <c r="EFH30" s="704"/>
      <c r="EFI30" s="704"/>
      <c r="EFJ30" s="704"/>
      <c r="EFK30" s="704"/>
      <c r="EFL30" s="704"/>
      <c r="EFM30" s="704"/>
      <c r="EFN30" s="704"/>
      <c r="EFO30" s="704"/>
      <c r="EFP30" s="704"/>
      <c r="EFQ30" s="704"/>
      <c r="EFR30" s="704"/>
      <c r="EFS30" s="704"/>
      <c r="EFT30" s="704"/>
      <c r="EFU30" s="704"/>
      <c r="EFV30" s="704"/>
      <c r="EFW30" s="704"/>
      <c r="EFX30" s="704"/>
      <c r="EFY30" s="704"/>
      <c r="EFZ30" s="704"/>
      <c r="EGA30" s="704"/>
      <c r="EGB30" s="704"/>
      <c r="EGC30" s="704"/>
      <c r="EGD30" s="704"/>
      <c r="EGE30" s="704"/>
      <c r="EGF30" s="704"/>
      <c r="EGG30" s="704"/>
      <c r="EGH30" s="704"/>
      <c r="EGI30" s="704"/>
      <c r="EGJ30" s="704"/>
      <c r="EGK30" s="704"/>
      <c r="EGL30" s="704"/>
      <c r="EGM30" s="704"/>
      <c r="EGN30" s="704"/>
      <c r="EGO30" s="704"/>
      <c r="EGP30" s="704"/>
      <c r="EGQ30" s="704"/>
      <c r="EGR30" s="704"/>
      <c r="EGS30" s="704"/>
      <c r="EGT30" s="704"/>
      <c r="EGU30" s="704"/>
      <c r="EGV30" s="704"/>
      <c r="EGW30" s="704"/>
      <c r="EGX30" s="704"/>
      <c r="EGY30" s="704"/>
      <c r="EGZ30" s="704"/>
      <c r="EHA30" s="704"/>
      <c r="EHB30" s="704"/>
      <c r="EHC30" s="704"/>
      <c r="EHD30" s="704"/>
      <c r="EHE30" s="704"/>
      <c r="EHF30" s="704"/>
      <c r="EHG30" s="704"/>
      <c r="EHH30" s="704"/>
      <c r="EHI30" s="704"/>
      <c r="EHJ30" s="704"/>
      <c r="EHK30" s="704"/>
      <c r="EHL30" s="704"/>
      <c r="EHM30" s="704"/>
      <c r="EHN30" s="704"/>
      <c r="EHO30" s="704"/>
      <c r="EHP30" s="704"/>
      <c r="EHQ30" s="704"/>
      <c r="EHR30" s="704"/>
      <c r="EHS30" s="704"/>
      <c r="EHT30" s="704"/>
      <c r="EHU30" s="704"/>
      <c r="EHV30" s="704"/>
      <c r="EHW30" s="704"/>
      <c r="EHX30" s="704"/>
      <c r="EHY30" s="704"/>
      <c r="EHZ30" s="704"/>
      <c r="EIA30" s="704"/>
      <c r="EIB30" s="704"/>
      <c r="EIC30" s="704"/>
      <c r="EID30" s="704"/>
      <c r="EIE30" s="704"/>
      <c r="EIF30" s="704"/>
      <c r="EIG30" s="704"/>
      <c r="EIH30" s="704"/>
      <c r="EII30" s="704"/>
      <c r="EIJ30" s="704"/>
      <c r="EIK30" s="704"/>
      <c r="EIL30" s="704"/>
      <c r="EIM30" s="704"/>
      <c r="EIN30" s="704"/>
      <c r="EIO30" s="704"/>
      <c r="EIP30" s="704"/>
      <c r="EIQ30" s="704"/>
      <c r="EIR30" s="704"/>
      <c r="EIS30" s="704"/>
      <c r="EIT30" s="704"/>
      <c r="EIU30" s="704"/>
      <c r="EIV30" s="704"/>
      <c r="EIW30" s="704"/>
      <c r="EIX30" s="704"/>
      <c r="EIY30" s="704"/>
      <c r="EIZ30" s="704"/>
      <c r="EJA30" s="704"/>
      <c r="EJB30" s="704"/>
      <c r="EJC30" s="704"/>
      <c r="EJD30" s="704"/>
      <c r="EJE30" s="704"/>
      <c r="EJF30" s="704"/>
      <c r="EJG30" s="704"/>
      <c r="EJH30" s="704"/>
      <c r="EJI30" s="704"/>
      <c r="EJJ30" s="704"/>
      <c r="EJK30" s="704"/>
      <c r="EJL30" s="704"/>
      <c r="EJM30" s="704"/>
      <c r="EJN30" s="704"/>
      <c r="EJO30" s="704"/>
      <c r="EJP30" s="704"/>
      <c r="EJQ30" s="704"/>
      <c r="EJR30" s="704"/>
      <c r="EJS30" s="704"/>
      <c r="EJT30" s="704"/>
      <c r="EJU30" s="704"/>
      <c r="EJV30" s="704"/>
      <c r="EJW30" s="704"/>
      <c r="EJX30" s="704"/>
      <c r="EJY30" s="704"/>
      <c r="EJZ30" s="704"/>
      <c r="EKA30" s="704"/>
      <c r="EKB30" s="704"/>
      <c r="EKC30" s="704"/>
      <c r="EKD30" s="704"/>
      <c r="EKE30" s="704"/>
      <c r="EKF30" s="704"/>
      <c r="EKG30" s="704"/>
      <c r="EKH30" s="704"/>
      <c r="EKI30" s="704"/>
      <c r="EKJ30" s="704"/>
      <c r="EKK30" s="704"/>
      <c r="EKL30" s="704"/>
      <c r="EKM30" s="704"/>
      <c r="EKN30" s="704"/>
      <c r="EKO30" s="704"/>
      <c r="EKP30" s="704"/>
      <c r="EKQ30" s="704"/>
      <c r="EKR30" s="704"/>
      <c r="EKS30" s="704"/>
      <c r="EKT30" s="704"/>
      <c r="EKU30" s="704"/>
      <c r="EKV30" s="704"/>
      <c r="EKW30" s="704"/>
      <c r="EKX30" s="704"/>
      <c r="EKY30" s="704"/>
      <c r="EKZ30" s="704"/>
      <c r="ELA30" s="704"/>
      <c r="ELB30" s="704"/>
      <c r="ELC30" s="704"/>
      <c r="ELD30" s="704"/>
      <c r="ELE30" s="704"/>
      <c r="ELF30" s="704"/>
      <c r="ELG30" s="704"/>
      <c r="ELH30" s="704"/>
      <c r="ELI30" s="704"/>
      <c r="ELJ30" s="704"/>
      <c r="ELK30" s="704"/>
      <c r="ELL30" s="704"/>
      <c r="ELM30" s="704"/>
      <c r="ELN30" s="704"/>
      <c r="ELO30" s="704"/>
      <c r="ELP30" s="704"/>
      <c r="ELQ30" s="704"/>
      <c r="ELR30" s="704"/>
      <c r="ELS30" s="704"/>
      <c r="ELT30" s="704"/>
      <c r="ELU30" s="704"/>
      <c r="ELV30" s="704"/>
      <c r="ELW30" s="704"/>
      <c r="ELX30" s="704"/>
      <c r="ELY30" s="704"/>
      <c r="ELZ30" s="704"/>
      <c r="EMA30" s="704"/>
      <c r="EMB30" s="704"/>
      <c r="EMC30" s="704"/>
      <c r="EMD30" s="704"/>
      <c r="EME30" s="704"/>
      <c r="EMF30" s="704"/>
      <c r="EMG30" s="704"/>
      <c r="EMH30" s="704"/>
      <c r="EMI30" s="704"/>
      <c r="EMJ30" s="704"/>
      <c r="EMK30" s="704"/>
      <c r="EML30" s="704"/>
      <c r="EMM30" s="704"/>
      <c r="EMN30" s="704"/>
      <c r="EMO30" s="704"/>
      <c r="EMP30" s="704"/>
      <c r="EMQ30" s="704"/>
      <c r="EMR30" s="704"/>
      <c r="EMS30" s="704"/>
      <c r="EMT30" s="704"/>
      <c r="EMU30" s="704"/>
      <c r="EMV30" s="704"/>
      <c r="EMW30" s="704"/>
      <c r="EMX30" s="704"/>
      <c r="EMY30" s="704"/>
      <c r="EMZ30" s="704"/>
      <c r="ENA30" s="704"/>
      <c r="ENB30" s="704"/>
      <c r="ENC30" s="704"/>
      <c r="END30" s="704"/>
      <c r="ENE30" s="704"/>
      <c r="ENF30" s="704"/>
      <c r="ENG30" s="704"/>
      <c r="ENH30" s="704"/>
      <c r="ENI30" s="704"/>
      <c r="ENJ30" s="704"/>
      <c r="ENK30" s="704"/>
      <c r="ENL30" s="704"/>
      <c r="ENM30" s="704"/>
      <c r="ENN30" s="704"/>
      <c r="ENO30" s="704"/>
      <c r="ENP30" s="704"/>
      <c r="ENQ30" s="704"/>
      <c r="ENR30" s="704"/>
      <c r="ENS30" s="704"/>
      <c r="ENT30" s="704"/>
      <c r="ENU30" s="704"/>
      <c r="ENV30" s="704"/>
      <c r="ENW30" s="704"/>
      <c r="ENX30" s="704"/>
      <c r="ENY30" s="704"/>
      <c r="ENZ30" s="704"/>
      <c r="EOA30" s="704"/>
      <c r="EOB30" s="704"/>
      <c r="EOC30" s="704"/>
      <c r="EOD30" s="704"/>
      <c r="EOE30" s="704"/>
      <c r="EOF30" s="704"/>
      <c r="EOG30" s="704"/>
      <c r="EOH30" s="704"/>
      <c r="EOI30" s="704"/>
      <c r="EOJ30" s="704"/>
      <c r="EOK30" s="704"/>
      <c r="EOL30" s="704"/>
      <c r="EOM30" s="704"/>
      <c r="EON30" s="704"/>
      <c r="EOO30" s="704"/>
      <c r="EOP30" s="704"/>
      <c r="EOQ30" s="704"/>
      <c r="EOR30" s="704"/>
      <c r="EOS30" s="704"/>
      <c r="EOT30" s="704"/>
      <c r="EOU30" s="704"/>
      <c r="EOV30" s="704"/>
      <c r="EOW30" s="704"/>
      <c r="EOX30" s="704"/>
      <c r="EOY30" s="704"/>
      <c r="EOZ30" s="704"/>
      <c r="EPA30" s="704"/>
      <c r="EPB30" s="704"/>
      <c r="EPC30" s="704"/>
      <c r="EPD30" s="704"/>
      <c r="EPE30" s="704"/>
      <c r="EPF30" s="704"/>
      <c r="EPG30" s="704"/>
      <c r="EPH30" s="704"/>
      <c r="EPI30" s="704"/>
      <c r="EPJ30" s="704"/>
      <c r="EPK30" s="704"/>
      <c r="EPL30" s="704"/>
      <c r="EPM30" s="704"/>
      <c r="EPN30" s="704"/>
      <c r="EPO30" s="704"/>
      <c r="EPP30" s="704"/>
      <c r="EPQ30" s="704"/>
      <c r="EPR30" s="704"/>
      <c r="EPS30" s="704"/>
      <c r="EPT30" s="704"/>
      <c r="EPU30" s="704"/>
      <c r="EPV30" s="704"/>
      <c r="EPW30" s="704"/>
      <c r="EPX30" s="704"/>
      <c r="EPY30" s="704"/>
      <c r="EPZ30" s="704"/>
      <c r="EQA30" s="704"/>
      <c r="EQB30" s="704"/>
      <c r="EQC30" s="704"/>
      <c r="EQD30" s="704"/>
      <c r="EQE30" s="704"/>
      <c r="EQF30" s="704"/>
      <c r="EQG30" s="704"/>
      <c r="EQH30" s="704"/>
      <c r="EQI30" s="704"/>
      <c r="EQJ30" s="704"/>
      <c r="EQK30" s="704"/>
      <c r="EQL30" s="704"/>
      <c r="EQM30" s="704"/>
      <c r="EQN30" s="704"/>
      <c r="EQO30" s="704"/>
      <c r="EQP30" s="704"/>
      <c r="EQQ30" s="704"/>
      <c r="EQR30" s="704"/>
      <c r="EQS30" s="704"/>
      <c r="EQT30" s="704"/>
      <c r="EQU30" s="704"/>
      <c r="EQV30" s="704"/>
      <c r="EQW30" s="704"/>
      <c r="EQX30" s="704"/>
      <c r="EQY30" s="704"/>
      <c r="EQZ30" s="704"/>
      <c r="ERA30" s="704"/>
      <c r="ERB30" s="704"/>
      <c r="ERC30" s="704"/>
      <c r="ERD30" s="704"/>
      <c r="ERE30" s="704"/>
      <c r="ERF30" s="704"/>
      <c r="ERG30" s="704"/>
      <c r="ERH30" s="704"/>
      <c r="ERI30" s="704"/>
      <c r="ERJ30" s="704"/>
      <c r="ERK30" s="704"/>
      <c r="ERL30" s="704"/>
      <c r="ERM30" s="704"/>
      <c r="ERN30" s="704"/>
      <c r="ERO30" s="704"/>
      <c r="ERP30" s="704"/>
      <c r="ERQ30" s="704"/>
      <c r="ERR30" s="704"/>
      <c r="ERS30" s="704"/>
      <c r="ERT30" s="704"/>
      <c r="ERU30" s="704"/>
      <c r="ERV30" s="704"/>
      <c r="ERW30" s="704"/>
      <c r="ERX30" s="704"/>
      <c r="ERY30" s="704"/>
      <c r="ERZ30" s="704"/>
      <c r="ESA30" s="704"/>
      <c r="ESB30" s="704"/>
      <c r="ESC30" s="704"/>
      <c r="ESD30" s="704"/>
      <c r="ESE30" s="704"/>
      <c r="ESF30" s="704"/>
      <c r="ESG30" s="704"/>
      <c r="ESH30" s="704"/>
      <c r="ESI30" s="704"/>
      <c r="ESJ30" s="704"/>
      <c r="ESK30" s="704"/>
      <c r="ESL30" s="704"/>
      <c r="ESM30" s="704"/>
      <c r="ESN30" s="704"/>
      <c r="ESO30" s="704"/>
      <c r="ESP30" s="704"/>
      <c r="ESQ30" s="704"/>
      <c r="ESR30" s="704"/>
      <c r="ESS30" s="704"/>
      <c r="EST30" s="704"/>
      <c r="ESU30" s="704"/>
      <c r="ESV30" s="704"/>
      <c r="ESW30" s="704"/>
      <c r="ESX30" s="704"/>
      <c r="ESY30" s="704"/>
      <c r="ESZ30" s="704"/>
      <c r="ETA30" s="704"/>
      <c r="ETB30" s="704"/>
      <c r="ETC30" s="704"/>
      <c r="ETD30" s="704"/>
      <c r="ETE30" s="704"/>
      <c r="ETF30" s="704"/>
      <c r="ETG30" s="704"/>
      <c r="ETH30" s="704"/>
      <c r="ETI30" s="704"/>
      <c r="ETJ30" s="704"/>
      <c r="ETK30" s="704"/>
      <c r="ETL30" s="704"/>
      <c r="ETM30" s="704"/>
      <c r="ETN30" s="704"/>
      <c r="ETO30" s="704"/>
      <c r="ETP30" s="704"/>
      <c r="ETQ30" s="704"/>
      <c r="ETR30" s="704"/>
      <c r="ETS30" s="704"/>
      <c r="ETT30" s="704"/>
      <c r="ETU30" s="704"/>
      <c r="ETV30" s="704"/>
      <c r="ETW30" s="704"/>
      <c r="ETX30" s="704"/>
      <c r="ETY30" s="704"/>
      <c r="ETZ30" s="704"/>
      <c r="EUA30" s="704"/>
      <c r="EUB30" s="704"/>
      <c r="EUC30" s="704"/>
      <c r="EUD30" s="704"/>
      <c r="EUE30" s="704"/>
      <c r="EUF30" s="704"/>
      <c r="EUG30" s="704"/>
      <c r="EUH30" s="704"/>
      <c r="EUI30" s="704"/>
      <c r="EUJ30" s="704"/>
      <c r="EUK30" s="704"/>
      <c r="EUL30" s="704"/>
      <c r="EUM30" s="704"/>
      <c r="EUN30" s="704"/>
      <c r="EUO30" s="704"/>
      <c r="EUP30" s="704"/>
      <c r="EUQ30" s="704"/>
      <c r="EUR30" s="704"/>
      <c r="EUS30" s="704"/>
      <c r="EUT30" s="704"/>
      <c r="EUU30" s="704"/>
      <c r="EUV30" s="704"/>
      <c r="EUW30" s="704"/>
      <c r="EUX30" s="704"/>
      <c r="EUY30" s="704"/>
      <c r="EUZ30" s="704"/>
      <c r="EVA30" s="704"/>
      <c r="EVB30" s="704"/>
      <c r="EVC30" s="704"/>
      <c r="EVD30" s="704"/>
      <c r="EVE30" s="704"/>
      <c r="EVF30" s="704"/>
      <c r="EVG30" s="704"/>
      <c r="EVH30" s="704"/>
      <c r="EVI30" s="704"/>
      <c r="EVJ30" s="704"/>
      <c r="EVK30" s="704"/>
      <c r="EVL30" s="704"/>
      <c r="EVM30" s="704"/>
      <c r="EVN30" s="704"/>
      <c r="EVO30" s="704"/>
      <c r="EVP30" s="704"/>
      <c r="EVQ30" s="704"/>
      <c r="EVR30" s="704"/>
      <c r="EVS30" s="704"/>
      <c r="EVT30" s="704"/>
      <c r="EVU30" s="704"/>
      <c r="EVV30" s="704"/>
      <c r="EVW30" s="704"/>
      <c r="EVX30" s="704"/>
      <c r="EVY30" s="704"/>
      <c r="EVZ30" s="704"/>
      <c r="EWA30" s="704"/>
      <c r="EWB30" s="704"/>
      <c r="EWC30" s="704"/>
      <c r="EWD30" s="704"/>
      <c r="EWE30" s="704"/>
      <c r="EWF30" s="704"/>
      <c r="EWG30" s="704"/>
      <c r="EWH30" s="704"/>
      <c r="EWI30" s="704"/>
      <c r="EWJ30" s="704"/>
      <c r="EWK30" s="704"/>
      <c r="EWL30" s="704"/>
      <c r="EWM30" s="704"/>
      <c r="EWN30" s="704"/>
      <c r="EWO30" s="704"/>
      <c r="EWP30" s="704"/>
      <c r="EWQ30" s="704"/>
      <c r="EWR30" s="704"/>
      <c r="EWS30" s="704"/>
      <c r="EWT30" s="704"/>
      <c r="EWU30" s="704"/>
      <c r="EWV30" s="704"/>
      <c r="EWW30" s="704"/>
      <c r="EWX30" s="704"/>
      <c r="EWY30" s="704"/>
      <c r="EWZ30" s="704"/>
      <c r="EXA30" s="704"/>
      <c r="EXB30" s="704"/>
      <c r="EXC30" s="704"/>
      <c r="EXD30" s="704"/>
      <c r="EXE30" s="704"/>
      <c r="EXF30" s="704"/>
      <c r="EXG30" s="704"/>
      <c r="EXH30" s="704"/>
      <c r="EXI30" s="704"/>
      <c r="EXJ30" s="704"/>
      <c r="EXK30" s="704"/>
      <c r="EXL30" s="704"/>
      <c r="EXM30" s="704"/>
      <c r="EXN30" s="704"/>
      <c r="EXO30" s="704"/>
      <c r="EXP30" s="704"/>
      <c r="EXQ30" s="704"/>
      <c r="EXR30" s="704"/>
      <c r="EXS30" s="704"/>
      <c r="EXT30" s="704"/>
      <c r="EXU30" s="704"/>
      <c r="EXV30" s="704"/>
      <c r="EXW30" s="704"/>
      <c r="EXX30" s="704"/>
      <c r="EXY30" s="704"/>
      <c r="EXZ30" s="704"/>
      <c r="EYA30" s="704"/>
      <c r="EYB30" s="704"/>
      <c r="EYC30" s="704"/>
      <c r="EYD30" s="704"/>
      <c r="EYE30" s="704"/>
      <c r="EYF30" s="704"/>
      <c r="EYG30" s="704"/>
      <c r="EYH30" s="704"/>
      <c r="EYI30" s="704"/>
      <c r="EYJ30" s="704"/>
      <c r="EYK30" s="704"/>
      <c r="EYL30" s="704"/>
      <c r="EYM30" s="704"/>
      <c r="EYN30" s="704"/>
      <c r="EYO30" s="704"/>
      <c r="EYP30" s="704"/>
      <c r="EYQ30" s="704"/>
      <c r="EYR30" s="704"/>
      <c r="EYS30" s="704"/>
      <c r="EYT30" s="704"/>
      <c r="EYU30" s="704"/>
      <c r="EYV30" s="704"/>
      <c r="EYW30" s="704"/>
      <c r="EYX30" s="704"/>
      <c r="EYY30" s="704"/>
      <c r="EYZ30" s="704"/>
      <c r="EZA30" s="704"/>
      <c r="EZB30" s="704"/>
      <c r="EZC30" s="704"/>
      <c r="EZD30" s="704"/>
      <c r="EZE30" s="704"/>
      <c r="EZF30" s="704"/>
      <c r="EZG30" s="704"/>
      <c r="EZH30" s="704"/>
      <c r="EZI30" s="704"/>
      <c r="EZJ30" s="704"/>
      <c r="EZK30" s="704"/>
      <c r="EZL30" s="704"/>
      <c r="EZM30" s="704"/>
      <c r="EZN30" s="704"/>
      <c r="EZO30" s="704"/>
      <c r="EZP30" s="704"/>
      <c r="EZQ30" s="704"/>
      <c r="EZR30" s="704"/>
      <c r="EZS30" s="704"/>
      <c r="EZT30" s="704"/>
      <c r="EZU30" s="704"/>
      <c r="EZV30" s="704"/>
      <c r="EZW30" s="704"/>
      <c r="EZX30" s="704"/>
      <c r="EZY30" s="704"/>
      <c r="EZZ30" s="704"/>
      <c r="FAA30" s="704"/>
      <c r="FAB30" s="704"/>
      <c r="FAC30" s="704"/>
      <c r="FAD30" s="704"/>
      <c r="FAE30" s="704"/>
      <c r="FAF30" s="704"/>
      <c r="FAG30" s="704"/>
      <c r="FAH30" s="704"/>
      <c r="FAI30" s="704"/>
      <c r="FAJ30" s="704"/>
      <c r="FAK30" s="704"/>
      <c r="FAL30" s="704"/>
      <c r="FAM30" s="704"/>
      <c r="FAN30" s="704"/>
      <c r="FAO30" s="704"/>
      <c r="FAP30" s="704"/>
      <c r="FAQ30" s="704"/>
      <c r="FAR30" s="704"/>
      <c r="FAS30" s="704"/>
      <c r="FAT30" s="704"/>
      <c r="FAU30" s="704"/>
      <c r="FAV30" s="704"/>
      <c r="FAW30" s="704"/>
      <c r="FAX30" s="704"/>
      <c r="FAY30" s="704"/>
      <c r="FAZ30" s="704"/>
      <c r="FBA30" s="704"/>
      <c r="FBB30" s="704"/>
      <c r="FBC30" s="704"/>
      <c r="FBD30" s="704"/>
      <c r="FBE30" s="704"/>
      <c r="FBF30" s="704"/>
      <c r="FBG30" s="704"/>
      <c r="FBH30" s="704"/>
      <c r="FBI30" s="704"/>
      <c r="FBJ30" s="704"/>
      <c r="FBK30" s="704"/>
      <c r="FBL30" s="704"/>
      <c r="FBM30" s="704"/>
      <c r="FBN30" s="704"/>
      <c r="FBO30" s="704"/>
      <c r="FBP30" s="704"/>
      <c r="FBQ30" s="704"/>
      <c r="FBR30" s="704"/>
      <c r="FBS30" s="704"/>
      <c r="FBT30" s="704"/>
      <c r="FBU30" s="704"/>
      <c r="FBV30" s="704"/>
      <c r="FBW30" s="704"/>
      <c r="FBX30" s="704"/>
      <c r="FBY30" s="704"/>
      <c r="FBZ30" s="704"/>
      <c r="FCA30" s="704"/>
      <c r="FCB30" s="704"/>
      <c r="FCC30" s="704"/>
      <c r="FCD30" s="704"/>
      <c r="FCE30" s="704"/>
      <c r="FCF30" s="704"/>
      <c r="FCG30" s="704"/>
      <c r="FCH30" s="704"/>
      <c r="FCI30" s="704"/>
      <c r="FCJ30" s="704"/>
      <c r="FCK30" s="704"/>
      <c r="FCL30" s="704"/>
      <c r="FCM30" s="704"/>
      <c r="FCN30" s="704"/>
      <c r="FCO30" s="704"/>
      <c r="FCP30" s="704"/>
      <c r="FCQ30" s="704"/>
      <c r="FCR30" s="704"/>
      <c r="FCS30" s="704"/>
      <c r="FCT30" s="704"/>
      <c r="FCU30" s="704"/>
      <c r="FCV30" s="704"/>
      <c r="FCW30" s="704"/>
      <c r="FCX30" s="704"/>
      <c r="FCY30" s="704"/>
      <c r="FCZ30" s="704"/>
      <c r="FDA30" s="704"/>
      <c r="FDB30" s="704"/>
      <c r="FDC30" s="704"/>
      <c r="FDD30" s="704"/>
      <c r="FDE30" s="704"/>
      <c r="FDF30" s="704"/>
      <c r="FDG30" s="704"/>
      <c r="FDH30" s="704"/>
      <c r="FDI30" s="704"/>
      <c r="FDJ30" s="704"/>
      <c r="FDK30" s="704"/>
      <c r="FDL30" s="704"/>
      <c r="FDM30" s="704"/>
      <c r="FDN30" s="704"/>
      <c r="FDO30" s="704"/>
      <c r="FDP30" s="704"/>
      <c r="FDQ30" s="704"/>
      <c r="FDR30" s="704"/>
      <c r="FDS30" s="704"/>
      <c r="FDT30" s="704"/>
      <c r="FDU30" s="704"/>
      <c r="FDV30" s="704"/>
      <c r="FDW30" s="704"/>
      <c r="FDX30" s="704"/>
      <c r="FDY30" s="704"/>
      <c r="FDZ30" s="704"/>
      <c r="FEA30" s="704"/>
      <c r="FEB30" s="704"/>
      <c r="FEC30" s="704"/>
      <c r="FED30" s="704"/>
      <c r="FEE30" s="704"/>
      <c r="FEF30" s="704"/>
      <c r="FEG30" s="704"/>
      <c r="FEH30" s="704"/>
      <c r="FEI30" s="704"/>
      <c r="FEJ30" s="704"/>
      <c r="FEK30" s="704"/>
      <c r="FEL30" s="704"/>
      <c r="FEM30" s="704"/>
      <c r="FEN30" s="704"/>
      <c r="FEO30" s="704"/>
      <c r="FEP30" s="704"/>
      <c r="FEQ30" s="704"/>
      <c r="FER30" s="704"/>
      <c r="FES30" s="704"/>
      <c r="FET30" s="704"/>
      <c r="FEU30" s="704"/>
      <c r="FEV30" s="704"/>
      <c r="FEW30" s="704"/>
      <c r="FEX30" s="704"/>
      <c r="FEY30" s="704"/>
      <c r="FEZ30" s="704"/>
      <c r="FFA30" s="704"/>
      <c r="FFB30" s="704"/>
      <c r="FFC30" s="704"/>
      <c r="FFD30" s="704"/>
      <c r="FFE30" s="704"/>
      <c r="FFF30" s="704"/>
      <c r="FFG30" s="704"/>
      <c r="FFH30" s="704"/>
      <c r="FFI30" s="704"/>
      <c r="FFJ30" s="704"/>
      <c r="FFK30" s="704"/>
      <c r="FFL30" s="704"/>
      <c r="FFM30" s="704"/>
      <c r="FFN30" s="704"/>
      <c r="FFO30" s="704"/>
      <c r="FFP30" s="704"/>
      <c r="FFQ30" s="704"/>
      <c r="FFR30" s="704"/>
      <c r="FFS30" s="704"/>
      <c r="FFT30" s="704"/>
      <c r="FFU30" s="704"/>
      <c r="FFV30" s="704"/>
      <c r="FFW30" s="704"/>
      <c r="FFX30" s="704"/>
      <c r="FFY30" s="704"/>
      <c r="FFZ30" s="704"/>
      <c r="FGA30" s="704"/>
      <c r="FGB30" s="704"/>
      <c r="FGC30" s="704"/>
      <c r="FGD30" s="704"/>
      <c r="FGE30" s="704"/>
      <c r="FGF30" s="704"/>
      <c r="FGG30" s="704"/>
      <c r="FGH30" s="704"/>
      <c r="FGI30" s="704"/>
      <c r="FGJ30" s="704"/>
      <c r="FGK30" s="704"/>
      <c r="FGL30" s="704"/>
      <c r="FGM30" s="704"/>
      <c r="FGN30" s="704"/>
      <c r="FGO30" s="704"/>
      <c r="FGP30" s="704"/>
      <c r="FGQ30" s="704"/>
      <c r="FGR30" s="704"/>
      <c r="FGS30" s="704"/>
      <c r="FGT30" s="704"/>
      <c r="FGU30" s="704"/>
      <c r="FGV30" s="704"/>
      <c r="FGW30" s="704"/>
      <c r="FGX30" s="704"/>
      <c r="FGY30" s="704"/>
      <c r="FGZ30" s="704"/>
      <c r="FHA30" s="704"/>
      <c r="FHB30" s="704"/>
      <c r="FHC30" s="704"/>
      <c r="FHD30" s="704"/>
      <c r="FHE30" s="704"/>
      <c r="FHF30" s="704"/>
      <c r="FHG30" s="704"/>
      <c r="FHH30" s="704"/>
      <c r="FHI30" s="704"/>
      <c r="FHJ30" s="704"/>
      <c r="FHK30" s="704"/>
      <c r="FHL30" s="704"/>
      <c r="FHM30" s="704"/>
      <c r="FHN30" s="704"/>
      <c r="FHO30" s="704"/>
      <c r="FHP30" s="704"/>
      <c r="FHQ30" s="704"/>
      <c r="FHR30" s="704"/>
      <c r="FHS30" s="704"/>
      <c r="FHT30" s="704"/>
      <c r="FHU30" s="704"/>
      <c r="FHV30" s="704"/>
      <c r="FHW30" s="704"/>
      <c r="FHX30" s="704"/>
      <c r="FHY30" s="704"/>
      <c r="FHZ30" s="704"/>
      <c r="FIA30" s="704"/>
      <c r="FIB30" s="704"/>
      <c r="FIC30" s="704"/>
      <c r="FID30" s="704"/>
      <c r="FIE30" s="704"/>
      <c r="FIF30" s="704"/>
      <c r="FIG30" s="704"/>
      <c r="FIH30" s="704"/>
      <c r="FII30" s="704"/>
      <c r="FIJ30" s="704"/>
      <c r="FIK30" s="704"/>
      <c r="FIL30" s="704"/>
      <c r="FIM30" s="704"/>
      <c r="FIN30" s="704"/>
      <c r="FIO30" s="704"/>
      <c r="FIP30" s="704"/>
      <c r="FIQ30" s="704"/>
      <c r="FIR30" s="704"/>
      <c r="FIS30" s="704"/>
      <c r="FIT30" s="704"/>
      <c r="FIU30" s="704"/>
      <c r="FIV30" s="704"/>
      <c r="FIW30" s="704"/>
      <c r="FIX30" s="704"/>
      <c r="FIY30" s="704"/>
      <c r="FIZ30" s="704"/>
      <c r="FJA30" s="704"/>
      <c r="FJB30" s="704"/>
      <c r="FJC30" s="704"/>
      <c r="FJD30" s="704"/>
      <c r="FJE30" s="704"/>
      <c r="FJF30" s="704"/>
      <c r="FJG30" s="704"/>
      <c r="FJH30" s="704"/>
      <c r="FJI30" s="704"/>
      <c r="FJJ30" s="704"/>
      <c r="FJK30" s="704"/>
      <c r="FJL30" s="704"/>
      <c r="FJM30" s="704"/>
      <c r="FJN30" s="704"/>
      <c r="FJO30" s="704"/>
      <c r="FJP30" s="704"/>
      <c r="FJQ30" s="704"/>
      <c r="FJR30" s="704"/>
      <c r="FJS30" s="704"/>
      <c r="FJT30" s="704"/>
      <c r="FJU30" s="704"/>
      <c r="FJV30" s="704"/>
      <c r="FJW30" s="704"/>
      <c r="FJX30" s="704"/>
      <c r="FJY30" s="704"/>
      <c r="FJZ30" s="704"/>
      <c r="FKA30" s="704"/>
      <c r="FKB30" s="704"/>
      <c r="FKC30" s="704"/>
      <c r="FKD30" s="704"/>
      <c r="FKE30" s="704"/>
      <c r="FKF30" s="704"/>
      <c r="FKG30" s="704"/>
      <c r="FKH30" s="704"/>
      <c r="FKI30" s="704"/>
      <c r="FKJ30" s="704"/>
      <c r="FKK30" s="704"/>
      <c r="FKL30" s="704"/>
      <c r="FKM30" s="704"/>
      <c r="FKN30" s="704"/>
      <c r="FKO30" s="704"/>
      <c r="FKP30" s="704"/>
      <c r="FKQ30" s="704"/>
      <c r="FKR30" s="704"/>
      <c r="FKS30" s="704"/>
      <c r="FKT30" s="704"/>
      <c r="FKU30" s="704"/>
      <c r="FKV30" s="704"/>
      <c r="FKW30" s="704"/>
      <c r="FKX30" s="704"/>
      <c r="FKY30" s="704"/>
      <c r="FKZ30" s="704"/>
      <c r="FLA30" s="704"/>
      <c r="FLB30" s="704"/>
      <c r="FLC30" s="704"/>
      <c r="FLD30" s="704"/>
      <c r="FLE30" s="704"/>
      <c r="FLF30" s="704"/>
      <c r="FLG30" s="704"/>
      <c r="FLH30" s="704"/>
      <c r="FLI30" s="704"/>
      <c r="FLJ30" s="704"/>
      <c r="FLK30" s="704"/>
      <c r="FLL30" s="704"/>
      <c r="FLM30" s="704"/>
      <c r="FLN30" s="704"/>
      <c r="FLO30" s="704"/>
      <c r="FLP30" s="704"/>
      <c r="FLQ30" s="704"/>
      <c r="FLR30" s="704"/>
      <c r="FLS30" s="704"/>
      <c r="FLT30" s="704"/>
      <c r="FLU30" s="704"/>
      <c r="FLV30" s="704"/>
      <c r="FLW30" s="704"/>
      <c r="FLX30" s="704"/>
      <c r="FLY30" s="704"/>
      <c r="FLZ30" s="704"/>
      <c r="FMA30" s="704"/>
      <c r="FMB30" s="704"/>
      <c r="FMC30" s="704"/>
      <c r="FMD30" s="704"/>
      <c r="FME30" s="704"/>
      <c r="FMF30" s="704"/>
      <c r="FMG30" s="704"/>
      <c r="FMH30" s="704"/>
      <c r="FMI30" s="704"/>
      <c r="FMJ30" s="704"/>
      <c r="FMK30" s="704"/>
      <c r="FML30" s="704"/>
      <c r="FMM30" s="704"/>
      <c r="FMN30" s="704"/>
      <c r="FMO30" s="704"/>
      <c r="FMP30" s="704"/>
      <c r="FMQ30" s="704"/>
      <c r="FMR30" s="704"/>
      <c r="FMS30" s="704"/>
      <c r="FMT30" s="704"/>
      <c r="FMU30" s="704"/>
      <c r="FMV30" s="704"/>
      <c r="FMW30" s="704"/>
      <c r="FMX30" s="704"/>
      <c r="FMY30" s="704"/>
      <c r="FMZ30" s="704"/>
      <c r="FNA30" s="704"/>
      <c r="FNB30" s="704"/>
      <c r="FNC30" s="704"/>
      <c r="FND30" s="704"/>
      <c r="FNE30" s="704"/>
      <c r="FNF30" s="704"/>
      <c r="FNG30" s="704"/>
      <c r="FNH30" s="704"/>
      <c r="FNI30" s="704"/>
      <c r="FNJ30" s="704"/>
      <c r="FNK30" s="704"/>
      <c r="FNL30" s="704"/>
      <c r="FNM30" s="704"/>
      <c r="FNN30" s="704"/>
      <c r="FNO30" s="704"/>
      <c r="FNP30" s="704"/>
      <c r="FNQ30" s="704"/>
      <c r="FNR30" s="704"/>
      <c r="FNS30" s="704"/>
      <c r="FNT30" s="704"/>
      <c r="FNU30" s="704"/>
      <c r="FNV30" s="704"/>
      <c r="FNW30" s="704"/>
      <c r="FNX30" s="704"/>
      <c r="FNY30" s="704"/>
      <c r="FNZ30" s="704"/>
      <c r="FOA30" s="704"/>
      <c r="FOB30" s="704"/>
      <c r="FOC30" s="704"/>
      <c r="FOD30" s="704"/>
      <c r="FOE30" s="704"/>
      <c r="FOF30" s="704"/>
      <c r="FOG30" s="704"/>
      <c r="FOH30" s="704"/>
      <c r="FOI30" s="704"/>
      <c r="FOJ30" s="704"/>
      <c r="FOK30" s="704"/>
      <c r="FOL30" s="704"/>
      <c r="FOM30" s="704"/>
      <c r="FON30" s="704"/>
      <c r="FOO30" s="704"/>
      <c r="FOP30" s="704"/>
      <c r="FOQ30" s="704"/>
      <c r="FOR30" s="704"/>
      <c r="FOS30" s="704"/>
      <c r="FOT30" s="704"/>
      <c r="FOU30" s="704"/>
      <c r="FOV30" s="704"/>
      <c r="FOW30" s="704"/>
      <c r="FOX30" s="704"/>
      <c r="FOY30" s="704"/>
      <c r="FOZ30" s="704"/>
      <c r="FPA30" s="704"/>
      <c r="FPB30" s="704"/>
      <c r="FPC30" s="704"/>
      <c r="FPD30" s="704"/>
      <c r="FPE30" s="704"/>
      <c r="FPF30" s="704"/>
      <c r="FPG30" s="704"/>
      <c r="FPH30" s="704"/>
      <c r="FPI30" s="704"/>
      <c r="FPJ30" s="704"/>
      <c r="FPK30" s="704"/>
      <c r="FPL30" s="704"/>
      <c r="FPM30" s="704"/>
      <c r="FPN30" s="704"/>
      <c r="FPO30" s="704"/>
      <c r="FPP30" s="704"/>
      <c r="FPQ30" s="704"/>
      <c r="FPR30" s="704"/>
      <c r="FPS30" s="704"/>
      <c r="FPT30" s="704"/>
      <c r="FPU30" s="704"/>
      <c r="FPV30" s="704"/>
      <c r="FPW30" s="704"/>
      <c r="FPX30" s="704"/>
      <c r="FPY30" s="704"/>
      <c r="FPZ30" s="704"/>
      <c r="FQA30" s="704"/>
      <c r="FQB30" s="704"/>
      <c r="FQC30" s="704"/>
      <c r="FQD30" s="704"/>
      <c r="FQE30" s="704"/>
      <c r="FQF30" s="704"/>
      <c r="FQG30" s="704"/>
      <c r="FQH30" s="704"/>
      <c r="FQI30" s="704"/>
      <c r="FQJ30" s="704"/>
      <c r="FQK30" s="704"/>
      <c r="FQL30" s="704"/>
      <c r="FQM30" s="704"/>
      <c r="FQN30" s="704"/>
      <c r="FQO30" s="704"/>
      <c r="FQP30" s="704"/>
      <c r="FQQ30" s="704"/>
      <c r="FQR30" s="704"/>
      <c r="FQS30" s="704"/>
      <c r="FQT30" s="704"/>
      <c r="FQU30" s="704"/>
      <c r="FQV30" s="704"/>
      <c r="FQW30" s="704"/>
      <c r="FQX30" s="704"/>
      <c r="FQY30" s="704"/>
      <c r="FQZ30" s="704"/>
      <c r="FRA30" s="704"/>
      <c r="FRB30" s="704"/>
      <c r="FRC30" s="704"/>
      <c r="FRD30" s="704"/>
      <c r="FRE30" s="704"/>
      <c r="FRF30" s="704"/>
      <c r="FRG30" s="704"/>
      <c r="FRH30" s="704"/>
      <c r="FRI30" s="704"/>
      <c r="FRJ30" s="704"/>
      <c r="FRK30" s="704"/>
      <c r="FRL30" s="704"/>
      <c r="FRM30" s="704"/>
      <c r="FRN30" s="704"/>
      <c r="FRO30" s="704"/>
      <c r="FRP30" s="704"/>
      <c r="FRQ30" s="704"/>
      <c r="FRR30" s="704"/>
      <c r="FRS30" s="704"/>
      <c r="FRT30" s="704"/>
      <c r="FRU30" s="704"/>
      <c r="FRV30" s="704"/>
      <c r="FRW30" s="704"/>
      <c r="FRX30" s="704"/>
      <c r="FRY30" s="704"/>
      <c r="FRZ30" s="704"/>
      <c r="FSA30" s="704"/>
      <c r="FSB30" s="704"/>
      <c r="FSC30" s="704"/>
      <c r="FSD30" s="704"/>
      <c r="FSE30" s="704"/>
      <c r="FSF30" s="704"/>
      <c r="FSG30" s="704"/>
      <c r="FSH30" s="704"/>
      <c r="FSI30" s="704"/>
      <c r="FSJ30" s="704"/>
      <c r="FSK30" s="704"/>
      <c r="FSL30" s="704"/>
      <c r="FSM30" s="704"/>
      <c r="FSN30" s="704"/>
      <c r="FSO30" s="704"/>
      <c r="FSP30" s="704"/>
      <c r="FSQ30" s="704"/>
      <c r="FSR30" s="704"/>
      <c r="FSS30" s="704"/>
      <c r="FST30" s="704"/>
      <c r="FSU30" s="704"/>
      <c r="FSV30" s="704"/>
      <c r="FSW30" s="704"/>
      <c r="FSX30" s="704"/>
      <c r="FSY30" s="704"/>
      <c r="FSZ30" s="704"/>
      <c r="FTA30" s="704"/>
      <c r="FTB30" s="704"/>
      <c r="FTC30" s="704"/>
      <c r="FTD30" s="704"/>
      <c r="FTE30" s="704"/>
      <c r="FTF30" s="704"/>
      <c r="FTG30" s="704"/>
      <c r="FTH30" s="704"/>
      <c r="FTI30" s="704"/>
      <c r="FTJ30" s="704"/>
      <c r="FTK30" s="704"/>
      <c r="FTL30" s="704"/>
      <c r="FTM30" s="704"/>
      <c r="FTN30" s="704"/>
      <c r="FTO30" s="704"/>
      <c r="FTP30" s="704"/>
      <c r="FTQ30" s="704"/>
      <c r="FTR30" s="704"/>
      <c r="FTS30" s="704"/>
      <c r="FTT30" s="704"/>
      <c r="FTU30" s="704"/>
      <c r="FTV30" s="704"/>
      <c r="FTW30" s="704"/>
      <c r="FTX30" s="704"/>
      <c r="FTY30" s="704"/>
      <c r="FTZ30" s="704"/>
      <c r="FUA30" s="704"/>
      <c r="FUB30" s="704"/>
      <c r="FUC30" s="704"/>
      <c r="FUD30" s="704"/>
      <c r="FUE30" s="704"/>
      <c r="FUF30" s="704"/>
      <c r="FUG30" s="704"/>
      <c r="FUH30" s="704"/>
      <c r="FUI30" s="704"/>
      <c r="FUJ30" s="704"/>
      <c r="FUK30" s="704"/>
      <c r="FUL30" s="704"/>
      <c r="FUM30" s="704"/>
      <c r="FUN30" s="704"/>
      <c r="FUO30" s="704"/>
      <c r="FUP30" s="704"/>
      <c r="FUQ30" s="704"/>
      <c r="FUR30" s="704"/>
      <c r="FUS30" s="704"/>
      <c r="FUT30" s="704"/>
      <c r="FUU30" s="704"/>
      <c r="FUV30" s="704"/>
      <c r="FUW30" s="704"/>
      <c r="FUX30" s="704"/>
      <c r="FUY30" s="704"/>
      <c r="FUZ30" s="704"/>
      <c r="FVA30" s="704"/>
      <c r="FVB30" s="704"/>
      <c r="FVC30" s="704"/>
      <c r="FVD30" s="704"/>
      <c r="FVE30" s="704"/>
      <c r="FVF30" s="704"/>
      <c r="FVG30" s="704"/>
      <c r="FVH30" s="704"/>
      <c r="FVI30" s="704"/>
      <c r="FVJ30" s="704"/>
      <c r="FVK30" s="704"/>
      <c r="FVL30" s="704"/>
      <c r="FVM30" s="704"/>
      <c r="FVN30" s="704"/>
      <c r="FVO30" s="704"/>
      <c r="FVP30" s="704"/>
      <c r="FVQ30" s="704"/>
      <c r="FVR30" s="704"/>
      <c r="FVS30" s="704"/>
      <c r="FVT30" s="704"/>
      <c r="FVU30" s="704"/>
      <c r="FVV30" s="704"/>
      <c r="FVW30" s="704"/>
      <c r="FVX30" s="704"/>
      <c r="FVY30" s="704"/>
      <c r="FVZ30" s="704"/>
      <c r="FWA30" s="704"/>
      <c r="FWB30" s="704"/>
      <c r="FWC30" s="704"/>
      <c r="FWD30" s="704"/>
      <c r="FWE30" s="704"/>
      <c r="FWF30" s="704"/>
      <c r="FWG30" s="704"/>
      <c r="FWH30" s="704"/>
      <c r="FWI30" s="704"/>
      <c r="FWJ30" s="704"/>
      <c r="FWK30" s="704"/>
      <c r="FWL30" s="704"/>
      <c r="FWM30" s="704"/>
      <c r="FWN30" s="704"/>
      <c r="FWO30" s="704"/>
      <c r="FWP30" s="704"/>
      <c r="FWQ30" s="704"/>
      <c r="FWR30" s="704"/>
      <c r="FWS30" s="704"/>
      <c r="FWT30" s="704"/>
      <c r="FWU30" s="704"/>
      <c r="FWV30" s="704"/>
      <c r="FWW30" s="704"/>
      <c r="FWX30" s="704"/>
      <c r="FWY30" s="704"/>
      <c r="FWZ30" s="704"/>
      <c r="FXA30" s="704"/>
      <c r="FXB30" s="704"/>
      <c r="FXC30" s="704"/>
      <c r="FXD30" s="704"/>
      <c r="FXE30" s="704"/>
      <c r="FXF30" s="704"/>
      <c r="FXG30" s="704"/>
      <c r="FXH30" s="704"/>
      <c r="FXI30" s="704"/>
      <c r="FXJ30" s="704"/>
      <c r="FXK30" s="704"/>
      <c r="FXL30" s="704"/>
      <c r="FXM30" s="704"/>
      <c r="FXN30" s="704"/>
      <c r="FXO30" s="704"/>
      <c r="FXP30" s="704"/>
      <c r="FXQ30" s="704"/>
      <c r="FXR30" s="704"/>
      <c r="FXS30" s="704"/>
      <c r="FXT30" s="704"/>
      <c r="FXU30" s="704"/>
      <c r="FXV30" s="704"/>
      <c r="FXW30" s="704"/>
      <c r="FXX30" s="704"/>
      <c r="FXY30" s="704"/>
      <c r="FXZ30" s="704"/>
      <c r="FYA30" s="704"/>
      <c r="FYB30" s="704"/>
      <c r="FYC30" s="704"/>
      <c r="FYD30" s="704"/>
      <c r="FYE30" s="704"/>
      <c r="FYF30" s="704"/>
      <c r="FYG30" s="704"/>
      <c r="FYH30" s="704"/>
      <c r="FYI30" s="704"/>
      <c r="FYJ30" s="704"/>
      <c r="FYK30" s="704"/>
      <c r="FYL30" s="704"/>
      <c r="FYM30" s="704"/>
      <c r="FYN30" s="704"/>
      <c r="FYO30" s="704"/>
      <c r="FYP30" s="704"/>
      <c r="FYQ30" s="704"/>
      <c r="FYR30" s="704"/>
      <c r="FYS30" s="704"/>
      <c r="FYT30" s="704"/>
      <c r="FYU30" s="704"/>
      <c r="FYV30" s="704"/>
      <c r="FYW30" s="704"/>
      <c r="FYX30" s="704"/>
      <c r="FYY30" s="704"/>
      <c r="FYZ30" s="704"/>
      <c r="FZA30" s="704"/>
      <c r="FZB30" s="704"/>
      <c r="FZC30" s="704"/>
      <c r="FZD30" s="704"/>
      <c r="FZE30" s="704"/>
      <c r="FZF30" s="704"/>
      <c r="FZG30" s="704"/>
      <c r="FZH30" s="704"/>
      <c r="FZI30" s="704"/>
      <c r="FZJ30" s="704"/>
      <c r="FZK30" s="704"/>
      <c r="FZL30" s="704"/>
      <c r="FZM30" s="704"/>
      <c r="FZN30" s="704"/>
      <c r="FZO30" s="704"/>
      <c r="FZP30" s="704"/>
      <c r="FZQ30" s="704"/>
      <c r="FZR30" s="704"/>
      <c r="FZS30" s="704"/>
      <c r="FZT30" s="704"/>
      <c r="FZU30" s="704"/>
      <c r="FZV30" s="704"/>
      <c r="FZW30" s="704"/>
      <c r="FZX30" s="704"/>
      <c r="FZY30" s="704"/>
      <c r="FZZ30" s="704"/>
      <c r="GAA30" s="704"/>
      <c r="GAB30" s="704"/>
      <c r="GAC30" s="704"/>
      <c r="GAD30" s="704"/>
      <c r="GAE30" s="704"/>
      <c r="GAF30" s="704"/>
      <c r="GAG30" s="704"/>
      <c r="GAH30" s="704"/>
      <c r="GAI30" s="704"/>
      <c r="GAJ30" s="704"/>
      <c r="GAK30" s="704"/>
      <c r="GAL30" s="704"/>
      <c r="GAM30" s="704"/>
      <c r="GAN30" s="704"/>
      <c r="GAO30" s="704"/>
      <c r="GAP30" s="704"/>
      <c r="GAQ30" s="704"/>
      <c r="GAR30" s="704"/>
      <c r="GAS30" s="704"/>
      <c r="GAT30" s="704"/>
      <c r="GAU30" s="704"/>
      <c r="GAV30" s="704"/>
      <c r="GAW30" s="704"/>
      <c r="GAX30" s="704"/>
      <c r="GAY30" s="704"/>
      <c r="GAZ30" s="704"/>
      <c r="GBA30" s="704"/>
      <c r="GBB30" s="704"/>
      <c r="GBC30" s="704"/>
      <c r="GBD30" s="704"/>
      <c r="GBE30" s="704"/>
      <c r="GBF30" s="704"/>
      <c r="GBG30" s="704"/>
      <c r="GBH30" s="704"/>
      <c r="GBI30" s="704"/>
      <c r="GBJ30" s="704"/>
      <c r="GBK30" s="704"/>
      <c r="GBL30" s="704"/>
      <c r="GBM30" s="704"/>
      <c r="GBN30" s="704"/>
      <c r="GBO30" s="704"/>
      <c r="GBP30" s="704"/>
      <c r="GBQ30" s="704"/>
      <c r="GBR30" s="704"/>
      <c r="GBS30" s="704"/>
      <c r="GBT30" s="704"/>
      <c r="GBU30" s="704"/>
      <c r="GBV30" s="704"/>
      <c r="GBW30" s="704"/>
      <c r="GBX30" s="704"/>
      <c r="GBY30" s="704"/>
      <c r="GBZ30" s="704"/>
      <c r="GCA30" s="704"/>
      <c r="GCB30" s="704"/>
      <c r="GCC30" s="704"/>
      <c r="GCD30" s="704"/>
      <c r="GCE30" s="704"/>
      <c r="GCF30" s="704"/>
      <c r="GCG30" s="704"/>
      <c r="GCH30" s="704"/>
      <c r="GCI30" s="704"/>
      <c r="GCJ30" s="704"/>
      <c r="GCK30" s="704"/>
      <c r="GCL30" s="704"/>
      <c r="GCM30" s="704"/>
      <c r="GCN30" s="704"/>
      <c r="GCO30" s="704"/>
      <c r="GCP30" s="704"/>
      <c r="GCQ30" s="704"/>
      <c r="GCR30" s="704"/>
      <c r="GCS30" s="704"/>
      <c r="GCT30" s="704"/>
      <c r="GCU30" s="704"/>
      <c r="GCV30" s="704"/>
      <c r="GCW30" s="704"/>
      <c r="GCX30" s="704"/>
      <c r="GCY30" s="704"/>
      <c r="GCZ30" s="704"/>
      <c r="GDA30" s="704"/>
      <c r="GDB30" s="704"/>
      <c r="GDC30" s="704"/>
      <c r="GDD30" s="704"/>
      <c r="GDE30" s="704"/>
      <c r="GDF30" s="704"/>
      <c r="GDG30" s="704"/>
      <c r="GDH30" s="704"/>
      <c r="GDI30" s="704"/>
      <c r="GDJ30" s="704"/>
      <c r="GDK30" s="704"/>
      <c r="GDL30" s="704"/>
      <c r="GDM30" s="704"/>
      <c r="GDN30" s="704"/>
      <c r="GDO30" s="704"/>
      <c r="GDP30" s="704"/>
      <c r="GDQ30" s="704"/>
      <c r="GDR30" s="704"/>
      <c r="GDS30" s="704"/>
      <c r="GDT30" s="704"/>
      <c r="GDU30" s="704"/>
      <c r="GDV30" s="704"/>
      <c r="GDW30" s="704"/>
      <c r="GDX30" s="704"/>
      <c r="GDY30" s="704"/>
      <c r="GDZ30" s="704"/>
      <c r="GEA30" s="704"/>
      <c r="GEB30" s="704"/>
      <c r="GEC30" s="704"/>
      <c r="GED30" s="704"/>
      <c r="GEE30" s="704"/>
      <c r="GEF30" s="704"/>
      <c r="GEG30" s="704"/>
      <c r="GEH30" s="704"/>
      <c r="GEI30" s="704"/>
      <c r="GEJ30" s="704"/>
      <c r="GEK30" s="704"/>
      <c r="GEL30" s="704"/>
      <c r="GEM30" s="704"/>
      <c r="GEN30" s="704"/>
      <c r="GEO30" s="704"/>
      <c r="GEP30" s="704"/>
      <c r="GEQ30" s="704"/>
      <c r="GER30" s="704"/>
      <c r="GES30" s="704"/>
      <c r="GET30" s="704"/>
      <c r="GEU30" s="704"/>
      <c r="GEV30" s="704"/>
      <c r="GEW30" s="704"/>
      <c r="GEX30" s="704"/>
      <c r="GEY30" s="704"/>
      <c r="GEZ30" s="704"/>
      <c r="GFA30" s="704"/>
      <c r="GFB30" s="704"/>
      <c r="GFC30" s="704"/>
      <c r="GFD30" s="704"/>
      <c r="GFE30" s="704"/>
      <c r="GFF30" s="704"/>
      <c r="GFG30" s="704"/>
      <c r="GFH30" s="704"/>
      <c r="GFI30" s="704"/>
      <c r="GFJ30" s="704"/>
      <c r="GFK30" s="704"/>
      <c r="GFL30" s="704"/>
      <c r="GFM30" s="704"/>
      <c r="GFN30" s="704"/>
      <c r="GFO30" s="704"/>
      <c r="GFP30" s="704"/>
      <c r="GFQ30" s="704"/>
      <c r="GFR30" s="704"/>
      <c r="GFS30" s="704"/>
      <c r="GFT30" s="704"/>
      <c r="GFU30" s="704"/>
      <c r="GFV30" s="704"/>
      <c r="GFW30" s="704"/>
      <c r="GFX30" s="704"/>
      <c r="GFY30" s="704"/>
      <c r="GFZ30" s="704"/>
      <c r="GGA30" s="704"/>
      <c r="GGB30" s="704"/>
      <c r="GGC30" s="704"/>
      <c r="GGD30" s="704"/>
      <c r="GGE30" s="704"/>
      <c r="GGF30" s="704"/>
      <c r="GGG30" s="704"/>
      <c r="GGH30" s="704"/>
      <c r="GGI30" s="704"/>
      <c r="GGJ30" s="704"/>
      <c r="GGK30" s="704"/>
      <c r="GGL30" s="704"/>
      <c r="GGM30" s="704"/>
      <c r="GGN30" s="704"/>
      <c r="GGO30" s="704"/>
      <c r="GGP30" s="704"/>
      <c r="GGQ30" s="704"/>
      <c r="GGR30" s="704"/>
      <c r="GGS30" s="704"/>
      <c r="GGT30" s="704"/>
      <c r="GGU30" s="704"/>
      <c r="GGV30" s="704"/>
      <c r="GGW30" s="704"/>
      <c r="GGX30" s="704"/>
      <c r="GGY30" s="704"/>
      <c r="GGZ30" s="704"/>
      <c r="GHA30" s="704"/>
      <c r="GHB30" s="704"/>
      <c r="GHC30" s="704"/>
      <c r="GHD30" s="704"/>
      <c r="GHE30" s="704"/>
      <c r="GHF30" s="704"/>
      <c r="GHG30" s="704"/>
      <c r="GHH30" s="704"/>
      <c r="GHI30" s="704"/>
      <c r="GHJ30" s="704"/>
      <c r="GHK30" s="704"/>
      <c r="GHL30" s="704"/>
      <c r="GHM30" s="704"/>
      <c r="GHN30" s="704"/>
      <c r="GHO30" s="704"/>
      <c r="GHP30" s="704"/>
      <c r="GHQ30" s="704"/>
      <c r="GHR30" s="704"/>
      <c r="GHS30" s="704"/>
      <c r="GHT30" s="704"/>
      <c r="GHU30" s="704"/>
      <c r="GHV30" s="704"/>
      <c r="GHW30" s="704"/>
      <c r="GHX30" s="704"/>
      <c r="GHY30" s="704"/>
      <c r="GHZ30" s="704"/>
      <c r="GIA30" s="704"/>
      <c r="GIB30" s="704"/>
      <c r="GIC30" s="704"/>
      <c r="GID30" s="704"/>
      <c r="GIE30" s="704"/>
      <c r="GIF30" s="704"/>
      <c r="GIG30" s="704"/>
      <c r="GIH30" s="704"/>
      <c r="GII30" s="704"/>
      <c r="GIJ30" s="704"/>
      <c r="GIK30" s="704"/>
      <c r="GIL30" s="704"/>
      <c r="GIM30" s="704"/>
      <c r="GIN30" s="704"/>
      <c r="GIO30" s="704"/>
      <c r="GIP30" s="704"/>
      <c r="GIQ30" s="704"/>
      <c r="GIR30" s="704"/>
      <c r="GIS30" s="704"/>
      <c r="GIT30" s="704"/>
      <c r="GIU30" s="704"/>
      <c r="GIV30" s="704"/>
      <c r="GIW30" s="704"/>
      <c r="GIX30" s="704"/>
      <c r="GIY30" s="704"/>
      <c r="GIZ30" s="704"/>
      <c r="GJA30" s="704"/>
      <c r="GJB30" s="704"/>
      <c r="GJC30" s="704"/>
      <c r="GJD30" s="704"/>
      <c r="GJE30" s="704"/>
      <c r="GJF30" s="704"/>
      <c r="GJG30" s="704"/>
      <c r="GJH30" s="704"/>
      <c r="GJI30" s="704"/>
      <c r="GJJ30" s="704"/>
      <c r="GJK30" s="704"/>
      <c r="GJL30" s="704"/>
      <c r="GJM30" s="704"/>
      <c r="GJN30" s="704"/>
      <c r="GJO30" s="704"/>
      <c r="GJP30" s="704"/>
      <c r="GJQ30" s="704"/>
      <c r="GJR30" s="704"/>
      <c r="GJS30" s="704"/>
      <c r="GJT30" s="704"/>
      <c r="GJU30" s="704"/>
      <c r="GJV30" s="704"/>
      <c r="GJW30" s="704"/>
      <c r="GJX30" s="704"/>
      <c r="GJY30" s="704"/>
      <c r="GJZ30" s="704"/>
      <c r="GKA30" s="704"/>
      <c r="GKB30" s="704"/>
      <c r="GKC30" s="704"/>
      <c r="GKD30" s="704"/>
      <c r="GKE30" s="704"/>
      <c r="GKF30" s="704"/>
      <c r="GKG30" s="704"/>
      <c r="GKH30" s="704"/>
      <c r="GKI30" s="704"/>
      <c r="GKJ30" s="704"/>
      <c r="GKK30" s="704"/>
      <c r="GKL30" s="704"/>
      <c r="GKM30" s="704"/>
      <c r="GKN30" s="704"/>
      <c r="GKO30" s="704"/>
      <c r="GKP30" s="704"/>
      <c r="GKQ30" s="704"/>
      <c r="GKR30" s="704"/>
      <c r="GKS30" s="704"/>
      <c r="GKT30" s="704"/>
      <c r="GKU30" s="704"/>
      <c r="GKV30" s="704"/>
      <c r="GKW30" s="704"/>
      <c r="GKX30" s="704"/>
      <c r="GKY30" s="704"/>
      <c r="GKZ30" s="704"/>
      <c r="GLA30" s="704"/>
      <c r="GLB30" s="704"/>
      <c r="GLC30" s="704"/>
      <c r="GLD30" s="704"/>
      <c r="GLE30" s="704"/>
      <c r="GLF30" s="704"/>
      <c r="GLG30" s="704"/>
      <c r="GLH30" s="704"/>
      <c r="GLI30" s="704"/>
      <c r="GLJ30" s="704"/>
      <c r="GLK30" s="704"/>
      <c r="GLL30" s="704"/>
      <c r="GLM30" s="704"/>
      <c r="GLN30" s="704"/>
      <c r="GLO30" s="704"/>
      <c r="GLP30" s="704"/>
      <c r="GLQ30" s="704"/>
      <c r="GLR30" s="704"/>
      <c r="GLS30" s="704"/>
      <c r="GLT30" s="704"/>
      <c r="GLU30" s="704"/>
      <c r="GLV30" s="704"/>
      <c r="GLW30" s="704"/>
      <c r="GLX30" s="704"/>
      <c r="GLY30" s="704"/>
      <c r="GLZ30" s="704"/>
      <c r="GMA30" s="704"/>
      <c r="GMB30" s="704"/>
      <c r="GMC30" s="704"/>
      <c r="GMD30" s="704"/>
      <c r="GME30" s="704"/>
      <c r="GMF30" s="704"/>
      <c r="GMG30" s="704"/>
      <c r="GMH30" s="704"/>
      <c r="GMI30" s="704"/>
      <c r="GMJ30" s="704"/>
      <c r="GMK30" s="704"/>
      <c r="GML30" s="704"/>
      <c r="GMM30" s="704"/>
      <c r="GMN30" s="704"/>
      <c r="GMO30" s="704"/>
      <c r="GMP30" s="704"/>
      <c r="GMQ30" s="704"/>
      <c r="GMR30" s="704"/>
      <c r="GMS30" s="704"/>
      <c r="GMT30" s="704"/>
      <c r="GMU30" s="704"/>
      <c r="GMV30" s="704"/>
      <c r="GMW30" s="704"/>
      <c r="GMX30" s="704"/>
      <c r="GMY30" s="704"/>
      <c r="GMZ30" s="704"/>
      <c r="GNA30" s="704"/>
      <c r="GNB30" s="704"/>
      <c r="GNC30" s="704"/>
      <c r="GND30" s="704"/>
      <c r="GNE30" s="704"/>
      <c r="GNF30" s="704"/>
      <c r="GNG30" s="704"/>
      <c r="GNH30" s="704"/>
      <c r="GNI30" s="704"/>
      <c r="GNJ30" s="704"/>
      <c r="GNK30" s="704"/>
      <c r="GNL30" s="704"/>
      <c r="GNM30" s="704"/>
      <c r="GNN30" s="704"/>
      <c r="GNO30" s="704"/>
      <c r="GNP30" s="704"/>
      <c r="GNQ30" s="704"/>
      <c r="GNR30" s="704"/>
      <c r="GNS30" s="704"/>
      <c r="GNT30" s="704"/>
      <c r="GNU30" s="704"/>
      <c r="GNV30" s="704"/>
      <c r="GNW30" s="704"/>
      <c r="GNX30" s="704"/>
      <c r="GNY30" s="704"/>
      <c r="GNZ30" s="704"/>
      <c r="GOA30" s="704"/>
      <c r="GOB30" s="704"/>
      <c r="GOC30" s="704"/>
      <c r="GOD30" s="704"/>
      <c r="GOE30" s="704"/>
      <c r="GOF30" s="704"/>
      <c r="GOG30" s="704"/>
      <c r="GOH30" s="704"/>
      <c r="GOI30" s="704"/>
      <c r="GOJ30" s="704"/>
      <c r="GOK30" s="704"/>
      <c r="GOL30" s="704"/>
      <c r="GOM30" s="704"/>
      <c r="GON30" s="704"/>
      <c r="GOO30" s="704"/>
      <c r="GOP30" s="704"/>
      <c r="GOQ30" s="704"/>
      <c r="GOR30" s="704"/>
      <c r="GOS30" s="704"/>
      <c r="GOT30" s="704"/>
      <c r="GOU30" s="704"/>
      <c r="GOV30" s="704"/>
      <c r="GOW30" s="704"/>
      <c r="GOX30" s="704"/>
      <c r="GOY30" s="704"/>
      <c r="GOZ30" s="704"/>
      <c r="GPA30" s="704"/>
      <c r="GPB30" s="704"/>
      <c r="GPC30" s="704"/>
      <c r="GPD30" s="704"/>
      <c r="GPE30" s="704"/>
      <c r="GPF30" s="704"/>
      <c r="GPG30" s="704"/>
      <c r="GPH30" s="704"/>
      <c r="GPI30" s="704"/>
      <c r="GPJ30" s="704"/>
      <c r="GPK30" s="704"/>
      <c r="GPL30" s="704"/>
      <c r="GPM30" s="704"/>
      <c r="GPN30" s="704"/>
      <c r="GPO30" s="704"/>
      <c r="GPP30" s="704"/>
      <c r="GPQ30" s="704"/>
      <c r="GPR30" s="704"/>
      <c r="GPS30" s="704"/>
      <c r="GPT30" s="704"/>
      <c r="GPU30" s="704"/>
      <c r="GPV30" s="704"/>
      <c r="GPW30" s="704"/>
      <c r="GPX30" s="704"/>
      <c r="GPY30" s="704"/>
      <c r="GPZ30" s="704"/>
      <c r="GQA30" s="704"/>
      <c r="GQB30" s="704"/>
      <c r="GQC30" s="704"/>
      <c r="GQD30" s="704"/>
      <c r="GQE30" s="704"/>
      <c r="GQF30" s="704"/>
      <c r="GQG30" s="704"/>
      <c r="GQH30" s="704"/>
      <c r="GQI30" s="704"/>
      <c r="GQJ30" s="704"/>
      <c r="GQK30" s="704"/>
      <c r="GQL30" s="704"/>
      <c r="GQM30" s="704"/>
      <c r="GQN30" s="704"/>
      <c r="GQO30" s="704"/>
      <c r="GQP30" s="704"/>
      <c r="GQQ30" s="704"/>
      <c r="GQR30" s="704"/>
      <c r="GQS30" s="704"/>
      <c r="GQT30" s="704"/>
      <c r="GQU30" s="704"/>
      <c r="GQV30" s="704"/>
      <c r="GQW30" s="704"/>
      <c r="GQX30" s="704"/>
      <c r="GQY30" s="704"/>
      <c r="GQZ30" s="704"/>
      <c r="GRA30" s="704"/>
      <c r="GRB30" s="704"/>
      <c r="GRC30" s="704"/>
      <c r="GRD30" s="704"/>
      <c r="GRE30" s="704"/>
      <c r="GRF30" s="704"/>
      <c r="GRG30" s="704"/>
      <c r="GRH30" s="704"/>
      <c r="GRI30" s="704"/>
      <c r="GRJ30" s="704"/>
      <c r="GRK30" s="704"/>
      <c r="GRL30" s="704"/>
      <c r="GRM30" s="704"/>
      <c r="GRN30" s="704"/>
      <c r="GRO30" s="704"/>
      <c r="GRP30" s="704"/>
      <c r="GRQ30" s="704"/>
      <c r="GRR30" s="704"/>
      <c r="GRS30" s="704"/>
      <c r="GRT30" s="704"/>
      <c r="GRU30" s="704"/>
      <c r="GRV30" s="704"/>
      <c r="GRW30" s="704"/>
      <c r="GRX30" s="704"/>
      <c r="GRY30" s="704"/>
      <c r="GRZ30" s="704"/>
      <c r="GSA30" s="704"/>
      <c r="GSB30" s="704"/>
      <c r="GSC30" s="704"/>
      <c r="GSD30" s="704"/>
      <c r="GSE30" s="704"/>
      <c r="GSF30" s="704"/>
      <c r="GSG30" s="704"/>
      <c r="GSH30" s="704"/>
      <c r="GSI30" s="704"/>
      <c r="GSJ30" s="704"/>
      <c r="GSK30" s="704"/>
      <c r="GSL30" s="704"/>
      <c r="GSM30" s="704"/>
      <c r="GSN30" s="704"/>
      <c r="GSO30" s="704"/>
      <c r="GSP30" s="704"/>
      <c r="GSQ30" s="704"/>
      <c r="GSR30" s="704"/>
      <c r="GSS30" s="704"/>
      <c r="GST30" s="704"/>
      <c r="GSU30" s="704"/>
      <c r="GSV30" s="704"/>
      <c r="GSW30" s="704"/>
      <c r="GSX30" s="704"/>
      <c r="GSY30" s="704"/>
      <c r="GSZ30" s="704"/>
      <c r="GTA30" s="704"/>
      <c r="GTB30" s="704"/>
      <c r="GTC30" s="704"/>
      <c r="GTD30" s="704"/>
      <c r="GTE30" s="704"/>
      <c r="GTF30" s="704"/>
      <c r="GTG30" s="704"/>
      <c r="GTH30" s="704"/>
      <c r="GTI30" s="704"/>
      <c r="GTJ30" s="704"/>
      <c r="GTK30" s="704"/>
      <c r="GTL30" s="704"/>
      <c r="GTM30" s="704"/>
      <c r="GTN30" s="704"/>
      <c r="GTO30" s="704"/>
      <c r="GTP30" s="704"/>
      <c r="GTQ30" s="704"/>
      <c r="GTR30" s="704"/>
      <c r="GTS30" s="704"/>
      <c r="GTT30" s="704"/>
      <c r="GTU30" s="704"/>
      <c r="GTV30" s="704"/>
      <c r="GTW30" s="704"/>
      <c r="GTX30" s="704"/>
      <c r="GTY30" s="704"/>
      <c r="GTZ30" s="704"/>
      <c r="GUA30" s="704"/>
      <c r="GUB30" s="704"/>
      <c r="GUC30" s="704"/>
      <c r="GUD30" s="704"/>
      <c r="GUE30" s="704"/>
      <c r="GUF30" s="704"/>
      <c r="GUG30" s="704"/>
      <c r="GUH30" s="704"/>
      <c r="GUI30" s="704"/>
      <c r="GUJ30" s="704"/>
      <c r="GUK30" s="704"/>
      <c r="GUL30" s="704"/>
      <c r="GUM30" s="704"/>
      <c r="GUN30" s="704"/>
      <c r="GUO30" s="704"/>
      <c r="GUP30" s="704"/>
      <c r="GUQ30" s="704"/>
      <c r="GUR30" s="704"/>
      <c r="GUS30" s="704"/>
      <c r="GUT30" s="704"/>
      <c r="GUU30" s="704"/>
      <c r="GUV30" s="704"/>
      <c r="GUW30" s="704"/>
      <c r="GUX30" s="704"/>
      <c r="GUY30" s="704"/>
      <c r="GUZ30" s="704"/>
      <c r="GVA30" s="704"/>
      <c r="GVB30" s="704"/>
      <c r="GVC30" s="704"/>
      <c r="GVD30" s="704"/>
      <c r="GVE30" s="704"/>
      <c r="GVF30" s="704"/>
      <c r="GVG30" s="704"/>
      <c r="GVH30" s="704"/>
      <c r="GVI30" s="704"/>
      <c r="GVJ30" s="704"/>
      <c r="GVK30" s="704"/>
      <c r="GVL30" s="704"/>
      <c r="GVM30" s="704"/>
      <c r="GVN30" s="704"/>
      <c r="GVO30" s="704"/>
      <c r="GVP30" s="704"/>
      <c r="GVQ30" s="704"/>
      <c r="GVR30" s="704"/>
      <c r="GVS30" s="704"/>
      <c r="GVT30" s="704"/>
      <c r="GVU30" s="704"/>
      <c r="GVV30" s="704"/>
      <c r="GVW30" s="704"/>
      <c r="GVX30" s="704"/>
      <c r="GVY30" s="704"/>
      <c r="GVZ30" s="704"/>
      <c r="GWA30" s="704"/>
      <c r="GWB30" s="704"/>
      <c r="GWC30" s="704"/>
      <c r="GWD30" s="704"/>
      <c r="GWE30" s="704"/>
      <c r="GWF30" s="704"/>
      <c r="GWG30" s="704"/>
      <c r="GWH30" s="704"/>
      <c r="GWI30" s="704"/>
      <c r="GWJ30" s="704"/>
      <c r="GWK30" s="704"/>
      <c r="GWL30" s="704"/>
      <c r="GWM30" s="704"/>
      <c r="GWN30" s="704"/>
      <c r="GWO30" s="704"/>
      <c r="GWP30" s="704"/>
      <c r="GWQ30" s="704"/>
      <c r="GWR30" s="704"/>
      <c r="GWS30" s="704"/>
      <c r="GWT30" s="704"/>
      <c r="GWU30" s="704"/>
      <c r="GWV30" s="704"/>
      <c r="GWW30" s="704"/>
      <c r="GWX30" s="704"/>
      <c r="GWY30" s="704"/>
      <c r="GWZ30" s="704"/>
      <c r="GXA30" s="704"/>
      <c r="GXB30" s="704"/>
      <c r="GXC30" s="704"/>
      <c r="GXD30" s="704"/>
      <c r="GXE30" s="704"/>
      <c r="GXF30" s="704"/>
      <c r="GXG30" s="704"/>
      <c r="GXH30" s="704"/>
      <c r="GXI30" s="704"/>
      <c r="GXJ30" s="704"/>
      <c r="GXK30" s="704"/>
      <c r="GXL30" s="704"/>
      <c r="GXM30" s="704"/>
      <c r="GXN30" s="704"/>
      <c r="GXO30" s="704"/>
      <c r="GXP30" s="704"/>
      <c r="GXQ30" s="704"/>
      <c r="GXR30" s="704"/>
      <c r="GXS30" s="704"/>
      <c r="GXT30" s="704"/>
      <c r="GXU30" s="704"/>
      <c r="GXV30" s="704"/>
      <c r="GXW30" s="704"/>
      <c r="GXX30" s="704"/>
      <c r="GXY30" s="704"/>
      <c r="GXZ30" s="704"/>
      <c r="GYA30" s="704"/>
      <c r="GYB30" s="704"/>
      <c r="GYC30" s="704"/>
      <c r="GYD30" s="704"/>
      <c r="GYE30" s="704"/>
      <c r="GYF30" s="704"/>
      <c r="GYG30" s="704"/>
      <c r="GYH30" s="704"/>
      <c r="GYI30" s="704"/>
      <c r="GYJ30" s="704"/>
      <c r="GYK30" s="704"/>
      <c r="GYL30" s="704"/>
      <c r="GYM30" s="704"/>
      <c r="GYN30" s="704"/>
      <c r="GYO30" s="704"/>
      <c r="GYP30" s="704"/>
      <c r="GYQ30" s="704"/>
      <c r="GYR30" s="704"/>
      <c r="GYS30" s="704"/>
      <c r="GYT30" s="704"/>
      <c r="GYU30" s="704"/>
      <c r="GYV30" s="704"/>
      <c r="GYW30" s="704"/>
      <c r="GYX30" s="704"/>
      <c r="GYY30" s="704"/>
      <c r="GYZ30" s="704"/>
      <c r="GZA30" s="704"/>
      <c r="GZB30" s="704"/>
      <c r="GZC30" s="704"/>
      <c r="GZD30" s="704"/>
      <c r="GZE30" s="704"/>
      <c r="GZF30" s="704"/>
      <c r="GZG30" s="704"/>
      <c r="GZH30" s="704"/>
      <c r="GZI30" s="704"/>
      <c r="GZJ30" s="704"/>
      <c r="GZK30" s="704"/>
      <c r="GZL30" s="704"/>
      <c r="GZM30" s="704"/>
      <c r="GZN30" s="704"/>
      <c r="GZO30" s="704"/>
      <c r="GZP30" s="704"/>
      <c r="GZQ30" s="704"/>
      <c r="GZR30" s="704"/>
      <c r="GZS30" s="704"/>
      <c r="GZT30" s="704"/>
      <c r="GZU30" s="704"/>
      <c r="GZV30" s="704"/>
      <c r="GZW30" s="704"/>
      <c r="GZX30" s="704"/>
      <c r="GZY30" s="704"/>
      <c r="GZZ30" s="704"/>
      <c r="HAA30" s="704"/>
      <c r="HAB30" s="704"/>
      <c r="HAC30" s="704"/>
      <c r="HAD30" s="704"/>
      <c r="HAE30" s="704"/>
      <c r="HAF30" s="704"/>
      <c r="HAG30" s="704"/>
      <c r="HAH30" s="704"/>
      <c r="HAI30" s="704"/>
      <c r="HAJ30" s="704"/>
      <c r="HAK30" s="704"/>
      <c r="HAL30" s="704"/>
      <c r="HAM30" s="704"/>
      <c r="HAN30" s="704"/>
      <c r="HAO30" s="704"/>
      <c r="HAP30" s="704"/>
      <c r="HAQ30" s="704"/>
      <c r="HAR30" s="704"/>
      <c r="HAS30" s="704"/>
      <c r="HAT30" s="704"/>
      <c r="HAU30" s="704"/>
      <c r="HAV30" s="704"/>
      <c r="HAW30" s="704"/>
      <c r="HAX30" s="704"/>
      <c r="HAY30" s="704"/>
      <c r="HAZ30" s="704"/>
      <c r="HBA30" s="704"/>
      <c r="HBB30" s="704"/>
      <c r="HBC30" s="704"/>
      <c r="HBD30" s="704"/>
      <c r="HBE30" s="704"/>
      <c r="HBF30" s="704"/>
      <c r="HBG30" s="704"/>
      <c r="HBH30" s="704"/>
      <c r="HBI30" s="704"/>
      <c r="HBJ30" s="704"/>
      <c r="HBK30" s="704"/>
      <c r="HBL30" s="704"/>
      <c r="HBM30" s="704"/>
      <c r="HBN30" s="704"/>
      <c r="HBO30" s="704"/>
      <c r="HBP30" s="704"/>
      <c r="HBQ30" s="704"/>
      <c r="HBR30" s="704"/>
      <c r="HBS30" s="704"/>
      <c r="HBT30" s="704"/>
      <c r="HBU30" s="704"/>
      <c r="HBV30" s="704"/>
      <c r="HBW30" s="704"/>
      <c r="HBX30" s="704"/>
      <c r="HBY30" s="704"/>
      <c r="HBZ30" s="704"/>
      <c r="HCA30" s="704"/>
      <c r="HCB30" s="704"/>
      <c r="HCC30" s="704"/>
      <c r="HCD30" s="704"/>
      <c r="HCE30" s="704"/>
      <c r="HCF30" s="704"/>
      <c r="HCG30" s="704"/>
      <c r="HCH30" s="704"/>
      <c r="HCI30" s="704"/>
      <c r="HCJ30" s="704"/>
      <c r="HCK30" s="704"/>
      <c r="HCL30" s="704"/>
      <c r="HCM30" s="704"/>
      <c r="HCN30" s="704"/>
      <c r="HCO30" s="704"/>
      <c r="HCP30" s="704"/>
      <c r="HCQ30" s="704"/>
      <c r="HCR30" s="704"/>
      <c r="HCS30" s="704"/>
      <c r="HCT30" s="704"/>
      <c r="HCU30" s="704"/>
      <c r="HCV30" s="704"/>
      <c r="HCW30" s="704"/>
      <c r="HCX30" s="704"/>
      <c r="HCY30" s="704"/>
      <c r="HCZ30" s="704"/>
      <c r="HDA30" s="704"/>
      <c r="HDB30" s="704"/>
      <c r="HDC30" s="704"/>
      <c r="HDD30" s="704"/>
      <c r="HDE30" s="704"/>
      <c r="HDF30" s="704"/>
      <c r="HDG30" s="704"/>
      <c r="HDH30" s="704"/>
      <c r="HDI30" s="704"/>
      <c r="HDJ30" s="704"/>
      <c r="HDK30" s="704"/>
      <c r="HDL30" s="704"/>
      <c r="HDM30" s="704"/>
      <c r="HDN30" s="704"/>
      <c r="HDO30" s="704"/>
      <c r="HDP30" s="704"/>
      <c r="HDQ30" s="704"/>
      <c r="HDR30" s="704"/>
      <c r="HDS30" s="704"/>
      <c r="HDT30" s="704"/>
      <c r="HDU30" s="704"/>
      <c r="HDV30" s="704"/>
      <c r="HDW30" s="704"/>
      <c r="HDX30" s="704"/>
      <c r="HDY30" s="704"/>
      <c r="HDZ30" s="704"/>
      <c r="HEA30" s="704"/>
      <c r="HEB30" s="704"/>
      <c r="HEC30" s="704"/>
      <c r="HED30" s="704"/>
      <c r="HEE30" s="704"/>
      <c r="HEF30" s="704"/>
      <c r="HEG30" s="704"/>
      <c r="HEH30" s="704"/>
      <c r="HEI30" s="704"/>
      <c r="HEJ30" s="704"/>
      <c r="HEK30" s="704"/>
      <c r="HEL30" s="704"/>
      <c r="HEM30" s="704"/>
      <c r="HEN30" s="704"/>
      <c r="HEO30" s="704"/>
      <c r="HEP30" s="704"/>
      <c r="HEQ30" s="704"/>
      <c r="HER30" s="704"/>
      <c r="HES30" s="704"/>
      <c r="HET30" s="704"/>
      <c r="HEU30" s="704"/>
      <c r="HEV30" s="704"/>
      <c r="HEW30" s="704"/>
      <c r="HEX30" s="704"/>
      <c r="HEY30" s="704"/>
      <c r="HEZ30" s="704"/>
      <c r="HFA30" s="704"/>
      <c r="HFB30" s="704"/>
      <c r="HFC30" s="704"/>
      <c r="HFD30" s="704"/>
      <c r="HFE30" s="704"/>
      <c r="HFF30" s="704"/>
      <c r="HFG30" s="704"/>
      <c r="HFH30" s="704"/>
      <c r="HFI30" s="704"/>
      <c r="HFJ30" s="704"/>
      <c r="HFK30" s="704"/>
      <c r="HFL30" s="704"/>
      <c r="HFM30" s="704"/>
      <c r="HFN30" s="704"/>
      <c r="HFO30" s="704"/>
      <c r="HFP30" s="704"/>
      <c r="HFQ30" s="704"/>
      <c r="HFR30" s="704"/>
      <c r="HFS30" s="704"/>
      <c r="HFT30" s="704"/>
      <c r="HFU30" s="704"/>
      <c r="HFV30" s="704"/>
      <c r="HFW30" s="704"/>
      <c r="HFX30" s="704"/>
      <c r="HFY30" s="704"/>
      <c r="HFZ30" s="704"/>
      <c r="HGA30" s="704"/>
      <c r="HGB30" s="704"/>
      <c r="HGC30" s="704"/>
      <c r="HGD30" s="704"/>
      <c r="HGE30" s="704"/>
      <c r="HGF30" s="704"/>
      <c r="HGG30" s="704"/>
      <c r="HGH30" s="704"/>
      <c r="HGI30" s="704"/>
      <c r="HGJ30" s="704"/>
      <c r="HGK30" s="704"/>
      <c r="HGL30" s="704"/>
      <c r="HGM30" s="704"/>
      <c r="HGN30" s="704"/>
      <c r="HGO30" s="704"/>
      <c r="HGP30" s="704"/>
      <c r="HGQ30" s="704"/>
      <c r="HGR30" s="704"/>
      <c r="HGS30" s="704"/>
      <c r="HGT30" s="704"/>
      <c r="HGU30" s="704"/>
      <c r="HGV30" s="704"/>
      <c r="HGW30" s="704"/>
      <c r="HGX30" s="704"/>
      <c r="HGY30" s="704"/>
      <c r="HGZ30" s="704"/>
      <c r="HHA30" s="704"/>
      <c r="HHB30" s="704"/>
      <c r="HHC30" s="704"/>
      <c r="HHD30" s="704"/>
      <c r="HHE30" s="704"/>
      <c r="HHF30" s="704"/>
      <c r="HHG30" s="704"/>
      <c r="HHH30" s="704"/>
      <c r="HHI30" s="704"/>
      <c r="HHJ30" s="704"/>
      <c r="HHK30" s="704"/>
      <c r="HHL30" s="704"/>
      <c r="HHM30" s="704"/>
      <c r="HHN30" s="704"/>
      <c r="HHO30" s="704"/>
      <c r="HHP30" s="704"/>
      <c r="HHQ30" s="704"/>
      <c r="HHR30" s="704"/>
      <c r="HHS30" s="704"/>
      <c r="HHT30" s="704"/>
      <c r="HHU30" s="704"/>
      <c r="HHV30" s="704"/>
      <c r="HHW30" s="704"/>
      <c r="HHX30" s="704"/>
      <c r="HHY30" s="704"/>
      <c r="HHZ30" s="704"/>
      <c r="HIA30" s="704"/>
      <c r="HIB30" s="704"/>
      <c r="HIC30" s="704"/>
      <c r="HID30" s="704"/>
      <c r="HIE30" s="704"/>
      <c r="HIF30" s="704"/>
      <c r="HIG30" s="704"/>
      <c r="HIH30" s="704"/>
      <c r="HII30" s="704"/>
      <c r="HIJ30" s="704"/>
      <c r="HIK30" s="704"/>
      <c r="HIL30" s="704"/>
      <c r="HIM30" s="704"/>
      <c r="HIN30" s="704"/>
      <c r="HIO30" s="704"/>
      <c r="HIP30" s="704"/>
      <c r="HIQ30" s="704"/>
      <c r="HIR30" s="704"/>
      <c r="HIS30" s="704"/>
      <c r="HIT30" s="704"/>
      <c r="HIU30" s="704"/>
      <c r="HIV30" s="704"/>
      <c r="HIW30" s="704"/>
      <c r="HIX30" s="704"/>
      <c r="HIY30" s="704"/>
      <c r="HIZ30" s="704"/>
      <c r="HJA30" s="704"/>
      <c r="HJB30" s="704"/>
      <c r="HJC30" s="704"/>
      <c r="HJD30" s="704"/>
      <c r="HJE30" s="704"/>
      <c r="HJF30" s="704"/>
      <c r="HJG30" s="704"/>
      <c r="HJH30" s="704"/>
      <c r="HJI30" s="704"/>
      <c r="HJJ30" s="704"/>
      <c r="HJK30" s="704"/>
      <c r="HJL30" s="704"/>
      <c r="HJM30" s="704"/>
      <c r="HJN30" s="704"/>
      <c r="HJO30" s="704"/>
      <c r="HJP30" s="704"/>
      <c r="HJQ30" s="704"/>
      <c r="HJR30" s="704"/>
      <c r="HJS30" s="704"/>
      <c r="HJT30" s="704"/>
      <c r="HJU30" s="704"/>
      <c r="HJV30" s="704"/>
      <c r="HJW30" s="704"/>
      <c r="HJX30" s="704"/>
      <c r="HJY30" s="704"/>
      <c r="HJZ30" s="704"/>
      <c r="HKA30" s="704"/>
      <c r="HKB30" s="704"/>
      <c r="HKC30" s="704"/>
      <c r="HKD30" s="704"/>
      <c r="HKE30" s="704"/>
      <c r="HKF30" s="704"/>
      <c r="HKG30" s="704"/>
      <c r="HKH30" s="704"/>
      <c r="HKI30" s="704"/>
      <c r="HKJ30" s="704"/>
      <c r="HKK30" s="704"/>
      <c r="HKL30" s="704"/>
      <c r="HKM30" s="704"/>
      <c r="HKN30" s="704"/>
      <c r="HKO30" s="704"/>
      <c r="HKP30" s="704"/>
      <c r="HKQ30" s="704"/>
      <c r="HKR30" s="704"/>
      <c r="HKS30" s="704"/>
      <c r="HKT30" s="704"/>
      <c r="HKU30" s="704"/>
      <c r="HKV30" s="704"/>
      <c r="HKW30" s="704"/>
      <c r="HKX30" s="704"/>
      <c r="HKY30" s="704"/>
      <c r="HKZ30" s="704"/>
      <c r="HLA30" s="704"/>
      <c r="HLB30" s="704"/>
      <c r="HLC30" s="704"/>
      <c r="HLD30" s="704"/>
      <c r="HLE30" s="704"/>
      <c r="HLF30" s="704"/>
      <c r="HLG30" s="704"/>
      <c r="HLH30" s="704"/>
      <c r="HLI30" s="704"/>
      <c r="HLJ30" s="704"/>
      <c r="HLK30" s="704"/>
      <c r="HLL30" s="704"/>
      <c r="HLM30" s="704"/>
      <c r="HLN30" s="704"/>
      <c r="HLO30" s="704"/>
      <c r="HLP30" s="704"/>
      <c r="HLQ30" s="704"/>
      <c r="HLR30" s="704"/>
      <c r="HLS30" s="704"/>
      <c r="HLT30" s="704"/>
      <c r="HLU30" s="704"/>
      <c r="HLV30" s="704"/>
      <c r="HLW30" s="704"/>
      <c r="HLX30" s="704"/>
      <c r="HLY30" s="704"/>
      <c r="HLZ30" s="704"/>
      <c r="HMA30" s="704"/>
      <c r="HMB30" s="704"/>
      <c r="HMC30" s="704"/>
      <c r="HMD30" s="704"/>
      <c r="HME30" s="704"/>
      <c r="HMF30" s="704"/>
      <c r="HMG30" s="704"/>
      <c r="HMH30" s="704"/>
      <c r="HMI30" s="704"/>
      <c r="HMJ30" s="704"/>
      <c r="HMK30" s="704"/>
      <c r="HML30" s="704"/>
      <c r="HMM30" s="704"/>
      <c r="HMN30" s="704"/>
      <c r="HMO30" s="704"/>
      <c r="HMP30" s="704"/>
      <c r="HMQ30" s="704"/>
      <c r="HMR30" s="704"/>
      <c r="HMS30" s="704"/>
      <c r="HMT30" s="704"/>
      <c r="HMU30" s="704"/>
      <c r="HMV30" s="704"/>
      <c r="HMW30" s="704"/>
      <c r="HMX30" s="704"/>
      <c r="HMY30" s="704"/>
      <c r="HMZ30" s="704"/>
      <c r="HNA30" s="704"/>
      <c r="HNB30" s="704"/>
      <c r="HNC30" s="704"/>
      <c r="HND30" s="704"/>
      <c r="HNE30" s="704"/>
      <c r="HNF30" s="704"/>
      <c r="HNG30" s="704"/>
      <c r="HNH30" s="704"/>
      <c r="HNI30" s="704"/>
      <c r="HNJ30" s="704"/>
      <c r="HNK30" s="704"/>
      <c r="HNL30" s="704"/>
      <c r="HNM30" s="704"/>
      <c r="HNN30" s="704"/>
      <c r="HNO30" s="704"/>
      <c r="HNP30" s="704"/>
      <c r="HNQ30" s="704"/>
      <c r="HNR30" s="704"/>
      <c r="HNS30" s="704"/>
      <c r="HNT30" s="704"/>
      <c r="HNU30" s="704"/>
      <c r="HNV30" s="704"/>
      <c r="HNW30" s="704"/>
      <c r="HNX30" s="704"/>
      <c r="HNY30" s="704"/>
      <c r="HNZ30" s="704"/>
      <c r="HOA30" s="704"/>
      <c r="HOB30" s="704"/>
      <c r="HOC30" s="704"/>
      <c r="HOD30" s="704"/>
      <c r="HOE30" s="704"/>
      <c r="HOF30" s="704"/>
      <c r="HOG30" s="704"/>
      <c r="HOH30" s="704"/>
      <c r="HOI30" s="704"/>
      <c r="HOJ30" s="704"/>
      <c r="HOK30" s="704"/>
      <c r="HOL30" s="704"/>
      <c r="HOM30" s="704"/>
      <c r="HON30" s="704"/>
      <c r="HOO30" s="704"/>
      <c r="HOP30" s="704"/>
      <c r="HOQ30" s="704"/>
      <c r="HOR30" s="704"/>
      <c r="HOS30" s="704"/>
      <c r="HOT30" s="704"/>
      <c r="HOU30" s="704"/>
      <c r="HOV30" s="704"/>
      <c r="HOW30" s="704"/>
      <c r="HOX30" s="704"/>
      <c r="HOY30" s="704"/>
      <c r="HOZ30" s="704"/>
      <c r="HPA30" s="704"/>
      <c r="HPB30" s="704"/>
      <c r="HPC30" s="704"/>
      <c r="HPD30" s="704"/>
      <c r="HPE30" s="704"/>
      <c r="HPF30" s="704"/>
      <c r="HPG30" s="704"/>
      <c r="HPH30" s="704"/>
      <c r="HPI30" s="704"/>
      <c r="HPJ30" s="704"/>
      <c r="HPK30" s="704"/>
      <c r="HPL30" s="704"/>
      <c r="HPM30" s="704"/>
      <c r="HPN30" s="704"/>
      <c r="HPO30" s="704"/>
      <c r="HPP30" s="704"/>
      <c r="HPQ30" s="704"/>
      <c r="HPR30" s="704"/>
      <c r="HPS30" s="704"/>
      <c r="HPT30" s="704"/>
      <c r="HPU30" s="704"/>
      <c r="HPV30" s="704"/>
      <c r="HPW30" s="704"/>
      <c r="HPX30" s="704"/>
      <c r="HPY30" s="704"/>
      <c r="HPZ30" s="704"/>
      <c r="HQA30" s="704"/>
      <c r="HQB30" s="704"/>
      <c r="HQC30" s="704"/>
      <c r="HQD30" s="704"/>
      <c r="HQE30" s="704"/>
      <c r="HQF30" s="704"/>
      <c r="HQG30" s="704"/>
      <c r="HQH30" s="704"/>
      <c r="HQI30" s="704"/>
      <c r="HQJ30" s="704"/>
      <c r="HQK30" s="704"/>
      <c r="HQL30" s="704"/>
      <c r="HQM30" s="704"/>
      <c r="HQN30" s="704"/>
      <c r="HQO30" s="704"/>
      <c r="HQP30" s="704"/>
      <c r="HQQ30" s="704"/>
      <c r="HQR30" s="704"/>
      <c r="HQS30" s="704"/>
      <c r="HQT30" s="704"/>
      <c r="HQU30" s="704"/>
      <c r="HQV30" s="704"/>
      <c r="HQW30" s="704"/>
      <c r="HQX30" s="704"/>
      <c r="HQY30" s="704"/>
      <c r="HQZ30" s="704"/>
      <c r="HRA30" s="704"/>
      <c r="HRB30" s="704"/>
      <c r="HRC30" s="704"/>
      <c r="HRD30" s="704"/>
      <c r="HRE30" s="704"/>
      <c r="HRF30" s="704"/>
      <c r="HRG30" s="704"/>
      <c r="HRH30" s="704"/>
      <c r="HRI30" s="704"/>
      <c r="HRJ30" s="704"/>
      <c r="HRK30" s="704"/>
      <c r="HRL30" s="704"/>
      <c r="HRM30" s="704"/>
      <c r="HRN30" s="704"/>
      <c r="HRO30" s="704"/>
      <c r="HRP30" s="704"/>
      <c r="HRQ30" s="704"/>
      <c r="HRR30" s="704"/>
      <c r="HRS30" s="704"/>
      <c r="HRT30" s="704"/>
      <c r="HRU30" s="704"/>
      <c r="HRV30" s="704"/>
      <c r="HRW30" s="704"/>
      <c r="HRX30" s="704"/>
      <c r="HRY30" s="704"/>
      <c r="HRZ30" s="704"/>
      <c r="HSA30" s="704"/>
      <c r="HSB30" s="704"/>
      <c r="HSC30" s="704"/>
      <c r="HSD30" s="704"/>
      <c r="HSE30" s="704"/>
      <c r="HSF30" s="704"/>
      <c r="HSG30" s="704"/>
      <c r="HSH30" s="704"/>
      <c r="HSI30" s="704"/>
      <c r="HSJ30" s="704"/>
      <c r="HSK30" s="704"/>
      <c r="HSL30" s="704"/>
      <c r="HSM30" s="704"/>
      <c r="HSN30" s="704"/>
      <c r="HSO30" s="704"/>
      <c r="HSP30" s="704"/>
      <c r="HSQ30" s="704"/>
      <c r="HSR30" s="704"/>
      <c r="HSS30" s="704"/>
      <c r="HST30" s="704"/>
      <c r="HSU30" s="704"/>
      <c r="HSV30" s="704"/>
      <c r="HSW30" s="704"/>
      <c r="HSX30" s="704"/>
      <c r="HSY30" s="704"/>
      <c r="HSZ30" s="704"/>
      <c r="HTA30" s="704"/>
      <c r="HTB30" s="704"/>
      <c r="HTC30" s="704"/>
      <c r="HTD30" s="704"/>
      <c r="HTE30" s="704"/>
      <c r="HTF30" s="704"/>
      <c r="HTG30" s="704"/>
      <c r="HTH30" s="704"/>
      <c r="HTI30" s="704"/>
      <c r="HTJ30" s="704"/>
      <c r="HTK30" s="704"/>
      <c r="HTL30" s="704"/>
      <c r="HTM30" s="704"/>
      <c r="HTN30" s="704"/>
      <c r="HTO30" s="704"/>
      <c r="HTP30" s="704"/>
      <c r="HTQ30" s="704"/>
      <c r="HTR30" s="704"/>
      <c r="HTS30" s="704"/>
      <c r="HTT30" s="704"/>
      <c r="HTU30" s="704"/>
      <c r="HTV30" s="704"/>
      <c r="HTW30" s="704"/>
      <c r="HTX30" s="704"/>
      <c r="HTY30" s="704"/>
      <c r="HTZ30" s="704"/>
      <c r="HUA30" s="704"/>
      <c r="HUB30" s="704"/>
      <c r="HUC30" s="704"/>
      <c r="HUD30" s="704"/>
      <c r="HUE30" s="704"/>
      <c r="HUF30" s="704"/>
      <c r="HUG30" s="704"/>
      <c r="HUH30" s="704"/>
      <c r="HUI30" s="704"/>
      <c r="HUJ30" s="704"/>
      <c r="HUK30" s="704"/>
      <c r="HUL30" s="704"/>
      <c r="HUM30" s="704"/>
      <c r="HUN30" s="704"/>
      <c r="HUO30" s="704"/>
      <c r="HUP30" s="704"/>
      <c r="HUQ30" s="704"/>
      <c r="HUR30" s="704"/>
      <c r="HUS30" s="704"/>
      <c r="HUT30" s="704"/>
      <c r="HUU30" s="704"/>
      <c r="HUV30" s="704"/>
      <c r="HUW30" s="704"/>
      <c r="HUX30" s="704"/>
      <c r="HUY30" s="704"/>
      <c r="HUZ30" s="704"/>
      <c r="HVA30" s="704"/>
      <c r="HVB30" s="704"/>
      <c r="HVC30" s="704"/>
      <c r="HVD30" s="704"/>
      <c r="HVE30" s="704"/>
      <c r="HVF30" s="704"/>
      <c r="HVG30" s="704"/>
      <c r="HVH30" s="704"/>
      <c r="HVI30" s="704"/>
      <c r="HVJ30" s="704"/>
      <c r="HVK30" s="704"/>
      <c r="HVL30" s="704"/>
      <c r="HVM30" s="704"/>
      <c r="HVN30" s="704"/>
      <c r="HVO30" s="704"/>
      <c r="HVP30" s="704"/>
      <c r="HVQ30" s="704"/>
      <c r="HVR30" s="704"/>
      <c r="HVS30" s="704"/>
      <c r="HVT30" s="704"/>
      <c r="HVU30" s="704"/>
      <c r="HVV30" s="704"/>
      <c r="HVW30" s="704"/>
      <c r="HVX30" s="704"/>
      <c r="HVY30" s="704"/>
      <c r="HVZ30" s="704"/>
      <c r="HWA30" s="704"/>
      <c r="HWB30" s="704"/>
      <c r="HWC30" s="704"/>
      <c r="HWD30" s="704"/>
      <c r="HWE30" s="704"/>
      <c r="HWF30" s="704"/>
      <c r="HWG30" s="704"/>
      <c r="HWH30" s="704"/>
      <c r="HWI30" s="704"/>
      <c r="HWJ30" s="704"/>
      <c r="HWK30" s="704"/>
      <c r="HWL30" s="704"/>
      <c r="HWM30" s="704"/>
      <c r="HWN30" s="704"/>
      <c r="HWO30" s="704"/>
      <c r="HWP30" s="704"/>
      <c r="HWQ30" s="704"/>
      <c r="HWR30" s="704"/>
      <c r="HWS30" s="704"/>
      <c r="HWT30" s="704"/>
      <c r="HWU30" s="704"/>
      <c r="HWV30" s="704"/>
      <c r="HWW30" s="704"/>
      <c r="HWX30" s="704"/>
      <c r="HWY30" s="704"/>
      <c r="HWZ30" s="704"/>
      <c r="HXA30" s="704"/>
      <c r="HXB30" s="704"/>
      <c r="HXC30" s="704"/>
      <c r="HXD30" s="704"/>
      <c r="HXE30" s="704"/>
      <c r="HXF30" s="704"/>
      <c r="HXG30" s="704"/>
      <c r="HXH30" s="704"/>
      <c r="HXI30" s="704"/>
      <c r="HXJ30" s="704"/>
      <c r="HXK30" s="704"/>
      <c r="HXL30" s="704"/>
      <c r="HXM30" s="704"/>
      <c r="HXN30" s="704"/>
      <c r="HXO30" s="704"/>
      <c r="HXP30" s="704"/>
      <c r="HXQ30" s="704"/>
      <c r="HXR30" s="704"/>
      <c r="HXS30" s="704"/>
      <c r="HXT30" s="704"/>
      <c r="HXU30" s="704"/>
      <c r="HXV30" s="704"/>
      <c r="HXW30" s="704"/>
      <c r="HXX30" s="704"/>
      <c r="HXY30" s="704"/>
      <c r="HXZ30" s="704"/>
      <c r="HYA30" s="704"/>
      <c r="HYB30" s="704"/>
      <c r="HYC30" s="704"/>
      <c r="HYD30" s="704"/>
      <c r="HYE30" s="704"/>
      <c r="HYF30" s="704"/>
      <c r="HYG30" s="704"/>
      <c r="HYH30" s="704"/>
      <c r="HYI30" s="704"/>
      <c r="HYJ30" s="704"/>
      <c r="HYK30" s="704"/>
      <c r="HYL30" s="704"/>
      <c r="HYM30" s="704"/>
      <c r="HYN30" s="704"/>
      <c r="HYO30" s="704"/>
      <c r="HYP30" s="704"/>
      <c r="HYQ30" s="704"/>
      <c r="HYR30" s="704"/>
      <c r="HYS30" s="704"/>
      <c r="HYT30" s="704"/>
      <c r="HYU30" s="704"/>
      <c r="HYV30" s="704"/>
      <c r="HYW30" s="704"/>
      <c r="HYX30" s="704"/>
      <c r="HYY30" s="704"/>
      <c r="HYZ30" s="704"/>
      <c r="HZA30" s="704"/>
      <c r="HZB30" s="704"/>
      <c r="HZC30" s="704"/>
      <c r="HZD30" s="704"/>
      <c r="HZE30" s="704"/>
      <c r="HZF30" s="704"/>
      <c r="HZG30" s="704"/>
      <c r="HZH30" s="704"/>
      <c r="HZI30" s="704"/>
      <c r="HZJ30" s="704"/>
      <c r="HZK30" s="704"/>
      <c r="HZL30" s="704"/>
      <c r="HZM30" s="704"/>
      <c r="HZN30" s="704"/>
      <c r="HZO30" s="704"/>
      <c r="HZP30" s="704"/>
      <c r="HZQ30" s="704"/>
      <c r="HZR30" s="704"/>
      <c r="HZS30" s="704"/>
      <c r="HZT30" s="704"/>
      <c r="HZU30" s="704"/>
      <c r="HZV30" s="704"/>
      <c r="HZW30" s="704"/>
      <c r="HZX30" s="704"/>
      <c r="HZY30" s="704"/>
      <c r="HZZ30" s="704"/>
      <c r="IAA30" s="704"/>
      <c r="IAB30" s="704"/>
      <c r="IAC30" s="704"/>
      <c r="IAD30" s="704"/>
      <c r="IAE30" s="704"/>
      <c r="IAF30" s="704"/>
      <c r="IAG30" s="704"/>
      <c r="IAH30" s="704"/>
      <c r="IAI30" s="704"/>
      <c r="IAJ30" s="704"/>
      <c r="IAK30" s="704"/>
      <c r="IAL30" s="704"/>
      <c r="IAM30" s="704"/>
      <c r="IAN30" s="704"/>
      <c r="IAO30" s="704"/>
      <c r="IAP30" s="704"/>
      <c r="IAQ30" s="704"/>
      <c r="IAR30" s="704"/>
      <c r="IAS30" s="704"/>
      <c r="IAT30" s="704"/>
      <c r="IAU30" s="704"/>
      <c r="IAV30" s="704"/>
      <c r="IAW30" s="704"/>
      <c r="IAX30" s="704"/>
      <c r="IAY30" s="704"/>
      <c r="IAZ30" s="704"/>
      <c r="IBA30" s="704"/>
      <c r="IBB30" s="704"/>
      <c r="IBC30" s="704"/>
      <c r="IBD30" s="704"/>
      <c r="IBE30" s="704"/>
      <c r="IBF30" s="704"/>
      <c r="IBG30" s="704"/>
      <c r="IBH30" s="704"/>
      <c r="IBI30" s="704"/>
      <c r="IBJ30" s="704"/>
      <c r="IBK30" s="704"/>
      <c r="IBL30" s="704"/>
      <c r="IBM30" s="704"/>
      <c r="IBN30" s="704"/>
      <c r="IBO30" s="704"/>
      <c r="IBP30" s="704"/>
      <c r="IBQ30" s="704"/>
      <c r="IBR30" s="704"/>
      <c r="IBS30" s="704"/>
      <c r="IBT30" s="704"/>
      <c r="IBU30" s="704"/>
      <c r="IBV30" s="704"/>
      <c r="IBW30" s="704"/>
      <c r="IBX30" s="704"/>
      <c r="IBY30" s="704"/>
      <c r="IBZ30" s="704"/>
      <c r="ICA30" s="704"/>
      <c r="ICB30" s="704"/>
      <c r="ICC30" s="704"/>
      <c r="ICD30" s="704"/>
      <c r="ICE30" s="704"/>
      <c r="ICF30" s="704"/>
      <c r="ICG30" s="704"/>
      <c r="ICH30" s="704"/>
      <c r="ICI30" s="704"/>
      <c r="ICJ30" s="704"/>
      <c r="ICK30" s="704"/>
      <c r="ICL30" s="704"/>
      <c r="ICM30" s="704"/>
      <c r="ICN30" s="704"/>
      <c r="ICO30" s="704"/>
      <c r="ICP30" s="704"/>
      <c r="ICQ30" s="704"/>
      <c r="ICR30" s="704"/>
      <c r="ICS30" s="704"/>
      <c r="ICT30" s="704"/>
      <c r="ICU30" s="704"/>
      <c r="ICV30" s="704"/>
      <c r="ICW30" s="704"/>
      <c r="ICX30" s="704"/>
      <c r="ICY30" s="704"/>
      <c r="ICZ30" s="704"/>
      <c r="IDA30" s="704"/>
      <c r="IDB30" s="704"/>
      <c r="IDC30" s="704"/>
      <c r="IDD30" s="704"/>
      <c r="IDE30" s="704"/>
      <c r="IDF30" s="704"/>
      <c r="IDG30" s="704"/>
      <c r="IDH30" s="704"/>
      <c r="IDI30" s="704"/>
      <c r="IDJ30" s="704"/>
      <c r="IDK30" s="704"/>
      <c r="IDL30" s="704"/>
      <c r="IDM30" s="704"/>
      <c r="IDN30" s="704"/>
      <c r="IDO30" s="704"/>
      <c r="IDP30" s="704"/>
      <c r="IDQ30" s="704"/>
      <c r="IDR30" s="704"/>
      <c r="IDS30" s="704"/>
      <c r="IDT30" s="704"/>
      <c r="IDU30" s="704"/>
      <c r="IDV30" s="704"/>
      <c r="IDW30" s="704"/>
      <c r="IDX30" s="704"/>
      <c r="IDY30" s="704"/>
      <c r="IDZ30" s="704"/>
      <c r="IEA30" s="704"/>
      <c r="IEB30" s="704"/>
      <c r="IEC30" s="704"/>
      <c r="IED30" s="704"/>
      <c r="IEE30" s="704"/>
      <c r="IEF30" s="704"/>
      <c r="IEG30" s="704"/>
      <c r="IEH30" s="704"/>
      <c r="IEI30" s="704"/>
      <c r="IEJ30" s="704"/>
      <c r="IEK30" s="704"/>
      <c r="IEL30" s="704"/>
      <c r="IEM30" s="704"/>
      <c r="IEN30" s="704"/>
      <c r="IEO30" s="704"/>
      <c r="IEP30" s="704"/>
      <c r="IEQ30" s="704"/>
      <c r="IER30" s="704"/>
      <c r="IES30" s="704"/>
      <c r="IET30" s="704"/>
      <c r="IEU30" s="704"/>
      <c r="IEV30" s="704"/>
      <c r="IEW30" s="704"/>
      <c r="IEX30" s="704"/>
      <c r="IEY30" s="704"/>
      <c r="IEZ30" s="704"/>
      <c r="IFA30" s="704"/>
      <c r="IFB30" s="704"/>
      <c r="IFC30" s="704"/>
      <c r="IFD30" s="704"/>
      <c r="IFE30" s="704"/>
      <c r="IFF30" s="704"/>
      <c r="IFG30" s="704"/>
      <c r="IFH30" s="704"/>
      <c r="IFI30" s="704"/>
      <c r="IFJ30" s="704"/>
      <c r="IFK30" s="704"/>
      <c r="IFL30" s="704"/>
      <c r="IFM30" s="704"/>
      <c r="IFN30" s="704"/>
      <c r="IFO30" s="704"/>
      <c r="IFP30" s="704"/>
      <c r="IFQ30" s="704"/>
      <c r="IFR30" s="704"/>
      <c r="IFS30" s="704"/>
      <c r="IFT30" s="704"/>
      <c r="IFU30" s="704"/>
      <c r="IFV30" s="704"/>
      <c r="IFW30" s="704"/>
      <c r="IFX30" s="704"/>
      <c r="IFY30" s="704"/>
      <c r="IFZ30" s="704"/>
      <c r="IGA30" s="704"/>
      <c r="IGB30" s="704"/>
      <c r="IGC30" s="704"/>
      <c r="IGD30" s="704"/>
      <c r="IGE30" s="704"/>
      <c r="IGF30" s="704"/>
      <c r="IGG30" s="704"/>
      <c r="IGH30" s="704"/>
      <c r="IGI30" s="704"/>
      <c r="IGJ30" s="704"/>
      <c r="IGK30" s="704"/>
      <c r="IGL30" s="704"/>
      <c r="IGM30" s="704"/>
      <c r="IGN30" s="704"/>
      <c r="IGO30" s="704"/>
      <c r="IGP30" s="704"/>
      <c r="IGQ30" s="704"/>
      <c r="IGR30" s="704"/>
      <c r="IGS30" s="704"/>
      <c r="IGT30" s="704"/>
      <c r="IGU30" s="704"/>
      <c r="IGV30" s="704"/>
      <c r="IGW30" s="704"/>
      <c r="IGX30" s="704"/>
      <c r="IGY30" s="704"/>
      <c r="IGZ30" s="704"/>
      <c r="IHA30" s="704"/>
      <c r="IHB30" s="704"/>
      <c r="IHC30" s="704"/>
      <c r="IHD30" s="704"/>
      <c r="IHE30" s="704"/>
      <c r="IHF30" s="704"/>
      <c r="IHG30" s="704"/>
      <c r="IHH30" s="704"/>
      <c r="IHI30" s="704"/>
      <c r="IHJ30" s="704"/>
      <c r="IHK30" s="704"/>
      <c r="IHL30" s="704"/>
      <c r="IHM30" s="704"/>
      <c r="IHN30" s="704"/>
      <c r="IHO30" s="704"/>
      <c r="IHP30" s="704"/>
      <c r="IHQ30" s="704"/>
      <c r="IHR30" s="704"/>
      <c r="IHS30" s="704"/>
      <c r="IHT30" s="704"/>
      <c r="IHU30" s="704"/>
      <c r="IHV30" s="704"/>
      <c r="IHW30" s="704"/>
      <c r="IHX30" s="704"/>
      <c r="IHY30" s="704"/>
      <c r="IHZ30" s="704"/>
      <c r="IIA30" s="704"/>
      <c r="IIB30" s="704"/>
      <c r="IIC30" s="704"/>
      <c r="IID30" s="704"/>
      <c r="IIE30" s="704"/>
      <c r="IIF30" s="704"/>
      <c r="IIG30" s="704"/>
      <c r="IIH30" s="704"/>
      <c r="III30" s="704"/>
      <c r="IIJ30" s="704"/>
      <c r="IIK30" s="704"/>
      <c r="IIL30" s="704"/>
      <c r="IIM30" s="704"/>
      <c r="IIN30" s="704"/>
      <c r="IIO30" s="704"/>
      <c r="IIP30" s="704"/>
      <c r="IIQ30" s="704"/>
      <c r="IIR30" s="704"/>
      <c r="IIS30" s="704"/>
      <c r="IIT30" s="704"/>
      <c r="IIU30" s="704"/>
      <c r="IIV30" s="704"/>
      <c r="IIW30" s="704"/>
      <c r="IIX30" s="704"/>
      <c r="IIY30" s="704"/>
      <c r="IIZ30" s="704"/>
      <c r="IJA30" s="704"/>
      <c r="IJB30" s="704"/>
      <c r="IJC30" s="704"/>
      <c r="IJD30" s="704"/>
      <c r="IJE30" s="704"/>
      <c r="IJF30" s="704"/>
      <c r="IJG30" s="704"/>
      <c r="IJH30" s="704"/>
      <c r="IJI30" s="704"/>
      <c r="IJJ30" s="704"/>
      <c r="IJK30" s="704"/>
      <c r="IJL30" s="704"/>
      <c r="IJM30" s="704"/>
      <c r="IJN30" s="704"/>
      <c r="IJO30" s="704"/>
      <c r="IJP30" s="704"/>
      <c r="IJQ30" s="704"/>
      <c r="IJR30" s="704"/>
      <c r="IJS30" s="704"/>
      <c r="IJT30" s="704"/>
      <c r="IJU30" s="704"/>
      <c r="IJV30" s="704"/>
      <c r="IJW30" s="704"/>
      <c r="IJX30" s="704"/>
      <c r="IJY30" s="704"/>
      <c r="IJZ30" s="704"/>
      <c r="IKA30" s="704"/>
      <c r="IKB30" s="704"/>
      <c r="IKC30" s="704"/>
      <c r="IKD30" s="704"/>
      <c r="IKE30" s="704"/>
      <c r="IKF30" s="704"/>
      <c r="IKG30" s="704"/>
      <c r="IKH30" s="704"/>
      <c r="IKI30" s="704"/>
      <c r="IKJ30" s="704"/>
      <c r="IKK30" s="704"/>
      <c r="IKL30" s="704"/>
      <c r="IKM30" s="704"/>
      <c r="IKN30" s="704"/>
      <c r="IKO30" s="704"/>
      <c r="IKP30" s="704"/>
      <c r="IKQ30" s="704"/>
      <c r="IKR30" s="704"/>
      <c r="IKS30" s="704"/>
      <c r="IKT30" s="704"/>
      <c r="IKU30" s="704"/>
      <c r="IKV30" s="704"/>
      <c r="IKW30" s="704"/>
      <c r="IKX30" s="704"/>
      <c r="IKY30" s="704"/>
      <c r="IKZ30" s="704"/>
      <c r="ILA30" s="704"/>
      <c r="ILB30" s="704"/>
      <c r="ILC30" s="704"/>
      <c r="ILD30" s="704"/>
      <c r="ILE30" s="704"/>
      <c r="ILF30" s="704"/>
      <c r="ILG30" s="704"/>
      <c r="ILH30" s="704"/>
      <c r="ILI30" s="704"/>
      <c r="ILJ30" s="704"/>
      <c r="ILK30" s="704"/>
      <c r="ILL30" s="704"/>
      <c r="ILM30" s="704"/>
      <c r="ILN30" s="704"/>
      <c r="ILO30" s="704"/>
      <c r="ILP30" s="704"/>
      <c r="ILQ30" s="704"/>
      <c r="ILR30" s="704"/>
      <c r="ILS30" s="704"/>
      <c r="ILT30" s="704"/>
      <c r="ILU30" s="704"/>
      <c r="ILV30" s="704"/>
      <c r="ILW30" s="704"/>
      <c r="ILX30" s="704"/>
      <c r="ILY30" s="704"/>
      <c r="ILZ30" s="704"/>
      <c r="IMA30" s="704"/>
      <c r="IMB30" s="704"/>
      <c r="IMC30" s="704"/>
      <c r="IMD30" s="704"/>
      <c r="IME30" s="704"/>
      <c r="IMF30" s="704"/>
      <c r="IMG30" s="704"/>
      <c r="IMH30" s="704"/>
      <c r="IMI30" s="704"/>
      <c r="IMJ30" s="704"/>
      <c r="IMK30" s="704"/>
      <c r="IML30" s="704"/>
      <c r="IMM30" s="704"/>
      <c r="IMN30" s="704"/>
      <c r="IMO30" s="704"/>
      <c r="IMP30" s="704"/>
      <c r="IMQ30" s="704"/>
      <c r="IMR30" s="704"/>
      <c r="IMS30" s="704"/>
      <c r="IMT30" s="704"/>
      <c r="IMU30" s="704"/>
      <c r="IMV30" s="704"/>
      <c r="IMW30" s="704"/>
      <c r="IMX30" s="704"/>
      <c r="IMY30" s="704"/>
      <c r="IMZ30" s="704"/>
      <c r="INA30" s="704"/>
      <c r="INB30" s="704"/>
      <c r="INC30" s="704"/>
      <c r="IND30" s="704"/>
      <c r="INE30" s="704"/>
      <c r="INF30" s="704"/>
      <c r="ING30" s="704"/>
      <c r="INH30" s="704"/>
      <c r="INI30" s="704"/>
      <c r="INJ30" s="704"/>
      <c r="INK30" s="704"/>
      <c r="INL30" s="704"/>
      <c r="INM30" s="704"/>
      <c r="INN30" s="704"/>
      <c r="INO30" s="704"/>
      <c r="INP30" s="704"/>
      <c r="INQ30" s="704"/>
      <c r="INR30" s="704"/>
      <c r="INS30" s="704"/>
      <c r="INT30" s="704"/>
      <c r="INU30" s="704"/>
      <c r="INV30" s="704"/>
      <c r="INW30" s="704"/>
      <c r="INX30" s="704"/>
      <c r="INY30" s="704"/>
      <c r="INZ30" s="704"/>
      <c r="IOA30" s="704"/>
      <c r="IOB30" s="704"/>
      <c r="IOC30" s="704"/>
      <c r="IOD30" s="704"/>
      <c r="IOE30" s="704"/>
      <c r="IOF30" s="704"/>
      <c r="IOG30" s="704"/>
      <c r="IOH30" s="704"/>
      <c r="IOI30" s="704"/>
      <c r="IOJ30" s="704"/>
      <c r="IOK30" s="704"/>
      <c r="IOL30" s="704"/>
      <c r="IOM30" s="704"/>
      <c r="ION30" s="704"/>
      <c r="IOO30" s="704"/>
      <c r="IOP30" s="704"/>
      <c r="IOQ30" s="704"/>
      <c r="IOR30" s="704"/>
      <c r="IOS30" s="704"/>
      <c r="IOT30" s="704"/>
      <c r="IOU30" s="704"/>
      <c r="IOV30" s="704"/>
      <c r="IOW30" s="704"/>
      <c r="IOX30" s="704"/>
      <c r="IOY30" s="704"/>
      <c r="IOZ30" s="704"/>
      <c r="IPA30" s="704"/>
      <c r="IPB30" s="704"/>
      <c r="IPC30" s="704"/>
      <c r="IPD30" s="704"/>
      <c r="IPE30" s="704"/>
      <c r="IPF30" s="704"/>
      <c r="IPG30" s="704"/>
      <c r="IPH30" s="704"/>
      <c r="IPI30" s="704"/>
      <c r="IPJ30" s="704"/>
      <c r="IPK30" s="704"/>
      <c r="IPL30" s="704"/>
      <c r="IPM30" s="704"/>
      <c r="IPN30" s="704"/>
      <c r="IPO30" s="704"/>
      <c r="IPP30" s="704"/>
      <c r="IPQ30" s="704"/>
      <c r="IPR30" s="704"/>
      <c r="IPS30" s="704"/>
      <c r="IPT30" s="704"/>
      <c r="IPU30" s="704"/>
      <c r="IPV30" s="704"/>
      <c r="IPW30" s="704"/>
      <c r="IPX30" s="704"/>
      <c r="IPY30" s="704"/>
      <c r="IPZ30" s="704"/>
      <c r="IQA30" s="704"/>
      <c r="IQB30" s="704"/>
      <c r="IQC30" s="704"/>
      <c r="IQD30" s="704"/>
      <c r="IQE30" s="704"/>
      <c r="IQF30" s="704"/>
      <c r="IQG30" s="704"/>
      <c r="IQH30" s="704"/>
      <c r="IQI30" s="704"/>
      <c r="IQJ30" s="704"/>
      <c r="IQK30" s="704"/>
      <c r="IQL30" s="704"/>
      <c r="IQM30" s="704"/>
      <c r="IQN30" s="704"/>
      <c r="IQO30" s="704"/>
      <c r="IQP30" s="704"/>
      <c r="IQQ30" s="704"/>
      <c r="IQR30" s="704"/>
      <c r="IQS30" s="704"/>
      <c r="IQT30" s="704"/>
      <c r="IQU30" s="704"/>
      <c r="IQV30" s="704"/>
      <c r="IQW30" s="704"/>
      <c r="IQX30" s="704"/>
      <c r="IQY30" s="704"/>
      <c r="IQZ30" s="704"/>
      <c r="IRA30" s="704"/>
      <c r="IRB30" s="704"/>
      <c r="IRC30" s="704"/>
      <c r="IRD30" s="704"/>
      <c r="IRE30" s="704"/>
      <c r="IRF30" s="704"/>
      <c r="IRG30" s="704"/>
      <c r="IRH30" s="704"/>
      <c r="IRI30" s="704"/>
      <c r="IRJ30" s="704"/>
      <c r="IRK30" s="704"/>
      <c r="IRL30" s="704"/>
      <c r="IRM30" s="704"/>
      <c r="IRN30" s="704"/>
      <c r="IRO30" s="704"/>
      <c r="IRP30" s="704"/>
      <c r="IRQ30" s="704"/>
      <c r="IRR30" s="704"/>
      <c r="IRS30" s="704"/>
      <c r="IRT30" s="704"/>
      <c r="IRU30" s="704"/>
      <c r="IRV30" s="704"/>
      <c r="IRW30" s="704"/>
      <c r="IRX30" s="704"/>
      <c r="IRY30" s="704"/>
      <c r="IRZ30" s="704"/>
      <c r="ISA30" s="704"/>
      <c r="ISB30" s="704"/>
      <c r="ISC30" s="704"/>
      <c r="ISD30" s="704"/>
      <c r="ISE30" s="704"/>
      <c r="ISF30" s="704"/>
      <c r="ISG30" s="704"/>
      <c r="ISH30" s="704"/>
      <c r="ISI30" s="704"/>
      <c r="ISJ30" s="704"/>
      <c r="ISK30" s="704"/>
      <c r="ISL30" s="704"/>
      <c r="ISM30" s="704"/>
      <c r="ISN30" s="704"/>
      <c r="ISO30" s="704"/>
      <c r="ISP30" s="704"/>
      <c r="ISQ30" s="704"/>
      <c r="ISR30" s="704"/>
      <c r="ISS30" s="704"/>
      <c r="IST30" s="704"/>
      <c r="ISU30" s="704"/>
      <c r="ISV30" s="704"/>
      <c r="ISW30" s="704"/>
      <c r="ISX30" s="704"/>
      <c r="ISY30" s="704"/>
      <c r="ISZ30" s="704"/>
      <c r="ITA30" s="704"/>
      <c r="ITB30" s="704"/>
      <c r="ITC30" s="704"/>
      <c r="ITD30" s="704"/>
      <c r="ITE30" s="704"/>
      <c r="ITF30" s="704"/>
      <c r="ITG30" s="704"/>
      <c r="ITH30" s="704"/>
      <c r="ITI30" s="704"/>
      <c r="ITJ30" s="704"/>
      <c r="ITK30" s="704"/>
      <c r="ITL30" s="704"/>
      <c r="ITM30" s="704"/>
      <c r="ITN30" s="704"/>
      <c r="ITO30" s="704"/>
      <c r="ITP30" s="704"/>
      <c r="ITQ30" s="704"/>
      <c r="ITR30" s="704"/>
      <c r="ITS30" s="704"/>
      <c r="ITT30" s="704"/>
      <c r="ITU30" s="704"/>
      <c r="ITV30" s="704"/>
      <c r="ITW30" s="704"/>
      <c r="ITX30" s="704"/>
      <c r="ITY30" s="704"/>
      <c r="ITZ30" s="704"/>
      <c r="IUA30" s="704"/>
      <c r="IUB30" s="704"/>
      <c r="IUC30" s="704"/>
      <c r="IUD30" s="704"/>
      <c r="IUE30" s="704"/>
      <c r="IUF30" s="704"/>
      <c r="IUG30" s="704"/>
      <c r="IUH30" s="704"/>
      <c r="IUI30" s="704"/>
      <c r="IUJ30" s="704"/>
      <c r="IUK30" s="704"/>
      <c r="IUL30" s="704"/>
      <c r="IUM30" s="704"/>
      <c r="IUN30" s="704"/>
      <c r="IUO30" s="704"/>
      <c r="IUP30" s="704"/>
      <c r="IUQ30" s="704"/>
      <c r="IUR30" s="704"/>
      <c r="IUS30" s="704"/>
      <c r="IUT30" s="704"/>
      <c r="IUU30" s="704"/>
      <c r="IUV30" s="704"/>
      <c r="IUW30" s="704"/>
      <c r="IUX30" s="704"/>
      <c r="IUY30" s="704"/>
      <c r="IUZ30" s="704"/>
      <c r="IVA30" s="704"/>
      <c r="IVB30" s="704"/>
      <c r="IVC30" s="704"/>
      <c r="IVD30" s="704"/>
      <c r="IVE30" s="704"/>
      <c r="IVF30" s="704"/>
      <c r="IVG30" s="704"/>
      <c r="IVH30" s="704"/>
      <c r="IVI30" s="704"/>
      <c r="IVJ30" s="704"/>
      <c r="IVK30" s="704"/>
      <c r="IVL30" s="704"/>
      <c r="IVM30" s="704"/>
      <c r="IVN30" s="704"/>
      <c r="IVO30" s="704"/>
      <c r="IVP30" s="704"/>
      <c r="IVQ30" s="704"/>
      <c r="IVR30" s="704"/>
      <c r="IVS30" s="704"/>
      <c r="IVT30" s="704"/>
      <c r="IVU30" s="704"/>
      <c r="IVV30" s="704"/>
      <c r="IVW30" s="704"/>
      <c r="IVX30" s="704"/>
      <c r="IVY30" s="704"/>
      <c r="IVZ30" s="704"/>
      <c r="IWA30" s="704"/>
      <c r="IWB30" s="704"/>
      <c r="IWC30" s="704"/>
      <c r="IWD30" s="704"/>
      <c r="IWE30" s="704"/>
      <c r="IWF30" s="704"/>
      <c r="IWG30" s="704"/>
      <c r="IWH30" s="704"/>
      <c r="IWI30" s="704"/>
      <c r="IWJ30" s="704"/>
      <c r="IWK30" s="704"/>
      <c r="IWL30" s="704"/>
      <c r="IWM30" s="704"/>
      <c r="IWN30" s="704"/>
      <c r="IWO30" s="704"/>
      <c r="IWP30" s="704"/>
      <c r="IWQ30" s="704"/>
      <c r="IWR30" s="704"/>
      <c r="IWS30" s="704"/>
      <c r="IWT30" s="704"/>
      <c r="IWU30" s="704"/>
      <c r="IWV30" s="704"/>
      <c r="IWW30" s="704"/>
      <c r="IWX30" s="704"/>
      <c r="IWY30" s="704"/>
      <c r="IWZ30" s="704"/>
      <c r="IXA30" s="704"/>
      <c r="IXB30" s="704"/>
      <c r="IXC30" s="704"/>
      <c r="IXD30" s="704"/>
      <c r="IXE30" s="704"/>
      <c r="IXF30" s="704"/>
      <c r="IXG30" s="704"/>
      <c r="IXH30" s="704"/>
      <c r="IXI30" s="704"/>
      <c r="IXJ30" s="704"/>
      <c r="IXK30" s="704"/>
      <c r="IXL30" s="704"/>
      <c r="IXM30" s="704"/>
      <c r="IXN30" s="704"/>
      <c r="IXO30" s="704"/>
      <c r="IXP30" s="704"/>
      <c r="IXQ30" s="704"/>
      <c r="IXR30" s="704"/>
      <c r="IXS30" s="704"/>
      <c r="IXT30" s="704"/>
      <c r="IXU30" s="704"/>
      <c r="IXV30" s="704"/>
      <c r="IXW30" s="704"/>
      <c r="IXX30" s="704"/>
      <c r="IXY30" s="704"/>
      <c r="IXZ30" s="704"/>
      <c r="IYA30" s="704"/>
      <c r="IYB30" s="704"/>
      <c r="IYC30" s="704"/>
      <c r="IYD30" s="704"/>
      <c r="IYE30" s="704"/>
      <c r="IYF30" s="704"/>
      <c r="IYG30" s="704"/>
      <c r="IYH30" s="704"/>
      <c r="IYI30" s="704"/>
      <c r="IYJ30" s="704"/>
      <c r="IYK30" s="704"/>
      <c r="IYL30" s="704"/>
      <c r="IYM30" s="704"/>
      <c r="IYN30" s="704"/>
      <c r="IYO30" s="704"/>
      <c r="IYP30" s="704"/>
      <c r="IYQ30" s="704"/>
      <c r="IYR30" s="704"/>
      <c r="IYS30" s="704"/>
      <c r="IYT30" s="704"/>
      <c r="IYU30" s="704"/>
      <c r="IYV30" s="704"/>
      <c r="IYW30" s="704"/>
      <c r="IYX30" s="704"/>
      <c r="IYY30" s="704"/>
      <c r="IYZ30" s="704"/>
      <c r="IZA30" s="704"/>
      <c r="IZB30" s="704"/>
      <c r="IZC30" s="704"/>
      <c r="IZD30" s="704"/>
      <c r="IZE30" s="704"/>
      <c r="IZF30" s="704"/>
      <c r="IZG30" s="704"/>
      <c r="IZH30" s="704"/>
      <c r="IZI30" s="704"/>
      <c r="IZJ30" s="704"/>
      <c r="IZK30" s="704"/>
      <c r="IZL30" s="704"/>
      <c r="IZM30" s="704"/>
      <c r="IZN30" s="704"/>
      <c r="IZO30" s="704"/>
      <c r="IZP30" s="704"/>
      <c r="IZQ30" s="704"/>
      <c r="IZR30" s="704"/>
      <c r="IZS30" s="704"/>
      <c r="IZT30" s="704"/>
      <c r="IZU30" s="704"/>
      <c r="IZV30" s="704"/>
      <c r="IZW30" s="704"/>
      <c r="IZX30" s="704"/>
      <c r="IZY30" s="704"/>
      <c r="IZZ30" s="704"/>
      <c r="JAA30" s="704"/>
      <c r="JAB30" s="704"/>
      <c r="JAC30" s="704"/>
      <c r="JAD30" s="704"/>
      <c r="JAE30" s="704"/>
      <c r="JAF30" s="704"/>
      <c r="JAG30" s="704"/>
      <c r="JAH30" s="704"/>
      <c r="JAI30" s="704"/>
      <c r="JAJ30" s="704"/>
      <c r="JAK30" s="704"/>
      <c r="JAL30" s="704"/>
      <c r="JAM30" s="704"/>
      <c r="JAN30" s="704"/>
      <c r="JAO30" s="704"/>
      <c r="JAP30" s="704"/>
      <c r="JAQ30" s="704"/>
      <c r="JAR30" s="704"/>
      <c r="JAS30" s="704"/>
      <c r="JAT30" s="704"/>
      <c r="JAU30" s="704"/>
      <c r="JAV30" s="704"/>
      <c r="JAW30" s="704"/>
      <c r="JAX30" s="704"/>
      <c r="JAY30" s="704"/>
      <c r="JAZ30" s="704"/>
      <c r="JBA30" s="704"/>
      <c r="JBB30" s="704"/>
      <c r="JBC30" s="704"/>
      <c r="JBD30" s="704"/>
      <c r="JBE30" s="704"/>
      <c r="JBF30" s="704"/>
      <c r="JBG30" s="704"/>
      <c r="JBH30" s="704"/>
      <c r="JBI30" s="704"/>
      <c r="JBJ30" s="704"/>
      <c r="JBK30" s="704"/>
      <c r="JBL30" s="704"/>
      <c r="JBM30" s="704"/>
      <c r="JBN30" s="704"/>
      <c r="JBO30" s="704"/>
      <c r="JBP30" s="704"/>
      <c r="JBQ30" s="704"/>
      <c r="JBR30" s="704"/>
      <c r="JBS30" s="704"/>
      <c r="JBT30" s="704"/>
      <c r="JBU30" s="704"/>
      <c r="JBV30" s="704"/>
      <c r="JBW30" s="704"/>
      <c r="JBX30" s="704"/>
      <c r="JBY30" s="704"/>
      <c r="JBZ30" s="704"/>
      <c r="JCA30" s="704"/>
      <c r="JCB30" s="704"/>
      <c r="JCC30" s="704"/>
      <c r="JCD30" s="704"/>
      <c r="JCE30" s="704"/>
      <c r="JCF30" s="704"/>
      <c r="JCG30" s="704"/>
      <c r="JCH30" s="704"/>
      <c r="JCI30" s="704"/>
      <c r="JCJ30" s="704"/>
      <c r="JCK30" s="704"/>
      <c r="JCL30" s="704"/>
      <c r="JCM30" s="704"/>
      <c r="JCN30" s="704"/>
      <c r="JCO30" s="704"/>
      <c r="JCP30" s="704"/>
      <c r="JCQ30" s="704"/>
      <c r="JCR30" s="704"/>
      <c r="JCS30" s="704"/>
      <c r="JCT30" s="704"/>
      <c r="JCU30" s="704"/>
      <c r="JCV30" s="704"/>
      <c r="JCW30" s="704"/>
      <c r="JCX30" s="704"/>
      <c r="JCY30" s="704"/>
      <c r="JCZ30" s="704"/>
      <c r="JDA30" s="704"/>
      <c r="JDB30" s="704"/>
      <c r="JDC30" s="704"/>
      <c r="JDD30" s="704"/>
      <c r="JDE30" s="704"/>
      <c r="JDF30" s="704"/>
      <c r="JDG30" s="704"/>
      <c r="JDH30" s="704"/>
      <c r="JDI30" s="704"/>
      <c r="JDJ30" s="704"/>
      <c r="JDK30" s="704"/>
      <c r="JDL30" s="704"/>
      <c r="JDM30" s="704"/>
      <c r="JDN30" s="704"/>
      <c r="JDO30" s="704"/>
      <c r="JDP30" s="704"/>
      <c r="JDQ30" s="704"/>
      <c r="JDR30" s="704"/>
      <c r="JDS30" s="704"/>
      <c r="JDT30" s="704"/>
      <c r="JDU30" s="704"/>
      <c r="JDV30" s="704"/>
      <c r="JDW30" s="704"/>
      <c r="JDX30" s="704"/>
      <c r="JDY30" s="704"/>
      <c r="JDZ30" s="704"/>
      <c r="JEA30" s="704"/>
      <c r="JEB30" s="704"/>
      <c r="JEC30" s="704"/>
      <c r="JED30" s="704"/>
      <c r="JEE30" s="704"/>
      <c r="JEF30" s="704"/>
      <c r="JEG30" s="704"/>
      <c r="JEH30" s="704"/>
      <c r="JEI30" s="704"/>
      <c r="JEJ30" s="704"/>
      <c r="JEK30" s="704"/>
      <c r="JEL30" s="704"/>
      <c r="JEM30" s="704"/>
      <c r="JEN30" s="704"/>
      <c r="JEO30" s="704"/>
      <c r="JEP30" s="704"/>
      <c r="JEQ30" s="704"/>
      <c r="JER30" s="704"/>
      <c r="JES30" s="704"/>
      <c r="JET30" s="704"/>
      <c r="JEU30" s="704"/>
      <c r="JEV30" s="704"/>
      <c r="JEW30" s="704"/>
      <c r="JEX30" s="704"/>
      <c r="JEY30" s="704"/>
      <c r="JEZ30" s="704"/>
      <c r="JFA30" s="704"/>
      <c r="JFB30" s="704"/>
      <c r="JFC30" s="704"/>
      <c r="JFD30" s="704"/>
      <c r="JFE30" s="704"/>
      <c r="JFF30" s="704"/>
      <c r="JFG30" s="704"/>
      <c r="JFH30" s="704"/>
      <c r="JFI30" s="704"/>
      <c r="JFJ30" s="704"/>
      <c r="JFK30" s="704"/>
      <c r="JFL30" s="704"/>
      <c r="JFM30" s="704"/>
      <c r="JFN30" s="704"/>
      <c r="JFO30" s="704"/>
      <c r="JFP30" s="704"/>
      <c r="JFQ30" s="704"/>
      <c r="JFR30" s="704"/>
      <c r="JFS30" s="704"/>
      <c r="JFT30" s="704"/>
      <c r="JFU30" s="704"/>
      <c r="JFV30" s="704"/>
      <c r="JFW30" s="704"/>
      <c r="JFX30" s="704"/>
      <c r="JFY30" s="704"/>
      <c r="JFZ30" s="704"/>
      <c r="JGA30" s="704"/>
      <c r="JGB30" s="704"/>
      <c r="JGC30" s="704"/>
      <c r="JGD30" s="704"/>
      <c r="JGE30" s="704"/>
      <c r="JGF30" s="704"/>
      <c r="JGG30" s="704"/>
      <c r="JGH30" s="704"/>
      <c r="JGI30" s="704"/>
      <c r="JGJ30" s="704"/>
      <c r="JGK30" s="704"/>
      <c r="JGL30" s="704"/>
      <c r="JGM30" s="704"/>
      <c r="JGN30" s="704"/>
      <c r="JGO30" s="704"/>
      <c r="JGP30" s="704"/>
      <c r="JGQ30" s="704"/>
      <c r="JGR30" s="704"/>
      <c r="JGS30" s="704"/>
      <c r="JGT30" s="704"/>
      <c r="JGU30" s="704"/>
      <c r="JGV30" s="704"/>
      <c r="JGW30" s="704"/>
      <c r="JGX30" s="704"/>
      <c r="JGY30" s="704"/>
      <c r="JGZ30" s="704"/>
      <c r="JHA30" s="704"/>
      <c r="JHB30" s="704"/>
      <c r="JHC30" s="704"/>
      <c r="JHD30" s="704"/>
      <c r="JHE30" s="704"/>
      <c r="JHF30" s="704"/>
      <c r="JHG30" s="704"/>
      <c r="JHH30" s="704"/>
      <c r="JHI30" s="704"/>
      <c r="JHJ30" s="704"/>
      <c r="JHK30" s="704"/>
      <c r="JHL30" s="704"/>
      <c r="JHM30" s="704"/>
      <c r="JHN30" s="704"/>
      <c r="JHO30" s="704"/>
      <c r="JHP30" s="704"/>
      <c r="JHQ30" s="704"/>
      <c r="JHR30" s="704"/>
      <c r="JHS30" s="704"/>
      <c r="JHT30" s="704"/>
      <c r="JHU30" s="704"/>
      <c r="JHV30" s="704"/>
      <c r="JHW30" s="704"/>
      <c r="JHX30" s="704"/>
      <c r="JHY30" s="704"/>
      <c r="JHZ30" s="704"/>
      <c r="JIA30" s="704"/>
      <c r="JIB30" s="704"/>
      <c r="JIC30" s="704"/>
      <c r="JID30" s="704"/>
      <c r="JIE30" s="704"/>
      <c r="JIF30" s="704"/>
      <c r="JIG30" s="704"/>
      <c r="JIH30" s="704"/>
      <c r="JII30" s="704"/>
      <c r="JIJ30" s="704"/>
      <c r="JIK30" s="704"/>
      <c r="JIL30" s="704"/>
      <c r="JIM30" s="704"/>
      <c r="JIN30" s="704"/>
      <c r="JIO30" s="704"/>
      <c r="JIP30" s="704"/>
      <c r="JIQ30" s="704"/>
      <c r="JIR30" s="704"/>
      <c r="JIS30" s="704"/>
      <c r="JIT30" s="704"/>
      <c r="JIU30" s="704"/>
      <c r="JIV30" s="704"/>
      <c r="JIW30" s="704"/>
      <c r="JIX30" s="704"/>
      <c r="JIY30" s="704"/>
      <c r="JIZ30" s="704"/>
      <c r="JJA30" s="704"/>
      <c r="JJB30" s="704"/>
      <c r="JJC30" s="704"/>
      <c r="JJD30" s="704"/>
      <c r="JJE30" s="704"/>
      <c r="JJF30" s="704"/>
      <c r="JJG30" s="704"/>
      <c r="JJH30" s="704"/>
      <c r="JJI30" s="704"/>
      <c r="JJJ30" s="704"/>
      <c r="JJK30" s="704"/>
      <c r="JJL30" s="704"/>
      <c r="JJM30" s="704"/>
      <c r="JJN30" s="704"/>
      <c r="JJO30" s="704"/>
      <c r="JJP30" s="704"/>
      <c r="JJQ30" s="704"/>
      <c r="JJR30" s="704"/>
      <c r="JJS30" s="704"/>
      <c r="JJT30" s="704"/>
      <c r="JJU30" s="704"/>
      <c r="JJV30" s="704"/>
      <c r="JJW30" s="704"/>
      <c r="JJX30" s="704"/>
      <c r="JJY30" s="704"/>
      <c r="JJZ30" s="704"/>
      <c r="JKA30" s="704"/>
      <c r="JKB30" s="704"/>
      <c r="JKC30" s="704"/>
      <c r="JKD30" s="704"/>
      <c r="JKE30" s="704"/>
      <c r="JKF30" s="704"/>
      <c r="JKG30" s="704"/>
      <c r="JKH30" s="704"/>
      <c r="JKI30" s="704"/>
      <c r="JKJ30" s="704"/>
      <c r="JKK30" s="704"/>
      <c r="JKL30" s="704"/>
      <c r="JKM30" s="704"/>
      <c r="JKN30" s="704"/>
      <c r="JKO30" s="704"/>
      <c r="JKP30" s="704"/>
      <c r="JKQ30" s="704"/>
      <c r="JKR30" s="704"/>
      <c r="JKS30" s="704"/>
      <c r="JKT30" s="704"/>
      <c r="JKU30" s="704"/>
      <c r="JKV30" s="704"/>
      <c r="JKW30" s="704"/>
      <c r="JKX30" s="704"/>
      <c r="JKY30" s="704"/>
      <c r="JKZ30" s="704"/>
      <c r="JLA30" s="704"/>
      <c r="JLB30" s="704"/>
      <c r="JLC30" s="704"/>
      <c r="JLD30" s="704"/>
      <c r="JLE30" s="704"/>
      <c r="JLF30" s="704"/>
      <c r="JLG30" s="704"/>
      <c r="JLH30" s="704"/>
      <c r="JLI30" s="704"/>
      <c r="JLJ30" s="704"/>
      <c r="JLK30" s="704"/>
      <c r="JLL30" s="704"/>
      <c r="JLM30" s="704"/>
      <c r="JLN30" s="704"/>
      <c r="JLO30" s="704"/>
      <c r="JLP30" s="704"/>
      <c r="JLQ30" s="704"/>
      <c r="JLR30" s="704"/>
      <c r="JLS30" s="704"/>
      <c r="JLT30" s="704"/>
      <c r="JLU30" s="704"/>
      <c r="JLV30" s="704"/>
      <c r="JLW30" s="704"/>
      <c r="JLX30" s="704"/>
      <c r="JLY30" s="704"/>
      <c r="JLZ30" s="704"/>
      <c r="JMA30" s="704"/>
      <c r="JMB30" s="704"/>
      <c r="JMC30" s="704"/>
      <c r="JMD30" s="704"/>
      <c r="JME30" s="704"/>
      <c r="JMF30" s="704"/>
      <c r="JMG30" s="704"/>
      <c r="JMH30" s="704"/>
      <c r="JMI30" s="704"/>
      <c r="JMJ30" s="704"/>
      <c r="JMK30" s="704"/>
      <c r="JML30" s="704"/>
      <c r="JMM30" s="704"/>
      <c r="JMN30" s="704"/>
      <c r="JMO30" s="704"/>
      <c r="JMP30" s="704"/>
      <c r="JMQ30" s="704"/>
      <c r="JMR30" s="704"/>
      <c r="JMS30" s="704"/>
      <c r="JMT30" s="704"/>
      <c r="JMU30" s="704"/>
      <c r="JMV30" s="704"/>
      <c r="JMW30" s="704"/>
      <c r="JMX30" s="704"/>
      <c r="JMY30" s="704"/>
      <c r="JMZ30" s="704"/>
      <c r="JNA30" s="704"/>
      <c r="JNB30" s="704"/>
      <c r="JNC30" s="704"/>
      <c r="JND30" s="704"/>
      <c r="JNE30" s="704"/>
      <c r="JNF30" s="704"/>
      <c r="JNG30" s="704"/>
      <c r="JNH30" s="704"/>
      <c r="JNI30" s="704"/>
      <c r="JNJ30" s="704"/>
      <c r="JNK30" s="704"/>
      <c r="JNL30" s="704"/>
      <c r="JNM30" s="704"/>
      <c r="JNN30" s="704"/>
      <c r="JNO30" s="704"/>
      <c r="JNP30" s="704"/>
      <c r="JNQ30" s="704"/>
      <c r="JNR30" s="704"/>
      <c r="JNS30" s="704"/>
      <c r="JNT30" s="704"/>
      <c r="JNU30" s="704"/>
      <c r="JNV30" s="704"/>
      <c r="JNW30" s="704"/>
      <c r="JNX30" s="704"/>
      <c r="JNY30" s="704"/>
      <c r="JNZ30" s="704"/>
      <c r="JOA30" s="704"/>
      <c r="JOB30" s="704"/>
      <c r="JOC30" s="704"/>
      <c r="JOD30" s="704"/>
      <c r="JOE30" s="704"/>
      <c r="JOF30" s="704"/>
      <c r="JOG30" s="704"/>
      <c r="JOH30" s="704"/>
      <c r="JOI30" s="704"/>
      <c r="JOJ30" s="704"/>
      <c r="JOK30" s="704"/>
      <c r="JOL30" s="704"/>
      <c r="JOM30" s="704"/>
      <c r="JON30" s="704"/>
      <c r="JOO30" s="704"/>
      <c r="JOP30" s="704"/>
      <c r="JOQ30" s="704"/>
      <c r="JOR30" s="704"/>
      <c r="JOS30" s="704"/>
      <c r="JOT30" s="704"/>
      <c r="JOU30" s="704"/>
      <c r="JOV30" s="704"/>
      <c r="JOW30" s="704"/>
      <c r="JOX30" s="704"/>
      <c r="JOY30" s="704"/>
      <c r="JOZ30" s="704"/>
      <c r="JPA30" s="704"/>
      <c r="JPB30" s="704"/>
      <c r="JPC30" s="704"/>
      <c r="JPD30" s="704"/>
      <c r="JPE30" s="704"/>
      <c r="JPF30" s="704"/>
      <c r="JPG30" s="704"/>
      <c r="JPH30" s="704"/>
      <c r="JPI30" s="704"/>
      <c r="JPJ30" s="704"/>
      <c r="JPK30" s="704"/>
      <c r="JPL30" s="704"/>
      <c r="JPM30" s="704"/>
      <c r="JPN30" s="704"/>
      <c r="JPO30" s="704"/>
      <c r="JPP30" s="704"/>
      <c r="JPQ30" s="704"/>
      <c r="JPR30" s="704"/>
      <c r="JPS30" s="704"/>
      <c r="JPT30" s="704"/>
      <c r="JPU30" s="704"/>
      <c r="JPV30" s="704"/>
      <c r="JPW30" s="704"/>
      <c r="JPX30" s="704"/>
      <c r="JPY30" s="704"/>
      <c r="JPZ30" s="704"/>
      <c r="JQA30" s="704"/>
      <c r="JQB30" s="704"/>
      <c r="JQC30" s="704"/>
      <c r="JQD30" s="704"/>
      <c r="JQE30" s="704"/>
      <c r="JQF30" s="704"/>
      <c r="JQG30" s="704"/>
      <c r="JQH30" s="704"/>
      <c r="JQI30" s="704"/>
      <c r="JQJ30" s="704"/>
      <c r="JQK30" s="704"/>
      <c r="JQL30" s="704"/>
      <c r="JQM30" s="704"/>
      <c r="JQN30" s="704"/>
      <c r="JQO30" s="704"/>
      <c r="JQP30" s="704"/>
      <c r="JQQ30" s="704"/>
      <c r="JQR30" s="704"/>
      <c r="JQS30" s="704"/>
      <c r="JQT30" s="704"/>
      <c r="JQU30" s="704"/>
      <c r="JQV30" s="704"/>
      <c r="JQW30" s="704"/>
      <c r="JQX30" s="704"/>
      <c r="JQY30" s="704"/>
      <c r="JQZ30" s="704"/>
      <c r="JRA30" s="704"/>
      <c r="JRB30" s="704"/>
      <c r="JRC30" s="704"/>
      <c r="JRD30" s="704"/>
      <c r="JRE30" s="704"/>
      <c r="JRF30" s="704"/>
      <c r="JRG30" s="704"/>
      <c r="JRH30" s="704"/>
      <c r="JRI30" s="704"/>
      <c r="JRJ30" s="704"/>
      <c r="JRK30" s="704"/>
      <c r="JRL30" s="704"/>
      <c r="JRM30" s="704"/>
      <c r="JRN30" s="704"/>
      <c r="JRO30" s="704"/>
      <c r="JRP30" s="704"/>
      <c r="JRQ30" s="704"/>
      <c r="JRR30" s="704"/>
      <c r="JRS30" s="704"/>
      <c r="JRT30" s="704"/>
      <c r="JRU30" s="704"/>
      <c r="JRV30" s="704"/>
      <c r="JRW30" s="704"/>
      <c r="JRX30" s="704"/>
      <c r="JRY30" s="704"/>
      <c r="JRZ30" s="704"/>
      <c r="JSA30" s="704"/>
      <c r="JSB30" s="704"/>
      <c r="JSC30" s="704"/>
      <c r="JSD30" s="704"/>
      <c r="JSE30" s="704"/>
      <c r="JSF30" s="704"/>
      <c r="JSG30" s="704"/>
      <c r="JSH30" s="704"/>
      <c r="JSI30" s="704"/>
      <c r="JSJ30" s="704"/>
      <c r="JSK30" s="704"/>
      <c r="JSL30" s="704"/>
      <c r="JSM30" s="704"/>
      <c r="JSN30" s="704"/>
      <c r="JSO30" s="704"/>
      <c r="JSP30" s="704"/>
      <c r="JSQ30" s="704"/>
      <c r="JSR30" s="704"/>
      <c r="JSS30" s="704"/>
      <c r="JST30" s="704"/>
      <c r="JSU30" s="704"/>
      <c r="JSV30" s="704"/>
      <c r="JSW30" s="704"/>
      <c r="JSX30" s="704"/>
      <c r="JSY30" s="704"/>
      <c r="JSZ30" s="704"/>
      <c r="JTA30" s="704"/>
      <c r="JTB30" s="704"/>
      <c r="JTC30" s="704"/>
      <c r="JTD30" s="704"/>
      <c r="JTE30" s="704"/>
      <c r="JTF30" s="704"/>
      <c r="JTG30" s="704"/>
      <c r="JTH30" s="704"/>
      <c r="JTI30" s="704"/>
      <c r="JTJ30" s="704"/>
      <c r="JTK30" s="704"/>
      <c r="JTL30" s="704"/>
      <c r="JTM30" s="704"/>
      <c r="JTN30" s="704"/>
      <c r="JTO30" s="704"/>
      <c r="JTP30" s="704"/>
      <c r="JTQ30" s="704"/>
      <c r="JTR30" s="704"/>
      <c r="JTS30" s="704"/>
      <c r="JTT30" s="704"/>
      <c r="JTU30" s="704"/>
      <c r="JTV30" s="704"/>
      <c r="JTW30" s="704"/>
      <c r="JTX30" s="704"/>
      <c r="JTY30" s="704"/>
      <c r="JTZ30" s="704"/>
      <c r="JUA30" s="704"/>
      <c r="JUB30" s="704"/>
      <c r="JUC30" s="704"/>
      <c r="JUD30" s="704"/>
      <c r="JUE30" s="704"/>
      <c r="JUF30" s="704"/>
      <c r="JUG30" s="704"/>
      <c r="JUH30" s="704"/>
      <c r="JUI30" s="704"/>
      <c r="JUJ30" s="704"/>
      <c r="JUK30" s="704"/>
      <c r="JUL30" s="704"/>
      <c r="JUM30" s="704"/>
      <c r="JUN30" s="704"/>
      <c r="JUO30" s="704"/>
      <c r="JUP30" s="704"/>
      <c r="JUQ30" s="704"/>
      <c r="JUR30" s="704"/>
      <c r="JUS30" s="704"/>
      <c r="JUT30" s="704"/>
      <c r="JUU30" s="704"/>
      <c r="JUV30" s="704"/>
      <c r="JUW30" s="704"/>
      <c r="JUX30" s="704"/>
      <c r="JUY30" s="704"/>
      <c r="JUZ30" s="704"/>
      <c r="JVA30" s="704"/>
      <c r="JVB30" s="704"/>
      <c r="JVC30" s="704"/>
      <c r="JVD30" s="704"/>
      <c r="JVE30" s="704"/>
      <c r="JVF30" s="704"/>
      <c r="JVG30" s="704"/>
      <c r="JVH30" s="704"/>
      <c r="JVI30" s="704"/>
      <c r="JVJ30" s="704"/>
      <c r="JVK30" s="704"/>
      <c r="JVL30" s="704"/>
      <c r="JVM30" s="704"/>
      <c r="JVN30" s="704"/>
      <c r="JVO30" s="704"/>
      <c r="JVP30" s="704"/>
      <c r="JVQ30" s="704"/>
      <c r="JVR30" s="704"/>
      <c r="JVS30" s="704"/>
      <c r="JVT30" s="704"/>
      <c r="JVU30" s="704"/>
      <c r="JVV30" s="704"/>
      <c r="JVW30" s="704"/>
      <c r="JVX30" s="704"/>
      <c r="JVY30" s="704"/>
      <c r="JVZ30" s="704"/>
      <c r="JWA30" s="704"/>
      <c r="JWB30" s="704"/>
      <c r="JWC30" s="704"/>
      <c r="JWD30" s="704"/>
      <c r="JWE30" s="704"/>
      <c r="JWF30" s="704"/>
      <c r="JWG30" s="704"/>
      <c r="JWH30" s="704"/>
      <c r="JWI30" s="704"/>
      <c r="JWJ30" s="704"/>
      <c r="JWK30" s="704"/>
      <c r="JWL30" s="704"/>
      <c r="JWM30" s="704"/>
      <c r="JWN30" s="704"/>
      <c r="JWO30" s="704"/>
      <c r="JWP30" s="704"/>
      <c r="JWQ30" s="704"/>
      <c r="JWR30" s="704"/>
      <c r="JWS30" s="704"/>
      <c r="JWT30" s="704"/>
      <c r="JWU30" s="704"/>
      <c r="JWV30" s="704"/>
      <c r="JWW30" s="704"/>
      <c r="JWX30" s="704"/>
      <c r="JWY30" s="704"/>
      <c r="JWZ30" s="704"/>
      <c r="JXA30" s="704"/>
      <c r="JXB30" s="704"/>
      <c r="JXC30" s="704"/>
      <c r="JXD30" s="704"/>
      <c r="JXE30" s="704"/>
      <c r="JXF30" s="704"/>
      <c r="JXG30" s="704"/>
      <c r="JXH30" s="704"/>
      <c r="JXI30" s="704"/>
      <c r="JXJ30" s="704"/>
      <c r="JXK30" s="704"/>
      <c r="JXL30" s="704"/>
      <c r="JXM30" s="704"/>
      <c r="JXN30" s="704"/>
      <c r="JXO30" s="704"/>
      <c r="JXP30" s="704"/>
      <c r="JXQ30" s="704"/>
      <c r="JXR30" s="704"/>
      <c r="JXS30" s="704"/>
      <c r="JXT30" s="704"/>
      <c r="JXU30" s="704"/>
      <c r="JXV30" s="704"/>
      <c r="JXW30" s="704"/>
      <c r="JXX30" s="704"/>
      <c r="JXY30" s="704"/>
      <c r="JXZ30" s="704"/>
      <c r="JYA30" s="704"/>
      <c r="JYB30" s="704"/>
      <c r="JYC30" s="704"/>
      <c r="JYD30" s="704"/>
      <c r="JYE30" s="704"/>
      <c r="JYF30" s="704"/>
      <c r="JYG30" s="704"/>
      <c r="JYH30" s="704"/>
      <c r="JYI30" s="704"/>
      <c r="JYJ30" s="704"/>
      <c r="JYK30" s="704"/>
      <c r="JYL30" s="704"/>
      <c r="JYM30" s="704"/>
      <c r="JYN30" s="704"/>
      <c r="JYO30" s="704"/>
      <c r="JYP30" s="704"/>
      <c r="JYQ30" s="704"/>
      <c r="JYR30" s="704"/>
      <c r="JYS30" s="704"/>
      <c r="JYT30" s="704"/>
      <c r="JYU30" s="704"/>
      <c r="JYV30" s="704"/>
      <c r="JYW30" s="704"/>
      <c r="JYX30" s="704"/>
      <c r="JYY30" s="704"/>
      <c r="JYZ30" s="704"/>
      <c r="JZA30" s="704"/>
      <c r="JZB30" s="704"/>
      <c r="JZC30" s="704"/>
      <c r="JZD30" s="704"/>
      <c r="JZE30" s="704"/>
      <c r="JZF30" s="704"/>
      <c r="JZG30" s="704"/>
      <c r="JZH30" s="704"/>
      <c r="JZI30" s="704"/>
      <c r="JZJ30" s="704"/>
      <c r="JZK30" s="704"/>
      <c r="JZL30" s="704"/>
      <c r="JZM30" s="704"/>
      <c r="JZN30" s="704"/>
      <c r="JZO30" s="704"/>
      <c r="JZP30" s="704"/>
      <c r="JZQ30" s="704"/>
      <c r="JZR30" s="704"/>
      <c r="JZS30" s="704"/>
      <c r="JZT30" s="704"/>
      <c r="JZU30" s="704"/>
      <c r="JZV30" s="704"/>
      <c r="JZW30" s="704"/>
      <c r="JZX30" s="704"/>
      <c r="JZY30" s="704"/>
      <c r="JZZ30" s="704"/>
      <c r="KAA30" s="704"/>
      <c r="KAB30" s="704"/>
      <c r="KAC30" s="704"/>
      <c r="KAD30" s="704"/>
      <c r="KAE30" s="704"/>
      <c r="KAF30" s="704"/>
      <c r="KAG30" s="704"/>
      <c r="KAH30" s="704"/>
      <c r="KAI30" s="704"/>
      <c r="KAJ30" s="704"/>
      <c r="KAK30" s="704"/>
      <c r="KAL30" s="704"/>
      <c r="KAM30" s="704"/>
      <c r="KAN30" s="704"/>
      <c r="KAO30" s="704"/>
      <c r="KAP30" s="704"/>
      <c r="KAQ30" s="704"/>
      <c r="KAR30" s="704"/>
      <c r="KAS30" s="704"/>
      <c r="KAT30" s="704"/>
      <c r="KAU30" s="704"/>
      <c r="KAV30" s="704"/>
      <c r="KAW30" s="704"/>
      <c r="KAX30" s="704"/>
      <c r="KAY30" s="704"/>
      <c r="KAZ30" s="704"/>
      <c r="KBA30" s="704"/>
      <c r="KBB30" s="704"/>
      <c r="KBC30" s="704"/>
      <c r="KBD30" s="704"/>
      <c r="KBE30" s="704"/>
      <c r="KBF30" s="704"/>
      <c r="KBG30" s="704"/>
      <c r="KBH30" s="704"/>
      <c r="KBI30" s="704"/>
      <c r="KBJ30" s="704"/>
      <c r="KBK30" s="704"/>
      <c r="KBL30" s="704"/>
      <c r="KBM30" s="704"/>
      <c r="KBN30" s="704"/>
      <c r="KBO30" s="704"/>
      <c r="KBP30" s="704"/>
      <c r="KBQ30" s="704"/>
      <c r="KBR30" s="704"/>
      <c r="KBS30" s="704"/>
      <c r="KBT30" s="704"/>
      <c r="KBU30" s="704"/>
      <c r="KBV30" s="704"/>
      <c r="KBW30" s="704"/>
      <c r="KBX30" s="704"/>
      <c r="KBY30" s="704"/>
      <c r="KBZ30" s="704"/>
      <c r="KCA30" s="704"/>
      <c r="KCB30" s="704"/>
      <c r="KCC30" s="704"/>
      <c r="KCD30" s="704"/>
      <c r="KCE30" s="704"/>
      <c r="KCF30" s="704"/>
      <c r="KCG30" s="704"/>
      <c r="KCH30" s="704"/>
      <c r="KCI30" s="704"/>
      <c r="KCJ30" s="704"/>
      <c r="KCK30" s="704"/>
      <c r="KCL30" s="704"/>
      <c r="KCM30" s="704"/>
      <c r="KCN30" s="704"/>
      <c r="KCO30" s="704"/>
      <c r="KCP30" s="704"/>
      <c r="KCQ30" s="704"/>
      <c r="KCR30" s="704"/>
      <c r="KCS30" s="704"/>
      <c r="KCT30" s="704"/>
      <c r="KCU30" s="704"/>
      <c r="KCV30" s="704"/>
      <c r="KCW30" s="704"/>
      <c r="KCX30" s="704"/>
      <c r="KCY30" s="704"/>
      <c r="KCZ30" s="704"/>
      <c r="KDA30" s="704"/>
      <c r="KDB30" s="704"/>
      <c r="KDC30" s="704"/>
      <c r="KDD30" s="704"/>
      <c r="KDE30" s="704"/>
      <c r="KDF30" s="704"/>
      <c r="KDG30" s="704"/>
      <c r="KDH30" s="704"/>
      <c r="KDI30" s="704"/>
      <c r="KDJ30" s="704"/>
      <c r="KDK30" s="704"/>
      <c r="KDL30" s="704"/>
      <c r="KDM30" s="704"/>
      <c r="KDN30" s="704"/>
      <c r="KDO30" s="704"/>
      <c r="KDP30" s="704"/>
      <c r="KDQ30" s="704"/>
      <c r="KDR30" s="704"/>
      <c r="KDS30" s="704"/>
      <c r="KDT30" s="704"/>
      <c r="KDU30" s="704"/>
      <c r="KDV30" s="704"/>
      <c r="KDW30" s="704"/>
      <c r="KDX30" s="704"/>
      <c r="KDY30" s="704"/>
      <c r="KDZ30" s="704"/>
      <c r="KEA30" s="704"/>
      <c r="KEB30" s="704"/>
      <c r="KEC30" s="704"/>
      <c r="KED30" s="704"/>
      <c r="KEE30" s="704"/>
      <c r="KEF30" s="704"/>
      <c r="KEG30" s="704"/>
      <c r="KEH30" s="704"/>
      <c r="KEI30" s="704"/>
      <c r="KEJ30" s="704"/>
      <c r="KEK30" s="704"/>
      <c r="KEL30" s="704"/>
      <c r="KEM30" s="704"/>
      <c r="KEN30" s="704"/>
      <c r="KEO30" s="704"/>
      <c r="KEP30" s="704"/>
      <c r="KEQ30" s="704"/>
      <c r="KER30" s="704"/>
      <c r="KES30" s="704"/>
      <c r="KET30" s="704"/>
      <c r="KEU30" s="704"/>
      <c r="KEV30" s="704"/>
      <c r="KEW30" s="704"/>
      <c r="KEX30" s="704"/>
      <c r="KEY30" s="704"/>
      <c r="KEZ30" s="704"/>
      <c r="KFA30" s="704"/>
      <c r="KFB30" s="704"/>
      <c r="KFC30" s="704"/>
      <c r="KFD30" s="704"/>
      <c r="KFE30" s="704"/>
      <c r="KFF30" s="704"/>
      <c r="KFG30" s="704"/>
      <c r="KFH30" s="704"/>
      <c r="KFI30" s="704"/>
      <c r="KFJ30" s="704"/>
      <c r="KFK30" s="704"/>
      <c r="KFL30" s="704"/>
      <c r="KFM30" s="704"/>
      <c r="KFN30" s="704"/>
      <c r="KFO30" s="704"/>
      <c r="KFP30" s="704"/>
      <c r="KFQ30" s="704"/>
      <c r="KFR30" s="704"/>
      <c r="KFS30" s="704"/>
      <c r="KFT30" s="704"/>
      <c r="KFU30" s="704"/>
      <c r="KFV30" s="704"/>
      <c r="KFW30" s="704"/>
      <c r="KFX30" s="704"/>
      <c r="KFY30" s="704"/>
      <c r="KFZ30" s="704"/>
      <c r="KGA30" s="704"/>
      <c r="KGB30" s="704"/>
      <c r="KGC30" s="704"/>
      <c r="KGD30" s="704"/>
      <c r="KGE30" s="704"/>
      <c r="KGF30" s="704"/>
      <c r="KGG30" s="704"/>
      <c r="KGH30" s="704"/>
      <c r="KGI30" s="704"/>
      <c r="KGJ30" s="704"/>
      <c r="KGK30" s="704"/>
      <c r="KGL30" s="704"/>
      <c r="KGM30" s="704"/>
      <c r="KGN30" s="704"/>
      <c r="KGO30" s="704"/>
      <c r="KGP30" s="704"/>
      <c r="KGQ30" s="704"/>
      <c r="KGR30" s="704"/>
      <c r="KGS30" s="704"/>
      <c r="KGT30" s="704"/>
      <c r="KGU30" s="704"/>
      <c r="KGV30" s="704"/>
      <c r="KGW30" s="704"/>
      <c r="KGX30" s="704"/>
      <c r="KGY30" s="704"/>
      <c r="KGZ30" s="704"/>
      <c r="KHA30" s="704"/>
      <c r="KHB30" s="704"/>
      <c r="KHC30" s="704"/>
      <c r="KHD30" s="704"/>
      <c r="KHE30" s="704"/>
      <c r="KHF30" s="704"/>
      <c r="KHG30" s="704"/>
      <c r="KHH30" s="704"/>
      <c r="KHI30" s="704"/>
      <c r="KHJ30" s="704"/>
      <c r="KHK30" s="704"/>
      <c r="KHL30" s="704"/>
      <c r="KHM30" s="704"/>
      <c r="KHN30" s="704"/>
      <c r="KHO30" s="704"/>
      <c r="KHP30" s="704"/>
      <c r="KHQ30" s="704"/>
      <c r="KHR30" s="704"/>
      <c r="KHS30" s="704"/>
      <c r="KHT30" s="704"/>
      <c r="KHU30" s="704"/>
      <c r="KHV30" s="704"/>
      <c r="KHW30" s="704"/>
      <c r="KHX30" s="704"/>
      <c r="KHY30" s="704"/>
      <c r="KHZ30" s="704"/>
      <c r="KIA30" s="704"/>
      <c r="KIB30" s="704"/>
      <c r="KIC30" s="704"/>
      <c r="KID30" s="704"/>
      <c r="KIE30" s="704"/>
      <c r="KIF30" s="704"/>
      <c r="KIG30" s="704"/>
      <c r="KIH30" s="704"/>
      <c r="KII30" s="704"/>
      <c r="KIJ30" s="704"/>
      <c r="KIK30" s="704"/>
      <c r="KIL30" s="704"/>
      <c r="KIM30" s="704"/>
      <c r="KIN30" s="704"/>
      <c r="KIO30" s="704"/>
      <c r="KIP30" s="704"/>
      <c r="KIQ30" s="704"/>
      <c r="KIR30" s="704"/>
      <c r="KIS30" s="704"/>
      <c r="KIT30" s="704"/>
      <c r="KIU30" s="704"/>
      <c r="KIV30" s="704"/>
      <c r="KIW30" s="704"/>
      <c r="KIX30" s="704"/>
      <c r="KIY30" s="704"/>
      <c r="KIZ30" s="704"/>
      <c r="KJA30" s="704"/>
      <c r="KJB30" s="704"/>
      <c r="KJC30" s="704"/>
      <c r="KJD30" s="704"/>
      <c r="KJE30" s="704"/>
      <c r="KJF30" s="704"/>
      <c r="KJG30" s="704"/>
      <c r="KJH30" s="704"/>
      <c r="KJI30" s="704"/>
      <c r="KJJ30" s="704"/>
      <c r="KJK30" s="704"/>
      <c r="KJL30" s="704"/>
      <c r="KJM30" s="704"/>
      <c r="KJN30" s="704"/>
      <c r="KJO30" s="704"/>
      <c r="KJP30" s="704"/>
      <c r="KJQ30" s="704"/>
      <c r="KJR30" s="704"/>
      <c r="KJS30" s="704"/>
      <c r="KJT30" s="704"/>
      <c r="KJU30" s="704"/>
      <c r="KJV30" s="704"/>
      <c r="KJW30" s="704"/>
      <c r="KJX30" s="704"/>
      <c r="KJY30" s="704"/>
      <c r="KJZ30" s="704"/>
      <c r="KKA30" s="704"/>
      <c r="KKB30" s="704"/>
      <c r="KKC30" s="704"/>
      <c r="KKD30" s="704"/>
      <c r="KKE30" s="704"/>
      <c r="KKF30" s="704"/>
      <c r="KKG30" s="704"/>
      <c r="KKH30" s="704"/>
      <c r="KKI30" s="704"/>
      <c r="KKJ30" s="704"/>
      <c r="KKK30" s="704"/>
      <c r="KKL30" s="704"/>
      <c r="KKM30" s="704"/>
      <c r="KKN30" s="704"/>
      <c r="KKO30" s="704"/>
      <c r="KKP30" s="704"/>
      <c r="KKQ30" s="704"/>
      <c r="KKR30" s="704"/>
      <c r="KKS30" s="704"/>
      <c r="KKT30" s="704"/>
      <c r="KKU30" s="704"/>
      <c r="KKV30" s="704"/>
      <c r="KKW30" s="704"/>
      <c r="KKX30" s="704"/>
      <c r="KKY30" s="704"/>
      <c r="KKZ30" s="704"/>
      <c r="KLA30" s="704"/>
      <c r="KLB30" s="704"/>
      <c r="KLC30" s="704"/>
      <c r="KLD30" s="704"/>
      <c r="KLE30" s="704"/>
      <c r="KLF30" s="704"/>
      <c r="KLG30" s="704"/>
      <c r="KLH30" s="704"/>
      <c r="KLI30" s="704"/>
      <c r="KLJ30" s="704"/>
      <c r="KLK30" s="704"/>
      <c r="KLL30" s="704"/>
      <c r="KLM30" s="704"/>
      <c r="KLN30" s="704"/>
      <c r="KLO30" s="704"/>
      <c r="KLP30" s="704"/>
      <c r="KLQ30" s="704"/>
      <c r="KLR30" s="704"/>
      <c r="KLS30" s="704"/>
      <c r="KLT30" s="704"/>
      <c r="KLU30" s="704"/>
      <c r="KLV30" s="704"/>
      <c r="KLW30" s="704"/>
      <c r="KLX30" s="704"/>
      <c r="KLY30" s="704"/>
      <c r="KLZ30" s="704"/>
      <c r="KMA30" s="704"/>
      <c r="KMB30" s="704"/>
      <c r="KMC30" s="704"/>
      <c r="KMD30" s="704"/>
      <c r="KME30" s="704"/>
      <c r="KMF30" s="704"/>
      <c r="KMG30" s="704"/>
      <c r="KMH30" s="704"/>
      <c r="KMI30" s="704"/>
      <c r="KMJ30" s="704"/>
      <c r="KMK30" s="704"/>
      <c r="KML30" s="704"/>
      <c r="KMM30" s="704"/>
      <c r="KMN30" s="704"/>
      <c r="KMO30" s="704"/>
      <c r="KMP30" s="704"/>
      <c r="KMQ30" s="704"/>
      <c r="KMR30" s="704"/>
      <c r="KMS30" s="704"/>
      <c r="KMT30" s="704"/>
      <c r="KMU30" s="704"/>
      <c r="KMV30" s="704"/>
      <c r="KMW30" s="704"/>
      <c r="KMX30" s="704"/>
      <c r="KMY30" s="704"/>
      <c r="KMZ30" s="704"/>
      <c r="KNA30" s="704"/>
      <c r="KNB30" s="704"/>
      <c r="KNC30" s="704"/>
      <c r="KND30" s="704"/>
      <c r="KNE30" s="704"/>
      <c r="KNF30" s="704"/>
      <c r="KNG30" s="704"/>
      <c r="KNH30" s="704"/>
      <c r="KNI30" s="704"/>
      <c r="KNJ30" s="704"/>
      <c r="KNK30" s="704"/>
      <c r="KNL30" s="704"/>
      <c r="KNM30" s="704"/>
      <c r="KNN30" s="704"/>
      <c r="KNO30" s="704"/>
      <c r="KNP30" s="704"/>
      <c r="KNQ30" s="704"/>
      <c r="KNR30" s="704"/>
      <c r="KNS30" s="704"/>
      <c r="KNT30" s="704"/>
      <c r="KNU30" s="704"/>
      <c r="KNV30" s="704"/>
      <c r="KNW30" s="704"/>
      <c r="KNX30" s="704"/>
      <c r="KNY30" s="704"/>
      <c r="KNZ30" s="704"/>
      <c r="KOA30" s="704"/>
      <c r="KOB30" s="704"/>
      <c r="KOC30" s="704"/>
      <c r="KOD30" s="704"/>
      <c r="KOE30" s="704"/>
      <c r="KOF30" s="704"/>
      <c r="KOG30" s="704"/>
      <c r="KOH30" s="704"/>
      <c r="KOI30" s="704"/>
      <c r="KOJ30" s="704"/>
      <c r="KOK30" s="704"/>
      <c r="KOL30" s="704"/>
      <c r="KOM30" s="704"/>
      <c r="KON30" s="704"/>
      <c r="KOO30" s="704"/>
      <c r="KOP30" s="704"/>
      <c r="KOQ30" s="704"/>
      <c r="KOR30" s="704"/>
      <c r="KOS30" s="704"/>
      <c r="KOT30" s="704"/>
      <c r="KOU30" s="704"/>
      <c r="KOV30" s="704"/>
      <c r="KOW30" s="704"/>
      <c r="KOX30" s="704"/>
      <c r="KOY30" s="704"/>
      <c r="KOZ30" s="704"/>
      <c r="KPA30" s="704"/>
      <c r="KPB30" s="704"/>
      <c r="KPC30" s="704"/>
      <c r="KPD30" s="704"/>
      <c r="KPE30" s="704"/>
      <c r="KPF30" s="704"/>
      <c r="KPG30" s="704"/>
      <c r="KPH30" s="704"/>
      <c r="KPI30" s="704"/>
      <c r="KPJ30" s="704"/>
      <c r="KPK30" s="704"/>
      <c r="KPL30" s="704"/>
      <c r="KPM30" s="704"/>
      <c r="KPN30" s="704"/>
      <c r="KPO30" s="704"/>
      <c r="KPP30" s="704"/>
      <c r="KPQ30" s="704"/>
      <c r="KPR30" s="704"/>
      <c r="KPS30" s="704"/>
      <c r="KPT30" s="704"/>
      <c r="KPU30" s="704"/>
      <c r="KPV30" s="704"/>
      <c r="KPW30" s="704"/>
      <c r="KPX30" s="704"/>
      <c r="KPY30" s="704"/>
      <c r="KPZ30" s="704"/>
      <c r="KQA30" s="704"/>
      <c r="KQB30" s="704"/>
      <c r="KQC30" s="704"/>
      <c r="KQD30" s="704"/>
      <c r="KQE30" s="704"/>
      <c r="KQF30" s="704"/>
      <c r="KQG30" s="704"/>
      <c r="KQH30" s="704"/>
      <c r="KQI30" s="704"/>
      <c r="KQJ30" s="704"/>
      <c r="KQK30" s="704"/>
      <c r="KQL30" s="704"/>
      <c r="KQM30" s="704"/>
      <c r="KQN30" s="704"/>
      <c r="KQO30" s="704"/>
      <c r="KQP30" s="704"/>
      <c r="KQQ30" s="704"/>
      <c r="KQR30" s="704"/>
      <c r="KQS30" s="704"/>
      <c r="KQT30" s="704"/>
      <c r="KQU30" s="704"/>
      <c r="KQV30" s="704"/>
      <c r="KQW30" s="704"/>
      <c r="KQX30" s="704"/>
      <c r="KQY30" s="704"/>
      <c r="KQZ30" s="704"/>
      <c r="KRA30" s="704"/>
      <c r="KRB30" s="704"/>
      <c r="KRC30" s="704"/>
      <c r="KRD30" s="704"/>
      <c r="KRE30" s="704"/>
      <c r="KRF30" s="704"/>
      <c r="KRG30" s="704"/>
      <c r="KRH30" s="704"/>
      <c r="KRI30" s="704"/>
      <c r="KRJ30" s="704"/>
      <c r="KRK30" s="704"/>
      <c r="KRL30" s="704"/>
      <c r="KRM30" s="704"/>
      <c r="KRN30" s="704"/>
      <c r="KRO30" s="704"/>
      <c r="KRP30" s="704"/>
      <c r="KRQ30" s="704"/>
      <c r="KRR30" s="704"/>
      <c r="KRS30" s="704"/>
      <c r="KRT30" s="704"/>
      <c r="KRU30" s="704"/>
      <c r="KRV30" s="704"/>
      <c r="KRW30" s="704"/>
      <c r="KRX30" s="704"/>
      <c r="KRY30" s="704"/>
      <c r="KRZ30" s="704"/>
      <c r="KSA30" s="704"/>
      <c r="KSB30" s="704"/>
      <c r="KSC30" s="704"/>
      <c r="KSD30" s="704"/>
      <c r="KSE30" s="704"/>
      <c r="KSF30" s="704"/>
      <c r="KSG30" s="704"/>
      <c r="KSH30" s="704"/>
      <c r="KSI30" s="704"/>
      <c r="KSJ30" s="704"/>
      <c r="KSK30" s="704"/>
      <c r="KSL30" s="704"/>
      <c r="KSM30" s="704"/>
      <c r="KSN30" s="704"/>
      <c r="KSO30" s="704"/>
      <c r="KSP30" s="704"/>
      <c r="KSQ30" s="704"/>
      <c r="KSR30" s="704"/>
      <c r="KSS30" s="704"/>
      <c r="KST30" s="704"/>
      <c r="KSU30" s="704"/>
      <c r="KSV30" s="704"/>
      <c r="KSW30" s="704"/>
      <c r="KSX30" s="704"/>
      <c r="KSY30" s="704"/>
      <c r="KSZ30" s="704"/>
      <c r="KTA30" s="704"/>
      <c r="KTB30" s="704"/>
      <c r="KTC30" s="704"/>
      <c r="KTD30" s="704"/>
      <c r="KTE30" s="704"/>
      <c r="KTF30" s="704"/>
      <c r="KTG30" s="704"/>
      <c r="KTH30" s="704"/>
      <c r="KTI30" s="704"/>
      <c r="KTJ30" s="704"/>
      <c r="KTK30" s="704"/>
      <c r="KTL30" s="704"/>
      <c r="KTM30" s="704"/>
      <c r="KTN30" s="704"/>
      <c r="KTO30" s="704"/>
      <c r="KTP30" s="704"/>
      <c r="KTQ30" s="704"/>
      <c r="KTR30" s="704"/>
      <c r="KTS30" s="704"/>
      <c r="KTT30" s="704"/>
      <c r="KTU30" s="704"/>
      <c r="KTV30" s="704"/>
      <c r="KTW30" s="704"/>
      <c r="KTX30" s="704"/>
      <c r="KTY30" s="704"/>
      <c r="KTZ30" s="704"/>
      <c r="KUA30" s="704"/>
      <c r="KUB30" s="704"/>
      <c r="KUC30" s="704"/>
      <c r="KUD30" s="704"/>
      <c r="KUE30" s="704"/>
      <c r="KUF30" s="704"/>
      <c r="KUG30" s="704"/>
      <c r="KUH30" s="704"/>
      <c r="KUI30" s="704"/>
      <c r="KUJ30" s="704"/>
      <c r="KUK30" s="704"/>
      <c r="KUL30" s="704"/>
      <c r="KUM30" s="704"/>
      <c r="KUN30" s="704"/>
      <c r="KUO30" s="704"/>
      <c r="KUP30" s="704"/>
      <c r="KUQ30" s="704"/>
      <c r="KUR30" s="704"/>
      <c r="KUS30" s="704"/>
      <c r="KUT30" s="704"/>
      <c r="KUU30" s="704"/>
      <c r="KUV30" s="704"/>
      <c r="KUW30" s="704"/>
      <c r="KUX30" s="704"/>
      <c r="KUY30" s="704"/>
      <c r="KUZ30" s="704"/>
      <c r="KVA30" s="704"/>
      <c r="KVB30" s="704"/>
      <c r="KVC30" s="704"/>
      <c r="KVD30" s="704"/>
      <c r="KVE30" s="704"/>
      <c r="KVF30" s="704"/>
      <c r="KVG30" s="704"/>
      <c r="KVH30" s="704"/>
      <c r="KVI30" s="704"/>
      <c r="KVJ30" s="704"/>
      <c r="KVK30" s="704"/>
      <c r="KVL30" s="704"/>
      <c r="KVM30" s="704"/>
      <c r="KVN30" s="704"/>
      <c r="KVO30" s="704"/>
      <c r="KVP30" s="704"/>
      <c r="KVQ30" s="704"/>
      <c r="KVR30" s="704"/>
      <c r="KVS30" s="704"/>
      <c r="KVT30" s="704"/>
      <c r="KVU30" s="704"/>
      <c r="KVV30" s="704"/>
      <c r="KVW30" s="704"/>
      <c r="KVX30" s="704"/>
      <c r="KVY30" s="704"/>
      <c r="KVZ30" s="704"/>
      <c r="KWA30" s="704"/>
      <c r="KWB30" s="704"/>
      <c r="KWC30" s="704"/>
      <c r="KWD30" s="704"/>
      <c r="KWE30" s="704"/>
      <c r="KWF30" s="704"/>
      <c r="KWG30" s="704"/>
      <c r="KWH30" s="704"/>
      <c r="KWI30" s="704"/>
      <c r="KWJ30" s="704"/>
      <c r="KWK30" s="704"/>
      <c r="KWL30" s="704"/>
      <c r="KWM30" s="704"/>
      <c r="KWN30" s="704"/>
      <c r="KWO30" s="704"/>
      <c r="KWP30" s="704"/>
      <c r="KWQ30" s="704"/>
      <c r="KWR30" s="704"/>
      <c r="KWS30" s="704"/>
      <c r="KWT30" s="704"/>
      <c r="KWU30" s="704"/>
      <c r="KWV30" s="704"/>
      <c r="KWW30" s="704"/>
      <c r="KWX30" s="704"/>
      <c r="KWY30" s="704"/>
      <c r="KWZ30" s="704"/>
      <c r="KXA30" s="704"/>
      <c r="KXB30" s="704"/>
      <c r="KXC30" s="704"/>
      <c r="KXD30" s="704"/>
      <c r="KXE30" s="704"/>
      <c r="KXF30" s="704"/>
      <c r="KXG30" s="704"/>
      <c r="KXH30" s="704"/>
      <c r="KXI30" s="704"/>
      <c r="KXJ30" s="704"/>
      <c r="KXK30" s="704"/>
      <c r="KXL30" s="704"/>
      <c r="KXM30" s="704"/>
      <c r="KXN30" s="704"/>
      <c r="KXO30" s="704"/>
      <c r="KXP30" s="704"/>
      <c r="KXQ30" s="704"/>
      <c r="KXR30" s="704"/>
      <c r="KXS30" s="704"/>
      <c r="KXT30" s="704"/>
      <c r="KXU30" s="704"/>
      <c r="KXV30" s="704"/>
      <c r="KXW30" s="704"/>
      <c r="KXX30" s="704"/>
      <c r="KXY30" s="704"/>
      <c r="KXZ30" s="704"/>
      <c r="KYA30" s="704"/>
      <c r="KYB30" s="704"/>
      <c r="KYC30" s="704"/>
      <c r="KYD30" s="704"/>
      <c r="KYE30" s="704"/>
      <c r="KYF30" s="704"/>
      <c r="KYG30" s="704"/>
      <c r="KYH30" s="704"/>
      <c r="KYI30" s="704"/>
      <c r="KYJ30" s="704"/>
      <c r="KYK30" s="704"/>
      <c r="KYL30" s="704"/>
      <c r="KYM30" s="704"/>
      <c r="KYN30" s="704"/>
      <c r="KYO30" s="704"/>
      <c r="KYP30" s="704"/>
      <c r="KYQ30" s="704"/>
      <c r="KYR30" s="704"/>
      <c r="KYS30" s="704"/>
      <c r="KYT30" s="704"/>
      <c r="KYU30" s="704"/>
      <c r="KYV30" s="704"/>
      <c r="KYW30" s="704"/>
      <c r="KYX30" s="704"/>
      <c r="KYY30" s="704"/>
      <c r="KYZ30" s="704"/>
      <c r="KZA30" s="704"/>
      <c r="KZB30" s="704"/>
      <c r="KZC30" s="704"/>
      <c r="KZD30" s="704"/>
      <c r="KZE30" s="704"/>
      <c r="KZF30" s="704"/>
      <c r="KZG30" s="704"/>
      <c r="KZH30" s="704"/>
      <c r="KZI30" s="704"/>
      <c r="KZJ30" s="704"/>
      <c r="KZK30" s="704"/>
      <c r="KZL30" s="704"/>
      <c r="KZM30" s="704"/>
      <c r="KZN30" s="704"/>
      <c r="KZO30" s="704"/>
      <c r="KZP30" s="704"/>
      <c r="KZQ30" s="704"/>
      <c r="KZR30" s="704"/>
      <c r="KZS30" s="704"/>
      <c r="KZT30" s="704"/>
      <c r="KZU30" s="704"/>
      <c r="KZV30" s="704"/>
      <c r="KZW30" s="704"/>
      <c r="KZX30" s="704"/>
      <c r="KZY30" s="704"/>
      <c r="KZZ30" s="704"/>
      <c r="LAA30" s="704"/>
      <c r="LAB30" s="704"/>
      <c r="LAC30" s="704"/>
      <c r="LAD30" s="704"/>
      <c r="LAE30" s="704"/>
      <c r="LAF30" s="704"/>
      <c r="LAG30" s="704"/>
      <c r="LAH30" s="704"/>
      <c r="LAI30" s="704"/>
      <c r="LAJ30" s="704"/>
      <c r="LAK30" s="704"/>
      <c r="LAL30" s="704"/>
      <c r="LAM30" s="704"/>
      <c r="LAN30" s="704"/>
      <c r="LAO30" s="704"/>
      <c r="LAP30" s="704"/>
      <c r="LAQ30" s="704"/>
      <c r="LAR30" s="704"/>
      <c r="LAS30" s="704"/>
      <c r="LAT30" s="704"/>
      <c r="LAU30" s="704"/>
      <c r="LAV30" s="704"/>
      <c r="LAW30" s="704"/>
      <c r="LAX30" s="704"/>
      <c r="LAY30" s="704"/>
      <c r="LAZ30" s="704"/>
      <c r="LBA30" s="704"/>
      <c r="LBB30" s="704"/>
      <c r="LBC30" s="704"/>
      <c r="LBD30" s="704"/>
      <c r="LBE30" s="704"/>
      <c r="LBF30" s="704"/>
      <c r="LBG30" s="704"/>
      <c r="LBH30" s="704"/>
      <c r="LBI30" s="704"/>
      <c r="LBJ30" s="704"/>
      <c r="LBK30" s="704"/>
      <c r="LBL30" s="704"/>
      <c r="LBM30" s="704"/>
      <c r="LBN30" s="704"/>
      <c r="LBO30" s="704"/>
      <c r="LBP30" s="704"/>
      <c r="LBQ30" s="704"/>
      <c r="LBR30" s="704"/>
      <c r="LBS30" s="704"/>
      <c r="LBT30" s="704"/>
      <c r="LBU30" s="704"/>
      <c r="LBV30" s="704"/>
      <c r="LBW30" s="704"/>
      <c r="LBX30" s="704"/>
      <c r="LBY30" s="704"/>
      <c r="LBZ30" s="704"/>
      <c r="LCA30" s="704"/>
      <c r="LCB30" s="704"/>
      <c r="LCC30" s="704"/>
      <c r="LCD30" s="704"/>
      <c r="LCE30" s="704"/>
      <c r="LCF30" s="704"/>
      <c r="LCG30" s="704"/>
      <c r="LCH30" s="704"/>
      <c r="LCI30" s="704"/>
      <c r="LCJ30" s="704"/>
      <c r="LCK30" s="704"/>
      <c r="LCL30" s="704"/>
      <c r="LCM30" s="704"/>
      <c r="LCN30" s="704"/>
      <c r="LCO30" s="704"/>
      <c r="LCP30" s="704"/>
      <c r="LCQ30" s="704"/>
      <c r="LCR30" s="704"/>
      <c r="LCS30" s="704"/>
      <c r="LCT30" s="704"/>
      <c r="LCU30" s="704"/>
      <c r="LCV30" s="704"/>
      <c r="LCW30" s="704"/>
      <c r="LCX30" s="704"/>
      <c r="LCY30" s="704"/>
      <c r="LCZ30" s="704"/>
      <c r="LDA30" s="704"/>
      <c r="LDB30" s="704"/>
      <c r="LDC30" s="704"/>
      <c r="LDD30" s="704"/>
      <c r="LDE30" s="704"/>
      <c r="LDF30" s="704"/>
      <c r="LDG30" s="704"/>
      <c r="LDH30" s="704"/>
      <c r="LDI30" s="704"/>
      <c r="LDJ30" s="704"/>
      <c r="LDK30" s="704"/>
      <c r="LDL30" s="704"/>
      <c r="LDM30" s="704"/>
      <c r="LDN30" s="704"/>
      <c r="LDO30" s="704"/>
      <c r="LDP30" s="704"/>
      <c r="LDQ30" s="704"/>
      <c r="LDR30" s="704"/>
      <c r="LDS30" s="704"/>
      <c r="LDT30" s="704"/>
      <c r="LDU30" s="704"/>
      <c r="LDV30" s="704"/>
      <c r="LDW30" s="704"/>
      <c r="LDX30" s="704"/>
      <c r="LDY30" s="704"/>
      <c r="LDZ30" s="704"/>
      <c r="LEA30" s="704"/>
      <c r="LEB30" s="704"/>
      <c r="LEC30" s="704"/>
      <c r="LED30" s="704"/>
      <c r="LEE30" s="704"/>
      <c r="LEF30" s="704"/>
      <c r="LEG30" s="704"/>
      <c r="LEH30" s="704"/>
      <c r="LEI30" s="704"/>
      <c r="LEJ30" s="704"/>
      <c r="LEK30" s="704"/>
      <c r="LEL30" s="704"/>
      <c r="LEM30" s="704"/>
      <c r="LEN30" s="704"/>
      <c r="LEO30" s="704"/>
      <c r="LEP30" s="704"/>
      <c r="LEQ30" s="704"/>
      <c r="LER30" s="704"/>
      <c r="LES30" s="704"/>
      <c r="LET30" s="704"/>
      <c r="LEU30" s="704"/>
      <c r="LEV30" s="704"/>
      <c r="LEW30" s="704"/>
      <c r="LEX30" s="704"/>
      <c r="LEY30" s="704"/>
      <c r="LEZ30" s="704"/>
      <c r="LFA30" s="704"/>
      <c r="LFB30" s="704"/>
      <c r="LFC30" s="704"/>
      <c r="LFD30" s="704"/>
      <c r="LFE30" s="704"/>
      <c r="LFF30" s="704"/>
      <c r="LFG30" s="704"/>
      <c r="LFH30" s="704"/>
      <c r="LFI30" s="704"/>
      <c r="LFJ30" s="704"/>
      <c r="LFK30" s="704"/>
      <c r="LFL30" s="704"/>
      <c r="LFM30" s="704"/>
      <c r="LFN30" s="704"/>
      <c r="LFO30" s="704"/>
      <c r="LFP30" s="704"/>
      <c r="LFQ30" s="704"/>
      <c r="LFR30" s="704"/>
      <c r="LFS30" s="704"/>
      <c r="LFT30" s="704"/>
      <c r="LFU30" s="704"/>
      <c r="LFV30" s="704"/>
      <c r="LFW30" s="704"/>
      <c r="LFX30" s="704"/>
      <c r="LFY30" s="704"/>
      <c r="LFZ30" s="704"/>
      <c r="LGA30" s="704"/>
      <c r="LGB30" s="704"/>
      <c r="LGC30" s="704"/>
      <c r="LGD30" s="704"/>
      <c r="LGE30" s="704"/>
      <c r="LGF30" s="704"/>
      <c r="LGG30" s="704"/>
      <c r="LGH30" s="704"/>
      <c r="LGI30" s="704"/>
      <c r="LGJ30" s="704"/>
      <c r="LGK30" s="704"/>
      <c r="LGL30" s="704"/>
      <c r="LGM30" s="704"/>
      <c r="LGN30" s="704"/>
      <c r="LGO30" s="704"/>
      <c r="LGP30" s="704"/>
      <c r="LGQ30" s="704"/>
      <c r="LGR30" s="704"/>
      <c r="LGS30" s="704"/>
      <c r="LGT30" s="704"/>
      <c r="LGU30" s="704"/>
      <c r="LGV30" s="704"/>
      <c r="LGW30" s="704"/>
      <c r="LGX30" s="704"/>
      <c r="LGY30" s="704"/>
      <c r="LGZ30" s="704"/>
      <c r="LHA30" s="704"/>
      <c r="LHB30" s="704"/>
      <c r="LHC30" s="704"/>
      <c r="LHD30" s="704"/>
      <c r="LHE30" s="704"/>
      <c r="LHF30" s="704"/>
      <c r="LHG30" s="704"/>
      <c r="LHH30" s="704"/>
      <c r="LHI30" s="704"/>
      <c r="LHJ30" s="704"/>
      <c r="LHK30" s="704"/>
      <c r="LHL30" s="704"/>
      <c r="LHM30" s="704"/>
      <c r="LHN30" s="704"/>
      <c r="LHO30" s="704"/>
      <c r="LHP30" s="704"/>
      <c r="LHQ30" s="704"/>
      <c r="LHR30" s="704"/>
      <c r="LHS30" s="704"/>
      <c r="LHT30" s="704"/>
      <c r="LHU30" s="704"/>
      <c r="LHV30" s="704"/>
      <c r="LHW30" s="704"/>
      <c r="LHX30" s="704"/>
      <c r="LHY30" s="704"/>
      <c r="LHZ30" s="704"/>
      <c r="LIA30" s="704"/>
      <c r="LIB30" s="704"/>
      <c r="LIC30" s="704"/>
      <c r="LID30" s="704"/>
      <c r="LIE30" s="704"/>
      <c r="LIF30" s="704"/>
      <c r="LIG30" s="704"/>
      <c r="LIH30" s="704"/>
      <c r="LII30" s="704"/>
      <c r="LIJ30" s="704"/>
      <c r="LIK30" s="704"/>
      <c r="LIL30" s="704"/>
      <c r="LIM30" s="704"/>
      <c r="LIN30" s="704"/>
      <c r="LIO30" s="704"/>
      <c r="LIP30" s="704"/>
      <c r="LIQ30" s="704"/>
      <c r="LIR30" s="704"/>
      <c r="LIS30" s="704"/>
      <c r="LIT30" s="704"/>
      <c r="LIU30" s="704"/>
      <c r="LIV30" s="704"/>
      <c r="LIW30" s="704"/>
      <c r="LIX30" s="704"/>
      <c r="LIY30" s="704"/>
      <c r="LIZ30" s="704"/>
      <c r="LJA30" s="704"/>
      <c r="LJB30" s="704"/>
      <c r="LJC30" s="704"/>
      <c r="LJD30" s="704"/>
      <c r="LJE30" s="704"/>
      <c r="LJF30" s="704"/>
      <c r="LJG30" s="704"/>
      <c r="LJH30" s="704"/>
      <c r="LJI30" s="704"/>
      <c r="LJJ30" s="704"/>
      <c r="LJK30" s="704"/>
      <c r="LJL30" s="704"/>
      <c r="LJM30" s="704"/>
      <c r="LJN30" s="704"/>
      <c r="LJO30" s="704"/>
      <c r="LJP30" s="704"/>
      <c r="LJQ30" s="704"/>
      <c r="LJR30" s="704"/>
      <c r="LJS30" s="704"/>
      <c r="LJT30" s="704"/>
      <c r="LJU30" s="704"/>
      <c r="LJV30" s="704"/>
      <c r="LJW30" s="704"/>
      <c r="LJX30" s="704"/>
      <c r="LJY30" s="704"/>
      <c r="LJZ30" s="704"/>
      <c r="LKA30" s="704"/>
      <c r="LKB30" s="704"/>
      <c r="LKC30" s="704"/>
      <c r="LKD30" s="704"/>
      <c r="LKE30" s="704"/>
      <c r="LKF30" s="704"/>
      <c r="LKG30" s="704"/>
      <c r="LKH30" s="704"/>
      <c r="LKI30" s="704"/>
      <c r="LKJ30" s="704"/>
      <c r="LKK30" s="704"/>
      <c r="LKL30" s="704"/>
      <c r="LKM30" s="704"/>
      <c r="LKN30" s="704"/>
      <c r="LKO30" s="704"/>
      <c r="LKP30" s="704"/>
      <c r="LKQ30" s="704"/>
      <c r="LKR30" s="704"/>
      <c r="LKS30" s="704"/>
      <c r="LKT30" s="704"/>
      <c r="LKU30" s="704"/>
      <c r="LKV30" s="704"/>
      <c r="LKW30" s="704"/>
      <c r="LKX30" s="704"/>
      <c r="LKY30" s="704"/>
      <c r="LKZ30" s="704"/>
      <c r="LLA30" s="704"/>
      <c r="LLB30" s="704"/>
      <c r="LLC30" s="704"/>
      <c r="LLD30" s="704"/>
      <c r="LLE30" s="704"/>
      <c r="LLF30" s="704"/>
      <c r="LLG30" s="704"/>
      <c r="LLH30" s="704"/>
      <c r="LLI30" s="704"/>
      <c r="LLJ30" s="704"/>
      <c r="LLK30" s="704"/>
      <c r="LLL30" s="704"/>
      <c r="LLM30" s="704"/>
      <c r="LLN30" s="704"/>
      <c r="LLO30" s="704"/>
      <c r="LLP30" s="704"/>
      <c r="LLQ30" s="704"/>
      <c r="LLR30" s="704"/>
      <c r="LLS30" s="704"/>
      <c r="LLT30" s="704"/>
      <c r="LLU30" s="704"/>
      <c r="LLV30" s="704"/>
      <c r="LLW30" s="704"/>
      <c r="LLX30" s="704"/>
      <c r="LLY30" s="704"/>
      <c r="LLZ30" s="704"/>
      <c r="LMA30" s="704"/>
      <c r="LMB30" s="704"/>
      <c r="LMC30" s="704"/>
      <c r="LMD30" s="704"/>
      <c r="LME30" s="704"/>
      <c r="LMF30" s="704"/>
      <c r="LMG30" s="704"/>
      <c r="LMH30" s="704"/>
      <c r="LMI30" s="704"/>
      <c r="LMJ30" s="704"/>
      <c r="LMK30" s="704"/>
      <c r="LML30" s="704"/>
      <c r="LMM30" s="704"/>
      <c r="LMN30" s="704"/>
      <c r="LMO30" s="704"/>
      <c r="LMP30" s="704"/>
      <c r="LMQ30" s="704"/>
      <c r="LMR30" s="704"/>
      <c r="LMS30" s="704"/>
      <c r="LMT30" s="704"/>
      <c r="LMU30" s="704"/>
      <c r="LMV30" s="704"/>
      <c r="LMW30" s="704"/>
      <c r="LMX30" s="704"/>
      <c r="LMY30" s="704"/>
      <c r="LMZ30" s="704"/>
      <c r="LNA30" s="704"/>
      <c r="LNB30" s="704"/>
      <c r="LNC30" s="704"/>
      <c r="LND30" s="704"/>
      <c r="LNE30" s="704"/>
      <c r="LNF30" s="704"/>
      <c r="LNG30" s="704"/>
      <c r="LNH30" s="704"/>
      <c r="LNI30" s="704"/>
      <c r="LNJ30" s="704"/>
      <c r="LNK30" s="704"/>
      <c r="LNL30" s="704"/>
      <c r="LNM30" s="704"/>
      <c r="LNN30" s="704"/>
      <c r="LNO30" s="704"/>
      <c r="LNP30" s="704"/>
      <c r="LNQ30" s="704"/>
      <c r="LNR30" s="704"/>
      <c r="LNS30" s="704"/>
      <c r="LNT30" s="704"/>
      <c r="LNU30" s="704"/>
      <c r="LNV30" s="704"/>
      <c r="LNW30" s="704"/>
      <c r="LNX30" s="704"/>
      <c r="LNY30" s="704"/>
      <c r="LNZ30" s="704"/>
      <c r="LOA30" s="704"/>
      <c r="LOB30" s="704"/>
      <c r="LOC30" s="704"/>
      <c r="LOD30" s="704"/>
      <c r="LOE30" s="704"/>
      <c r="LOF30" s="704"/>
      <c r="LOG30" s="704"/>
      <c r="LOH30" s="704"/>
      <c r="LOI30" s="704"/>
      <c r="LOJ30" s="704"/>
      <c r="LOK30" s="704"/>
      <c r="LOL30" s="704"/>
      <c r="LOM30" s="704"/>
      <c r="LON30" s="704"/>
      <c r="LOO30" s="704"/>
      <c r="LOP30" s="704"/>
      <c r="LOQ30" s="704"/>
      <c r="LOR30" s="704"/>
      <c r="LOS30" s="704"/>
      <c r="LOT30" s="704"/>
      <c r="LOU30" s="704"/>
      <c r="LOV30" s="704"/>
      <c r="LOW30" s="704"/>
      <c r="LOX30" s="704"/>
      <c r="LOY30" s="704"/>
      <c r="LOZ30" s="704"/>
      <c r="LPA30" s="704"/>
      <c r="LPB30" s="704"/>
      <c r="LPC30" s="704"/>
      <c r="LPD30" s="704"/>
      <c r="LPE30" s="704"/>
      <c r="LPF30" s="704"/>
      <c r="LPG30" s="704"/>
      <c r="LPH30" s="704"/>
      <c r="LPI30" s="704"/>
      <c r="LPJ30" s="704"/>
      <c r="LPK30" s="704"/>
      <c r="LPL30" s="704"/>
      <c r="LPM30" s="704"/>
      <c r="LPN30" s="704"/>
      <c r="LPO30" s="704"/>
      <c r="LPP30" s="704"/>
      <c r="LPQ30" s="704"/>
      <c r="LPR30" s="704"/>
      <c r="LPS30" s="704"/>
      <c r="LPT30" s="704"/>
      <c r="LPU30" s="704"/>
      <c r="LPV30" s="704"/>
      <c r="LPW30" s="704"/>
      <c r="LPX30" s="704"/>
      <c r="LPY30" s="704"/>
      <c r="LPZ30" s="704"/>
      <c r="LQA30" s="704"/>
      <c r="LQB30" s="704"/>
      <c r="LQC30" s="704"/>
      <c r="LQD30" s="704"/>
      <c r="LQE30" s="704"/>
      <c r="LQF30" s="704"/>
      <c r="LQG30" s="704"/>
      <c r="LQH30" s="704"/>
      <c r="LQI30" s="704"/>
      <c r="LQJ30" s="704"/>
      <c r="LQK30" s="704"/>
      <c r="LQL30" s="704"/>
      <c r="LQM30" s="704"/>
      <c r="LQN30" s="704"/>
      <c r="LQO30" s="704"/>
      <c r="LQP30" s="704"/>
      <c r="LQQ30" s="704"/>
      <c r="LQR30" s="704"/>
      <c r="LQS30" s="704"/>
      <c r="LQT30" s="704"/>
      <c r="LQU30" s="704"/>
      <c r="LQV30" s="704"/>
      <c r="LQW30" s="704"/>
      <c r="LQX30" s="704"/>
      <c r="LQY30" s="704"/>
      <c r="LQZ30" s="704"/>
      <c r="LRA30" s="704"/>
      <c r="LRB30" s="704"/>
      <c r="LRC30" s="704"/>
      <c r="LRD30" s="704"/>
      <c r="LRE30" s="704"/>
      <c r="LRF30" s="704"/>
      <c r="LRG30" s="704"/>
      <c r="LRH30" s="704"/>
      <c r="LRI30" s="704"/>
      <c r="LRJ30" s="704"/>
      <c r="LRK30" s="704"/>
      <c r="LRL30" s="704"/>
      <c r="LRM30" s="704"/>
      <c r="LRN30" s="704"/>
      <c r="LRO30" s="704"/>
      <c r="LRP30" s="704"/>
      <c r="LRQ30" s="704"/>
      <c r="LRR30" s="704"/>
      <c r="LRS30" s="704"/>
      <c r="LRT30" s="704"/>
      <c r="LRU30" s="704"/>
      <c r="LRV30" s="704"/>
      <c r="LRW30" s="704"/>
      <c r="LRX30" s="704"/>
      <c r="LRY30" s="704"/>
      <c r="LRZ30" s="704"/>
      <c r="LSA30" s="704"/>
      <c r="LSB30" s="704"/>
      <c r="LSC30" s="704"/>
      <c r="LSD30" s="704"/>
      <c r="LSE30" s="704"/>
      <c r="LSF30" s="704"/>
      <c r="LSG30" s="704"/>
      <c r="LSH30" s="704"/>
      <c r="LSI30" s="704"/>
      <c r="LSJ30" s="704"/>
      <c r="LSK30" s="704"/>
      <c r="LSL30" s="704"/>
      <c r="LSM30" s="704"/>
      <c r="LSN30" s="704"/>
      <c r="LSO30" s="704"/>
      <c r="LSP30" s="704"/>
      <c r="LSQ30" s="704"/>
      <c r="LSR30" s="704"/>
      <c r="LSS30" s="704"/>
      <c r="LST30" s="704"/>
      <c r="LSU30" s="704"/>
      <c r="LSV30" s="704"/>
      <c r="LSW30" s="704"/>
      <c r="LSX30" s="704"/>
      <c r="LSY30" s="704"/>
      <c r="LSZ30" s="704"/>
      <c r="LTA30" s="704"/>
      <c r="LTB30" s="704"/>
      <c r="LTC30" s="704"/>
      <c r="LTD30" s="704"/>
      <c r="LTE30" s="704"/>
      <c r="LTF30" s="704"/>
      <c r="LTG30" s="704"/>
      <c r="LTH30" s="704"/>
      <c r="LTI30" s="704"/>
      <c r="LTJ30" s="704"/>
      <c r="LTK30" s="704"/>
      <c r="LTL30" s="704"/>
      <c r="LTM30" s="704"/>
      <c r="LTN30" s="704"/>
      <c r="LTO30" s="704"/>
      <c r="LTP30" s="704"/>
      <c r="LTQ30" s="704"/>
      <c r="LTR30" s="704"/>
      <c r="LTS30" s="704"/>
      <c r="LTT30" s="704"/>
      <c r="LTU30" s="704"/>
      <c r="LTV30" s="704"/>
      <c r="LTW30" s="704"/>
      <c r="LTX30" s="704"/>
      <c r="LTY30" s="704"/>
      <c r="LTZ30" s="704"/>
      <c r="LUA30" s="704"/>
      <c r="LUB30" s="704"/>
      <c r="LUC30" s="704"/>
      <c r="LUD30" s="704"/>
      <c r="LUE30" s="704"/>
      <c r="LUF30" s="704"/>
      <c r="LUG30" s="704"/>
      <c r="LUH30" s="704"/>
      <c r="LUI30" s="704"/>
      <c r="LUJ30" s="704"/>
      <c r="LUK30" s="704"/>
      <c r="LUL30" s="704"/>
      <c r="LUM30" s="704"/>
      <c r="LUN30" s="704"/>
      <c r="LUO30" s="704"/>
      <c r="LUP30" s="704"/>
      <c r="LUQ30" s="704"/>
      <c r="LUR30" s="704"/>
      <c r="LUS30" s="704"/>
      <c r="LUT30" s="704"/>
      <c r="LUU30" s="704"/>
      <c r="LUV30" s="704"/>
      <c r="LUW30" s="704"/>
      <c r="LUX30" s="704"/>
      <c r="LUY30" s="704"/>
      <c r="LUZ30" s="704"/>
      <c r="LVA30" s="704"/>
      <c r="LVB30" s="704"/>
      <c r="LVC30" s="704"/>
      <c r="LVD30" s="704"/>
      <c r="LVE30" s="704"/>
      <c r="LVF30" s="704"/>
      <c r="LVG30" s="704"/>
      <c r="LVH30" s="704"/>
      <c r="LVI30" s="704"/>
      <c r="LVJ30" s="704"/>
      <c r="LVK30" s="704"/>
      <c r="LVL30" s="704"/>
      <c r="LVM30" s="704"/>
      <c r="LVN30" s="704"/>
      <c r="LVO30" s="704"/>
      <c r="LVP30" s="704"/>
      <c r="LVQ30" s="704"/>
      <c r="LVR30" s="704"/>
      <c r="LVS30" s="704"/>
      <c r="LVT30" s="704"/>
      <c r="LVU30" s="704"/>
      <c r="LVV30" s="704"/>
      <c r="LVW30" s="704"/>
      <c r="LVX30" s="704"/>
      <c r="LVY30" s="704"/>
      <c r="LVZ30" s="704"/>
      <c r="LWA30" s="704"/>
      <c r="LWB30" s="704"/>
      <c r="LWC30" s="704"/>
      <c r="LWD30" s="704"/>
      <c r="LWE30" s="704"/>
      <c r="LWF30" s="704"/>
      <c r="LWG30" s="704"/>
      <c r="LWH30" s="704"/>
      <c r="LWI30" s="704"/>
      <c r="LWJ30" s="704"/>
      <c r="LWK30" s="704"/>
      <c r="LWL30" s="704"/>
      <c r="LWM30" s="704"/>
      <c r="LWN30" s="704"/>
      <c r="LWO30" s="704"/>
      <c r="LWP30" s="704"/>
      <c r="LWQ30" s="704"/>
      <c r="LWR30" s="704"/>
      <c r="LWS30" s="704"/>
      <c r="LWT30" s="704"/>
      <c r="LWU30" s="704"/>
      <c r="LWV30" s="704"/>
      <c r="LWW30" s="704"/>
      <c r="LWX30" s="704"/>
      <c r="LWY30" s="704"/>
      <c r="LWZ30" s="704"/>
      <c r="LXA30" s="704"/>
      <c r="LXB30" s="704"/>
      <c r="LXC30" s="704"/>
      <c r="LXD30" s="704"/>
      <c r="LXE30" s="704"/>
      <c r="LXF30" s="704"/>
      <c r="LXG30" s="704"/>
      <c r="LXH30" s="704"/>
      <c r="LXI30" s="704"/>
      <c r="LXJ30" s="704"/>
      <c r="LXK30" s="704"/>
      <c r="LXL30" s="704"/>
      <c r="LXM30" s="704"/>
      <c r="LXN30" s="704"/>
      <c r="LXO30" s="704"/>
      <c r="LXP30" s="704"/>
      <c r="LXQ30" s="704"/>
      <c r="LXR30" s="704"/>
      <c r="LXS30" s="704"/>
      <c r="LXT30" s="704"/>
      <c r="LXU30" s="704"/>
      <c r="LXV30" s="704"/>
      <c r="LXW30" s="704"/>
      <c r="LXX30" s="704"/>
      <c r="LXY30" s="704"/>
      <c r="LXZ30" s="704"/>
      <c r="LYA30" s="704"/>
      <c r="LYB30" s="704"/>
      <c r="LYC30" s="704"/>
      <c r="LYD30" s="704"/>
      <c r="LYE30" s="704"/>
      <c r="LYF30" s="704"/>
      <c r="LYG30" s="704"/>
      <c r="LYH30" s="704"/>
      <c r="LYI30" s="704"/>
      <c r="LYJ30" s="704"/>
      <c r="LYK30" s="704"/>
      <c r="LYL30" s="704"/>
      <c r="LYM30" s="704"/>
      <c r="LYN30" s="704"/>
      <c r="LYO30" s="704"/>
      <c r="LYP30" s="704"/>
      <c r="LYQ30" s="704"/>
      <c r="LYR30" s="704"/>
      <c r="LYS30" s="704"/>
      <c r="LYT30" s="704"/>
      <c r="LYU30" s="704"/>
      <c r="LYV30" s="704"/>
      <c r="LYW30" s="704"/>
      <c r="LYX30" s="704"/>
      <c r="LYY30" s="704"/>
      <c r="LYZ30" s="704"/>
      <c r="LZA30" s="704"/>
      <c r="LZB30" s="704"/>
      <c r="LZC30" s="704"/>
      <c r="LZD30" s="704"/>
      <c r="LZE30" s="704"/>
      <c r="LZF30" s="704"/>
      <c r="LZG30" s="704"/>
      <c r="LZH30" s="704"/>
      <c r="LZI30" s="704"/>
      <c r="LZJ30" s="704"/>
      <c r="LZK30" s="704"/>
      <c r="LZL30" s="704"/>
      <c r="LZM30" s="704"/>
      <c r="LZN30" s="704"/>
      <c r="LZO30" s="704"/>
      <c r="LZP30" s="704"/>
      <c r="LZQ30" s="704"/>
      <c r="LZR30" s="704"/>
      <c r="LZS30" s="704"/>
      <c r="LZT30" s="704"/>
      <c r="LZU30" s="704"/>
      <c r="LZV30" s="704"/>
      <c r="LZW30" s="704"/>
      <c r="LZX30" s="704"/>
      <c r="LZY30" s="704"/>
      <c r="LZZ30" s="704"/>
      <c r="MAA30" s="704"/>
      <c r="MAB30" s="704"/>
      <c r="MAC30" s="704"/>
      <c r="MAD30" s="704"/>
      <c r="MAE30" s="704"/>
      <c r="MAF30" s="704"/>
      <c r="MAG30" s="704"/>
      <c r="MAH30" s="704"/>
      <c r="MAI30" s="704"/>
      <c r="MAJ30" s="704"/>
      <c r="MAK30" s="704"/>
      <c r="MAL30" s="704"/>
      <c r="MAM30" s="704"/>
      <c r="MAN30" s="704"/>
      <c r="MAO30" s="704"/>
      <c r="MAP30" s="704"/>
      <c r="MAQ30" s="704"/>
      <c r="MAR30" s="704"/>
      <c r="MAS30" s="704"/>
      <c r="MAT30" s="704"/>
      <c r="MAU30" s="704"/>
      <c r="MAV30" s="704"/>
      <c r="MAW30" s="704"/>
      <c r="MAX30" s="704"/>
      <c r="MAY30" s="704"/>
      <c r="MAZ30" s="704"/>
      <c r="MBA30" s="704"/>
      <c r="MBB30" s="704"/>
      <c r="MBC30" s="704"/>
      <c r="MBD30" s="704"/>
      <c r="MBE30" s="704"/>
      <c r="MBF30" s="704"/>
      <c r="MBG30" s="704"/>
      <c r="MBH30" s="704"/>
      <c r="MBI30" s="704"/>
      <c r="MBJ30" s="704"/>
      <c r="MBK30" s="704"/>
      <c r="MBL30" s="704"/>
      <c r="MBM30" s="704"/>
      <c r="MBN30" s="704"/>
      <c r="MBO30" s="704"/>
      <c r="MBP30" s="704"/>
      <c r="MBQ30" s="704"/>
      <c r="MBR30" s="704"/>
      <c r="MBS30" s="704"/>
      <c r="MBT30" s="704"/>
      <c r="MBU30" s="704"/>
      <c r="MBV30" s="704"/>
      <c r="MBW30" s="704"/>
      <c r="MBX30" s="704"/>
      <c r="MBY30" s="704"/>
      <c r="MBZ30" s="704"/>
      <c r="MCA30" s="704"/>
      <c r="MCB30" s="704"/>
      <c r="MCC30" s="704"/>
      <c r="MCD30" s="704"/>
      <c r="MCE30" s="704"/>
      <c r="MCF30" s="704"/>
      <c r="MCG30" s="704"/>
      <c r="MCH30" s="704"/>
      <c r="MCI30" s="704"/>
      <c r="MCJ30" s="704"/>
      <c r="MCK30" s="704"/>
      <c r="MCL30" s="704"/>
      <c r="MCM30" s="704"/>
      <c r="MCN30" s="704"/>
      <c r="MCO30" s="704"/>
      <c r="MCP30" s="704"/>
      <c r="MCQ30" s="704"/>
      <c r="MCR30" s="704"/>
      <c r="MCS30" s="704"/>
      <c r="MCT30" s="704"/>
      <c r="MCU30" s="704"/>
      <c r="MCV30" s="704"/>
      <c r="MCW30" s="704"/>
      <c r="MCX30" s="704"/>
      <c r="MCY30" s="704"/>
      <c r="MCZ30" s="704"/>
      <c r="MDA30" s="704"/>
      <c r="MDB30" s="704"/>
      <c r="MDC30" s="704"/>
      <c r="MDD30" s="704"/>
      <c r="MDE30" s="704"/>
      <c r="MDF30" s="704"/>
      <c r="MDG30" s="704"/>
      <c r="MDH30" s="704"/>
      <c r="MDI30" s="704"/>
      <c r="MDJ30" s="704"/>
      <c r="MDK30" s="704"/>
      <c r="MDL30" s="704"/>
      <c r="MDM30" s="704"/>
      <c r="MDN30" s="704"/>
      <c r="MDO30" s="704"/>
      <c r="MDP30" s="704"/>
      <c r="MDQ30" s="704"/>
      <c r="MDR30" s="704"/>
      <c r="MDS30" s="704"/>
      <c r="MDT30" s="704"/>
      <c r="MDU30" s="704"/>
      <c r="MDV30" s="704"/>
      <c r="MDW30" s="704"/>
      <c r="MDX30" s="704"/>
      <c r="MDY30" s="704"/>
      <c r="MDZ30" s="704"/>
      <c r="MEA30" s="704"/>
      <c r="MEB30" s="704"/>
      <c r="MEC30" s="704"/>
      <c r="MED30" s="704"/>
      <c r="MEE30" s="704"/>
      <c r="MEF30" s="704"/>
      <c r="MEG30" s="704"/>
      <c r="MEH30" s="704"/>
      <c r="MEI30" s="704"/>
      <c r="MEJ30" s="704"/>
      <c r="MEK30" s="704"/>
      <c r="MEL30" s="704"/>
      <c r="MEM30" s="704"/>
      <c r="MEN30" s="704"/>
      <c r="MEO30" s="704"/>
      <c r="MEP30" s="704"/>
      <c r="MEQ30" s="704"/>
      <c r="MER30" s="704"/>
      <c r="MES30" s="704"/>
      <c r="MET30" s="704"/>
      <c r="MEU30" s="704"/>
      <c r="MEV30" s="704"/>
      <c r="MEW30" s="704"/>
      <c r="MEX30" s="704"/>
      <c r="MEY30" s="704"/>
      <c r="MEZ30" s="704"/>
      <c r="MFA30" s="704"/>
      <c r="MFB30" s="704"/>
      <c r="MFC30" s="704"/>
      <c r="MFD30" s="704"/>
      <c r="MFE30" s="704"/>
      <c r="MFF30" s="704"/>
      <c r="MFG30" s="704"/>
      <c r="MFH30" s="704"/>
      <c r="MFI30" s="704"/>
      <c r="MFJ30" s="704"/>
      <c r="MFK30" s="704"/>
      <c r="MFL30" s="704"/>
      <c r="MFM30" s="704"/>
      <c r="MFN30" s="704"/>
      <c r="MFO30" s="704"/>
      <c r="MFP30" s="704"/>
      <c r="MFQ30" s="704"/>
      <c r="MFR30" s="704"/>
      <c r="MFS30" s="704"/>
      <c r="MFT30" s="704"/>
      <c r="MFU30" s="704"/>
      <c r="MFV30" s="704"/>
      <c r="MFW30" s="704"/>
      <c r="MFX30" s="704"/>
      <c r="MFY30" s="704"/>
      <c r="MFZ30" s="704"/>
      <c r="MGA30" s="704"/>
      <c r="MGB30" s="704"/>
      <c r="MGC30" s="704"/>
      <c r="MGD30" s="704"/>
      <c r="MGE30" s="704"/>
      <c r="MGF30" s="704"/>
      <c r="MGG30" s="704"/>
      <c r="MGH30" s="704"/>
      <c r="MGI30" s="704"/>
      <c r="MGJ30" s="704"/>
      <c r="MGK30" s="704"/>
      <c r="MGL30" s="704"/>
      <c r="MGM30" s="704"/>
      <c r="MGN30" s="704"/>
      <c r="MGO30" s="704"/>
      <c r="MGP30" s="704"/>
      <c r="MGQ30" s="704"/>
      <c r="MGR30" s="704"/>
      <c r="MGS30" s="704"/>
      <c r="MGT30" s="704"/>
      <c r="MGU30" s="704"/>
      <c r="MGV30" s="704"/>
      <c r="MGW30" s="704"/>
      <c r="MGX30" s="704"/>
      <c r="MGY30" s="704"/>
      <c r="MGZ30" s="704"/>
      <c r="MHA30" s="704"/>
      <c r="MHB30" s="704"/>
      <c r="MHC30" s="704"/>
      <c r="MHD30" s="704"/>
      <c r="MHE30" s="704"/>
      <c r="MHF30" s="704"/>
      <c r="MHG30" s="704"/>
      <c r="MHH30" s="704"/>
      <c r="MHI30" s="704"/>
      <c r="MHJ30" s="704"/>
      <c r="MHK30" s="704"/>
      <c r="MHL30" s="704"/>
      <c r="MHM30" s="704"/>
      <c r="MHN30" s="704"/>
      <c r="MHO30" s="704"/>
      <c r="MHP30" s="704"/>
      <c r="MHQ30" s="704"/>
      <c r="MHR30" s="704"/>
      <c r="MHS30" s="704"/>
      <c r="MHT30" s="704"/>
      <c r="MHU30" s="704"/>
      <c r="MHV30" s="704"/>
      <c r="MHW30" s="704"/>
      <c r="MHX30" s="704"/>
      <c r="MHY30" s="704"/>
      <c r="MHZ30" s="704"/>
      <c r="MIA30" s="704"/>
      <c r="MIB30" s="704"/>
      <c r="MIC30" s="704"/>
      <c r="MID30" s="704"/>
      <c r="MIE30" s="704"/>
      <c r="MIF30" s="704"/>
      <c r="MIG30" s="704"/>
      <c r="MIH30" s="704"/>
      <c r="MII30" s="704"/>
      <c r="MIJ30" s="704"/>
      <c r="MIK30" s="704"/>
      <c r="MIL30" s="704"/>
      <c r="MIM30" s="704"/>
      <c r="MIN30" s="704"/>
      <c r="MIO30" s="704"/>
      <c r="MIP30" s="704"/>
      <c r="MIQ30" s="704"/>
      <c r="MIR30" s="704"/>
      <c r="MIS30" s="704"/>
      <c r="MIT30" s="704"/>
      <c r="MIU30" s="704"/>
      <c r="MIV30" s="704"/>
      <c r="MIW30" s="704"/>
      <c r="MIX30" s="704"/>
      <c r="MIY30" s="704"/>
      <c r="MIZ30" s="704"/>
      <c r="MJA30" s="704"/>
      <c r="MJB30" s="704"/>
      <c r="MJC30" s="704"/>
      <c r="MJD30" s="704"/>
      <c r="MJE30" s="704"/>
      <c r="MJF30" s="704"/>
      <c r="MJG30" s="704"/>
      <c r="MJH30" s="704"/>
      <c r="MJI30" s="704"/>
      <c r="MJJ30" s="704"/>
      <c r="MJK30" s="704"/>
      <c r="MJL30" s="704"/>
      <c r="MJM30" s="704"/>
      <c r="MJN30" s="704"/>
      <c r="MJO30" s="704"/>
      <c r="MJP30" s="704"/>
      <c r="MJQ30" s="704"/>
      <c r="MJR30" s="704"/>
      <c r="MJS30" s="704"/>
      <c r="MJT30" s="704"/>
      <c r="MJU30" s="704"/>
      <c r="MJV30" s="704"/>
      <c r="MJW30" s="704"/>
      <c r="MJX30" s="704"/>
      <c r="MJY30" s="704"/>
      <c r="MJZ30" s="704"/>
      <c r="MKA30" s="704"/>
      <c r="MKB30" s="704"/>
      <c r="MKC30" s="704"/>
      <c r="MKD30" s="704"/>
      <c r="MKE30" s="704"/>
      <c r="MKF30" s="704"/>
      <c r="MKG30" s="704"/>
      <c r="MKH30" s="704"/>
      <c r="MKI30" s="704"/>
      <c r="MKJ30" s="704"/>
      <c r="MKK30" s="704"/>
      <c r="MKL30" s="704"/>
      <c r="MKM30" s="704"/>
      <c r="MKN30" s="704"/>
      <c r="MKO30" s="704"/>
      <c r="MKP30" s="704"/>
      <c r="MKQ30" s="704"/>
      <c r="MKR30" s="704"/>
      <c r="MKS30" s="704"/>
      <c r="MKT30" s="704"/>
      <c r="MKU30" s="704"/>
      <c r="MKV30" s="704"/>
      <c r="MKW30" s="704"/>
      <c r="MKX30" s="704"/>
      <c r="MKY30" s="704"/>
      <c r="MKZ30" s="704"/>
      <c r="MLA30" s="704"/>
      <c r="MLB30" s="704"/>
      <c r="MLC30" s="704"/>
      <c r="MLD30" s="704"/>
      <c r="MLE30" s="704"/>
      <c r="MLF30" s="704"/>
      <c r="MLG30" s="704"/>
      <c r="MLH30" s="704"/>
      <c r="MLI30" s="704"/>
      <c r="MLJ30" s="704"/>
      <c r="MLK30" s="704"/>
      <c r="MLL30" s="704"/>
      <c r="MLM30" s="704"/>
      <c r="MLN30" s="704"/>
      <c r="MLO30" s="704"/>
      <c r="MLP30" s="704"/>
      <c r="MLQ30" s="704"/>
      <c r="MLR30" s="704"/>
      <c r="MLS30" s="704"/>
      <c r="MLT30" s="704"/>
      <c r="MLU30" s="704"/>
      <c r="MLV30" s="704"/>
      <c r="MLW30" s="704"/>
      <c r="MLX30" s="704"/>
      <c r="MLY30" s="704"/>
      <c r="MLZ30" s="704"/>
      <c r="MMA30" s="704"/>
      <c r="MMB30" s="704"/>
      <c r="MMC30" s="704"/>
      <c r="MMD30" s="704"/>
      <c r="MME30" s="704"/>
      <c r="MMF30" s="704"/>
      <c r="MMG30" s="704"/>
      <c r="MMH30" s="704"/>
      <c r="MMI30" s="704"/>
      <c r="MMJ30" s="704"/>
      <c r="MMK30" s="704"/>
      <c r="MML30" s="704"/>
      <c r="MMM30" s="704"/>
      <c r="MMN30" s="704"/>
      <c r="MMO30" s="704"/>
      <c r="MMP30" s="704"/>
      <c r="MMQ30" s="704"/>
      <c r="MMR30" s="704"/>
      <c r="MMS30" s="704"/>
      <c r="MMT30" s="704"/>
      <c r="MMU30" s="704"/>
      <c r="MMV30" s="704"/>
      <c r="MMW30" s="704"/>
      <c r="MMX30" s="704"/>
      <c r="MMY30" s="704"/>
      <c r="MMZ30" s="704"/>
      <c r="MNA30" s="704"/>
      <c r="MNB30" s="704"/>
      <c r="MNC30" s="704"/>
      <c r="MND30" s="704"/>
      <c r="MNE30" s="704"/>
      <c r="MNF30" s="704"/>
      <c r="MNG30" s="704"/>
      <c r="MNH30" s="704"/>
      <c r="MNI30" s="704"/>
      <c r="MNJ30" s="704"/>
      <c r="MNK30" s="704"/>
      <c r="MNL30" s="704"/>
      <c r="MNM30" s="704"/>
      <c r="MNN30" s="704"/>
      <c r="MNO30" s="704"/>
      <c r="MNP30" s="704"/>
      <c r="MNQ30" s="704"/>
      <c r="MNR30" s="704"/>
      <c r="MNS30" s="704"/>
      <c r="MNT30" s="704"/>
      <c r="MNU30" s="704"/>
      <c r="MNV30" s="704"/>
      <c r="MNW30" s="704"/>
      <c r="MNX30" s="704"/>
      <c r="MNY30" s="704"/>
      <c r="MNZ30" s="704"/>
      <c r="MOA30" s="704"/>
      <c r="MOB30" s="704"/>
      <c r="MOC30" s="704"/>
      <c r="MOD30" s="704"/>
      <c r="MOE30" s="704"/>
      <c r="MOF30" s="704"/>
      <c r="MOG30" s="704"/>
      <c r="MOH30" s="704"/>
      <c r="MOI30" s="704"/>
      <c r="MOJ30" s="704"/>
      <c r="MOK30" s="704"/>
      <c r="MOL30" s="704"/>
      <c r="MOM30" s="704"/>
      <c r="MON30" s="704"/>
      <c r="MOO30" s="704"/>
      <c r="MOP30" s="704"/>
      <c r="MOQ30" s="704"/>
      <c r="MOR30" s="704"/>
      <c r="MOS30" s="704"/>
      <c r="MOT30" s="704"/>
      <c r="MOU30" s="704"/>
      <c r="MOV30" s="704"/>
      <c r="MOW30" s="704"/>
      <c r="MOX30" s="704"/>
      <c r="MOY30" s="704"/>
      <c r="MOZ30" s="704"/>
      <c r="MPA30" s="704"/>
      <c r="MPB30" s="704"/>
      <c r="MPC30" s="704"/>
      <c r="MPD30" s="704"/>
      <c r="MPE30" s="704"/>
      <c r="MPF30" s="704"/>
      <c r="MPG30" s="704"/>
      <c r="MPH30" s="704"/>
      <c r="MPI30" s="704"/>
      <c r="MPJ30" s="704"/>
      <c r="MPK30" s="704"/>
      <c r="MPL30" s="704"/>
      <c r="MPM30" s="704"/>
      <c r="MPN30" s="704"/>
      <c r="MPO30" s="704"/>
      <c r="MPP30" s="704"/>
      <c r="MPQ30" s="704"/>
      <c r="MPR30" s="704"/>
      <c r="MPS30" s="704"/>
      <c r="MPT30" s="704"/>
      <c r="MPU30" s="704"/>
      <c r="MPV30" s="704"/>
      <c r="MPW30" s="704"/>
      <c r="MPX30" s="704"/>
      <c r="MPY30" s="704"/>
      <c r="MPZ30" s="704"/>
      <c r="MQA30" s="704"/>
      <c r="MQB30" s="704"/>
      <c r="MQC30" s="704"/>
      <c r="MQD30" s="704"/>
      <c r="MQE30" s="704"/>
      <c r="MQF30" s="704"/>
      <c r="MQG30" s="704"/>
      <c r="MQH30" s="704"/>
      <c r="MQI30" s="704"/>
      <c r="MQJ30" s="704"/>
      <c r="MQK30" s="704"/>
      <c r="MQL30" s="704"/>
      <c r="MQM30" s="704"/>
      <c r="MQN30" s="704"/>
      <c r="MQO30" s="704"/>
      <c r="MQP30" s="704"/>
      <c r="MQQ30" s="704"/>
      <c r="MQR30" s="704"/>
      <c r="MQS30" s="704"/>
      <c r="MQT30" s="704"/>
      <c r="MQU30" s="704"/>
      <c r="MQV30" s="704"/>
      <c r="MQW30" s="704"/>
      <c r="MQX30" s="704"/>
      <c r="MQY30" s="704"/>
      <c r="MQZ30" s="704"/>
      <c r="MRA30" s="704"/>
      <c r="MRB30" s="704"/>
      <c r="MRC30" s="704"/>
      <c r="MRD30" s="704"/>
      <c r="MRE30" s="704"/>
      <c r="MRF30" s="704"/>
      <c r="MRG30" s="704"/>
      <c r="MRH30" s="704"/>
      <c r="MRI30" s="704"/>
      <c r="MRJ30" s="704"/>
      <c r="MRK30" s="704"/>
      <c r="MRL30" s="704"/>
      <c r="MRM30" s="704"/>
      <c r="MRN30" s="704"/>
      <c r="MRO30" s="704"/>
      <c r="MRP30" s="704"/>
      <c r="MRQ30" s="704"/>
      <c r="MRR30" s="704"/>
      <c r="MRS30" s="704"/>
      <c r="MRT30" s="704"/>
      <c r="MRU30" s="704"/>
      <c r="MRV30" s="704"/>
      <c r="MRW30" s="704"/>
      <c r="MRX30" s="704"/>
      <c r="MRY30" s="704"/>
      <c r="MRZ30" s="704"/>
      <c r="MSA30" s="704"/>
      <c r="MSB30" s="704"/>
      <c r="MSC30" s="704"/>
      <c r="MSD30" s="704"/>
      <c r="MSE30" s="704"/>
      <c r="MSF30" s="704"/>
      <c r="MSG30" s="704"/>
      <c r="MSH30" s="704"/>
      <c r="MSI30" s="704"/>
      <c r="MSJ30" s="704"/>
      <c r="MSK30" s="704"/>
      <c r="MSL30" s="704"/>
      <c r="MSM30" s="704"/>
      <c r="MSN30" s="704"/>
      <c r="MSO30" s="704"/>
      <c r="MSP30" s="704"/>
      <c r="MSQ30" s="704"/>
      <c r="MSR30" s="704"/>
      <c r="MSS30" s="704"/>
      <c r="MST30" s="704"/>
      <c r="MSU30" s="704"/>
      <c r="MSV30" s="704"/>
      <c r="MSW30" s="704"/>
      <c r="MSX30" s="704"/>
      <c r="MSY30" s="704"/>
      <c r="MSZ30" s="704"/>
      <c r="MTA30" s="704"/>
      <c r="MTB30" s="704"/>
      <c r="MTC30" s="704"/>
      <c r="MTD30" s="704"/>
      <c r="MTE30" s="704"/>
      <c r="MTF30" s="704"/>
      <c r="MTG30" s="704"/>
      <c r="MTH30" s="704"/>
      <c r="MTI30" s="704"/>
      <c r="MTJ30" s="704"/>
      <c r="MTK30" s="704"/>
      <c r="MTL30" s="704"/>
      <c r="MTM30" s="704"/>
      <c r="MTN30" s="704"/>
      <c r="MTO30" s="704"/>
      <c r="MTP30" s="704"/>
      <c r="MTQ30" s="704"/>
      <c r="MTR30" s="704"/>
      <c r="MTS30" s="704"/>
      <c r="MTT30" s="704"/>
      <c r="MTU30" s="704"/>
      <c r="MTV30" s="704"/>
      <c r="MTW30" s="704"/>
      <c r="MTX30" s="704"/>
      <c r="MTY30" s="704"/>
      <c r="MTZ30" s="704"/>
      <c r="MUA30" s="704"/>
      <c r="MUB30" s="704"/>
      <c r="MUC30" s="704"/>
      <c r="MUD30" s="704"/>
      <c r="MUE30" s="704"/>
      <c r="MUF30" s="704"/>
      <c r="MUG30" s="704"/>
      <c r="MUH30" s="704"/>
      <c r="MUI30" s="704"/>
      <c r="MUJ30" s="704"/>
      <c r="MUK30" s="704"/>
      <c r="MUL30" s="704"/>
      <c r="MUM30" s="704"/>
      <c r="MUN30" s="704"/>
      <c r="MUO30" s="704"/>
      <c r="MUP30" s="704"/>
      <c r="MUQ30" s="704"/>
      <c r="MUR30" s="704"/>
      <c r="MUS30" s="704"/>
      <c r="MUT30" s="704"/>
      <c r="MUU30" s="704"/>
      <c r="MUV30" s="704"/>
      <c r="MUW30" s="704"/>
      <c r="MUX30" s="704"/>
      <c r="MUY30" s="704"/>
      <c r="MUZ30" s="704"/>
      <c r="MVA30" s="704"/>
      <c r="MVB30" s="704"/>
      <c r="MVC30" s="704"/>
      <c r="MVD30" s="704"/>
      <c r="MVE30" s="704"/>
      <c r="MVF30" s="704"/>
      <c r="MVG30" s="704"/>
      <c r="MVH30" s="704"/>
      <c r="MVI30" s="704"/>
      <c r="MVJ30" s="704"/>
      <c r="MVK30" s="704"/>
      <c r="MVL30" s="704"/>
      <c r="MVM30" s="704"/>
      <c r="MVN30" s="704"/>
      <c r="MVO30" s="704"/>
      <c r="MVP30" s="704"/>
      <c r="MVQ30" s="704"/>
      <c r="MVR30" s="704"/>
      <c r="MVS30" s="704"/>
      <c r="MVT30" s="704"/>
      <c r="MVU30" s="704"/>
      <c r="MVV30" s="704"/>
      <c r="MVW30" s="704"/>
      <c r="MVX30" s="704"/>
      <c r="MVY30" s="704"/>
      <c r="MVZ30" s="704"/>
      <c r="MWA30" s="704"/>
      <c r="MWB30" s="704"/>
      <c r="MWC30" s="704"/>
      <c r="MWD30" s="704"/>
      <c r="MWE30" s="704"/>
      <c r="MWF30" s="704"/>
      <c r="MWG30" s="704"/>
      <c r="MWH30" s="704"/>
      <c r="MWI30" s="704"/>
      <c r="MWJ30" s="704"/>
      <c r="MWK30" s="704"/>
      <c r="MWL30" s="704"/>
      <c r="MWM30" s="704"/>
      <c r="MWN30" s="704"/>
      <c r="MWO30" s="704"/>
      <c r="MWP30" s="704"/>
      <c r="MWQ30" s="704"/>
      <c r="MWR30" s="704"/>
      <c r="MWS30" s="704"/>
      <c r="MWT30" s="704"/>
      <c r="MWU30" s="704"/>
      <c r="MWV30" s="704"/>
      <c r="MWW30" s="704"/>
      <c r="MWX30" s="704"/>
      <c r="MWY30" s="704"/>
      <c r="MWZ30" s="704"/>
      <c r="MXA30" s="704"/>
      <c r="MXB30" s="704"/>
      <c r="MXC30" s="704"/>
      <c r="MXD30" s="704"/>
      <c r="MXE30" s="704"/>
      <c r="MXF30" s="704"/>
      <c r="MXG30" s="704"/>
      <c r="MXH30" s="704"/>
      <c r="MXI30" s="704"/>
      <c r="MXJ30" s="704"/>
      <c r="MXK30" s="704"/>
      <c r="MXL30" s="704"/>
      <c r="MXM30" s="704"/>
      <c r="MXN30" s="704"/>
      <c r="MXO30" s="704"/>
      <c r="MXP30" s="704"/>
      <c r="MXQ30" s="704"/>
      <c r="MXR30" s="704"/>
      <c r="MXS30" s="704"/>
      <c r="MXT30" s="704"/>
      <c r="MXU30" s="704"/>
      <c r="MXV30" s="704"/>
      <c r="MXW30" s="704"/>
      <c r="MXX30" s="704"/>
      <c r="MXY30" s="704"/>
      <c r="MXZ30" s="704"/>
      <c r="MYA30" s="704"/>
      <c r="MYB30" s="704"/>
      <c r="MYC30" s="704"/>
      <c r="MYD30" s="704"/>
      <c r="MYE30" s="704"/>
      <c r="MYF30" s="704"/>
      <c r="MYG30" s="704"/>
      <c r="MYH30" s="704"/>
      <c r="MYI30" s="704"/>
      <c r="MYJ30" s="704"/>
      <c r="MYK30" s="704"/>
      <c r="MYL30" s="704"/>
      <c r="MYM30" s="704"/>
      <c r="MYN30" s="704"/>
      <c r="MYO30" s="704"/>
      <c r="MYP30" s="704"/>
      <c r="MYQ30" s="704"/>
      <c r="MYR30" s="704"/>
      <c r="MYS30" s="704"/>
      <c r="MYT30" s="704"/>
      <c r="MYU30" s="704"/>
      <c r="MYV30" s="704"/>
      <c r="MYW30" s="704"/>
      <c r="MYX30" s="704"/>
      <c r="MYY30" s="704"/>
      <c r="MYZ30" s="704"/>
      <c r="MZA30" s="704"/>
      <c r="MZB30" s="704"/>
      <c r="MZC30" s="704"/>
      <c r="MZD30" s="704"/>
      <c r="MZE30" s="704"/>
      <c r="MZF30" s="704"/>
      <c r="MZG30" s="704"/>
      <c r="MZH30" s="704"/>
      <c r="MZI30" s="704"/>
      <c r="MZJ30" s="704"/>
      <c r="MZK30" s="704"/>
      <c r="MZL30" s="704"/>
      <c r="MZM30" s="704"/>
      <c r="MZN30" s="704"/>
      <c r="MZO30" s="704"/>
      <c r="MZP30" s="704"/>
      <c r="MZQ30" s="704"/>
      <c r="MZR30" s="704"/>
      <c r="MZS30" s="704"/>
      <c r="MZT30" s="704"/>
      <c r="MZU30" s="704"/>
      <c r="MZV30" s="704"/>
      <c r="MZW30" s="704"/>
      <c r="MZX30" s="704"/>
      <c r="MZY30" s="704"/>
      <c r="MZZ30" s="704"/>
      <c r="NAA30" s="704"/>
      <c r="NAB30" s="704"/>
      <c r="NAC30" s="704"/>
      <c r="NAD30" s="704"/>
      <c r="NAE30" s="704"/>
      <c r="NAF30" s="704"/>
      <c r="NAG30" s="704"/>
      <c r="NAH30" s="704"/>
      <c r="NAI30" s="704"/>
      <c r="NAJ30" s="704"/>
      <c r="NAK30" s="704"/>
      <c r="NAL30" s="704"/>
      <c r="NAM30" s="704"/>
      <c r="NAN30" s="704"/>
      <c r="NAO30" s="704"/>
      <c r="NAP30" s="704"/>
      <c r="NAQ30" s="704"/>
      <c r="NAR30" s="704"/>
      <c r="NAS30" s="704"/>
      <c r="NAT30" s="704"/>
      <c r="NAU30" s="704"/>
      <c r="NAV30" s="704"/>
      <c r="NAW30" s="704"/>
      <c r="NAX30" s="704"/>
      <c r="NAY30" s="704"/>
      <c r="NAZ30" s="704"/>
      <c r="NBA30" s="704"/>
      <c r="NBB30" s="704"/>
      <c r="NBC30" s="704"/>
      <c r="NBD30" s="704"/>
      <c r="NBE30" s="704"/>
      <c r="NBF30" s="704"/>
      <c r="NBG30" s="704"/>
      <c r="NBH30" s="704"/>
      <c r="NBI30" s="704"/>
      <c r="NBJ30" s="704"/>
      <c r="NBK30" s="704"/>
      <c r="NBL30" s="704"/>
      <c r="NBM30" s="704"/>
      <c r="NBN30" s="704"/>
      <c r="NBO30" s="704"/>
      <c r="NBP30" s="704"/>
      <c r="NBQ30" s="704"/>
      <c r="NBR30" s="704"/>
      <c r="NBS30" s="704"/>
      <c r="NBT30" s="704"/>
      <c r="NBU30" s="704"/>
      <c r="NBV30" s="704"/>
      <c r="NBW30" s="704"/>
      <c r="NBX30" s="704"/>
      <c r="NBY30" s="704"/>
      <c r="NBZ30" s="704"/>
      <c r="NCA30" s="704"/>
      <c r="NCB30" s="704"/>
      <c r="NCC30" s="704"/>
      <c r="NCD30" s="704"/>
      <c r="NCE30" s="704"/>
      <c r="NCF30" s="704"/>
      <c r="NCG30" s="704"/>
      <c r="NCH30" s="704"/>
      <c r="NCI30" s="704"/>
      <c r="NCJ30" s="704"/>
      <c r="NCK30" s="704"/>
      <c r="NCL30" s="704"/>
      <c r="NCM30" s="704"/>
      <c r="NCN30" s="704"/>
      <c r="NCO30" s="704"/>
      <c r="NCP30" s="704"/>
      <c r="NCQ30" s="704"/>
      <c r="NCR30" s="704"/>
      <c r="NCS30" s="704"/>
      <c r="NCT30" s="704"/>
      <c r="NCU30" s="704"/>
      <c r="NCV30" s="704"/>
      <c r="NCW30" s="704"/>
      <c r="NCX30" s="704"/>
      <c r="NCY30" s="704"/>
      <c r="NCZ30" s="704"/>
      <c r="NDA30" s="704"/>
      <c r="NDB30" s="704"/>
      <c r="NDC30" s="704"/>
      <c r="NDD30" s="704"/>
      <c r="NDE30" s="704"/>
      <c r="NDF30" s="704"/>
      <c r="NDG30" s="704"/>
      <c r="NDH30" s="704"/>
      <c r="NDI30" s="704"/>
      <c r="NDJ30" s="704"/>
      <c r="NDK30" s="704"/>
      <c r="NDL30" s="704"/>
      <c r="NDM30" s="704"/>
      <c r="NDN30" s="704"/>
      <c r="NDO30" s="704"/>
      <c r="NDP30" s="704"/>
      <c r="NDQ30" s="704"/>
      <c r="NDR30" s="704"/>
      <c r="NDS30" s="704"/>
      <c r="NDT30" s="704"/>
      <c r="NDU30" s="704"/>
      <c r="NDV30" s="704"/>
      <c r="NDW30" s="704"/>
      <c r="NDX30" s="704"/>
      <c r="NDY30" s="704"/>
      <c r="NDZ30" s="704"/>
      <c r="NEA30" s="704"/>
      <c r="NEB30" s="704"/>
      <c r="NEC30" s="704"/>
      <c r="NED30" s="704"/>
      <c r="NEE30" s="704"/>
      <c r="NEF30" s="704"/>
      <c r="NEG30" s="704"/>
      <c r="NEH30" s="704"/>
      <c r="NEI30" s="704"/>
      <c r="NEJ30" s="704"/>
      <c r="NEK30" s="704"/>
      <c r="NEL30" s="704"/>
      <c r="NEM30" s="704"/>
      <c r="NEN30" s="704"/>
      <c r="NEO30" s="704"/>
      <c r="NEP30" s="704"/>
      <c r="NEQ30" s="704"/>
      <c r="NER30" s="704"/>
      <c r="NES30" s="704"/>
      <c r="NET30" s="704"/>
      <c r="NEU30" s="704"/>
      <c r="NEV30" s="704"/>
      <c r="NEW30" s="704"/>
      <c r="NEX30" s="704"/>
      <c r="NEY30" s="704"/>
      <c r="NEZ30" s="704"/>
      <c r="NFA30" s="704"/>
      <c r="NFB30" s="704"/>
      <c r="NFC30" s="704"/>
      <c r="NFD30" s="704"/>
      <c r="NFE30" s="704"/>
      <c r="NFF30" s="704"/>
      <c r="NFG30" s="704"/>
      <c r="NFH30" s="704"/>
      <c r="NFI30" s="704"/>
      <c r="NFJ30" s="704"/>
      <c r="NFK30" s="704"/>
      <c r="NFL30" s="704"/>
      <c r="NFM30" s="704"/>
      <c r="NFN30" s="704"/>
      <c r="NFO30" s="704"/>
      <c r="NFP30" s="704"/>
      <c r="NFQ30" s="704"/>
      <c r="NFR30" s="704"/>
      <c r="NFS30" s="704"/>
      <c r="NFT30" s="704"/>
      <c r="NFU30" s="704"/>
      <c r="NFV30" s="704"/>
      <c r="NFW30" s="704"/>
      <c r="NFX30" s="704"/>
      <c r="NFY30" s="704"/>
      <c r="NFZ30" s="704"/>
      <c r="NGA30" s="704"/>
      <c r="NGB30" s="704"/>
      <c r="NGC30" s="704"/>
      <c r="NGD30" s="704"/>
      <c r="NGE30" s="704"/>
      <c r="NGF30" s="704"/>
      <c r="NGG30" s="704"/>
      <c r="NGH30" s="704"/>
      <c r="NGI30" s="704"/>
      <c r="NGJ30" s="704"/>
      <c r="NGK30" s="704"/>
      <c r="NGL30" s="704"/>
      <c r="NGM30" s="704"/>
      <c r="NGN30" s="704"/>
      <c r="NGO30" s="704"/>
      <c r="NGP30" s="704"/>
      <c r="NGQ30" s="704"/>
      <c r="NGR30" s="704"/>
      <c r="NGS30" s="704"/>
      <c r="NGT30" s="704"/>
      <c r="NGU30" s="704"/>
      <c r="NGV30" s="704"/>
      <c r="NGW30" s="704"/>
      <c r="NGX30" s="704"/>
      <c r="NGY30" s="704"/>
      <c r="NGZ30" s="704"/>
      <c r="NHA30" s="704"/>
      <c r="NHB30" s="704"/>
      <c r="NHC30" s="704"/>
      <c r="NHD30" s="704"/>
      <c r="NHE30" s="704"/>
      <c r="NHF30" s="704"/>
      <c r="NHG30" s="704"/>
      <c r="NHH30" s="704"/>
      <c r="NHI30" s="704"/>
      <c r="NHJ30" s="704"/>
      <c r="NHK30" s="704"/>
      <c r="NHL30" s="704"/>
      <c r="NHM30" s="704"/>
      <c r="NHN30" s="704"/>
      <c r="NHO30" s="704"/>
      <c r="NHP30" s="704"/>
      <c r="NHQ30" s="704"/>
      <c r="NHR30" s="704"/>
      <c r="NHS30" s="704"/>
      <c r="NHT30" s="704"/>
      <c r="NHU30" s="704"/>
      <c r="NHV30" s="704"/>
      <c r="NHW30" s="704"/>
      <c r="NHX30" s="704"/>
      <c r="NHY30" s="704"/>
      <c r="NHZ30" s="704"/>
      <c r="NIA30" s="704"/>
      <c r="NIB30" s="704"/>
      <c r="NIC30" s="704"/>
      <c r="NID30" s="704"/>
      <c r="NIE30" s="704"/>
      <c r="NIF30" s="704"/>
      <c r="NIG30" s="704"/>
      <c r="NIH30" s="704"/>
      <c r="NII30" s="704"/>
      <c r="NIJ30" s="704"/>
      <c r="NIK30" s="704"/>
      <c r="NIL30" s="704"/>
      <c r="NIM30" s="704"/>
      <c r="NIN30" s="704"/>
      <c r="NIO30" s="704"/>
      <c r="NIP30" s="704"/>
      <c r="NIQ30" s="704"/>
      <c r="NIR30" s="704"/>
      <c r="NIS30" s="704"/>
      <c r="NIT30" s="704"/>
      <c r="NIU30" s="704"/>
      <c r="NIV30" s="704"/>
      <c r="NIW30" s="704"/>
      <c r="NIX30" s="704"/>
      <c r="NIY30" s="704"/>
      <c r="NIZ30" s="704"/>
      <c r="NJA30" s="704"/>
      <c r="NJB30" s="704"/>
      <c r="NJC30" s="704"/>
      <c r="NJD30" s="704"/>
      <c r="NJE30" s="704"/>
      <c r="NJF30" s="704"/>
      <c r="NJG30" s="704"/>
      <c r="NJH30" s="704"/>
      <c r="NJI30" s="704"/>
      <c r="NJJ30" s="704"/>
      <c r="NJK30" s="704"/>
      <c r="NJL30" s="704"/>
      <c r="NJM30" s="704"/>
      <c r="NJN30" s="704"/>
      <c r="NJO30" s="704"/>
      <c r="NJP30" s="704"/>
      <c r="NJQ30" s="704"/>
      <c r="NJR30" s="704"/>
      <c r="NJS30" s="704"/>
      <c r="NJT30" s="704"/>
      <c r="NJU30" s="704"/>
      <c r="NJV30" s="704"/>
      <c r="NJW30" s="704"/>
      <c r="NJX30" s="704"/>
      <c r="NJY30" s="704"/>
      <c r="NJZ30" s="704"/>
      <c r="NKA30" s="704"/>
      <c r="NKB30" s="704"/>
      <c r="NKC30" s="704"/>
      <c r="NKD30" s="704"/>
      <c r="NKE30" s="704"/>
      <c r="NKF30" s="704"/>
      <c r="NKG30" s="704"/>
      <c r="NKH30" s="704"/>
      <c r="NKI30" s="704"/>
      <c r="NKJ30" s="704"/>
      <c r="NKK30" s="704"/>
      <c r="NKL30" s="704"/>
      <c r="NKM30" s="704"/>
      <c r="NKN30" s="704"/>
      <c r="NKO30" s="704"/>
      <c r="NKP30" s="704"/>
      <c r="NKQ30" s="704"/>
      <c r="NKR30" s="704"/>
      <c r="NKS30" s="704"/>
      <c r="NKT30" s="704"/>
      <c r="NKU30" s="704"/>
      <c r="NKV30" s="704"/>
      <c r="NKW30" s="704"/>
      <c r="NKX30" s="704"/>
      <c r="NKY30" s="704"/>
      <c r="NKZ30" s="704"/>
      <c r="NLA30" s="704"/>
      <c r="NLB30" s="704"/>
      <c r="NLC30" s="704"/>
      <c r="NLD30" s="704"/>
      <c r="NLE30" s="704"/>
      <c r="NLF30" s="704"/>
      <c r="NLG30" s="704"/>
      <c r="NLH30" s="704"/>
      <c r="NLI30" s="704"/>
      <c r="NLJ30" s="704"/>
      <c r="NLK30" s="704"/>
      <c r="NLL30" s="704"/>
      <c r="NLM30" s="704"/>
      <c r="NLN30" s="704"/>
      <c r="NLO30" s="704"/>
      <c r="NLP30" s="704"/>
      <c r="NLQ30" s="704"/>
      <c r="NLR30" s="704"/>
      <c r="NLS30" s="704"/>
      <c r="NLT30" s="704"/>
      <c r="NLU30" s="704"/>
      <c r="NLV30" s="704"/>
      <c r="NLW30" s="704"/>
      <c r="NLX30" s="704"/>
      <c r="NLY30" s="704"/>
      <c r="NLZ30" s="704"/>
      <c r="NMA30" s="704"/>
      <c r="NMB30" s="704"/>
      <c r="NMC30" s="704"/>
      <c r="NMD30" s="704"/>
      <c r="NME30" s="704"/>
      <c r="NMF30" s="704"/>
      <c r="NMG30" s="704"/>
      <c r="NMH30" s="704"/>
      <c r="NMI30" s="704"/>
      <c r="NMJ30" s="704"/>
      <c r="NMK30" s="704"/>
      <c r="NML30" s="704"/>
      <c r="NMM30" s="704"/>
      <c r="NMN30" s="704"/>
      <c r="NMO30" s="704"/>
      <c r="NMP30" s="704"/>
      <c r="NMQ30" s="704"/>
      <c r="NMR30" s="704"/>
      <c r="NMS30" s="704"/>
      <c r="NMT30" s="704"/>
      <c r="NMU30" s="704"/>
      <c r="NMV30" s="704"/>
      <c r="NMW30" s="704"/>
      <c r="NMX30" s="704"/>
      <c r="NMY30" s="704"/>
      <c r="NMZ30" s="704"/>
      <c r="NNA30" s="704"/>
      <c r="NNB30" s="704"/>
      <c r="NNC30" s="704"/>
      <c r="NND30" s="704"/>
      <c r="NNE30" s="704"/>
      <c r="NNF30" s="704"/>
      <c r="NNG30" s="704"/>
      <c r="NNH30" s="704"/>
      <c r="NNI30" s="704"/>
      <c r="NNJ30" s="704"/>
      <c r="NNK30" s="704"/>
      <c r="NNL30" s="704"/>
      <c r="NNM30" s="704"/>
      <c r="NNN30" s="704"/>
      <c r="NNO30" s="704"/>
      <c r="NNP30" s="704"/>
      <c r="NNQ30" s="704"/>
      <c r="NNR30" s="704"/>
      <c r="NNS30" s="704"/>
      <c r="NNT30" s="704"/>
      <c r="NNU30" s="704"/>
      <c r="NNV30" s="704"/>
      <c r="NNW30" s="704"/>
      <c r="NNX30" s="704"/>
      <c r="NNY30" s="704"/>
      <c r="NNZ30" s="704"/>
      <c r="NOA30" s="704"/>
      <c r="NOB30" s="704"/>
      <c r="NOC30" s="704"/>
      <c r="NOD30" s="704"/>
      <c r="NOE30" s="704"/>
      <c r="NOF30" s="704"/>
      <c r="NOG30" s="704"/>
      <c r="NOH30" s="704"/>
      <c r="NOI30" s="704"/>
      <c r="NOJ30" s="704"/>
      <c r="NOK30" s="704"/>
      <c r="NOL30" s="704"/>
      <c r="NOM30" s="704"/>
      <c r="NON30" s="704"/>
      <c r="NOO30" s="704"/>
      <c r="NOP30" s="704"/>
      <c r="NOQ30" s="704"/>
      <c r="NOR30" s="704"/>
      <c r="NOS30" s="704"/>
      <c r="NOT30" s="704"/>
      <c r="NOU30" s="704"/>
      <c r="NOV30" s="704"/>
      <c r="NOW30" s="704"/>
      <c r="NOX30" s="704"/>
      <c r="NOY30" s="704"/>
      <c r="NOZ30" s="704"/>
      <c r="NPA30" s="704"/>
      <c r="NPB30" s="704"/>
      <c r="NPC30" s="704"/>
      <c r="NPD30" s="704"/>
      <c r="NPE30" s="704"/>
      <c r="NPF30" s="704"/>
      <c r="NPG30" s="704"/>
      <c r="NPH30" s="704"/>
      <c r="NPI30" s="704"/>
      <c r="NPJ30" s="704"/>
      <c r="NPK30" s="704"/>
      <c r="NPL30" s="704"/>
      <c r="NPM30" s="704"/>
      <c r="NPN30" s="704"/>
      <c r="NPO30" s="704"/>
      <c r="NPP30" s="704"/>
      <c r="NPQ30" s="704"/>
      <c r="NPR30" s="704"/>
      <c r="NPS30" s="704"/>
      <c r="NPT30" s="704"/>
      <c r="NPU30" s="704"/>
      <c r="NPV30" s="704"/>
      <c r="NPW30" s="704"/>
      <c r="NPX30" s="704"/>
      <c r="NPY30" s="704"/>
      <c r="NPZ30" s="704"/>
      <c r="NQA30" s="704"/>
      <c r="NQB30" s="704"/>
      <c r="NQC30" s="704"/>
      <c r="NQD30" s="704"/>
      <c r="NQE30" s="704"/>
      <c r="NQF30" s="704"/>
      <c r="NQG30" s="704"/>
      <c r="NQH30" s="704"/>
      <c r="NQI30" s="704"/>
      <c r="NQJ30" s="704"/>
      <c r="NQK30" s="704"/>
      <c r="NQL30" s="704"/>
      <c r="NQM30" s="704"/>
      <c r="NQN30" s="704"/>
      <c r="NQO30" s="704"/>
      <c r="NQP30" s="704"/>
      <c r="NQQ30" s="704"/>
      <c r="NQR30" s="704"/>
      <c r="NQS30" s="704"/>
      <c r="NQT30" s="704"/>
      <c r="NQU30" s="704"/>
      <c r="NQV30" s="704"/>
      <c r="NQW30" s="704"/>
      <c r="NQX30" s="704"/>
      <c r="NQY30" s="704"/>
      <c r="NQZ30" s="704"/>
      <c r="NRA30" s="704"/>
      <c r="NRB30" s="704"/>
      <c r="NRC30" s="704"/>
      <c r="NRD30" s="704"/>
      <c r="NRE30" s="704"/>
      <c r="NRF30" s="704"/>
      <c r="NRG30" s="704"/>
      <c r="NRH30" s="704"/>
      <c r="NRI30" s="704"/>
      <c r="NRJ30" s="704"/>
      <c r="NRK30" s="704"/>
      <c r="NRL30" s="704"/>
      <c r="NRM30" s="704"/>
      <c r="NRN30" s="704"/>
      <c r="NRO30" s="704"/>
      <c r="NRP30" s="704"/>
      <c r="NRQ30" s="704"/>
      <c r="NRR30" s="704"/>
      <c r="NRS30" s="704"/>
      <c r="NRT30" s="704"/>
      <c r="NRU30" s="704"/>
      <c r="NRV30" s="704"/>
      <c r="NRW30" s="704"/>
      <c r="NRX30" s="704"/>
      <c r="NRY30" s="704"/>
      <c r="NRZ30" s="704"/>
      <c r="NSA30" s="704"/>
      <c r="NSB30" s="704"/>
      <c r="NSC30" s="704"/>
      <c r="NSD30" s="704"/>
      <c r="NSE30" s="704"/>
      <c r="NSF30" s="704"/>
      <c r="NSG30" s="704"/>
      <c r="NSH30" s="704"/>
      <c r="NSI30" s="704"/>
      <c r="NSJ30" s="704"/>
      <c r="NSK30" s="704"/>
      <c r="NSL30" s="704"/>
      <c r="NSM30" s="704"/>
      <c r="NSN30" s="704"/>
      <c r="NSO30" s="704"/>
      <c r="NSP30" s="704"/>
      <c r="NSQ30" s="704"/>
      <c r="NSR30" s="704"/>
      <c r="NSS30" s="704"/>
      <c r="NST30" s="704"/>
      <c r="NSU30" s="704"/>
      <c r="NSV30" s="704"/>
      <c r="NSW30" s="704"/>
      <c r="NSX30" s="704"/>
      <c r="NSY30" s="704"/>
      <c r="NSZ30" s="704"/>
      <c r="NTA30" s="704"/>
      <c r="NTB30" s="704"/>
      <c r="NTC30" s="704"/>
      <c r="NTD30" s="704"/>
      <c r="NTE30" s="704"/>
      <c r="NTF30" s="704"/>
      <c r="NTG30" s="704"/>
      <c r="NTH30" s="704"/>
      <c r="NTI30" s="704"/>
      <c r="NTJ30" s="704"/>
      <c r="NTK30" s="704"/>
      <c r="NTL30" s="704"/>
      <c r="NTM30" s="704"/>
      <c r="NTN30" s="704"/>
      <c r="NTO30" s="704"/>
      <c r="NTP30" s="704"/>
      <c r="NTQ30" s="704"/>
      <c r="NTR30" s="704"/>
      <c r="NTS30" s="704"/>
      <c r="NTT30" s="704"/>
      <c r="NTU30" s="704"/>
      <c r="NTV30" s="704"/>
      <c r="NTW30" s="704"/>
      <c r="NTX30" s="704"/>
      <c r="NTY30" s="704"/>
      <c r="NTZ30" s="704"/>
      <c r="NUA30" s="704"/>
      <c r="NUB30" s="704"/>
      <c r="NUC30" s="704"/>
      <c r="NUD30" s="704"/>
      <c r="NUE30" s="704"/>
      <c r="NUF30" s="704"/>
      <c r="NUG30" s="704"/>
      <c r="NUH30" s="704"/>
      <c r="NUI30" s="704"/>
      <c r="NUJ30" s="704"/>
      <c r="NUK30" s="704"/>
      <c r="NUL30" s="704"/>
      <c r="NUM30" s="704"/>
      <c r="NUN30" s="704"/>
      <c r="NUO30" s="704"/>
      <c r="NUP30" s="704"/>
      <c r="NUQ30" s="704"/>
      <c r="NUR30" s="704"/>
      <c r="NUS30" s="704"/>
      <c r="NUT30" s="704"/>
      <c r="NUU30" s="704"/>
      <c r="NUV30" s="704"/>
      <c r="NUW30" s="704"/>
      <c r="NUX30" s="704"/>
      <c r="NUY30" s="704"/>
      <c r="NUZ30" s="704"/>
      <c r="NVA30" s="704"/>
      <c r="NVB30" s="704"/>
      <c r="NVC30" s="704"/>
      <c r="NVD30" s="704"/>
      <c r="NVE30" s="704"/>
      <c r="NVF30" s="704"/>
      <c r="NVG30" s="704"/>
      <c r="NVH30" s="704"/>
      <c r="NVI30" s="704"/>
      <c r="NVJ30" s="704"/>
      <c r="NVK30" s="704"/>
      <c r="NVL30" s="704"/>
      <c r="NVM30" s="704"/>
      <c r="NVN30" s="704"/>
      <c r="NVO30" s="704"/>
      <c r="NVP30" s="704"/>
      <c r="NVQ30" s="704"/>
      <c r="NVR30" s="704"/>
      <c r="NVS30" s="704"/>
      <c r="NVT30" s="704"/>
      <c r="NVU30" s="704"/>
      <c r="NVV30" s="704"/>
      <c r="NVW30" s="704"/>
      <c r="NVX30" s="704"/>
      <c r="NVY30" s="704"/>
      <c r="NVZ30" s="704"/>
      <c r="NWA30" s="704"/>
      <c r="NWB30" s="704"/>
      <c r="NWC30" s="704"/>
      <c r="NWD30" s="704"/>
      <c r="NWE30" s="704"/>
      <c r="NWF30" s="704"/>
      <c r="NWG30" s="704"/>
      <c r="NWH30" s="704"/>
      <c r="NWI30" s="704"/>
      <c r="NWJ30" s="704"/>
      <c r="NWK30" s="704"/>
      <c r="NWL30" s="704"/>
      <c r="NWM30" s="704"/>
      <c r="NWN30" s="704"/>
      <c r="NWO30" s="704"/>
      <c r="NWP30" s="704"/>
      <c r="NWQ30" s="704"/>
      <c r="NWR30" s="704"/>
      <c r="NWS30" s="704"/>
      <c r="NWT30" s="704"/>
      <c r="NWU30" s="704"/>
      <c r="NWV30" s="704"/>
      <c r="NWW30" s="704"/>
      <c r="NWX30" s="704"/>
      <c r="NWY30" s="704"/>
      <c r="NWZ30" s="704"/>
      <c r="NXA30" s="704"/>
      <c r="NXB30" s="704"/>
      <c r="NXC30" s="704"/>
      <c r="NXD30" s="704"/>
      <c r="NXE30" s="704"/>
      <c r="NXF30" s="704"/>
      <c r="NXG30" s="704"/>
      <c r="NXH30" s="704"/>
      <c r="NXI30" s="704"/>
      <c r="NXJ30" s="704"/>
      <c r="NXK30" s="704"/>
      <c r="NXL30" s="704"/>
      <c r="NXM30" s="704"/>
      <c r="NXN30" s="704"/>
      <c r="NXO30" s="704"/>
      <c r="NXP30" s="704"/>
      <c r="NXQ30" s="704"/>
      <c r="NXR30" s="704"/>
      <c r="NXS30" s="704"/>
      <c r="NXT30" s="704"/>
      <c r="NXU30" s="704"/>
      <c r="NXV30" s="704"/>
      <c r="NXW30" s="704"/>
      <c r="NXX30" s="704"/>
      <c r="NXY30" s="704"/>
      <c r="NXZ30" s="704"/>
      <c r="NYA30" s="704"/>
      <c r="NYB30" s="704"/>
      <c r="NYC30" s="704"/>
      <c r="NYD30" s="704"/>
      <c r="NYE30" s="704"/>
      <c r="NYF30" s="704"/>
      <c r="NYG30" s="704"/>
      <c r="NYH30" s="704"/>
      <c r="NYI30" s="704"/>
      <c r="NYJ30" s="704"/>
      <c r="NYK30" s="704"/>
      <c r="NYL30" s="704"/>
      <c r="NYM30" s="704"/>
      <c r="NYN30" s="704"/>
      <c r="NYO30" s="704"/>
      <c r="NYP30" s="704"/>
      <c r="NYQ30" s="704"/>
      <c r="NYR30" s="704"/>
      <c r="NYS30" s="704"/>
      <c r="NYT30" s="704"/>
      <c r="NYU30" s="704"/>
      <c r="NYV30" s="704"/>
      <c r="NYW30" s="704"/>
      <c r="NYX30" s="704"/>
      <c r="NYY30" s="704"/>
      <c r="NYZ30" s="704"/>
      <c r="NZA30" s="704"/>
      <c r="NZB30" s="704"/>
      <c r="NZC30" s="704"/>
      <c r="NZD30" s="704"/>
      <c r="NZE30" s="704"/>
      <c r="NZF30" s="704"/>
      <c r="NZG30" s="704"/>
      <c r="NZH30" s="704"/>
      <c r="NZI30" s="704"/>
      <c r="NZJ30" s="704"/>
      <c r="NZK30" s="704"/>
      <c r="NZL30" s="704"/>
      <c r="NZM30" s="704"/>
      <c r="NZN30" s="704"/>
      <c r="NZO30" s="704"/>
      <c r="NZP30" s="704"/>
      <c r="NZQ30" s="704"/>
      <c r="NZR30" s="704"/>
      <c r="NZS30" s="704"/>
      <c r="NZT30" s="704"/>
      <c r="NZU30" s="704"/>
      <c r="NZV30" s="704"/>
      <c r="NZW30" s="704"/>
      <c r="NZX30" s="704"/>
      <c r="NZY30" s="704"/>
      <c r="NZZ30" s="704"/>
      <c r="OAA30" s="704"/>
      <c r="OAB30" s="704"/>
      <c r="OAC30" s="704"/>
      <c r="OAD30" s="704"/>
      <c r="OAE30" s="704"/>
      <c r="OAF30" s="704"/>
      <c r="OAG30" s="704"/>
      <c r="OAH30" s="704"/>
      <c r="OAI30" s="704"/>
      <c r="OAJ30" s="704"/>
      <c r="OAK30" s="704"/>
      <c r="OAL30" s="704"/>
      <c r="OAM30" s="704"/>
      <c r="OAN30" s="704"/>
      <c r="OAO30" s="704"/>
      <c r="OAP30" s="704"/>
      <c r="OAQ30" s="704"/>
      <c r="OAR30" s="704"/>
      <c r="OAS30" s="704"/>
      <c r="OAT30" s="704"/>
      <c r="OAU30" s="704"/>
      <c r="OAV30" s="704"/>
      <c r="OAW30" s="704"/>
      <c r="OAX30" s="704"/>
      <c r="OAY30" s="704"/>
      <c r="OAZ30" s="704"/>
      <c r="OBA30" s="704"/>
      <c r="OBB30" s="704"/>
      <c r="OBC30" s="704"/>
      <c r="OBD30" s="704"/>
      <c r="OBE30" s="704"/>
      <c r="OBF30" s="704"/>
      <c r="OBG30" s="704"/>
      <c r="OBH30" s="704"/>
      <c r="OBI30" s="704"/>
      <c r="OBJ30" s="704"/>
      <c r="OBK30" s="704"/>
      <c r="OBL30" s="704"/>
      <c r="OBM30" s="704"/>
      <c r="OBN30" s="704"/>
      <c r="OBO30" s="704"/>
      <c r="OBP30" s="704"/>
      <c r="OBQ30" s="704"/>
      <c r="OBR30" s="704"/>
      <c r="OBS30" s="704"/>
      <c r="OBT30" s="704"/>
      <c r="OBU30" s="704"/>
      <c r="OBV30" s="704"/>
      <c r="OBW30" s="704"/>
      <c r="OBX30" s="704"/>
      <c r="OBY30" s="704"/>
      <c r="OBZ30" s="704"/>
      <c r="OCA30" s="704"/>
      <c r="OCB30" s="704"/>
      <c r="OCC30" s="704"/>
      <c r="OCD30" s="704"/>
      <c r="OCE30" s="704"/>
      <c r="OCF30" s="704"/>
      <c r="OCG30" s="704"/>
      <c r="OCH30" s="704"/>
      <c r="OCI30" s="704"/>
      <c r="OCJ30" s="704"/>
      <c r="OCK30" s="704"/>
      <c r="OCL30" s="704"/>
      <c r="OCM30" s="704"/>
      <c r="OCN30" s="704"/>
      <c r="OCO30" s="704"/>
      <c r="OCP30" s="704"/>
      <c r="OCQ30" s="704"/>
      <c r="OCR30" s="704"/>
      <c r="OCS30" s="704"/>
      <c r="OCT30" s="704"/>
      <c r="OCU30" s="704"/>
      <c r="OCV30" s="704"/>
      <c r="OCW30" s="704"/>
      <c r="OCX30" s="704"/>
      <c r="OCY30" s="704"/>
      <c r="OCZ30" s="704"/>
      <c r="ODA30" s="704"/>
      <c r="ODB30" s="704"/>
      <c r="ODC30" s="704"/>
      <c r="ODD30" s="704"/>
      <c r="ODE30" s="704"/>
      <c r="ODF30" s="704"/>
      <c r="ODG30" s="704"/>
      <c r="ODH30" s="704"/>
      <c r="ODI30" s="704"/>
      <c r="ODJ30" s="704"/>
      <c r="ODK30" s="704"/>
      <c r="ODL30" s="704"/>
      <c r="ODM30" s="704"/>
      <c r="ODN30" s="704"/>
      <c r="ODO30" s="704"/>
      <c r="ODP30" s="704"/>
      <c r="ODQ30" s="704"/>
      <c r="ODR30" s="704"/>
      <c r="ODS30" s="704"/>
      <c r="ODT30" s="704"/>
      <c r="ODU30" s="704"/>
      <c r="ODV30" s="704"/>
      <c r="ODW30" s="704"/>
      <c r="ODX30" s="704"/>
      <c r="ODY30" s="704"/>
      <c r="ODZ30" s="704"/>
      <c r="OEA30" s="704"/>
      <c r="OEB30" s="704"/>
      <c r="OEC30" s="704"/>
      <c r="OED30" s="704"/>
      <c r="OEE30" s="704"/>
      <c r="OEF30" s="704"/>
      <c r="OEG30" s="704"/>
      <c r="OEH30" s="704"/>
      <c r="OEI30" s="704"/>
      <c r="OEJ30" s="704"/>
      <c r="OEK30" s="704"/>
      <c r="OEL30" s="704"/>
      <c r="OEM30" s="704"/>
      <c r="OEN30" s="704"/>
      <c r="OEO30" s="704"/>
      <c r="OEP30" s="704"/>
      <c r="OEQ30" s="704"/>
      <c r="OER30" s="704"/>
      <c r="OES30" s="704"/>
      <c r="OET30" s="704"/>
      <c r="OEU30" s="704"/>
      <c r="OEV30" s="704"/>
      <c r="OEW30" s="704"/>
      <c r="OEX30" s="704"/>
      <c r="OEY30" s="704"/>
      <c r="OEZ30" s="704"/>
      <c r="OFA30" s="704"/>
      <c r="OFB30" s="704"/>
      <c r="OFC30" s="704"/>
      <c r="OFD30" s="704"/>
      <c r="OFE30" s="704"/>
      <c r="OFF30" s="704"/>
      <c r="OFG30" s="704"/>
      <c r="OFH30" s="704"/>
      <c r="OFI30" s="704"/>
      <c r="OFJ30" s="704"/>
      <c r="OFK30" s="704"/>
      <c r="OFL30" s="704"/>
      <c r="OFM30" s="704"/>
      <c r="OFN30" s="704"/>
      <c r="OFO30" s="704"/>
      <c r="OFP30" s="704"/>
      <c r="OFQ30" s="704"/>
      <c r="OFR30" s="704"/>
      <c r="OFS30" s="704"/>
      <c r="OFT30" s="704"/>
      <c r="OFU30" s="704"/>
      <c r="OFV30" s="704"/>
      <c r="OFW30" s="704"/>
      <c r="OFX30" s="704"/>
      <c r="OFY30" s="704"/>
      <c r="OFZ30" s="704"/>
      <c r="OGA30" s="704"/>
      <c r="OGB30" s="704"/>
      <c r="OGC30" s="704"/>
      <c r="OGD30" s="704"/>
      <c r="OGE30" s="704"/>
      <c r="OGF30" s="704"/>
      <c r="OGG30" s="704"/>
      <c r="OGH30" s="704"/>
      <c r="OGI30" s="704"/>
      <c r="OGJ30" s="704"/>
      <c r="OGK30" s="704"/>
      <c r="OGL30" s="704"/>
      <c r="OGM30" s="704"/>
      <c r="OGN30" s="704"/>
      <c r="OGO30" s="704"/>
      <c r="OGP30" s="704"/>
      <c r="OGQ30" s="704"/>
      <c r="OGR30" s="704"/>
      <c r="OGS30" s="704"/>
      <c r="OGT30" s="704"/>
      <c r="OGU30" s="704"/>
      <c r="OGV30" s="704"/>
      <c r="OGW30" s="704"/>
      <c r="OGX30" s="704"/>
      <c r="OGY30" s="704"/>
      <c r="OGZ30" s="704"/>
      <c r="OHA30" s="704"/>
      <c r="OHB30" s="704"/>
      <c r="OHC30" s="704"/>
      <c r="OHD30" s="704"/>
      <c r="OHE30" s="704"/>
      <c r="OHF30" s="704"/>
      <c r="OHG30" s="704"/>
      <c r="OHH30" s="704"/>
      <c r="OHI30" s="704"/>
      <c r="OHJ30" s="704"/>
      <c r="OHK30" s="704"/>
      <c r="OHL30" s="704"/>
      <c r="OHM30" s="704"/>
      <c r="OHN30" s="704"/>
      <c r="OHO30" s="704"/>
      <c r="OHP30" s="704"/>
      <c r="OHQ30" s="704"/>
      <c r="OHR30" s="704"/>
      <c r="OHS30" s="704"/>
      <c r="OHT30" s="704"/>
      <c r="OHU30" s="704"/>
      <c r="OHV30" s="704"/>
      <c r="OHW30" s="704"/>
      <c r="OHX30" s="704"/>
      <c r="OHY30" s="704"/>
      <c r="OHZ30" s="704"/>
      <c r="OIA30" s="704"/>
      <c r="OIB30" s="704"/>
      <c r="OIC30" s="704"/>
      <c r="OID30" s="704"/>
      <c r="OIE30" s="704"/>
      <c r="OIF30" s="704"/>
      <c r="OIG30" s="704"/>
      <c r="OIH30" s="704"/>
      <c r="OII30" s="704"/>
      <c r="OIJ30" s="704"/>
      <c r="OIK30" s="704"/>
      <c r="OIL30" s="704"/>
      <c r="OIM30" s="704"/>
      <c r="OIN30" s="704"/>
      <c r="OIO30" s="704"/>
      <c r="OIP30" s="704"/>
      <c r="OIQ30" s="704"/>
      <c r="OIR30" s="704"/>
      <c r="OIS30" s="704"/>
      <c r="OIT30" s="704"/>
      <c r="OIU30" s="704"/>
      <c r="OIV30" s="704"/>
      <c r="OIW30" s="704"/>
      <c r="OIX30" s="704"/>
      <c r="OIY30" s="704"/>
      <c r="OIZ30" s="704"/>
      <c r="OJA30" s="704"/>
      <c r="OJB30" s="704"/>
      <c r="OJC30" s="704"/>
      <c r="OJD30" s="704"/>
      <c r="OJE30" s="704"/>
      <c r="OJF30" s="704"/>
      <c r="OJG30" s="704"/>
      <c r="OJH30" s="704"/>
      <c r="OJI30" s="704"/>
      <c r="OJJ30" s="704"/>
      <c r="OJK30" s="704"/>
      <c r="OJL30" s="704"/>
      <c r="OJM30" s="704"/>
      <c r="OJN30" s="704"/>
      <c r="OJO30" s="704"/>
      <c r="OJP30" s="704"/>
      <c r="OJQ30" s="704"/>
      <c r="OJR30" s="704"/>
      <c r="OJS30" s="704"/>
      <c r="OJT30" s="704"/>
      <c r="OJU30" s="704"/>
      <c r="OJV30" s="704"/>
      <c r="OJW30" s="704"/>
      <c r="OJX30" s="704"/>
      <c r="OJY30" s="704"/>
      <c r="OJZ30" s="704"/>
      <c r="OKA30" s="704"/>
      <c r="OKB30" s="704"/>
      <c r="OKC30" s="704"/>
      <c r="OKD30" s="704"/>
      <c r="OKE30" s="704"/>
      <c r="OKF30" s="704"/>
      <c r="OKG30" s="704"/>
      <c r="OKH30" s="704"/>
      <c r="OKI30" s="704"/>
      <c r="OKJ30" s="704"/>
      <c r="OKK30" s="704"/>
      <c r="OKL30" s="704"/>
      <c r="OKM30" s="704"/>
      <c r="OKN30" s="704"/>
      <c r="OKO30" s="704"/>
      <c r="OKP30" s="704"/>
      <c r="OKQ30" s="704"/>
      <c r="OKR30" s="704"/>
      <c r="OKS30" s="704"/>
      <c r="OKT30" s="704"/>
      <c r="OKU30" s="704"/>
      <c r="OKV30" s="704"/>
      <c r="OKW30" s="704"/>
      <c r="OKX30" s="704"/>
      <c r="OKY30" s="704"/>
      <c r="OKZ30" s="704"/>
      <c r="OLA30" s="704"/>
      <c r="OLB30" s="704"/>
      <c r="OLC30" s="704"/>
      <c r="OLD30" s="704"/>
      <c r="OLE30" s="704"/>
      <c r="OLF30" s="704"/>
      <c r="OLG30" s="704"/>
      <c r="OLH30" s="704"/>
      <c r="OLI30" s="704"/>
      <c r="OLJ30" s="704"/>
      <c r="OLK30" s="704"/>
      <c r="OLL30" s="704"/>
      <c r="OLM30" s="704"/>
      <c r="OLN30" s="704"/>
      <c r="OLO30" s="704"/>
      <c r="OLP30" s="704"/>
      <c r="OLQ30" s="704"/>
      <c r="OLR30" s="704"/>
      <c r="OLS30" s="704"/>
      <c r="OLT30" s="704"/>
      <c r="OLU30" s="704"/>
      <c r="OLV30" s="704"/>
      <c r="OLW30" s="704"/>
      <c r="OLX30" s="704"/>
      <c r="OLY30" s="704"/>
      <c r="OLZ30" s="704"/>
      <c r="OMA30" s="704"/>
      <c r="OMB30" s="704"/>
      <c r="OMC30" s="704"/>
      <c r="OMD30" s="704"/>
      <c r="OME30" s="704"/>
      <c r="OMF30" s="704"/>
      <c r="OMG30" s="704"/>
      <c r="OMH30" s="704"/>
      <c r="OMI30" s="704"/>
      <c r="OMJ30" s="704"/>
      <c r="OMK30" s="704"/>
      <c r="OML30" s="704"/>
      <c r="OMM30" s="704"/>
      <c r="OMN30" s="704"/>
      <c r="OMO30" s="704"/>
      <c r="OMP30" s="704"/>
      <c r="OMQ30" s="704"/>
      <c r="OMR30" s="704"/>
      <c r="OMS30" s="704"/>
      <c r="OMT30" s="704"/>
      <c r="OMU30" s="704"/>
      <c r="OMV30" s="704"/>
      <c r="OMW30" s="704"/>
      <c r="OMX30" s="704"/>
      <c r="OMY30" s="704"/>
      <c r="OMZ30" s="704"/>
      <c r="ONA30" s="704"/>
      <c r="ONB30" s="704"/>
      <c r="ONC30" s="704"/>
      <c r="OND30" s="704"/>
      <c r="ONE30" s="704"/>
      <c r="ONF30" s="704"/>
      <c r="ONG30" s="704"/>
      <c r="ONH30" s="704"/>
      <c r="ONI30" s="704"/>
      <c r="ONJ30" s="704"/>
      <c r="ONK30" s="704"/>
      <c r="ONL30" s="704"/>
      <c r="ONM30" s="704"/>
      <c r="ONN30" s="704"/>
      <c r="ONO30" s="704"/>
      <c r="ONP30" s="704"/>
      <c r="ONQ30" s="704"/>
      <c r="ONR30" s="704"/>
      <c r="ONS30" s="704"/>
      <c r="ONT30" s="704"/>
      <c r="ONU30" s="704"/>
      <c r="ONV30" s="704"/>
      <c r="ONW30" s="704"/>
      <c r="ONX30" s="704"/>
      <c r="ONY30" s="704"/>
      <c r="ONZ30" s="704"/>
      <c r="OOA30" s="704"/>
      <c r="OOB30" s="704"/>
      <c r="OOC30" s="704"/>
      <c r="OOD30" s="704"/>
      <c r="OOE30" s="704"/>
      <c r="OOF30" s="704"/>
      <c r="OOG30" s="704"/>
      <c r="OOH30" s="704"/>
      <c r="OOI30" s="704"/>
      <c r="OOJ30" s="704"/>
      <c r="OOK30" s="704"/>
      <c r="OOL30" s="704"/>
      <c r="OOM30" s="704"/>
      <c r="OON30" s="704"/>
      <c r="OOO30" s="704"/>
      <c r="OOP30" s="704"/>
      <c r="OOQ30" s="704"/>
      <c r="OOR30" s="704"/>
      <c r="OOS30" s="704"/>
      <c r="OOT30" s="704"/>
      <c r="OOU30" s="704"/>
      <c r="OOV30" s="704"/>
      <c r="OOW30" s="704"/>
      <c r="OOX30" s="704"/>
      <c r="OOY30" s="704"/>
      <c r="OOZ30" s="704"/>
      <c r="OPA30" s="704"/>
      <c r="OPB30" s="704"/>
      <c r="OPC30" s="704"/>
      <c r="OPD30" s="704"/>
      <c r="OPE30" s="704"/>
      <c r="OPF30" s="704"/>
      <c r="OPG30" s="704"/>
      <c r="OPH30" s="704"/>
      <c r="OPI30" s="704"/>
      <c r="OPJ30" s="704"/>
      <c r="OPK30" s="704"/>
      <c r="OPL30" s="704"/>
      <c r="OPM30" s="704"/>
      <c r="OPN30" s="704"/>
      <c r="OPO30" s="704"/>
      <c r="OPP30" s="704"/>
      <c r="OPQ30" s="704"/>
      <c r="OPR30" s="704"/>
      <c r="OPS30" s="704"/>
      <c r="OPT30" s="704"/>
      <c r="OPU30" s="704"/>
      <c r="OPV30" s="704"/>
      <c r="OPW30" s="704"/>
      <c r="OPX30" s="704"/>
      <c r="OPY30" s="704"/>
      <c r="OPZ30" s="704"/>
      <c r="OQA30" s="704"/>
      <c r="OQB30" s="704"/>
      <c r="OQC30" s="704"/>
      <c r="OQD30" s="704"/>
      <c r="OQE30" s="704"/>
      <c r="OQF30" s="704"/>
      <c r="OQG30" s="704"/>
      <c r="OQH30" s="704"/>
      <c r="OQI30" s="704"/>
      <c r="OQJ30" s="704"/>
      <c r="OQK30" s="704"/>
      <c r="OQL30" s="704"/>
      <c r="OQM30" s="704"/>
      <c r="OQN30" s="704"/>
      <c r="OQO30" s="704"/>
      <c r="OQP30" s="704"/>
      <c r="OQQ30" s="704"/>
      <c r="OQR30" s="704"/>
      <c r="OQS30" s="704"/>
      <c r="OQT30" s="704"/>
      <c r="OQU30" s="704"/>
      <c r="OQV30" s="704"/>
      <c r="OQW30" s="704"/>
      <c r="OQX30" s="704"/>
      <c r="OQY30" s="704"/>
      <c r="OQZ30" s="704"/>
      <c r="ORA30" s="704"/>
      <c r="ORB30" s="704"/>
      <c r="ORC30" s="704"/>
      <c r="ORD30" s="704"/>
      <c r="ORE30" s="704"/>
      <c r="ORF30" s="704"/>
      <c r="ORG30" s="704"/>
      <c r="ORH30" s="704"/>
      <c r="ORI30" s="704"/>
      <c r="ORJ30" s="704"/>
      <c r="ORK30" s="704"/>
      <c r="ORL30" s="704"/>
      <c r="ORM30" s="704"/>
      <c r="ORN30" s="704"/>
      <c r="ORO30" s="704"/>
      <c r="ORP30" s="704"/>
      <c r="ORQ30" s="704"/>
      <c r="ORR30" s="704"/>
      <c r="ORS30" s="704"/>
      <c r="ORT30" s="704"/>
      <c r="ORU30" s="704"/>
      <c r="ORV30" s="704"/>
      <c r="ORW30" s="704"/>
      <c r="ORX30" s="704"/>
      <c r="ORY30" s="704"/>
      <c r="ORZ30" s="704"/>
      <c r="OSA30" s="704"/>
      <c r="OSB30" s="704"/>
      <c r="OSC30" s="704"/>
      <c r="OSD30" s="704"/>
      <c r="OSE30" s="704"/>
      <c r="OSF30" s="704"/>
      <c r="OSG30" s="704"/>
      <c r="OSH30" s="704"/>
      <c r="OSI30" s="704"/>
      <c r="OSJ30" s="704"/>
      <c r="OSK30" s="704"/>
      <c r="OSL30" s="704"/>
      <c r="OSM30" s="704"/>
      <c r="OSN30" s="704"/>
      <c r="OSO30" s="704"/>
      <c r="OSP30" s="704"/>
      <c r="OSQ30" s="704"/>
      <c r="OSR30" s="704"/>
      <c r="OSS30" s="704"/>
      <c r="OST30" s="704"/>
      <c r="OSU30" s="704"/>
      <c r="OSV30" s="704"/>
      <c r="OSW30" s="704"/>
      <c r="OSX30" s="704"/>
      <c r="OSY30" s="704"/>
      <c r="OSZ30" s="704"/>
      <c r="OTA30" s="704"/>
      <c r="OTB30" s="704"/>
      <c r="OTC30" s="704"/>
      <c r="OTD30" s="704"/>
      <c r="OTE30" s="704"/>
      <c r="OTF30" s="704"/>
      <c r="OTG30" s="704"/>
      <c r="OTH30" s="704"/>
      <c r="OTI30" s="704"/>
      <c r="OTJ30" s="704"/>
      <c r="OTK30" s="704"/>
      <c r="OTL30" s="704"/>
      <c r="OTM30" s="704"/>
      <c r="OTN30" s="704"/>
      <c r="OTO30" s="704"/>
      <c r="OTP30" s="704"/>
      <c r="OTQ30" s="704"/>
      <c r="OTR30" s="704"/>
      <c r="OTS30" s="704"/>
      <c r="OTT30" s="704"/>
      <c r="OTU30" s="704"/>
      <c r="OTV30" s="704"/>
      <c r="OTW30" s="704"/>
      <c r="OTX30" s="704"/>
      <c r="OTY30" s="704"/>
      <c r="OTZ30" s="704"/>
      <c r="OUA30" s="704"/>
      <c r="OUB30" s="704"/>
      <c r="OUC30" s="704"/>
      <c r="OUD30" s="704"/>
      <c r="OUE30" s="704"/>
      <c r="OUF30" s="704"/>
      <c r="OUG30" s="704"/>
      <c r="OUH30" s="704"/>
      <c r="OUI30" s="704"/>
      <c r="OUJ30" s="704"/>
      <c r="OUK30" s="704"/>
      <c r="OUL30" s="704"/>
      <c r="OUM30" s="704"/>
      <c r="OUN30" s="704"/>
      <c r="OUO30" s="704"/>
      <c r="OUP30" s="704"/>
      <c r="OUQ30" s="704"/>
      <c r="OUR30" s="704"/>
      <c r="OUS30" s="704"/>
      <c r="OUT30" s="704"/>
      <c r="OUU30" s="704"/>
      <c r="OUV30" s="704"/>
      <c r="OUW30" s="704"/>
      <c r="OUX30" s="704"/>
      <c r="OUY30" s="704"/>
      <c r="OUZ30" s="704"/>
      <c r="OVA30" s="704"/>
      <c r="OVB30" s="704"/>
      <c r="OVC30" s="704"/>
      <c r="OVD30" s="704"/>
      <c r="OVE30" s="704"/>
      <c r="OVF30" s="704"/>
      <c r="OVG30" s="704"/>
      <c r="OVH30" s="704"/>
      <c r="OVI30" s="704"/>
      <c r="OVJ30" s="704"/>
      <c r="OVK30" s="704"/>
      <c r="OVL30" s="704"/>
      <c r="OVM30" s="704"/>
      <c r="OVN30" s="704"/>
      <c r="OVO30" s="704"/>
      <c r="OVP30" s="704"/>
      <c r="OVQ30" s="704"/>
      <c r="OVR30" s="704"/>
      <c r="OVS30" s="704"/>
      <c r="OVT30" s="704"/>
      <c r="OVU30" s="704"/>
      <c r="OVV30" s="704"/>
      <c r="OVW30" s="704"/>
      <c r="OVX30" s="704"/>
      <c r="OVY30" s="704"/>
      <c r="OVZ30" s="704"/>
      <c r="OWA30" s="704"/>
      <c r="OWB30" s="704"/>
      <c r="OWC30" s="704"/>
      <c r="OWD30" s="704"/>
      <c r="OWE30" s="704"/>
      <c r="OWF30" s="704"/>
      <c r="OWG30" s="704"/>
      <c r="OWH30" s="704"/>
      <c r="OWI30" s="704"/>
      <c r="OWJ30" s="704"/>
      <c r="OWK30" s="704"/>
      <c r="OWL30" s="704"/>
      <c r="OWM30" s="704"/>
      <c r="OWN30" s="704"/>
      <c r="OWO30" s="704"/>
      <c r="OWP30" s="704"/>
      <c r="OWQ30" s="704"/>
      <c r="OWR30" s="704"/>
      <c r="OWS30" s="704"/>
      <c r="OWT30" s="704"/>
      <c r="OWU30" s="704"/>
      <c r="OWV30" s="704"/>
      <c r="OWW30" s="704"/>
      <c r="OWX30" s="704"/>
      <c r="OWY30" s="704"/>
      <c r="OWZ30" s="704"/>
      <c r="OXA30" s="704"/>
      <c r="OXB30" s="704"/>
      <c r="OXC30" s="704"/>
      <c r="OXD30" s="704"/>
      <c r="OXE30" s="704"/>
      <c r="OXF30" s="704"/>
      <c r="OXG30" s="704"/>
      <c r="OXH30" s="704"/>
      <c r="OXI30" s="704"/>
      <c r="OXJ30" s="704"/>
      <c r="OXK30" s="704"/>
      <c r="OXL30" s="704"/>
      <c r="OXM30" s="704"/>
      <c r="OXN30" s="704"/>
      <c r="OXO30" s="704"/>
      <c r="OXP30" s="704"/>
      <c r="OXQ30" s="704"/>
      <c r="OXR30" s="704"/>
      <c r="OXS30" s="704"/>
      <c r="OXT30" s="704"/>
      <c r="OXU30" s="704"/>
      <c r="OXV30" s="704"/>
      <c r="OXW30" s="704"/>
      <c r="OXX30" s="704"/>
      <c r="OXY30" s="704"/>
      <c r="OXZ30" s="704"/>
      <c r="OYA30" s="704"/>
      <c r="OYB30" s="704"/>
      <c r="OYC30" s="704"/>
      <c r="OYD30" s="704"/>
      <c r="OYE30" s="704"/>
      <c r="OYF30" s="704"/>
      <c r="OYG30" s="704"/>
      <c r="OYH30" s="704"/>
      <c r="OYI30" s="704"/>
      <c r="OYJ30" s="704"/>
      <c r="OYK30" s="704"/>
      <c r="OYL30" s="704"/>
      <c r="OYM30" s="704"/>
      <c r="OYN30" s="704"/>
      <c r="OYO30" s="704"/>
      <c r="OYP30" s="704"/>
      <c r="OYQ30" s="704"/>
      <c r="OYR30" s="704"/>
      <c r="OYS30" s="704"/>
      <c r="OYT30" s="704"/>
      <c r="OYU30" s="704"/>
      <c r="OYV30" s="704"/>
      <c r="OYW30" s="704"/>
      <c r="OYX30" s="704"/>
      <c r="OYY30" s="704"/>
      <c r="OYZ30" s="704"/>
      <c r="OZA30" s="704"/>
      <c r="OZB30" s="704"/>
      <c r="OZC30" s="704"/>
      <c r="OZD30" s="704"/>
      <c r="OZE30" s="704"/>
      <c r="OZF30" s="704"/>
      <c r="OZG30" s="704"/>
      <c r="OZH30" s="704"/>
      <c r="OZI30" s="704"/>
      <c r="OZJ30" s="704"/>
      <c r="OZK30" s="704"/>
      <c r="OZL30" s="704"/>
      <c r="OZM30" s="704"/>
      <c r="OZN30" s="704"/>
      <c r="OZO30" s="704"/>
      <c r="OZP30" s="704"/>
      <c r="OZQ30" s="704"/>
      <c r="OZR30" s="704"/>
      <c r="OZS30" s="704"/>
      <c r="OZT30" s="704"/>
      <c r="OZU30" s="704"/>
      <c r="OZV30" s="704"/>
      <c r="OZW30" s="704"/>
      <c r="OZX30" s="704"/>
      <c r="OZY30" s="704"/>
      <c r="OZZ30" s="704"/>
      <c r="PAA30" s="704"/>
      <c r="PAB30" s="704"/>
      <c r="PAC30" s="704"/>
      <c r="PAD30" s="704"/>
      <c r="PAE30" s="704"/>
      <c r="PAF30" s="704"/>
      <c r="PAG30" s="704"/>
      <c r="PAH30" s="704"/>
      <c r="PAI30" s="704"/>
      <c r="PAJ30" s="704"/>
      <c r="PAK30" s="704"/>
      <c r="PAL30" s="704"/>
      <c r="PAM30" s="704"/>
      <c r="PAN30" s="704"/>
      <c r="PAO30" s="704"/>
      <c r="PAP30" s="704"/>
      <c r="PAQ30" s="704"/>
      <c r="PAR30" s="704"/>
      <c r="PAS30" s="704"/>
      <c r="PAT30" s="704"/>
      <c r="PAU30" s="704"/>
      <c r="PAV30" s="704"/>
      <c r="PAW30" s="704"/>
      <c r="PAX30" s="704"/>
      <c r="PAY30" s="704"/>
      <c r="PAZ30" s="704"/>
      <c r="PBA30" s="704"/>
      <c r="PBB30" s="704"/>
      <c r="PBC30" s="704"/>
      <c r="PBD30" s="704"/>
      <c r="PBE30" s="704"/>
      <c r="PBF30" s="704"/>
      <c r="PBG30" s="704"/>
      <c r="PBH30" s="704"/>
      <c r="PBI30" s="704"/>
      <c r="PBJ30" s="704"/>
      <c r="PBK30" s="704"/>
      <c r="PBL30" s="704"/>
      <c r="PBM30" s="704"/>
      <c r="PBN30" s="704"/>
      <c r="PBO30" s="704"/>
      <c r="PBP30" s="704"/>
      <c r="PBQ30" s="704"/>
      <c r="PBR30" s="704"/>
      <c r="PBS30" s="704"/>
      <c r="PBT30" s="704"/>
      <c r="PBU30" s="704"/>
      <c r="PBV30" s="704"/>
      <c r="PBW30" s="704"/>
      <c r="PBX30" s="704"/>
      <c r="PBY30" s="704"/>
      <c r="PBZ30" s="704"/>
      <c r="PCA30" s="704"/>
      <c r="PCB30" s="704"/>
      <c r="PCC30" s="704"/>
      <c r="PCD30" s="704"/>
      <c r="PCE30" s="704"/>
      <c r="PCF30" s="704"/>
      <c r="PCG30" s="704"/>
      <c r="PCH30" s="704"/>
      <c r="PCI30" s="704"/>
      <c r="PCJ30" s="704"/>
      <c r="PCK30" s="704"/>
      <c r="PCL30" s="704"/>
      <c r="PCM30" s="704"/>
      <c r="PCN30" s="704"/>
      <c r="PCO30" s="704"/>
      <c r="PCP30" s="704"/>
      <c r="PCQ30" s="704"/>
      <c r="PCR30" s="704"/>
      <c r="PCS30" s="704"/>
      <c r="PCT30" s="704"/>
      <c r="PCU30" s="704"/>
      <c r="PCV30" s="704"/>
      <c r="PCW30" s="704"/>
      <c r="PCX30" s="704"/>
      <c r="PCY30" s="704"/>
      <c r="PCZ30" s="704"/>
      <c r="PDA30" s="704"/>
      <c r="PDB30" s="704"/>
      <c r="PDC30" s="704"/>
      <c r="PDD30" s="704"/>
      <c r="PDE30" s="704"/>
      <c r="PDF30" s="704"/>
      <c r="PDG30" s="704"/>
      <c r="PDH30" s="704"/>
      <c r="PDI30" s="704"/>
      <c r="PDJ30" s="704"/>
      <c r="PDK30" s="704"/>
      <c r="PDL30" s="704"/>
      <c r="PDM30" s="704"/>
      <c r="PDN30" s="704"/>
      <c r="PDO30" s="704"/>
      <c r="PDP30" s="704"/>
      <c r="PDQ30" s="704"/>
      <c r="PDR30" s="704"/>
      <c r="PDS30" s="704"/>
      <c r="PDT30" s="704"/>
      <c r="PDU30" s="704"/>
      <c r="PDV30" s="704"/>
      <c r="PDW30" s="704"/>
      <c r="PDX30" s="704"/>
      <c r="PDY30" s="704"/>
      <c r="PDZ30" s="704"/>
      <c r="PEA30" s="704"/>
      <c r="PEB30" s="704"/>
      <c r="PEC30" s="704"/>
      <c r="PED30" s="704"/>
      <c r="PEE30" s="704"/>
      <c r="PEF30" s="704"/>
      <c r="PEG30" s="704"/>
      <c r="PEH30" s="704"/>
      <c r="PEI30" s="704"/>
      <c r="PEJ30" s="704"/>
      <c r="PEK30" s="704"/>
      <c r="PEL30" s="704"/>
      <c r="PEM30" s="704"/>
      <c r="PEN30" s="704"/>
      <c r="PEO30" s="704"/>
      <c r="PEP30" s="704"/>
      <c r="PEQ30" s="704"/>
      <c r="PER30" s="704"/>
      <c r="PES30" s="704"/>
      <c r="PET30" s="704"/>
      <c r="PEU30" s="704"/>
      <c r="PEV30" s="704"/>
      <c r="PEW30" s="704"/>
      <c r="PEX30" s="704"/>
      <c r="PEY30" s="704"/>
      <c r="PEZ30" s="704"/>
      <c r="PFA30" s="704"/>
      <c r="PFB30" s="704"/>
      <c r="PFC30" s="704"/>
      <c r="PFD30" s="704"/>
      <c r="PFE30" s="704"/>
      <c r="PFF30" s="704"/>
      <c r="PFG30" s="704"/>
      <c r="PFH30" s="704"/>
      <c r="PFI30" s="704"/>
      <c r="PFJ30" s="704"/>
      <c r="PFK30" s="704"/>
      <c r="PFL30" s="704"/>
      <c r="PFM30" s="704"/>
      <c r="PFN30" s="704"/>
      <c r="PFO30" s="704"/>
      <c r="PFP30" s="704"/>
      <c r="PFQ30" s="704"/>
      <c r="PFR30" s="704"/>
      <c r="PFS30" s="704"/>
      <c r="PFT30" s="704"/>
      <c r="PFU30" s="704"/>
      <c r="PFV30" s="704"/>
      <c r="PFW30" s="704"/>
      <c r="PFX30" s="704"/>
      <c r="PFY30" s="704"/>
      <c r="PFZ30" s="704"/>
      <c r="PGA30" s="704"/>
      <c r="PGB30" s="704"/>
      <c r="PGC30" s="704"/>
      <c r="PGD30" s="704"/>
      <c r="PGE30" s="704"/>
      <c r="PGF30" s="704"/>
      <c r="PGG30" s="704"/>
      <c r="PGH30" s="704"/>
      <c r="PGI30" s="704"/>
      <c r="PGJ30" s="704"/>
      <c r="PGK30" s="704"/>
      <c r="PGL30" s="704"/>
      <c r="PGM30" s="704"/>
      <c r="PGN30" s="704"/>
      <c r="PGO30" s="704"/>
      <c r="PGP30" s="704"/>
      <c r="PGQ30" s="704"/>
      <c r="PGR30" s="704"/>
      <c r="PGS30" s="704"/>
      <c r="PGT30" s="704"/>
      <c r="PGU30" s="704"/>
      <c r="PGV30" s="704"/>
      <c r="PGW30" s="704"/>
      <c r="PGX30" s="704"/>
      <c r="PGY30" s="704"/>
      <c r="PGZ30" s="704"/>
      <c r="PHA30" s="704"/>
      <c r="PHB30" s="704"/>
      <c r="PHC30" s="704"/>
      <c r="PHD30" s="704"/>
      <c r="PHE30" s="704"/>
      <c r="PHF30" s="704"/>
      <c r="PHG30" s="704"/>
      <c r="PHH30" s="704"/>
      <c r="PHI30" s="704"/>
      <c r="PHJ30" s="704"/>
      <c r="PHK30" s="704"/>
      <c r="PHL30" s="704"/>
      <c r="PHM30" s="704"/>
      <c r="PHN30" s="704"/>
      <c r="PHO30" s="704"/>
      <c r="PHP30" s="704"/>
      <c r="PHQ30" s="704"/>
      <c r="PHR30" s="704"/>
      <c r="PHS30" s="704"/>
      <c r="PHT30" s="704"/>
      <c r="PHU30" s="704"/>
      <c r="PHV30" s="704"/>
      <c r="PHW30" s="704"/>
      <c r="PHX30" s="704"/>
      <c r="PHY30" s="704"/>
      <c r="PHZ30" s="704"/>
      <c r="PIA30" s="704"/>
      <c r="PIB30" s="704"/>
      <c r="PIC30" s="704"/>
      <c r="PID30" s="704"/>
      <c r="PIE30" s="704"/>
      <c r="PIF30" s="704"/>
      <c r="PIG30" s="704"/>
      <c r="PIH30" s="704"/>
      <c r="PII30" s="704"/>
      <c r="PIJ30" s="704"/>
      <c r="PIK30" s="704"/>
      <c r="PIL30" s="704"/>
      <c r="PIM30" s="704"/>
      <c r="PIN30" s="704"/>
      <c r="PIO30" s="704"/>
      <c r="PIP30" s="704"/>
      <c r="PIQ30" s="704"/>
      <c r="PIR30" s="704"/>
      <c r="PIS30" s="704"/>
      <c r="PIT30" s="704"/>
      <c r="PIU30" s="704"/>
      <c r="PIV30" s="704"/>
      <c r="PIW30" s="704"/>
      <c r="PIX30" s="704"/>
      <c r="PIY30" s="704"/>
      <c r="PIZ30" s="704"/>
      <c r="PJA30" s="704"/>
      <c r="PJB30" s="704"/>
      <c r="PJC30" s="704"/>
      <c r="PJD30" s="704"/>
      <c r="PJE30" s="704"/>
      <c r="PJF30" s="704"/>
      <c r="PJG30" s="704"/>
      <c r="PJH30" s="704"/>
      <c r="PJI30" s="704"/>
      <c r="PJJ30" s="704"/>
      <c r="PJK30" s="704"/>
      <c r="PJL30" s="704"/>
      <c r="PJM30" s="704"/>
      <c r="PJN30" s="704"/>
      <c r="PJO30" s="704"/>
      <c r="PJP30" s="704"/>
      <c r="PJQ30" s="704"/>
      <c r="PJR30" s="704"/>
      <c r="PJS30" s="704"/>
      <c r="PJT30" s="704"/>
      <c r="PJU30" s="704"/>
      <c r="PJV30" s="704"/>
      <c r="PJW30" s="704"/>
      <c r="PJX30" s="704"/>
      <c r="PJY30" s="704"/>
      <c r="PJZ30" s="704"/>
      <c r="PKA30" s="704"/>
      <c r="PKB30" s="704"/>
      <c r="PKC30" s="704"/>
      <c r="PKD30" s="704"/>
      <c r="PKE30" s="704"/>
      <c r="PKF30" s="704"/>
      <c r="PKG30" s="704"/>
      <c r="PKH30" s="704"/>
      <c r="PKI30" s="704"/>
      <c r="PKJ30" s="704"/>
      <c r="PKK30" s="704"/>
      <c r="PKL30" s="704"/>
      <c r="PKM30" s="704"/>
      <c r="PKN30" s="704"/>
      <c r="PKO30" s="704"/>
      <c r="PKP30" s="704"/>
      <c r="PKQ30" s="704"/>
      <c r="PKR30" s="704"/>
      <c r="PKS30" s="704"/>
      <c r="PKT30" s="704"/>
      <c r="PKU30" s="704"/>
      <c r="PKV30" s="704"/>
      <c r="PKW30" s="704"/>
      <c r="PKX30" s="704"/>
      <c r="PKY30" s="704"/>
      <c r="PKZ30" s="704"/>
      <c r="PLA30" s="704"/>
      <c r="PLB30" s="704"/>
      <c r="PLC30" s="704"/>
      <c r="PLD30" s="704"/>
      <c r="PLE30" s="704"/>
      <c r="PLF30" s="704"/>
      <c r="PLG30" s="704"/>
      <c r="PLH30" s="704"/>
      <c r="PLI30" s="704"/>
      <c r="PLJ30" s="704"/>
      <c r="PLK30" s="704"/>
      <c r="PLL30" s="704"/>
      <c r="PLM30" s="704"/>
      <c r="PLN30" s="704"/>
      <c r="PLO30" s="704"/>
      <c r="PLP30" s="704"/>
      <c r="PLQ30" s="704"/>
      <c r="PLR30" s="704"/>
      <c r="PLS30" s="704"/>
      <c r="PLT30" s="704"/>
      <c r="PLU30" s="704"/>
      <c r="PLV30" s="704"/>
      <c r="PLW30" s="704"/>
      <c r="PLX30" s="704"/>
      <c r="PLY30" s="704"/>
      <c r="PLZ30" s="704"/>
      <c r="PMA30" s="704"/>
      <c r="PMB30" s="704"/>
      <c r="PMC30" s="704"/>
      <c r="PMD30" s="704"/>
      <c r="PME30" s="704"/>
      <c r="PMF30" s="704"/>
      <c r="PMG30" s="704"/>
      <c r="PMH30" s="704"/>
      <c r="PMI30" s="704"/>
      <c r="PMJ30" s="704"/>
      <c r="PMK30" s="704"/>
      <c r="PML30" s="704"/>
      <c r="PMM30" s="704"/>
      <c r="PMN30" s="704"/>
      <c r="PMO30" s="704"/>
      <c r="PMP30" s="704"/>
      <c r="PMQ30" s="704"/>
      <c r="PMR30" s="704"/>
      <c r="PMS30" s="704"/>
      <c r="PMT30" s="704"/>
      <c r="PMU30" s="704"/>
      <c r="PMV30" s="704"/>
      <c r="PMW30" s="704"/>
      <c r="PMX30" s="704"/>
      <c r="PMY30" s="704"/>
      <c r="PMZ30" s="704"/>
      <c r="PNA30" s="704"/>
      <c r="PNB30" s="704"/>
      <c r="PNC30" s="704"/>
      <c r="PND30" s="704"/>
      <c r="PNE30" s="704"/>
      <c r="PNF30" s="704"/>
      <c r="PNG30" s="704"/>
      <c r="PNH30" s="704"/>
      <c r="PNI30" s="704"/>
      <c r="PNJ30" s="704"/>
      <c r="PNK30" s="704"/>
      <c r="PNL30" s="704"/>
      <c r="PNM30" s="704"/>
      <c r="PNN30" s="704"/>
      <c r="PNO30" s="704"/>
      <c r="PNP30" s="704"/>
      <c r="PNQ30" s="704"/>
      <c r="PNR30" s="704"/>
      <c r="PNS30" s="704"/>
      <c r="PNT30" s="704"/>
      <c r="PNU30" s="704"/>
      <c r="PNV30" s="704"/>
      <c r="PNW30" s="704"/>
      <c r="PNX30" s="704"/>
      <c r="PNY30" s="704"/>
      <c r="PNZ30" s="704"/>
      <c r="POA30" s="704"/>
      <c r="POB30" s="704"/>
      <c r="POC30" s="704"/>
      <c r="POD30" s="704"/>
      <c r="POE30" s="704"/>
      <c r="POF30" s="704"/>
      <c r="POG30" s="704"/>
      <c r="POH30" s="704"/>
      <c r="POI30" s="704"/>
      <c r="POJ30" s="704"/>
      <c r="POK30" s="704"/>
      <c r="POL30" s="704"/>
      <c r="POM30" s="704"/>
      <c r="PON30" s="704"/>
      <c r="POO30" s="704"/>
      <c r="POP30" s="704"/>
      <c r="POQ30" s="704"/>
      <c r="POR30" s="704"/>
      <c r="POS30" s="704"/>
      <c r="POT30" s="704"/>
      <c r="POU30" s="704"/>
      <c r="POV30" s="704"/>
      <c r="POW30" s="704"/>
      <c r="POX30" s="704"/>
      <c r="POY30" s="704"/>
      <c r="POZ30" s="704"/>
      <c r="PPA30" s="704"/>
      <c r="PPB30" s="704"/>
      <c r="PPC30" s="704"/>
      <c r="PPD30" s="704"/>
      <c r="PPE30" s="704"/>
      <c r="PPF30" s="704"/>
      <c r="PPG30" s="704"/>
      <c r="PPH30" s="704"/>
      <c r="PPI30" s="704"/>
      <c r="PPJ30" s="704"/>
      <c r="PPK30" s="704"/>
      <c r="PPL30" s="704"/>
      <c r="PPM30" s="704"/>
      <c r="PPN30" s="704"/>
      <c r="PPO30" s="704"/>
      <c r="PPP30" s="704"/>
      <c r="PPQ30" s="704"/>
      <c r="PPR30" s="704"/>
      <c r="PPS30" s="704"/>
      <c r="PPT30" s="704"/>
      <c r="PPU30" s="704"/>
      <c r="PPV30" s="704"/>
      <c r="PPW30" s="704"/>
      <c r="PPX30" s="704"/>
      <c r="PPY30" s="704"/>
      <c r="PPZ30" s="704"/>
      <c r="PQA30" s="704"/>
      <c r="PQB30" s="704"/>
      <c r="PQC30" s="704"/>
      <c r="PQD30" s="704"/>
      <c r="PQE30" s="704"/>
      <c r="PQF30" s="704"/>
      <c r="PQG30" s="704"/>
      <c r="PQH30" s="704"/>
      <c r="PQI30" s="704"/>
      <c r="PQJ30" s="704"/>
      <c r="PQK30" s="704"/>
      <c r="PQL30" s="704"/>
      <c r="PQM30" s="704"/>
      <c r="PQN30" s="704"/>
      <c r="PQO30" s="704"/>
      <c r="PQP30" s="704"/>
      <c r="PQQ30" s="704"/>
      <c r="PQR30" s="704"/>
      <c r="PQS30" s="704"/>
      <c r="PQT30" s="704"/>
      <c r="PQU30" s="704"/>
      <c r="PQV30" s="704"/>
      <c r="PQW30" s="704"/>
      <c r="PQX30" s="704"/>
      <c r="PQY30" s="704"/>
      <c r="PQZ30" s="704"/>
      <c r="PRA30" s="704"/>
      <c r="PRB30" s="704"/>
      <c r="PRC30" s="704"/>
      <c r="PRD30" s="704"/>
      <c r="PRE30" s="704"/>
      <c r="PRF30" s="704"/>
      <c r="PRG30" s="704"/>
      <c r="PRH30" s="704"/>
      <c r="PRI30" s="704"/>
      <c r="PRJ30" s="704"/>
      <c r="PRK30" s="704"/>
      <c r="PRL30" s="704"/>
      <c r="PRM30" s="704"/>
      <c r="PRN30" s="704"/>
      <c r="PRO30" s="704"/>
      <c r="PRP30" s="704"/>
      <c r="PRQ30" s="704"/>
      <c r="PRR30" s="704"/>
      <c r="PRS30" s="704"/>
      <c r="PRT30" s="704"/>
      <c r="PRU30" s="704"/>
      <c r="PRV30" s="704"/>
      <c r="PRW30" s="704"/>
      <c r="PRX30" s="704"/>
      <c r="PRY30" s="704"/>
      <c r="PRZ30" s="704"/>
      <c r="PSA30" s="704"/>
      <c r="PSB30" s="704"/>
      <c r="PSC30" s="704"/>
      <c r="PSD30" s="704"/>
      <c r="PSE30" s="704"/>
      <c r="PSF30" s="704"/>
      <c r="PSG30" s="704"/>
      <c r="PSH30" s="704"/>
      <c r="PSI30" s="704"/>
      <c r="PSJ30" s="704"/>
      <c r="PSK30" s="704"/>
      <c r="PSL30" s="704"/>
      <c r="PSM30" s="704"/>
      <c r="PSN30" s="704"/>
      <c r="PSO30" s="704"/>
      <c r="PSP30" s="704"/>
      <c r="PSQ30" s="704"/>
      <c r="PSR30" s="704"/>
      <c r="PSS30" s="704"/>
      <c r="PST30" s="704"/>
      <c r="PSU30" s="704"/>
      <c r="PSV30" s="704"/>
      <c r="PSW30" s="704"/>
      <c r="PSX30" s="704"/>
      <c r="PSY30" s="704"/>
      <c r="PSZ30" s="704"/>
      <c r="PTA30" s="704"/>
      <c r="PTB30" s="704"/>
      <c r="PTC30" s="704"/>
      <c r="PTD30" s="704"/>
      <c r="PTE30" s="704"/>
      <c r="PTF30" s="704"/>
      <c r="PTG30" s="704"/>
      <c r="PTH30" s="704"/>
      <c r="PTI30" s="704"/>
      <c r="PTJ30" s="704"/>
      <c r="PTK30" s="704"/>
      <c r="PTL30" s="704"/>
      <c r="PTM30" s="704"/>
      <c r="PTN30" s="704"/>
      <c r="PTO30" s="704"/>
      <c r="PTP30" s="704"/>
      <c r="PTQ30" s="704"/>
      <c r="PTR30" s="704"/>
      <c r="PTS30" s="704"/>
      <c r="PTT30" s="704"/>
      <c r="PTU30" s="704"/>
      <c r="PTV30" s="704"/>
      <c r="PTW30" s="704"/>
      <c r="PTX30" s="704"/>
      <c r="PTY30" s="704"/>
      <c r="PTZ30" s="704"/>
      <c r="PUA30" s="704"/>
      <c r="PUB30" s="704"/>
      <c r="PUC30" s="704"/>
      <c r="PUD30" s="704"/>
      <c r="PUE30" s="704"/>
      <c r="PUF30" s="704"/>
      <c r="PUG30" s="704"/>
      <c r="PUH30" s="704"/>
      <c r="PUI30" s="704"/>
      <c r="PUJ30" s="704"/>
      <c r="PUK30" s="704"/>
      <c r="PUL30" s="704"/>
      <c r="PUM30" s="704"/>
      <c r="PUN30" s="704"/>
      <c r="PUO30" s="704"/>
      <c r="PUP30" s="704"/>
      <c r="PUQ30" s="704"/>
      <c r="PUR30" s="704"/>
      <c r="PUS30" s="704"/>
      <c r="PUT30" s="704"/>
      <c r="PUU30" s="704"/>
      <c r="PUV30" s="704"/>
      <c r="PUW30" s="704"/>
      <c r="PUX30" s="704"/>
      <c r="PUY30" s="704"/>
      <c r="PUZ30" s="704"/>
      <c r="PVA30" s="704"/>
      <c r="PVB30" s="704"/>
      <c r="PVC30" s="704"/>
      <c r="PVD30" s="704"/>
      <c r="PVE30" s="704"/>
      <c r="PVF30" s="704"/>
      <c r="PVG30" s="704"/>
      <c r="PVH30" s="704"/>
      <c r="PVI30" s="704"/>
      <c r="PVJ30" s="704"/>
      <c r="PVK30" s="704"/>
      <c r="PVL30" s="704"/>
      <c r="PVM30" s="704"/>
      <c r="PVN30" s="704"/>
      <c r="PVO30" s="704"/>
      <c r="PVP30" s="704"/>
      <c r="PVQ30" s="704"/>
      <c r="PVR30" s="704"/>
      <c r="PVS30" s="704"/>
      <c r="PVT30" s="704"/>
      <c r="PVU30" s="704"/>
      <c r="PVV30" s="704"/>
      <c r="PVW30" s="704"/>
      <c r="PVX30" s="704"/>
      <c r="PVY30" s="704"/>
      <c r="PVZ30" s="704"/>
      <c r="PWA30" s="704"/>
      <c r="PWB30" s="704"/>
      <c r="PWC30" s="704"/>
      <c r="PWD30" s="704"/>
      <c r="PWE30" s="704"/>
      <c r="PWF30" s="704"/>
      <c r="PWG30" s="704"/>
      <c r="PWH30" s="704"/>
      <c r="PWI30" s="704"/>
      <c r="PWJ30" s="704"/>
      <c r="PWK30" s="704"/>
      <c r="PWL30" s="704"/>
      <c r="PWM30" s="704"/>
      <c r="PWN30" s="704"/>
      <c r="PWO30" s="704"/>
      <c r="PWP30" s="704"/>
      <c r="PWQ30" s="704"/>
      <c r="PWR30" s="704"/>
      <c r="PWS30" s="704"/>
      <c r="PWT30" s="704"/>
      <c r="PWU30" s="704"/>
      <c r="PWV30" s="704"/>
      <c r="PWW30" s="704"/>
      <c r="PWX30" s="704"/>
      <c r="PWY30" s="704"/>
      <c r="PWZ30" s="704"/>
      <c r="PXA30" s="704"/>
      <c r="PXB30" s="704"/>
      <c r="PXC30" s="704"/>
      <c r="PXD30" s="704"/>
      <c r="PXE30" s="704"/>
      <c r="PXF30" s="704"/>
      <c r="PXG30" s="704"/>
      <c r="PXH30" s="704"/>
      <c r="PXI30" s="704"/>
      <c r="PXJ30" s="704"/>
      <c r="PXK30" s="704"/>
      <c r="PXL30" s="704"/>
      <c r="PXM30" s="704"/>
      <c r="PXN30" s="704"/>
      <c r="PXO30" s="704"/>
      <c r="PXP30" s="704"/>
      <c r="PXQ30" s="704"/>
      <c r="PXR30" s="704"/>
      <c r="PXS30" s="704"/>
      <c r="PXT30" s="704"/>
      <c r="PXU30" s="704"/>
      <c r="PXV30" s="704"/>
      <c r="PXW30" s="704"/>
      <c r="PXX30" s="704"/>
      <c r="PXY30" s="704"/>
      <c r="PXZ30" s="704"/>
      <c r="PYA30" s="704"/>
      <c r="PYB30" s="704"/>
      <c r="PYC30" s="704"/>
      <c r="PYD30" s="704"/>
      <c r="PYE30" s="704"/>
      <c r="PYF30" s="704"/>
      <c r="PYG30" s="704"/>
      <c r="PYH30" s="704"/>
      <c r="PYI30" s="704"/>
      <c r="PYJ30" s="704"/>
      <c r="PYK30" s="704"/>
      <c r="PYL30" s="704"/>
      <c r="PYM30" s="704"/>
      <c r="PYN30" s="704"/>
      <c r="PYO30" s="704"/>
      <c r="PYP30" s="704"/>
      <c r="PYQ30" s="704"/>
      <c r="PYR30" s="704"/>
      <c r="PYS30" s="704"/>
      <c r="PYT30" s="704"/>
      <c r="PYU30" s="704"/>
      <c r="PYV30" s="704"/>
      <c r="PYW30" s="704"/>
      <c r="PYX30" s="704"/>
      <c r="PYY30" s="704"/>
      <c r="PYZ30" s="704"/>
      <c r="PZA30" s="704"/>
      <c r="PZB30" s="704"/>
      <c r="PZC30" s="704"/>
      <c r="PZD30" s="704"/>
      <c r="PZE30" s="704"/>
      <c r="PZF30" s="704"/>
      <c r="PZG30" s="704"/>
      <c r="PZH30" s="704"/>
      <c r="PZI30" s="704"/>
      <c r="PZJ30" s="704"/>
      <c r="PZK30" s="704"/>
      <c r="PZL30" s="704"/>
      <c r="PZM30" s="704"/>
      <c r="PZN30" s="704"/>
      <c r="PZO30" s="704"/>
      <c r="PZP30" s="704"/>
      <c r="PZQ30" s="704"/>
      <c r="PZR30" s="704"/>
      <c r="PZS30" s="704"/>
      <c r="PZT30" s="704"/>
      <c r="PZU30" s="704"/>
      <c r="PZV30" s="704"/>
      <c r="PZW30" s="704"/>
      <c r="PZX30" s="704"/>
      <c r="PZY30" s="704"/>
      <c r="PZZ30" s="704"/>
      <c r="QAA30" s="704"/>
      <c r="QAB30" s="704"/>
      <c r="QAC30" s="704"/>
      <c r="QAD30" s="704"/>
      <c r="QAE30" s="704"/>
      <c r="QAF30" s="704"/>
      <c r="QAG30" s="704"/>
      <c r="QAH30" s="704"/>
      <c r="QAI30" s="704"/>
      <c r="QAJ30" s="704"/>
      <c r="QAK30" s="704"/>
      <c r="QAL30" s="704"/>
      <c r="QAM30" s="704"/>
      <c r="QAN30" s="704"/>
      <c r="QAO30" s="704"/>
      <c r="QAP30" s="704"/>
      <c r="QAQ30" s="704"/>
      <c r="QAR30" s="704"/>
      <c r="QAS30" s="704"/>
      <c r="QAT30" s="704"/>
      <c r="QAU30" s="704"/>
      <c r="QAV30" s="704"/>
      <c r="QAW30" s="704"/>
      <c r="QAX30" s="704"/>
      <c r="QAY30" s="704"/>
      <c r="QAZ30" s="704"/>
      <c r="QBA30" s="704"/>
      <c r="QBB30" s="704"/>
      <c r="QBC30" s="704"/>
      <c r="QBD30" s="704"/>
      <c r="QBE30" s="704"/>
      <c r="QBF30" s="704"/>
      <c r="QBG30" s="704"/>
      <c r="QBH30" s="704"/>
      <c r="QBI30" s="704"/>
      <c r="QBJ30" s="704"/>
      <c r="QBK30" s="704"/>
      <c r="QBL30" s="704"/>
      <c r="QBM30" s="704"/>
      <c r="QBN30" s="704"/>
      <c r="QBO30" s="704"/>
      <c r="QBP30" s="704"/>
      <c r="QBQ30" s="704"/>
      <c r="QBR30" s="704"/>
      <c r="QBS30" s="704"/>
      <c r="QBT30" s="704"/>
      <c r="QBU30" s="704"/>
      <c r="QBV30" s="704"/>
      <c r="QBW30" s="704"/>
      <c r="QBX30" s="704"/>
      <c r="QBY30" s="704"/>
      <c r="QBZ30" s="704"/>
      <c r="QCA30" s="704"/>
      <c r="QCB30" s="704"/>
      <c r="QCC30" s="704"/>
      <c r="QCD30" s="704"/>
      <c r="QCE30" s="704"/>
      <c r="QCF30" s="704"/>
      <c r="QCG30" s="704"/>
      <c r="QCH30" s="704"/>
      <c r="QCI30" s="704"/>
      <c r="QCJ30" s="704"/>
      <c r="QCK30" s="704"/>
      <c r="QCL30" s="704"/>
      <c r="QCM30" s="704"/>
      <c r="QCN30" s="704"/>
      <c r="QCO30" s="704"/>
      <c r="QCP30" s="704"/>
      <c r="QCQ30" s="704"/>
      <c r="QCR30" s="704"/>
      <c r="QCS30" s="704"/>
      <c r="QCT30" s="704"/>
      <c r="QCU30" s="704"/>
      <c r="QCV30" s="704"/>
      <c r="QCW30" s="704"/>
      <c r="QCX30" s="704"/>
      <c r="QCY30" s="704"/>
      <c r="QCZ30" s="704"/>
      <c r="QDA30" s="704"/>
      <c r="QDB30" s="704"/>
      <c r="QDC30" s="704"/>
      <c r="QDD30" s="704"/>
      <c r="QDE30" s="704"/>
      <c r="QDF30" s="704"/>
      <c r="QDG30" s="704"/>
      <c r="QDH30" s="704"/>
      <c r="QDI30" s="704"/>
      <c r="QDJ30" s="704"/>
      <c r="QDK30" s="704"/>
      <c r="QDL30" s="704"/>
      <c r="QDM30" s="704"/>
      <c r="QDN30" s="704"/>
      <c r="QDO30" s="704"/>
      <c r="QDP30" s="704"/>
      <c r="QDQ30" s="704"/>
      <c r="QDR30" s="704"/>
      <c r="QDS30" s="704"/>
      <c r="QDT30" s="704"/>
      <c r="QDU30" s="704"/>
      <c r="QDV30" s="704"/>
      <c r="QDW30" s="704"/>
      <c r="QDX30" s="704"/>
      <c r="QDY30" s="704"/>
      <c r="QDZ30" s="704"/>
      <c r="QEA30" s="704"/>
      <c r="QEB30" s="704"/>
      <c r="QEC30" s="704"/>
      <c r="QED30" s="704"/>
      <c r="QEE30" s="704"/>
      <c r="QEF30" s="704"/>
      <c r="QEG30" s="704"/>
      <c r="QEH30" s="704"/>
      <c r="QEI30" s="704"/>
      <c r="QEJ30" s="704"/>
      <c r="QEK30" s="704"/>
      <c r="QEL30" s="704"/>
      <c r="QEM30" s="704"/>
      <c r="QEN30" s="704"/>
      <c r="QEO30" s="704"/>
      <c r="QEP30" s="704"/>
      <c r="QEQ30" s="704"/>
      <c r="QER30" s="704"/>
      <c r="QES30" s="704"/>
      <c r="QET30" s="704"/>
      <c r="QEU30" s="704"/>
      <c r="QEV30" s="704"/>
      <c r="QEW30" s="704"/>
      <c r="QEX30" s="704"/>
      <c r="QEY30" s="704"/>
      <c r="QEZ30" s="704"/>
      <c r="QFA30" s="704"/>
      <c r="QFB30" s="704"/>
      <c r="QFC30" s="704"/>
      <c r="QFD30" s="704"/>
      <c r="QFE30" s="704"/>
      <c r="QFF30" s="704"/>
      <c r="QFG30" s="704"/>
      <c r="QFH30" s="704"/>
      <c r="QFI30" s="704"/>
      <c r="QFJ30" s="704"/>
      <c r="QFK30" s="704"/>
      <c r="QFL30" s="704"/>
      <c r="QFM30" s="704"/>
      <c r="QFN30" s="704"/>
      <c r="QFO30" s="704"/>
      <c r="QFP30" s="704"/>
      <c r="QFQ30" s="704"/>
      <c r="QFR30" s="704"/>
      <c r="QFS30" s="704"/>
      <c r="QFT30" s="704"/>
      <c r="QFU30" s="704"/>
      <c r="QFV30" s="704"/>
      <c r="QFW30" s="704"/>
      <c r="QFX30" s="704"/>
      <c r="QFY30" s="704"/>
      <c r="QFZ30" s="704"/>
      <c r="QGA30" s="704"/>
      <c r="QGB30" s="704"/>
      <c r="QGC30" s="704"/>
      <c r="QGD30" s="704"/>
      <c r="QGE30" s="704"/>
      <c r="QGF30" s="704"/>
      <c r="QGG30" s="704"/>
      <c r="QGH30" s="704"/>
      <c r="QGI30" s="704"/>
      <c r="QGJ30" s="704"/>
      <c r="QGK30" s="704"/>
      <c r="QGL30" s="704"/>
      <c r="QGM30" s="704"/>
      <c r="QGN30" s="704"/>
      <c r="QGO30" s="704"/>
      <c r="QGP30" s="704"/>
      <c r="QGQ30" s="704"/>
      <c r="QGR30" s="704"/>
      <c r="QGS30" s="704"/>
      <c r="QGT30" s="704"/>
      <c r="QGU30" s="704"/>
      <c r="QGV30" s="704"/>
      <c r="QGW30" s="704"/>
      <c r="QGX30" s="704"/>
      <c r="QGY30" s="704"/>
      <c r="QGZ30" s="704"/>
      <c r="QHA30" s="704"/>
      <c r="QHB30" s="704"/>
      <c r="QHC30" s="704"/>
      <c r="QHD30" s="704"/>
      <c r="QHE30" s="704"/>
      <c r="QHF30" s="704"/>
      <c r="QHG30" s="704"/>
      <c r="QHH30" s="704"/>
      <c r="QHI30" s="704"/>
      <c r="QHJ30" s="704"/>
      <c r="QHK30" s="704"/>
      <c r="QHL30" s="704"/>
      <c r="QHM30" s="704"/>
      <c r="QHN30" s="704"/>
      <c r="QHO30" s="704"/>
      <c r="QHP30" s="704"/>
      <c r="QHQ30" s="704"/>
      <c r="QHR30" s="704"/>
      <c r="QHS30" s="704"/>
      <c r="QHT30" s="704"/>
      <c r="QHU30" s="704"/>
      <c r="QHV30" s="704"/>
      <c r="QHW30" s="704"/>
      <c r="QHX30" s="704"/>
      <c r="QHY30" s="704"/>
      <c r="QHZ30" s="704"/>
      <c r="QIA30" s="704"/>
      <c r="QIB30" s="704"/>
      <c r="QIC30" s="704"/>
      <c r="QID30" s="704"/>
      <c r="QIE30" s="704"/>
      <c r="QIF30" s="704"/>
      <c r="QIG30" s="704"/>
      <c r="QIH30" s="704"/>
      <c r="QII30" s="704"/>
      <c r="QIJ30" s="704"/>
      <c r="QIK30" s="704"/>
      <c r="QIL30" s="704"/>
      <c r="QIM30" s="704"/>
      <c r="QIN30" s="704"/>
      <c r="QIO30" s="704"/>
      <c r="QIP30" s="704"/>
      <c r="QIQ30" s="704"/>
      <c r="QIR30" s="704"/>
      <c r="QIS30" s="704"/>
      <c r="QIT30" s="704"/>
      <c r="QIU30" s="704"/>
      <c r="QIV30" s="704"/>
      <c r="QIW30" s="704"/>
      <c r="QIX30" s="704"/>
      <c r="QIY30" s="704"/>
      <c r="QIZ30" s="704"/>
      <c r="QJA30" s="704"/>
      <c r="QJB30" s="704"/>
      <c r="QJC30" s="704"/>
      <c r="QJD30" s="704"/>
      <c r="QJE30" s="704"/>
      <c r="QJF30" s="704"/>
      <c r="QJG30" s="704"/>
      <c r="QJH30" s="704"/>
      <c r="QJI30" s="704"/>
      <c r="QJJ30" s="704"/>
      <c r="QJK30" s="704"/>
      <c r="QJL30" s="704"/>
      <c r="QJM30" s="704"/>
      <c r="QJN30" s="704"/>
      <c r="QJO30" s="704"/>
      <c r="QJP30" s="704"/>
      <c r="QJQ30" s="704"/>
      <c r="QJR30" s="704"/>
      <c r="QJS30" s="704"/>
      <c r="QJT30" s="704"/>
      <c r="QJU30" s="704"/>
      <c r="QJV30" s="704"/>
      <c r="QJW30" s="704"/>
      <c r="QJX30" s="704"/>
      <c r="QJY30" s="704"/>
      <c r="QJZ30" s="704"/>
      <c r="QKA30" s="704"/>
      <c r="QKB30" s="704"/>
      <c r="QKC30" s="704"/>
      <c r="QKD30" s="704"/>
      <c r="QKE30" s="704"/>
      <c r="QKF30" s="704"/>
      <c r="QKG30" s="704"/>
      <c r="QKH30" s="704"/>
      <c r="QKI30" s="704"/>
      <c r="QKJ30" s="704"/>
      <c r="QKK30" s="704"/>
      <c r="QKL30" s="704"/>
      <c r="QKM30" s="704"/>
      <c r="QKN30" s="704"/>
      <c r="QKO30" s="704"/>
      <c r="QKP30" s="704"/>
      <c r="QKQ30" s="704"/>
      <c r="QKR30" s="704"/>
      <c r="QKS30" s="704"/>
      <c r="QKT30" s="704"/>
      <c r="QKU30" s="704"/>
      <c r="QKV30" s="704"/>
      <c r="QKW30" s="704"/>
      <c r="QKX30" s="704"/>
      <c r="QKY30" s="704"/>
      <c r="QKZ30" s="704"/>
      <c r="QLA30" s="704"/>
      <c r="QLB30" s="704"/>
      <c r="QLC30" s="704"/>
      <c r="QLD30" s="704"/>
      <c r="QLE30" s="704"/>
      <c r="QLF30" s="704"/>
      <c r="QLG30" s="704"/>
      <c r="QLH30" s="704"/>
      <c r="QLI30" s="704"/>
      <c r="QLJ30" s="704"/>
      <c r="QLK30" s="704"/>
      <c r="QLL30" s="704"/>
      <c r="QLM30" s="704"/>
      <c r="QLN30" s="704"/>
      <c r="QLO30" s="704"/>
      <c r="QLP30" s="704"/>
      <c r="QLQ30" s="704"/>
      <c r="QLR30" s="704"/>
      <c r="QLS30" s="704"/>
      <c r="QLT30" s="704"/>
      <c r="QLU30" s="704"/>
      <c r="QLV30" s="704"/>
      <c r="QLW30" s="704"/>
      <c r="QLX30" s="704"/>
      <c r="QLY30" s="704"/>
      <c r="QLZ30" s="704"/>
      <c r="QMA30" s="704"/>
      <c r="QMB30" s="704"/>
      <c r="QMC30" s="704"/>
      <c r="QMD30" s="704"/>
      <c r="QME30" s="704"/>
      <c r="QMF30" s="704"/>
      <c r="QMG30" s="704"/>
      <c r="QMH30" s="704"/>
      <c r="QMI30" s="704"/>
      <c r="QMJ30" s="704"/>
      <c r="QMK30" s="704"/>
      <c r="QML30" s="704"/>
      <c r="QMM30" s="704"/>
      <c r="QMN30" s="704"/>
      <c r="QMO30" s="704"/>
      <c r="QMP30" s="704"/>
      <c r="QMQ30" s="704"/>
      <c r="QMR30" s="704"/>
      <c r="QMS30" s="704"/>
      <c r="QMT30" s="704"/>
      <c r="QMU30" s="704"/>
      <c r="QMV30" s="704"/>
      <c r="QMW30" s="704"/>
      <c r="QMX30" s="704"/>
      <c r="QMY30" s="704"/>
      <c r="QMZ30" s="704"/>
      <c r="QNA30" s="704"/>
      <c r="QNB30" s="704"/>
      <c r="QNC30" s="704"/>
      <c r="QND30" s="704"/>
      <c r="QNE30" s="704"/>
      <c r="QNF30" s="704"/>
      <c r="QNG30" s="704"/>
      <c r="QNH30" s="704"/>
      <c r="QNI30" s="704"/>
      <c r="QNJ30" s="704"/>
      <c r="QNK30" s="704"/>
      <c r="QNL30" s="704"/>
      <c r="QNM30" s="704"/>
      <c r="QNN30" s="704"/>
      <c r="QNO30" s="704"/>
      <c r="QNP30" s="704"/>
      <c r="QNQ30" s="704"/>
      <c r="QNR30" s="704"/>
      <c r="QNS30" s="704"/>
      <c r="QNT30" s="704"/>
      <c r="QNU30" s="704"/>
      <c r="QNV30" s="704"/>
      <c r="QNW30" s="704"/>
      <c r="QNX30" s="704"/>
      <c r="QNY30" s="704"/>
      <c r="QNZ30" s="704"/>
      <c r="QOA30" s="704"/>
      <c r="QOB30" s="704"/>
      <c r="QOC30" s="704"/>
      <c r="QOD30" s="704"/>
      <c r="QOE30" s="704"/>
      <c r="QOF30" s="704"/>
      <c r="QOG30" s="704"/>
      <c r="QOH30" s="704"/>
      <c r="QOI30" s="704"/>
      <c r="QOJ30" s="704"/>
      <c r="QOK30" s="704"/>
      <c r="QOL30" s="704"/>
      <c r="QOM30" s="704"/>
      <c r="QON30" s="704"/>
      <c r="QOO30" s="704"/>
      <c r="QOP30" s="704"/>
      <c r="QOQ30" s="704"/>
      <c r="QOR30" s="704"/>
      <c r="QOS30" s="704"/>
      <c r="QOT30" s="704"/>
      <c r="QOU30" s="704"/>
      <c r="QOV30" s="704"/>
      <c r="QOW30" s="704"/>
      <c r="QOX30" s="704"/>
      <c r="QOY30" s="704"/>
      <c r="QOZ30" s="704"/>
      <c r="QPA30" s="704"/>
      <c r="QPB30" s="704"/>
      <c r="QPC30" s="704"/>
      <c r="QPD30" s="704"/>
      <c r="QPE30" s="704"/>
      <c r="QPF30" s="704"/>
      <c r="QPG30" s="704"/>
      <c r="QPH30" s="704"/>
      <c r="QPI30" s="704"/>
      <c r="QPJ30" s="704"/>
      <c r="QPK30" s="704"/>
      <c r="QPL30" s="704"/>
      <c r="QPM30" s="704"/>
      <c r="QPN30" s="704"/>
      <c r="QPO30" s="704"/>
      <c r="QPP30" s="704"/>
      <c r="QPQ30" s="704"/>
      <c r="QPR30" s="704"/>
      <c r="QPS30" s="704"/>
      <c r="QPT30" s="704"/>
      <c r="QPU30" s="704"/>
      <c r="QPV30" s="704"/>
      <c r="QPW30" s="704"/>
      <c r="QPX30" s="704"/>
      <c r="QPY30" s="704"/>
      <c r="QPZ30" s="704"/>
      <c r="QQA30" s="704"/>
      <c r="QQB30" s="704"/>
      <c r="QQC30" s="704"/>
      <c r="QQD30" s="704"/>
      <c r="QQE30" s="704"/>
      <c r="QQF30" s="704"/>
      <c r="QQG30" s="704"/>
      <c r="QQH30" s="704"/>
      <c r="QQI30" s="704"/>
      <c r="QQJ30" s="704"/>
      <c r="QQK30" s="704"/>
      <c r="QQL30" s="704"/>
      <c r="QQM30" s="704"/>
      <c r="QQN30" s="704"/>
      <c r="QQO30" s="704"/>
      <c r="QQP30" s="704"/>
      <c r="QQQ30" s="704"/>
      <c r="QQR30" s="704"/>
      <c r="QQS30" s="704"/>
      <c r="QQT30" s="704"/>
      <c r="QQU30" s="704"/>
      <c r="QQV30" s="704"/>
      <c r="QQW30" s="704"/>
      <c r="QQX30" s="704"/>
      <c r="QQY30" s="704"/>
      <c r="QQZ30" s="704"/>
      <c r="QRA30" s="704"/>
      <c r="QRB30" s="704"/>
      <c r="QRC30" s="704"/>
      <c r="QRD30" s="704"/>
      <c r="QRE30" s="704"/>
      <c r="QRF30" s="704"/>
      <c r="QRG30" s="704"/>
      <c r="QRH30" s="704"/>
      <c r="QRI30" s="704"/>
      <c r="QRJ30" s="704"/>
      <c r="QRK30" s="704"/>
      <c r="QRL30" s="704"/>
      <c r="QRM30" s="704"/>
      <c r="QRN30" s="704"/>
      <c r="QRO30" s="704"/>
      <c r="QRP30" s="704"/>
      <c r="QRQ30" s="704"/>
      <c r="QRR30" s="704"/>
      <c r="QRS30" s="704"/>
      <c r="QRT30" s="704"/>
      <c r="QRU30" s="704"/>
      <c r="QRV30" s="704"/>
      <c r="QRW30" s="704"/>
      <c r="QRX30" s="704"/>
      <c r="QRY30" s="704"/>
      <c r="QRZ30" s="704"/>
      <c r="QSA30" s="704"/>
      <c r="QSB30" s="704"/>
      <c r="QSC30" s="704"/>
      <c r="QSD30" s="704"/>
      <c r="QSE30" s="704"/>
      <c r="QSF30" s="704"/>
      <c r="QSG30" s="704"/>
      <c r="QSH30" s="704"/>
      <c r="QSI30" s="704"/>
      <c r="QSJ30" s="704"/>
      <c r="QSK30" s="704"/>
      <c r="QSL30" s="704"/>
      <c r="QSM30" s="704"/>
      <c r="QSN30" s="704"/>
      <c r="QSO30" s="704"/>
      <c r="QSP30" s="704"/>
      <c r="QSQ30" s="704"/>
      <c r="QSR30" s="704"/>
      <c r="QSS30" s="704"/>
      <c r="QST30" s="704"/>
      <c r="QSU30" s="704"/>
      <c r="QSV30" s="704"/>
      <c r="QSW30" s="704"/>
      <c r="QSX30" s="704"/>
      <c r="QSY30" s="704"/>
      <c r="QSZ30" s="704"/>
      <c r="QTA30" s="704"/>
      <c r="QTB30" s="704"/>
      <c r="QTC30" s="704"/>
      <c r="QTD30" s="704"/>
      <c r="QTE30" s="704"/>
      <c r="QTF30" s="704"/>
      <c r="QTG30" s="704"/>
      <c r="QTH30" s="704"/>
      <c r="QTI30" s="704"/>
      <c r="QTJ30" s="704"/>
      <c r="QTK30" s="704"/>
      <c r="QTL30" s="704"/>
      <c r="QTM30" s="704"/>
      <c r="QTN30" s="704"/>
      <c r="QTO30" s="704"/>
      <c r="QTP30" s="704"/>
      <c r="QTQ30" s="704"/>
      <c r="QTR30" s="704"/>
      <c r="QTS30" s="704"/>
      <c r="QTT30" s="704"/>
      <c r="QTU30" s="704"/>
      <c r="QTV30" s="704"/>
      <c r="QTW30" s="704"/>
      <c r="QTX30" s="704"/>
      <c r="QTY30" s="704"/>
      <c r="QTZ30" s="704"/>
      <c r="QUA30" s="704"/>
      <c r="QUB30" s="704"/>
      <c r="QUC30" s="704"/>
      <c r="QUD30" s="704"/>
      <c r="QUE30" s="704"/>
      <c r="QUF30" s="704"/>
      <c r="QUG30" s="704"/>
      <c r="QUH30" s="704"/>
      <c r="QUI30" s="704"/>
      <c r="QUJ30" s="704"/>
      <c r="QUK30" s="704"/>
      <c r="QUL30" s="704"/>
      <c r="QUM30" s="704"/>
      <c r="QUN30" s="704"/>
      <c r="QUO30" s="704"/>
      <c r="QUP30" s="704"/>
      <c r="QUQ30" s="704"/>
      <c r="QUR30" s="704"/>
      <c r="QUS30" s="704"/>
      <c r="QUT30" s="704"/>
      <c r="QUU30" s="704"/>
      <c r="QUV30" s="704"/>
      <c r="QUW30" s="704"/>
      <c r="QUX30" s="704"/>
      <c r="QUY30" s="704"/>
      <c r="QUZ30" s="704"/>
      <c r="QVA30" s="704"/>
      <c r="QVB30" s="704"/>
      <c r="QVC30" s="704"/>
      <c r="QVD30" s="704"/>
      <c r="QVE30" s="704"/>
      <c r="QVF30" s="704"/>
      <c r="QVG30" s="704"/>
      <c r="QVH30" s="704"/>
      <c r="QVI30" s="704"/>
      <c r="QVJ30" s="704"/>
      <c r="QVK30" s="704"/>
      <c r="QVL30" s="704"/>
      <c r="QVM30" s="704"/>
      <c r="QVN30" s="704"/>
      <c r="QVO30" s="704"/>
      <c r="QVP30" s="704"/>
      <c r="QVQ30" s="704"/>
      <c r="QVR30" s="704"/>
      <c r="QVS30" s="704"/>
      <c r="QVT30" s="704"/>
      <c r="QVU30" s="704"/>
      <c r="QVV30" s="704"/>
      <c r="QVW30" s="704"/>
      <c r="QVX30" s="704"/>
      <c r="QVY30" s="704"/>
      <c r="QVZ30" s="704"/>
      <c r="QWA30" s="704"/>
      <c r="QWB30" s="704"/>
      <c r="QWC30" s="704"/>
      <c r="QWD30" s="704"/>
      <c r="QWE30" s="704"/>
      <c r="QWF30" s="704"/>
      <c r="QWG30" s="704"/>
      <c r="QWH30" s="704"/>
      <c r="QWI30" s="704"/>
      <c r="QWJ30" s="704"/>
      <c r="QWK30" s="704"/>
      <c r="QWL30" s="704"/>
      <c r="QWM30" s="704"/>
      <c r="QWN30" s="704"/>
      <c r="QWO30" s="704"/>
      <c r="QWP30" s="704"/>
      <c r="QWQ30" s="704"/>
      <c r="QWR30" s="704"/>
      <c r="QWS30" s="704"/>
      <c r="QWT30" s="704"/>
      <c r="QWU30" s="704"/>
      <c r="QWV30" s="704"/>
      <c r="QWW30" s="704"/>
      <c r="QWX30" s="704"/>
      <c r="QWY30" s="704"/>
      <c r="QWZ30" s="704"/>
      <c r="QXA30" s="704"/>
      <c r="QXB30" s="704"/>
      <c r="QXC30" s="704"/>
      <c r="QXD30" s="704"/>
      <c r="QXE30" s="704"/>
      <c r="QXF30" s="704"/>
      <c r="QXG30" s="704"/>
      <c r="QXH30" s="704"/>
      <c r="QXI30" s="704"/>
      <c r="QXJ30" s="704"/>
      <c r="QXK30" s="704"/>
      <c r="QXL30" s="704"/>
      <c r="QXM30" s="704"/>
      <c r="QXN30" s="704"/>
      <c r="QXO30" s="704"/>
      <c r="QXP30" s="704"/>
      <c r="QXQ30" s="704"/>
      <c r="QXR30" s="704"/>
      <c r="QXS30" s="704"/>
      <c r="QXT30" s="704"/>
      <c r="QXU30" s="704"/>
      <c r="QXV30" s="704"/>
      <c r="QXW30" s="704"/>
      <c r="QXX30" s="704"/>
      <c r="QXY30" s="704"/>
      <c r="QXZ30" s="704"/>
      <c r="QYA30" s="704"/>
      <c r="QYB30" s="704"/>
      <c r="QYC30" s="704"/>
      <c r="QYD30" s="704"/>
      <c r="QYE30" s="704"/>
      <c r="QYF30" s="704"/>
      <c r="QYG30" s="704"/>
      <c r="QYH30" s="704"/>
      <c r="QYI30" s="704"/>
      <c r="QYJ30" s="704"/>
      <c r="QYK30" s="704"/>
      <c r="QYL30" s="704"/>
      <c r="QYM30" s="704"/>
      <c r="QYN30" s="704"/>
      <c r="QYO30" s="704"/>
      <c r="QYP30" s="704"/>
      <c r="QYQ30" s="704"/>
      <c r="QYR30" s="704"/>
      <c r="QYS30" s="704"/>
      <c r="QYT30" s="704"/>
      <c r="QYU30" s="704"/>
      <c r="QYV30" s="704"/>
      <c r="QYW30" s="704"/>
      <c r="QYX30" s="704"/>
      <c r="QYY30" s="704"/>
      <c r="QYZ30" s="704"/>
      <c r="QZA30" s="704"/>
      <c r="QZB30" s="704"/>
      <c r="QZC30" s="704"/>
      <c r="QZD30" s="704"/>
      <c r="QZE30" s="704"/>
      <c r="QZF30" s="704"/>
      <c r="QZG30" s="704"/>
      <c r="QZH30" s="704"/>
      <c r="QZI30" s="704"/>
      <c r="QZJ30" s="704"/>
      <c r="QZK30" s="704"/>
      <c r="QZL30" s="704"/>
      <c r="QZM30" s="704"/>
      <c r="QZN30" s="704"/>
      <c r="QZO30" s="704"/>
      <c r="QZP30" s="704"/>
      <c r="QZQ30" s="704"/>
      <c r="QZR30" s="704"/>
      <c r="QZS30" s="704"/>
      <c r="QZT30" s="704"/>
      <c r="QZU30" s="704"/>
      <c r="QZV30" s="704"/>
      <c r="QZW30" s="704"/>
      <c r="QZX30" s="704"/>
      <c r="QZY30" s="704"/>
      <c r="QZZ30" s="704"/>
      <c r="RAA30" s="704"/>
      <c r="RAB30" s="704"/>
      <c r="RAC30" s="704"/>
      <c r="RAD30" s="704"/>
      <c r="RAE30" s="704"/>
      <c r="RAF30" s="704"/>
      <c r="RAG30" s="704"/>
      <c r="RAH30" s="704"/>
      <c r="RAI30" s="704"/>
      <c r="RAJ30" s="704"/>
      <c r="RAK30" s="704"/>
      <c r="RAL30" s="704"/>
      <c r="RAM30" s="704"/>
      <c r="RAN30" s="704"/>
      <c r="RAO30" s="704"/>
      <c r="RAP30" s="704"/>
      <c r="RAQ30" s="704"/>
      <c r="RAR30" s="704"/>
      <c r="RAS30" s="704"/>
      <c r="RAT30" s="704"/>
      <c r="RAU30" s="704"/>
      <c r="RAV30" s="704"/>
      <c r="RAW30" s="704"/>
      <c r="RAX30" s="704"/>
      <c r="RAY30" s="704"/>
      <c r="RAZ30" s="704"/>
      <c r="RBA30" s="704"/>
      <c r="RBB30" s="704"/>
      <c r="RBC30" s="704"/>
      <c r="RBD30" s="704"/>
      <c r="RBE30" s="704"/>
      <c r="RBF30" s="704"/>
      <c r="RBG30" s="704"/>
      <c r="RBH30" s="704"/>
      <c r="RBI30" s="704"/>
      <c r="RBJ30" s="704"/>
      <c r="RBK30" s="704"/>
      <c r="RBL30" s="704"/>
      <c r="RBM30" s="704"/>
      <c r="RBN30" s="704"/>
      <c r="RBO30" s="704"/>
      <c r="RBP30" s="704"/>
      <c r="RBQ30" s="704"/>
      <c r="RBR30" s="704"/>
      <c r="RBS30" s="704"/>
      <c r="RBT30" s="704"/>
      <c r="RBU30" s="704"/>
      <c r="RBV30" s="704"/>
      <c r="RBW30" s="704"/>
      <c r="RBX30" s="704"/>
      <c r="RBY30" s="704"/>
      <c r="RBZ30" s="704"/>
      <c r="RCA30" s="704"/>
      <c r="RCB30" s="704"/>
      <c r="RCC30" s="704"/>
      <c r="RCD30" s="704"/>
      <c r="RCE30" s="704"/>
      <c r="RCF30" s="704"/>
      <c r="RCG30" s="704"/>
      <c r="RCH30" s="704"/>
      <c r="RCI30" s="704"/>
      <c r="RCJ30" s="704"/>
      <c r="RCK30" s="704"/>
      <c r="RCL30" s="704"/>
      <c r="RCM30" s="704"/>
      <c r="RCN30" s="704"/>
      <c r="RCO30" s="704"/>
      <c r="RCP30" s="704"/>
      <c r="RCQ30" s="704"/>
      <c r="RCR30" s="704"/>
      <c r="RCS30" s="704"/>
      <c r="RCT30" s="704"/>
      <c r="RCU30" s="704"/>
      <c r="RCV30" s="704"/>
      <c r="RCW30" s="704"/>
      <c r="RCX30" s="704"/>
      <c r="RCY30" s="704"/>
      <c r="RCZ30" s="704"/>
      <c r="RDA30" s="704"/>
      <c r="RDB30" s="704"/>
      <c r="RDC30" s="704"/>
      <c r="RDD30" s="704"/>
      <c r="RDE30" s="704"/>
      <c r="RDF30" s="704"/>
      <c r="RDG30" s="704"/>
      <c r="RDH30" s="704"/>
      <c r="RDI30" s="704"/>
      <c r="RDJ30" s="704"/>
      <c r="RDK30" s="704"/>
      <c r="RDL30" s="704"/>
      <c r="RDM30" s="704"/>
      <c r="RDN30" s="704"/>
      <c r="RDO30" s="704"/>
      <c r="RDP30" s="704"/>
      <c r="RDQ30" s="704"/>
      <c r="RDR30" s="704"/>
      <c r="RDS30" s="704"/>
      <c r="RDT30" s="704"/>
      <c r="RDU30" s="704"/>
      <c r="RDV30" s="704"/>
      <c r="RDW30" s="704"/>
      <c r="RDX30" s="704"/>
      <c r="RDY30" s="704"/>
      <c r="RDZ30" s="704"/>
      <c r="REA30" s="704"/>
      <c r="REB30" s="704"/>
      <c r="REC30" s="704"/>
      <c r="RED30" s="704"/>
      <c r="REE30" s="704"/>
      <c r="REF30" s="704"/>
      <c r="REG30" s="704"/>
      <c r="REH30" s="704"/>
      <c r="REI30" s="704"/>
      <c r="REJ30" s="704"/>
      <c r="REK30" s="704"/>
      <c r="REL30" s="704"/>
      <c r="REM30" s="704"/>
      <c r="REN30" s="704"/>
      <c r="REO30" s="704"/>
      <c r="REP30" s="704"/>
      <c r="REQ30" s="704"/>
      <c r="RER30" s="704"/>
      <c r="RES30" s="704"/>
      <c r="RET30" s="704"/>
      <c r="REU30" s="704"/>
      <c r="REV30" s="704"/>
      <c r="REW30" s="704"/>
      <c r="REX30" s="704"/>
      <c r="REY30" s="704"/>
      <c r="REZ30" s="704"/>
      <c r="RFA30" s="704"/>
      <c r="RFB30" s="704"/>
      <c r="RFC30" s="704"/>
      <c r="RFD30" s="704"/>
      <c r="RFE30" s="704"/>
      <c r="RFF30" s="704"/>
      <c r="RFG30" s="704"/>
      <c r="RFH30" s="704"/>
      <c r="RFI30" s="704"/>
      <c r="RFJ30" s="704"/>
      <c r="RFK30" s="704"/>
      <c r="RFL30" s="704"/>
      <c r="RFM30" s="704"/>
      <c r="RFN30" s="704"/>
      <c r="RFO30" s="704"/>
      <c r="RFP30" s="704"/>
      <c r="RFQ30" s="704"/>
      <c r="RFR30" s="704"/>
      <c r="RFS30" s="704"/>
      <c r="RFT30" s="704"/>
      <c r="RFU30" s="704"/>
      <c r="RFV30" s="704"/>
      <c r="RFW30" s="704"/>
      <c r="RFX30" s="704"/>
      <c r="RFY30" s="704"/>
      <c r="RFZ30" s="704"/>
      <c r="RGA30" s="704"/>
      <c r="RGB30" s="704"/>
      <c r="RGC30" s="704"/>
      <c r="RGD30" s="704"/>
      <c r="RGE30" s="704"/>
      <c r="RGF30" s="704"/>
      <c r="RGG30" s="704"/>
      <c r="RGH30" s="704"/>
      <c r="RGI30" s="704"/>
      <c r="RGJ30" s="704"/>
      <c r="RGK30" s="704"/>
      <c r="RGL30" s="704"/>
      <c r="RGM30" s="704"/>
      <c r="RGN30" s="704"/>
      <c r="RGO30" s="704"/>
      <c r="RGP30" s="704"/>
      <c r="RGQ30" s="704"/>
      <c r="RGR30" s="704"/>
      <c r="RGS30" s="704"/>
      <c r="RGT30" s="704"/>
      <c r="RGU30" s="704"/>
      <c r="RGV30" s="704"/>
      <c r="RGW30" s="704"/>
      <c r="RGX30" s="704"/>
      <c r="RGY30" s="704"/>
      <c r="RGZ30" s="704"/>
      <c r="RHA30" s="704"/>
      <c r="RHB30" s="704"/>
      <c r="RHC30" s="704"/>
      <c r="RHD30" s="704"/>
      <c r="RHE30" s="704"/>
      <c r="RHF30" s="704"/>
      <c r="RHG30" s="704"/>
      <c r="RHH30" s="704"/>
      <c r="RHI30" s="704"/>
      <c r="RHJ30" s="704"/>
      <c r="RHK30" s="704"/>
      <c r="RHL30" s="704"/>
      <c r="RHM30" s="704"/>
      <c r="RHN30" s="704"/>
      <c r="RHO30" s="704"/>
      <c r="RHP30" s="704"/>
      <c r="RHQ30" s="704"/>
      <c r="RHR30" s="704"/>
      <c r="RHS30" s="704"/>
      <c r="RHT30" s="704"/>
      <c r="RHU30" s="704"/>
      <c r="RHV30" s="704"/>
      <c r="RHW30" s="704"/>
      <c r="RHX30" s="704"/>
      <c r="RHY30" s="704"/>
      <c r="RHZ30" s="704"/>
      <c r="RIA30" s="704"/>
      <c r="RIB30" s="704"/>
      <c r="RIC30" s="704"/>
      <c r="RID30" s="704"/>
      <c r="RIE30" s="704"/>
      <c r="RIF30" s="704"/>
      <c r="RIG30" s="704"/>
      <c r="RIH30" s="704"/>
      <c r="RII30" s="704"/>
      <c r="RIJ30" s="704"/>
      <c r="RIK30" s="704"/>
      <c r="RIL30" s="704"/>
      <c r="RIM30" s="704"/>
      <c r="RIN30" s="704"/>
      <c r="RIO30" s="704"/>
      <c r="RIP30" s="704"/>
      <c r="RIQ30" s="704"/>
      <c r="RIR30" s="704"/>
      <c r="RIS30" s="704"/>
      <c r="RIT30" s="704"/>
      <c r="RIU30" s="704"/>
      <c r="RIV30" s="704"/>
      <c r="RIW30" s="704"/>
      <c r="RIX30" s="704"/>
      <c r="RIY30" s="704"/>
      <c r="RIZ30" s="704"/>
      <c r="RJA30" s="704"/>
      <c r="RJB30" s="704"/>
      <c r="RJC30" s="704"/>
      <c r="RJD30" s="704"/>
      <c r="RJE30" s="704"/>
      <c r="RJF30" s="704"/>
      <c r="RJG30" s="704"/>
      <c r="RJH30" s="704"/>
      <c r="RJI30" s="704"/>
      <c r="RJJ30" s="704"/>
      <c r="RJK30" s="704"/>
      <c r="RJL30" s="704"/>
      <c r="RJM30" s="704"/>
      <c r="RJN30" s="704"/>
      <c r="RJO30" s="704"/>
      <c r="RJP30" s="704"/>
      <c r="RJQ30" s="704"/>
      <c r="RJR30" s="704"/>
      <c r="RJS30" s="704"/>
      <c r="RJT30" s="704"/>
      <c r="RJU30" s="704"/>
      <c r="RJV30" s="704"/>
      <c r="RJW30" s="704"/>
      <c r="RJX30" s="704"/>
      <c r="RJY30" s="704"/>
      <c r="RJZ30" s="704"/>
      <c r="RKA30" s="704"/>
      <c r="RKB30" s="704"/>
      <c r="RKC30" s="704"/>
      <c r="RKD30" s="704"/>
      <c r="RKE30" s="704"/>
      <c r="RKF30" s="704"/>
      <c r="RKG30" s="704"/>
      <c r="RKH30" s="704"/>
      <c r="RKI30" s="704"/>
      <c r="RKJ30" s="704"/>
      <c r="RKK30" s="704"/>
      <c r="RKL30" s="704"/>
      <c r="RKM30" s="704"/>
      <c r="RKN30" s="704"/>
      <c r="RKO30" s="704"/>
      <c r="RKP30" s="704"/>
      <c r="RKQ30" s="704"/>
      <c r="RKR30" s="704"/>
      <c r="RKS30" s="704"/>
      <c r="RKT30" s="704"/>
      <c r="RKU30" s="704"/>
      <c r="RKV30" s="704"/>
      <c r="RKW30" s="704"/>
      <c r="RKX30" s="704"/>
      <c r="RKY30" s="704"/>
      <c r="RKZ30" s="704"/>
      <c r="RLA30" s="704"/>
      <c r="RLB30" s="704"/>
      <c r="RLC30" s="704"/>
      <c r="RLD30" s="704"/>
      <c r="RLE30" s="704"/>
      <c r="RLF30" s="704"/>
      <c r="RLG30" s="704"/>
      <c r="RLH30" s="704"/>
      <c r="RLI30" s="704"/>
      <c r="RLJ30" s="704"/>
      <c r="RLK30" s="704"/>
      <c r="RLL30" s="704"/>
      <c r="RLM30" s="704"/>
      <c r="RLN30" s="704"/>
      <c r="RLO30" s="704"/>
      <c r="RLP30" s="704"/>
      <c r="RLQ30" s="704"/>
      <c r="RLR30" s="704"/>
      <c r="RLS30" s="704"/>
      <c r="RLT30" s="704"/>
      <c r="RLU30" s="704"/>
      <c r="RLV30" s="704"/>
      <c r="RLW30" s="704"/>
      <c r="RLX30" s="704"/>
      <c r="RLY30" s="704"/>
      <c r="RLZ30" s="704"/>
      <c r="RMA30" s="704"/>
      <c r="RMB30" s="704"/>
      <c r="RMC30" s="704"/>
      <c r="RMD30" s="704"/>
      <c r="RME30" s="704"/>
      <c r="RMF30" s="704"/>
      <c r="RMG30" s="704"/>
      <c r="RMH30" s="704"/>
      <c r="RMI30" s="704"/>
      <c r="RMJ30" s="704"/>
      <c r="RMK30" s="704"/>
      <c r="RML30" s="704"/>
      <c r="RMM30" s="704"/>
      <c r="RMN30" s="704"/>
      <c r="RMO30" s="704"/>
      <c r="RMP30" s="704"/>
      <c r="RMQ30" s="704"/>
      <c r="RMR30" s="704"/>
      <c r="RMS30" s="704"/>
      <c r="RMT30" s="704"/>
      <c r="RMU30" s="704"/>
      <c r="RMV30" s="704"/>
      <c r="RMW30" s="704"/>
      <c r="RMX30" s="704"/>
      <c r="RMY30" s="704"/>
      <c r="RMZ30" s="704"/>
      <c r="RNA30" s="704"/>
      <c r="RNB30" s="704"/>
      <c r="RNC30" s="704"/>
      <c r="RND30" s="704"/>
      <c r="RNE30" s="704"/>
      <c r="RNF30" s="704"/>
      <c r="RNG30" s="704"/>
      <c r="RNH30" s="704"/>
      <c r="RNI30" s="704"/>
      <c r="RNJ30" s="704"/>
      <c r="RNK30" s="704"/>
      <c r="RNL30" s="704"/>
      <c r="RNM30" s="704"/>
      <c r="RNN30" s="704"/>
      <c r="RNO30" s="704"/>
      <c r="RNP30" s="704"/>
      <c r="RNQ30" s="704"/>
      <c r="RNR30" s="704"/>
      <c r="RNS30" s="704"/>
      <c r="RNT30" s="704"/>
      <c r="RNU30" s="704"/>
      <c r="RNV30" s="704"/>
      <c r="RNW30" s="704"/>
      <c r="RNX30" s="704"/>
      <c r="RNY30" s="704"/>
      <c r="RNZ30" s="704"/>
      <c r="ROA30" s="704"/>
      <c r="ROB30" s="704"/>
      <c r="ROC30" s="704"/>
      <c r="ROD30" s="704"/>
      <c r="ROE30" s="704"/>
      <c r="ROF30" s="704"/>
      <c r="ROG30" s="704"/>
      <c r="ROH30" s="704"/>
      <c r="ROI30" s="704"/>
      <c r="ROJ30" s="704"/>
      <c r="ROK30" s="704"/>
      <c r="ROL30" s="704"/>
      <c r="ROM30" s="704"/>
      <c r="RON30" s="704"/>
      <c r="ROO30" s="704"/>
      <c r="ROP30" s="704"/>
      <c r="ROQ30" s="704"/>
      <c r="ROR30" s="704"/>
      <c r="ROS30" s="704"/>
      <c r="ROT30" s="704"/>
      <c r="ROU30" s="704"/>
      <c r="ROV30" s="704"/>
      <c r="ROW30" s="704"/>
      <c r="ROX30" s="704"/>
      <c r="ROY30" s="704"/>
      <c r="ROZ30" s="704"/>
      <c r="RPA30" s="704"/>
      <c r="RPB30" s="704"/>
      <c r="RPC30" s="704"/>
      <c r="RPD30" s="704"/>
      <c r="RPE30" s="704"/>
      <c r="RPF30" s="704"/>
      <c r="RPG30" s="704"/>
      <c r="RPH30" s="704"/>
      <c r="RPI30" s="704"/>
      <c r="RPJ30" s="704"/>
      <c r="RPK30" s="704"/>
      <c r="RPL30" s="704"/>
      <c r="RPM30" s="704"/>
      <c r="RPN30" s="704"/>
      <c r="RPO30" s="704"/>
      <c r="RPP30" s="704"/>
      <c r="RPQ30" s="704"/>
      <c r="RPR30" s="704"/>
      <c r="RPS30" s="704"/>
      <c r="RPT30" s="704"/>
      <c r="RPU30" s="704"/>
      <c r="RPV30" s="704"/>
      <c r="RPW30" s="704"/>
      <c r="RPX30" s="704"/>
      <c r="RPY30" s="704"/>
      <c r="RPZ30" s="704"/>
      <c r="RQA30" s="704"/>
      <c r="RQB30" s="704"/>
      <c r="RQC30" s="704"/>
      <c r="RQD30" s="704"/>
      <c r="RQE30" s="704"/>
      <c r="RQF30" s="704"/>
      <c r="RQG30" s="704"/>
      <c r="RQH30" s="704"/>
      <c r="RQI30" s="704"/>
      <c r="RQJ30" s="704"/>
      <c r="RQK30" s="704"/>
      <c r="RQL30" s="704"/>
      <c r="RQM30" s="704"/>
      <c r="RQN30" s="704"/>
      <c r="RQO30" s="704"/>
      <c r="RQP30" s="704"/>
      <c r="RQQ30" s="704"/>
      <c r="RQR30" s="704"/>
      <c r="RQS30" s="704"/>
      <c r="RQT30" s="704"/>
      <c r="RQU30" s="704"/>
      <c r="RQV30" s="704"/>
      <c r="RQW30" s="704"/>
      <c r="RQX30" s="704"/>
      <c r="RQY30" s="704"/>
      <c r="RQZ30" s="704"/>
      <c r="RRA30" s="704"/>
      <c r="RRB30" s="704"/>
      <c r="RRC30" s="704"/>
      <c r="RRD30" s="704"/>
      <c r="RRE30" s="704"/>
      <c r="RRF30" s="704"/>
      <c r="RRG30" s="704"/>
      <c r="RRH30" s="704"/>
      <c r="RRI30" s="704"/>
      <c r="RRJ30" s="704"/>
      <c r="RRK30" s="704"/>
      <c r="RRL30" s="704"/>
      <c r="RRM30" s="704"/>
      <c r="RRN30" s="704"/>
      <c r="RRO30" s="704"/>
      <c r="RRP30" s="704"/>
      <c r="RRQ30" s="704"/>
      <c r="RRR30" s="704"/>
      <c r="RRS30" s="704"/>
      <c r="RRT30" s="704"/>
      <c r="RRU30" s="704"/>
      <c r="RRV30" s="704"/>
      <c r="RRW30" s="704"/>
      <c r="RRX30" s="704"/>
      <c r="RRY30" s="704"/>
      <c r="RRZ30" s="704"/>
      <c r="RSA30" s="704"/>
      <c r="RSB30" s="704"/>
      <c r="RSC30" s="704"/>
      <c r="RSD30" s="704"/>
      <c r="RSE30" s="704"/>
      <c r="RSF30" s="704"/>
      <c r="RSG30" s="704"/>
      <c r="RSH30" s="704"/>
      <c r="RSI30" s="704"/>
      <c r="RSJ30" s="704"/>
      <c r="RSK30" s="704"/>
      <c r="RSL30" s="704"/>
      <c r="RSM30" s="704"/>
      <c r="RSN30" s="704"/>
      <c r="RSO30" s="704"/>
      <c r="RSP30" s="704"/>
      <c r="RSQ30" s="704"/>
      <c r="RSR30" s="704"/>
      <c r="RSS30" s="704"/>
      <c r="RST30" s="704"/>
      <c r="RSU30" s="704"/>
      <c r="RSV30" s="704"/>
      <c r="RSW30" s="704"/>
      <c r="RSX30" s="704"/>
      <c r="RSY30" s="704"/>
      <c r="RSZ30" s="704"/>
      <c r="RTA30" s="704"/>
      <c r="RTB30" s="704"/>
      <c r="RTC30" s="704"/>
      <c r="RTD30" s="704"/>
      <c r="RTE30" s="704"/>
      <c r="RTF30" s="704"/>
      <c r="RTG30" s="704"/>
      <c r="RTH30" s="704"/>
      <c r="RTI30" s="704"/>
      <c r="RTJ30" s="704"/>
      <c r="RTK30" s="704"/>
      <c r="RTL30" s="704"/>
      <c r="RTM30" s="704"/>
      <c r="RTN30" s="704"/>
      <c r="RTO30" s="704"/>
      <c r="RTP30" s="704"/>
      <c r="RTQ30" s="704"/>
      <c r="RTR30" s="704"/>
      <c r="RTS30" s="704"/>
      <c r="RTT30" s="704"/>
      <c r="RTU30" s="704"/>
      <c r="RTV30" s="704"/>
      <c r="RTW30" s="704"/>
      <c r="RTX30" s="704"/>
      <c r="RTY30" s="704"/>
      <c r="RTZ30" s="704"/>
      <c r="RUA30" s="704"/>
      <c r="RUB30" s="704"/>
      <c r="RUC30" s="704"/>
      <c r="RUD30" s="704"/>
      <c r="RUE30" s="704"/>
      <c r="RUF30" s="704"/>
      <c r="RUG30" s="704"/>
      <c r="RUH30" s="704"/>
      <c r="RUI30" s="704"/>
      <c r="RUJ30" s="704"/>
      <c r="RUK30" s="704"/>
      <c r="RUL30" s="704"/>
      <c r="RUM30" s="704"/>
      <c r="RUN30" s="704"/>
      <c r="RUO30" s="704"/>
      <c r="RUP30" s="704"/>
      <c r="RUQ30" s="704"/>
      <c r="RUR30" s="704"/>
      <c r="RUS30" s="704"/>
      <c r="RUT30" s="704"/>
      <c r="RUU30" s="704"/>
      <c r="RUV30" s="704"/>
      <c r="RUW30" s="704"/>
      <c r="RUX30" s="704"/>
      <c r="RUY30" s="704"/>
      <c r="RUZ30" s="704"/>
      <c r="RVA30" s="704"/>
      <c r="RVB30" s="704"/>
      <c r="RVC30" s="704"/>
      <c r="RVD30" s="704"/>
      <c r="RVE30" s="704"/>
      <c r="RVF30" s="704"/>
      <c r="RVG30" s="704"/>
      <c r="RVH30" s="704"/>
      <c r="RVI30" s="704"/>
      <c r="RVJ30" s="704"/>
      <c r="RVK30" s="704"/>
      <c r="RVL30" s="704"/>
      <c r="RVM30" s="704"/>
      <c r="RVN30" s="704"/>
      <c r="RVO30" s="704"/>
      <c r="RVP30" s="704"/>
      <c r="RVQ30" s="704"/>
      <c r="RVR30" s="704"/>
      <c r="RVS30" s="704"/>
      <c r="RVT30" s="704"/>
      <c r="RVU30" s="704"/>
      <c r="RVV30" s="704"/>
      <c r="RVW30" s="704"/>
      <c r="RVX30" s="704"/>
      <c r="RVY30" s="704"/>
      <c r="RVZ30" s="704"/>
      <c r="RWA30" s="704"/>
      <c r="RWB30" s="704"/>
      <c r="RWC30" s="704"/>
      <c r="RWD30" s="704"/>
      <c r="RWE30" s="704"/>
      <c r="RWF30" s="704"/>
      <c r="RWG30" s="704"/>
      <c r="RWH30" s="704"/>
      <c r="RWI30" s="704"/>
      <c r="RWJ30" s="704"/>
      <c r="RWK30" s="704"/>
      <c r="RWL30" s="704"/>
      <c r="RWM30" s="704"/>
      <c r="RWN30" s="704"/>
      <c r="RWO30" s="704"/>
      <c r="RWP30" s="704"/>
      <c r="RWQ30" s="704"/>
      <c r="RWR30" s="704"/>
      <c r="RWS30" s="704"/>
      <c r="RWT30" s="704"/>
      <c r="RWU30" s="704"/>
      <c r="RWV30" s="704"/>
      <c r="RWW30" s="704"/>
      <c r="RWX30" s="704"/>
      <c r="RWY30" s="704"/>
      <c r="RWZ30" s="704"/>
      <c r="RXA30" s="704"/>
      <c r="RXB30" s="704"/>
      <c r="RXC30" s="704"/>
      <c r="RXD30" s="704"/>
      <c r="RXE30" s="704"/>
      <c r="RXF30" s="704"/>
      <c r="RXG30" s="704"/>
      <c r="RXH30" s="704"/>
      <c r="RXI30" s="704"/>
      <c r="RXJ30" s="704"/>
      <c r="RXK30" s="704"/>
      <c r="RXL30" s="704"/>
      <c r="RXM30" s="704"/>
      <c r="RXN30" s="704"/>
      <c r="RXO30" s="704"/>
      <c r="RXP30" s="704"/>
      <c r="RXQ30" s="704"/>
      <c r="RXR30" s="704"/>
      <c r="RXS30" s="704"/>
      <c r="RXT30" s="704"/>
      <c r="RXU30" s="704"/>
      <c r="RXV30" s="704"/>
      <c r="RXW30" s="704"/>
      <c r="RXX30" s="704"/>
      <c r="RXY30" s="704"/>
      <c r="RXZ30" s="704"/>
      <c r="RYA30" s="704"/>
      <c r="RYB30" s="704"/>
      <c r="RYC30" s="704"/>
      <c r="RYD30" s="704"/>
      <c r="RYE30" s="704"/>
      <c r="RYF30" s="704"/>
      <c r="RYG30" s="704"/>
      <c r="RYH30" s="704"/>
      <c r="RYI30" s="704"/>
      <c r="RYJ30" s="704"/>
      <c r="RYK30" s="704"/>
      <c r="RYL30" s="704"/>
      <c r="RYM30" s="704"/>
      <c r="RYN30" s="704"/>
      <c r="RYO30" s="704"/>
      <c r="RYP30" s="704"/>
      <c r="RYQ30" s="704"/>
      <c r="RYR30" s="704"/>
      <c r="RYS30" s="704"/>
      <c r="RYT30" s="704"/>
      <c r="RYU30" s="704"/>
      <c r="RYV30" s="704"/>
      <c r="RYW30" s="704"/>
      <c r="RYX30" s="704"/>
      <c r="RYY30" s="704"/>
      <c r="RYZ30" s="704"/>
      <c r="RZA30" s="704"/>
      <c r="RZB30" s="704"/>
      <c r="RZC30" s="704"/>
      <c r="RZD30" s="704"/>
      <c r="RZE30" s="704"/>
      <c r="RZF30" s="704"/>
      <c r="RZG30" s="704"/>
      <c r="RZH30" s="704"/>
      <c r="RZI30" s="704"/>
      <c r="RZJ30" s="704"/>
      <c r="RZK30" s="704"/>
      <c r="RZL30" s="704"/>
      <c r="RZM30" s="704"/>
      <c r="RZN30" s="704"/>
      <c r="RZO30" s="704"/>
      <c r="RZP30" s="704"/>
      <c r="RZQ30" s="704"/>
      <c r="RZR30" s="704"/>
      <c r="RZS30" s="704"/>
      <c r="RZT30" s="704"/>
      <c r="RZU30" s="704"/>
      <c r="RZV30" s="704"/>
      <c r="RZW30" s="704"/>
      <c r="RZX30" s="704"/>
      <c r="RZY30" s="704"/>
      <c r="RZZ30" s="704"/>
      <c r="SAA30" s="704"/>
      <c r="SAB30" s="704"/>
      <c r="SAC30" s="704"/>
      <c r="SAD30" s="704"/>
      <c r="SAE30" s="704"/>
      <c r="SAF30" s="704"/>
      <c r="SAG30" s="704"/>
      <c r="SAH30" s="704"/>
      <c r="SAI30" s="704"/>
      <c r="SAJ30" s="704"/>
      <c r="SAK30" s="704"/>
      <c r="SAL30" s="704"/>
      <c r="SAM30" s="704"/>
      <c r="SAN30" s="704"/>
      <c r="SAO30" s="704"/>
      <c r="SAP30" s="704"/>
      <c r="SAQ30" s="704"/>
      <c r="SAR30" s="704"/>
      <c r="SAS30" s="704"/>
      <c r="SAT30" s="704"/>
      <c r="SAU30" s="704"/>
      <c r="SAV30" s="704"/>
      <c r="SAW30" s="704"/>
      <c r="SAX30" s="704"/>
      <c r="SAY30" s="704"/>
      <c r="SAZ30" s="704"/>
      <c r="SBA30" s="704"/>
      <c r="SBB30" s="704"/>
      <c r="SBC30" s="704"/>
      <c r="SBD30" s="704"/>
      <c r="SBE30" s="704"/>
      <c r="SBF30" s="704"/>
      <c r="SBG30" s="704"/>
      <c r="SBH30" s="704"/>
      <c r="SBI30" s="704"/>
      <c r="SBJ30" s="704"/>
      <c r="SBK30" s="704"/>
      <c r="SBL30" s="704"/>
      <c r="SBM30" s="704"/>
      <c r="SBN30" s="704"/>
      <c r="SBO30" s="704"/>
      <c r="SBP30" s="704"/>
      <c r="SBQ30" s="704"/>
      <c r="SBR30" s="704"/>
      <c r="SBS30" s="704"/>
      <c r="SBT30" s="704"/>
      <c r="SBU30" s="704"/>
      <c r="SBV30" s="704"/>
      <c r="SBW30" s="704"/>
      <c r="SBX30" s="704"/>
      <c r="SBY30" s="704"/>
      <c r="SBZ30" s="704"/>
      <c r="SCA30" s="704"/>
      <c r="SCB30" s="704"/>
      <c r="SCC30" s="704"/>
      <c r="SCD30" s="704"/>
      <c r="SCE30" s="704"/>
      <c r="SCF30" s="704"/>
      <c r="SCG30" s="704"/>
      <c r="SCH30" s="704"/>
      <c r="SCI30" s="704"/>
      <c r="SCJ30" s="704"/>
      <c r="SCK30" s="704"/>
      <c r="SCL30" s="704"/>
      <c r="SCM30" s="704"/>
      <c r="SCN30" s="704"/>
      <c r="SCO30" s="704"/>
      <c r="SCP30" s="704"/>
      <c r="SCQ30" s="704"/>
      <c r="SCR30" s="704"/>
      <c r="SCS30" s="704"/>
      <c r="SCT30" s="704"/>
      <c r="SCU30" s="704"/>
      <c r="SCV30" s="704"/>
      <c r="SCW30" s="704"/>
      <c r="SCX30" s="704"/>
      <c r="SCY30" s="704"/>
      <c r="SCZ30" s="704"/>
      <c r="SDA30" s="704"/>
      <c r="SDB30" s="704"/>
      <c r="SDC30" s="704"/>
      <c r="SDD30" s="704"/>
      <c r="SDE30" s="704"/>
      <c r="SDF30" s="704"/>
      <c r="SDG30" s="704"/>
      <c r="SDH30" s="704"/>
      <c r="SDI30" s="704"/>
      <c r="SDJ30" s="704"/>
      <c r="SDK30" s="704"/>
      <c r="SDL30" s="704"/>
      <c r="SDM30" s="704"/>
      <c r="SDN30" s="704"/>
      <c r="SDO30" s="704"/>
      <c r="SDP30" s="704"/>
      <c r="SDQ30" s="704"/>
      <c r="SDR30" s="704"/>
      <c r="SDS30" s="704"/>
      <c r="SDT30" s="704"/>
      <c r="SDU30" s="704"/>
      <c r="SDV30" s="704"/>
      <c r="SDW30" s="704"/>
      <c r="SDX30" s="704"/>
      <c r="SDY30" s="704"/>
      <c r="SDZ30" s="704"/>
      <c r="SEA30" s="704"/>
      <c r="SEB30" s="704"/>
      <c r="SEC30" s="704"/>
      <c r="SED30" s="704"/>
      <c r="SEE30" s="704"/>
      <c r="SEF30" s="704"/>
      <c r="SEG30" s="704"/>
      <c r="SEH30" s="704"/>
      <c r="SEI30" s="704"/>
      <c r="SEJ30" s="704"/>
      <c r="SEK30" s="704"/>
      <c r="SEL30" s="704"/>
      <c r="SEM30" s="704"/>
      <c r="SEN30" s="704"/>
      <c r="SEO30" s="704"/>
      <c r="SEP30" s="704"/>
      <c r="SEQ30" s="704"/>
      <c r="SER30" s="704"/>
      <c r="SES30" s="704"/>
      <c r="SET30" s="704"/>
      <c r="SEU30" s="704"/>
      <c r="SEV30" s="704"/>
      <c r="SEW30" s="704"/>
      <c r="SEX30" s="704"/>
      <c r="SEY30" s="704"/>
      <c r="SEZ30" s="704"/>
      <c r="SFA30" s="704"/>
      <c r="SFB30" s="704"/>
      <c r="SFC30" s="704"/>
      <c r="SFD30" s="704"/>
      <c r="SFE30" s="704"/>
      <c r="SFF30" s="704"/>
      <c r="SFG30" s="704"/>
      <c r="SFH30" s="704"/>
      <c r="SFI30" s="704"/>
      <c r="SFJ30" s="704"/>
      <c r="SFK30" s="704"/>
      <c r="SFL30" s="704"/>
      <c r="SFM30" s="704"/>
      <c r="SFN30" s="704"/>
      <c r="SFO30" s="704"/>
      <c r="SFP30" s="704"/>
      <c r="SFQ30" s="704"/>
      <c r="SFR30" s="704"/>
      <c r="SFS30" s="704"/>
      <c r="SFT30" s="704"/>
      <c r="SFU30" s="704"/>
      <c r="SFV30" s="704"/>
      <c r="SFW30" s="704"/>
      <c r="SFX30" s="704"/>
      <c r="SFY30" s="704"/>
      <c r="SFZ30" s="704"/>
      <c r="SGA30" s="704"/>
      <c r="SGB30" s="704"/>
      <c r="SGC30" s="704"/>
      <c r="SGD30" s="704"/>
      <c r="SGE30" s="704"/>
      <c r="SGF30" s="704"/>
      <c r="SGG30" s="704"/>
      <c r="SGH30" s="704"/>
      <c r="SGI30" s="704"/>
      <c r="SGJ30" s="704"/>
      <c r="SGK30" s="704"/>
      <c r="SGL30" s="704"/>
      <c r="SGM30" s="704"/>
      <c r="SGN30" s="704"/>
      <c r="SGO30" s="704"/>
      <c r="SGP30" s="704"/>
      <c r="SGQ30" s="704"/>
      <c r="SGR30" s="704"/>
      <c r="SGS30" s="704"/>
      <c r="SGT30" s="704"/>
      <c r="SGU30" s="704"/>
      <c r="SGV30" s="704"/>
      <c r="SGW30" s="704"/>
      <c r="SGX30" s="704"/>
      <c r="SGY30" s="704"/>
      <c r="SGZ30" s="704"/>
      <c r="SHA30" s="704"/>
      <c r="SHB30" s="704"/>
      <c r="SHC30" s="704"/>
      <c r="SHD30" s="704"/>
      <c r="SHE30" s="704"/>
      <c r="SHF30" s="704"/>
      <c r="SHG30" s="704"/>
      <c r="SHH30" s="704"/>
      <c r="SHI30" s="704"/>
      <c r="SHJ30" s="704"/>
      <c r="SHK30" s="704"/>
      <c r="SHL30" s="704"/>
      <c r="SHM30" s="704"/>
      <c r="SHN30" s="704"/>
      <c r="SHO30" s="704"/>
      <c r="SHP30" s="704"/>
      <c r="SHQ30" s="704"/>
      <c r="SHR30" s="704"/>
      <c r="SHS30" s="704"/>
      <c r="SHT30" s="704"/>
      <c r="SHU30" s="704"/>
      <c r="SHV30" s="704"/>
      <c r="SHW30" s="704"/>
      <c r="SHX30" s="704"/>
      <c r="SHY30" s="704"/>
      <c r="SHZ30" s="704"/>
      <c r="SIA30" s="704"/>
      <c r="SIB30" s="704"/>
      <c r="SIC30" s="704"/>
      <c r="SID30" s="704"/>
      <c r="SIE30" s="704"/>
      <c r="SIF30" s="704"/>
      <c r="SIG30" s="704"/>
      <c r="SIH30" s="704"/>
      <c r="SII30" s="704"/>
      <c r="SIJ30" s="704"/>
      <c r="SIK30" s="704"/>
      <c r="SIL30" s="704"/>
      <c r="SIM30" s="704"/>
      <c r="SIN30" s="704"/>
      <c r="SIO30" s="704"/>
      <c r="SIP30" s="704"/>
      <c r="SIQ30" s="704"/>
      <c r="SIR30" s="704"/>
      <c r="SIS30" s="704"/>
      <c r="SIT30" s="704"/>
      <c r="SIU30" s="704"/>
      <c r="SIV30" s="704"/>
      <c r="SIW30" s="704"/>
      <c r="SIX30" s="704"/>
      <c r="SIY30" s="704"/>
      <c r="SIZ30" s="704"/>
      <c r="SJA30" s="704"/>
      <c r="SJB30" s="704"/>
      <c r="SJC30" s="704"/>
      <c r="SJD30" s="704"/>
      <c r="SJE30" s="704"/>
      <c r="SJF30" s="704"/>
      <c r="SJG30" s="704"/>
      <c r="SJH30" s="704"/>
      <c r="SJI30" s="704"/>
      <c r="SJJ30" s="704"/>
      <c r="SJK30" s="704"/>
      <c r="SJL30" s="704"/>
      <c r="SJM30" s="704"/>
      <c r="SJN30" s="704"/>
      <c r="SJO30" s="704"/>
      <c r="SJP30" s="704"/>
      <c r="SJQ30" s="704"/>
      <c r="SJR30" s="704"/>
      <c r="SJS30" s="704"/>
      <c r="SJT30" s="704"/>
      <c r="SJU30" s="704"/>
      <c r="SJV30" s="704"/>
      <c r="SJW30" s="704"/>
      <c r="SJX30" s="704"/>
      <c r="SJY30" s="704"/>
      <c r="SJZ30" s="704"/>
      <c r="SKA30" s="704"/>
      <c r="SKB30" s="704"/>
      <c r="SKC30" s="704"/>
      <c r="SKD30" s="704"/>
      <c r="SKE30" s="704"/>
      <c r="SKF30" s="704"/>
      <c r="SKG30" s="704"/>
      <c r="SKH30" s="704"/>
      <c r="SKI30" s="704"/>
      <c r="SKJ30" s="704"/>
      <c r="SKK30" s="704"/>
      <c r="SKL30" s="704"/>
      <c r="SKM30" s="704"/>
      <c r="SKN30" s="704"/>
      <c r="SKO30" s="704"/>
      <c r="SKP30" s="704"/>
      <c r="SKQ30" s="704"/>
      <c r="SKR30" s="704"/>
      <c r="SKS30" s="704"/>
      <c r="SKT30" s="704"/>
      <c r="SKU30" s="704"/>
      <c r="SKV30" s="704"/>
      <c r="SKW30" s="704"/>
      <c r="SKX30" s="704"/>
      <c r="SKY30" s="704"/>
      <c r="SKZ30" s="704"/>
      <c r="SLA30" s="704"/>
      <c r="SLB30" s="704"/>
      <c r="SLC30" s="704"/>
      <c r="SLD30" s="704"/>
      <c r="SLE30" s="704"/>
      <c r="SLF30" s="704"/>
      <c r="SLG30" s="704"/>
      <c r="SLH30" s="704"/>
      <c r="SLI30" s="704"/>
      <c r="SLJ30" s="704"/>
      <c r="SLK30" s="704"/>
      <c r="SLL30" s="704"/>
      <c r="SLM30" s="704"/>
      <c r="SLN30" s="704"/>
      <c r="SLO30" s="704"/>
      <c r="SLP30" s="704"/>
      <c r="SLQ30" s="704"/>
      <c r="SLR30" s="704"/>
      <c r="SLS30" s="704"/>
      <c r="SLT30" s="704"/>
      <c r="SLU30" s="704"/>
      <c r="SLV30" s="704"/>
      <c r="SLW30" s="704"/>
      <c r="SLX30" s="704"/>
      <c r="SLY30" s="704"/>
      <c r="SLZ30" s="704"/>
      <c r="SMA30" s="704"/>
      <c r="SMB30" s="704"/>
      <c r="SMC30" s="704"/>
      <c r="SMD30" s="704"/>
      <c r="SME30" s="704"/>
      <c r="SMF30" s="704"/>
      <c r="SMG30" s="704"/>
      <c r="SMH30" s="704"/>
      <c r="SMI30" s="704"/>
      <c r="SMJ30" s="704"/>
      <c r="SMK30" s="704"/>
      <c r="SML30" s="704"/>
      <c r="SMM30" s="704"/>
      <c r="SMN30" s="704"/>
      <c r="SMO30" s="704"/>
      <c r="SMP30" s="704"/>
      <c r="SMQ30" s="704"/>
      <c r="SMR30" s="704"/>
      <c r="SMS30" s="704"/>
      <c r="SMT30" s="704"/>
      <c r="SMU30" s="704"/>
      <c r="SMV30" s="704"/>
      <c r="SMW30" s="704"/>
      <c r="SMX30" s="704"/>
      <c r="SMY30" s="704"/>
      <c r="SMZ30" s="704"/>
      <c r="SNA30" s="704"/>
      <c r="SNB30" s="704"/>
      <c r="SNC30" s="704"/>
      <c r="SND30" s="704"/>
      <c r="SNE30" s="704"/>
      <c r="SNF30" s="704"/>
      <c r="SNG30" s="704"/>
      <c r="SNH30" s="704"/>
      <c r="SNI30" s="704"/>
      <c r="SNJ30" s="704"/>
      <c r="SNK30" s="704"/>
      <c r="SNL30" s="704"/>
      <c r="SNM30" s="704"/>
      <c r="SNN30" s="704"/>
      <c r="SNO30" s="704"/>
      <c r="SNP30" s="704"/>
      <c r="SNQ30" s="704"/>
      <c r="SNR30" s="704"/>
      <c r="SNS30" s="704"/>
      <c r="SNT30" s="704"/>
      <c r="SNU30" s="704"/>
      <c r="SNV30" s="704"/>
      <c r="SNW30" s="704"/>
      <c r="SNX30" s="704"/>
      <c r="SNY30" s="704"/>
      <c r="SNZ30" s="704"/>
      <c r="SOA30" s="704"/>
      <c r="SOB30" s="704"/>
      <c r="SOC30" s="704"/>
      <c r="SOD30" s="704"/>
      <c r="SOE30" s="704"/>
      <c r="SOF30" s="704"/>
      <c r="SOG30" s="704"/>
      <c r="SOH30" s="704"/>
      <c r="SOI30" s="704"/>
      <c r="SOJ30" s="704"/>
      <c r="SOK30" s="704"/>
      <c r="SOL30" s="704"/>
      <c r="SOM30" s="704"/>
      <c r="SON30" s="704"/>
      <c r="SOO30" s="704"/>
      <c r="SOP30" s="704"/>
      <c r="SOQ30" s="704"/>
      <c r="SOR30" s="704"/>
      <c r="SOS30" s="704"/>
      <c r="SOT30" s="704"/>
      <c r="SOU30" s="704"/>
      <c r="SOV30" s="704"/>
      <c r="SOW30" s="704"/>
      <c r="SOX30" s="704"/>
      <c r="SOY30" s="704"/>
      <c r="SOZ30" s="704"/>
      <c r="SPA30" s="704"/>
      <c r="SPB30" s="704"/>
      <c r="SPC30" s="704"/>
      <c r="SPD30" s="704"/>
      <c r="SPE30" s="704"/>
      <c r="SPF30" s="704"/>
      <c r="SPG30" s="704"/>
      <c r="SPH30" s="704"/>
      <c r="SPI30" s="704"/>
      <c r="SPJ30" s="704"/>
      <c r="SPK30" s="704"/>
      <c r="SPL30" s="704"/>
      <c r="SPM30" s="704"/>
      <c r="SPN30" s="704"/>
      <c r="SPO30" s="704"/>
      <c r="SPP30" s="704"/>
      <c r="SPQ30" s="704"/>
      <c r="SPR30" s="704"/>
      <c r="SPS30" s="704"/>
      <c r="SPT30" s="704"/>
      <c r="SPU30" s="704"/>
      <c r="SPV30" s="704"/>
      <c r="SPW30" s="704"/>
      <c r="SPX30" s="704"/>
      <c r="SPY30" s="704"/>
      <c r="SPZ30" s="704"/>
      <c r="SQA30" s="704"/>
      <c r="SQB30" s="704"/>
      <c r="SQC30" s="704"/>
      <c r="SQD30" s="704"/>
      <c r="SQE30" s="704"/>
      <c r="SQF30" s="704"/>
      <c r="SQG30" s="704"/>
      <c r="SQH30" s="704"/>
      <c r="SQI30" s="704"/>
      <c r="SQJ30" s="704"/>
      <c r="SQK30" s="704"/>
      <c r="SQL30" s="704"/>
      <c r="SQM30" s="704"/>
      <c r="SQN30" s="704"/>
      <c r="SQO30" s="704"/>
      <c r="SQP30" s="704"/>
      <c r="SQQ30" s="704"/>
      <c r="SQR30" s="704"/>
      <c r="SQS30" s="704"/>
      <c r="SQT30" s="704"/>
      <c r="SQU30" s="704"/>
      <c r="SQV30" s="704"/>
      <c r="SQW30" s="704"/>
      <c r="SQX30" s="704"/>
      <c r="SQY30" s="704"/>
      <c r="SQZ30" s="704"/>
      <c r="SRA30" s="704"/>
      <c r="SRB30" s="704"/>
      <c r="SRC30" s="704"/>
      <c r="SRD30" s="704"/>
      <c r="SRE30" s="704"/>
      <c r="SRF30" s="704"/>
      <c r="SRG30" s="704"/>
      <c r="SRH30" s="704"/>
      <c r="SRI30" s="704"/>
      <c r="SRJ30" s="704"/>
      <c r="SRK30" s="704"/>
      <c r="SRL30" s="704"/>
      <c r="SRM30" s="704"/>
      <c r="SRN30" s="704"/>
      <c r="SRO30" s="704"/>
      <c r="SRP30" s="704"/>
      <c r="SRQ30" s="704"/>
      <c r="SRR30" s="704"/>
      <c r="SRS30" s="704"/>
      <c r="SRT30" s="704"/>
      <c r="SRU30" s="704"/>
      <c r="SRV30" s="704"/>
      <c r="SRW30" s="704"/>
      <c r="SRX30" s="704"/>
      <c r="SRY30" s="704"/>
      <c r="SRZ30" s="704"/>
      <c r="SSA30" s="704"/>
      <c r="SSB30" s="704"/>
      <c r="SSC30" s="704"/>
      <c r="SSD30" s="704"/>
      <c r="SSE30" s="704"/>
      <c r="SSF30" s="704"/>
      <c r="SSG30" s="704"/>
      <c r="SSH30" s="704"/>
      <c r="SSI30" s="704"/>
      <c r="SSJ30" s="704"/>
      <c r="SSK30" s="704"/>
      <c r="SSL30" s="704"/>
      <c r="SSM30" s="704"/>
      <c r="SSN30" s="704"/>
      <c r="SSO30" s="704"/>
      <c r="SSP30" s="704"/>
      <c r="SSQ30" s="704"/>
      <c r="SSR30" s="704"/>
      <c r="SSS30" s="704"/>
      <c r="SST30" s="704"/>
      <c r="SSU30" s="704"/>
      <c r="SSV30" s="704"/>
      <c r="SSW30" s="704"/>
      <c r="SSX30" s="704"/>
      <c r="SSY30" s="704"/>
      <c r="SSZ30" s="704"/>
      <c r="STA30" s="704"/>
      <c r="STB30" s="704"/>
      <c r="STC30" s="704"/>
      <c r="STD30" s="704"/>
      <c r="STE30" s="704"/>
      <c r="STF30" s="704"/>
      <c r="STG30" s="704"/>
      <c r="STH30" s="704"/>
      <c r="STI30" s="704"/>
      <c r="STJ30" s="704"/>
      <c r="STK30" s="704"/>
      <c r="STL30" s="704"/>
      <c r="STM30" s="704"/>
      <c r="STN30" s="704"/>
      <c r="STO30" s="704"/>
      <c r="STP30" s="704"/>
      <c r="STQ30" s="704"/>
      <c r="STR30" s="704"/>
      <c r="STS30" s="704"/>
      <c r="STT30" s="704"/>
      <c r="STU30" s="704"/>
      <c r="STV30" s="704"/>
      <c r="STW30" s="704"/>
      <c r="STX30" s="704"/>
      <c r="STY30" s="704"/>
      <c r="STZ30" s="704"/>
      <c r="SUA30" s="704"/>
      <c r="SUB30" s="704"/>
      <c r="SUC30" s="704"/>
      <c r="SUD30" s="704"/>
      <c r="SUE30" s="704"/>
      <c r="SUF30" s="704"/>
      <c r="SUG30" s="704"/>
      <c r="SUH30" s="704"/>
      <c r="SUI30" s="704"/>
      <c r="SUJ30" s="704"/>
      <c r="SUK30" s="704"/>
      <c r="SUL30" s="704"/>
      <c r="SUM30" s="704"/>
      <c r="SUN30" s="704"/>
      <c r="SUO30" s="704"/>
      <c r="SUP30" s="704"/>
      <c r="SUQ30" s="704"/>
      <c r="SUR30" s="704"/>
      <c r="SUS30" s="704"/>
      <c r="SUT30" s="704"/>
      <c r="SUU30" s="704"/>
      <c r="SUV30" s="704"/>
      <c r="SUW30" s="704"/>
      <c r="SUX30" s="704"/>
      <c r="SUY30" s="704"/>
      <c r="SUZ30" s="704"/>
      <c r="SVA30" s="704"/>
      <c r="SVB30" s="704"/>
      <c r="SVC30" s="704"/>
      <c r="SVD30" s="704"/>
      <c r="SVE30" s="704"/>
      <c r="SVF30" s="704"/>
      <c r="SVG30" s="704"/>
      <c r="SVH30" s="704"/>
      <c r="SVI30" s="704"/>
      <c r="SVJ30" s="704"/>
      <c r="SVK30" s="704"/>
      <c r="SVL30" s="704"/>
      <c r="SVM30" s="704"/>
      <c r="SVN30" s="704"/>
      <c r="SVO30" s="704"/>
      <c r="SVP30" s="704"/>
      <c r="SVQ30" s="704"/>
      <c r="SVR30" s="704"/>
      <c r="SVS30" s="704"/>
      <c r="SVT30" s="704"/>
      <c r="SVU30" s="704"/>
      <c r="SVV30" s="704"/>
      <c r="SVW30" s="704"/>
      <c r="SVX30" s="704"/>
      <c r="SVY30" s="704"/>
      <c r="SVZ30" s="704"/>
      <c r="SWA30" s="704"/>
      <c r="SWB30" s="704"/>
      <c r="SWC30" s="704"/>
      <c r="SWD30" s="704"/>
      <c r="SWE30" s="704"/>
      <c r="SWF30" s="704"/>
      <c r="SWG30" s="704"/>
      <c r="SWH30" s="704"/>
      <c r="SWI30" s="704"/>
      <c r="SWJ30" s="704"/>
      <c r="SWK30" s="704"/>
      <c r="SWL30" s="704"/>
      <c r="SWM30" s="704"/>
      <c r="SWN30" s="704"/>
      <c r="SWO30" s="704"/>
      <c r="SWP30" s="704"/>
      <c r="SWQ30" s="704"/>
      <c r="SWR30" s="704"/>
      <c r="SWS30" s="704"/>
      <c r="SWT30" s="704"/>
      <c r="SWU30" s="704"/>
      <c r="SWV30" s="704"/>
      <c r="SWW30" s="704"/>
      <c r="SWX30" s="704"/>
      <c r="SWY30" s="704"/>
      <c r="SWZ30" s="704"/>
      <c r="SXA30" s="704"/>
      <c r="SXB30" s="704"/>
      <c r="SXC30" s="704"/>
      <c r="SXD30" s="704"/>
      <c r="SXE30" s="704"/>
      <c r="SXF30" s="704"/>
      <c r="SXG30" s="704"/>
      <c r="SXH30" s="704"/>
      <c r="SXI30" s="704"/>
      <c r="SXJ30" s="704"/>
      <c r="SXK30" s="704"/>
      <c r="SXL30" s="704"/>
      <c r="SXM30" s="704"/>
      <c r="SXN30" s="704"/>
      <c r="SXO30" s="704"/>
      <c r="SXP30" s="704"/>
      <c r="SXQ30" s="704"/>
      <c r="SXR30" s="704"/>
      <c r="SXS30" s="704"/>
      <c r="SXT30" s="704"/>
      <c r="SXU30" s="704"/>
      <c r="SXV30" s="704"/>
      <c r="SXW30" s="704"/>
      <c r="SXX30" s="704"/>
      <c r="SXY30" s="704"/>
      <c r="SXZ30" s="704"/>
      <c r="SYA30" s="704"/>
      <c r="SYB30" s="704"/>
      <c r="SYC30" s="704"/>
      <c r="SYD30" s="704"/>
      <c r="SYE30" s="704"/>
      <c r="SYF30" s="704"/>
      <c r="SYG30" s="704"/>
      <c r="SYH30" s="704"/>
      <c r="SYI30" s="704"/>
      <c r="SYJ30" s="704"/>
      <c r="SYK30" s="704"/>
      <c r="SYL30" s="704"/>
      <c r="SYM30" s="704"/>
      <c r="SYN30" s="704"/>
      <c r="SYO30" s="704"/>
      <c r="SYP30" s="704"/>
      <c r="SYQ30" s="704"/>
      <c r="SYR30" s="704"/>
      <c r="SYS30" s="704"/>
      <c r="SYT30" s="704"/>
      <c r="SYU30" s="704"/>
      <c r="SYV30" s="704"/>
      <c r="SYW30" s="704"/>
      <c r="SYX30" s="704"/>
      <c r="SYY30" s="704"/>
      <c r="SYZ30" s="704"/>
      <c r="SZA30" s="704"/>
      <c r="SZB30" s="704"/>
      <c r="SZC30" s="704"/>
      <c r="SZD30" s="704"/>
      <c r="SZE30" s="704"/>
      <c r="SZF30" s="704"/>
      <c r="SZG30" s="704"/>
      <c r="SZH30" s="704"/>
      <c r="SZI30" s="704"/>
      <c r="SZJ30" s="704"/>
      <c r="SZK30" s="704"/>
      <c r="SZL30" s="704"/>
      <c r="SZM30" s="704"/>
      <c r="SZN30" s="704"/>
      <c r="SZO30" s="704"/>
      <c r="SZP30" s="704"/>
      <c r="SZQ30" s="704"/>
      <c r="SZR30" s="704"/>
      <c r="SZS30" s="704"/>
      <c r="SZT30" s="704"/>
      <c r="SZU30" s="704"/>
      <c r="SZV30" s="704"/>
      <c r="SZW30" s="704"/>
      <c r="SZX30" s="704"/>
      <c r="SZY30" s="704"/>
      <c r="SZZ30" s="704"/>
      <c r="TAA30" s="704"/>
      <c r="TAB30" s="704"/>
      <c r="TAC30" s="704"/>
      <c r="TAD30" s="704"/>
      <c r="TAE30" s="704"/>
      <c r="TAF30" s="704"/>
      <c r="TAG30" s="704"/>
      <c r="TAH30" s="704"/>
      <c r="TAI30" s="704"/>
      <c r="TAJ30" s="704"/>
      <c r="TAK30" s="704"/>
      <c r="TAL30" s="704"/>
      <c r="TAM30" s="704"/>
      <c r="TAN30" s="704"/>
      <c r="TAO30" s="704"/>
      <c r="TAP30" s="704"/>
      <c r="TAQ30" s="704"/>
      <c r="TAR30" s="704"/>
      <c r="TAS30" s="704"/>
      <c r="TAT30" s="704"/>
      <c r="TAU30" s="704"/>
      <c r="TAV30" s="704"/>
      <c r="TAW30" s="704"/>
      <c r="TAX30" s="704"/>
      <c r="TAY30" s="704"/>
      <c r="TAZ30" s="704"/>
      <c r="TBA30" s="704"/>
      <c r="TBB30" s="704"/>
      <c r="TBC30" s="704"/>
      <c r="TBD30" s="704"/>
      <c r="TBE30" s="704"/>
      <c r="TBF30" s="704"/>
      <c r="TBG30" s="704"/>
      <c r="TBH30" s="704"/>
      <c r="TBI30" s="704"/>
      <c r="TBJ30" s="704"/>
      <c r="TBK30" s="704"/>
      <c r="TBL30" s="704"/>
      <c r="TBM30" s="704"/>
      <c r="TBN30" s="704"/>
      <c r="TBO30" s="704"/>
      <c r="TBP30" s="704"/>
      <c r="TBQ30" s="704"/>
      <c r="TBR30" s="704"/>
      <c r="TBS30" s="704"/>
      <c r="TBT30" s="704"/>
      <c r="TBU30" s="704"/>
      <c r="TBV30" s="704"/>
      <c r="TBW30" s="704"/>
      <c r="TBX30" s="704"/>
      <c r="TBY30" s="704"/>
      <c r="TBZ30" s="704"/>
      <c r="TCA30" s="704"/>
      <c r="TCB30" s="704"/>
      <c r="TCC30" s="704"/>
      <c r="TCD30" s="704"/>
      <c r="TCE30" s="704"/>
      <c r="TCF30" s="704"/>
      <c r="TCG30" s="704"/>
      <c r="TCH30" s="704"/>
      <c r="TCI30" s="704"/>
      <c r="TCJ30" s="704"/>
      <c r="TCK30" s="704"/>
      <c r="TCL30" s="704"/>
      <c r="TCM30" s="704"/>
      <c r="TCN30" s="704"/>
      <c r="TCO30" s="704"/>
      <c r="TCP30" s="704"/>
      <c r="TCQ30" s="704"/>
      <c r="TCR30" s="704"/>
      <c r="TCS30" s="704"/>
      <c r="TCT30" s="704"/>
      <c r="TCU30" s="704"/>
      <c r="TCV30" s="704"/>
      <c r="TCW30" s="704"/>
      <c r="TCX30" s="704"/>
      <c r="TCY30" s="704"/>
      <c r="TCZ30" s="704"/>
      <c r="TDA30" s="704"/>
      <c r="TDB30" s="704"/>
      <c r="TDC30" s="704"/>
      <c r="TDD30" s="704"/>
      <c r="TDE30" s="704"/>
      <c r="TDF30" s="704"/>
      <c r="TDG30" s="704"/>
      <c r="TDH30" s="704"/>
      <c r="TDI30" s="704"/>
      <c r="TDJ30" s="704"/>
      <c r="TDK30" s="704"/>
      <c r="TDL30" s="704"/>
      <c r="TDM30" s="704"/>
      <c r="TDN30" s="704"/>
      <c r="TDO30" s="704"/>
      <c r="TDP30" s="704"/>
      <c r="TDQ30" s="704"/>
      <c r="TDR30" s="704"/>
      <c r="TDS30" s="704"/>
      <c r="TDT30" s="704"/>
      <c r="TDU30" s="704"/>
      <c r="TDV30" s="704"/>
      <c r="TDW30" s="704"/>
      <c r="TDX30" s="704"/>
      <c r="TDY30" s="704"/>
      <c r="TDZ30" s="704"/>
      <c r="TEA30" s="704"/>
      <c r="TEB30" s="704"/>
      <c r="TEC30" s="704"/>
      <c r="TED30" s="704"/>
      <c r="TEE30" s="704"/>
      <c r="TEF30" s="704"/>
      <c r="TEG30" s="704"/>
      <c r="TEH30" s="704"/>
      <c r="TEI30" s="704"/>
      <c r="TEJ30" s="704"/>
      <c r="TEK30" s="704"/>
      <c r="TEL30" s="704"/>
      <c r="TEM30" s="704"/>
      <c r="TEN30" s="704"/>
      <c r="TEO30" s="704"/>
      <c r="TEP30" s="704"/>
      <c r="TEQ30" s="704"/>
      <c r="TER30" s="704"/>
      <c r="TES30" s="704"/>
      <c r="TET30" s="704"/>
      <c r="TEU30" s="704"/>
      <c r="TEV30" s="704"/>
      <c r="TEW30" s="704"/>
      <c r="TEX30" s="704"/>
      <c r="TEY30" s="704"/>
      <c r="TEZ30" s="704"/>
      <c r="TFA30" s="704"/>
      <c r="TFB30" s="704"/>
      <c r="TFC30" s="704"/>
      <c r="TFD30" s="704"/>
      <c r="TFE30" s="704"/>
      <c r="TFF30" s="704"/>
      <c r="TFG30" s="704"/>
      <c r="TFH30" s="704"/>
      <c r="TFI30" s="704"/>
      <c r="TFJ30" s="704"/>
      <c r="TFK30" s="704"/>
      <c r="TFL30" s="704"/>
      <c r="TFM30" s="704"/>
      <c r="TFN30" s="704"/>
      <c r="TFO30" s="704"/>
      <c r="TFP30" s="704"/>
      <c r="TFQ30" s="704"/>
      <c r="TFR30" s="704"/>
      <c r="TFS30" s="704"/>
      <c r="TFT30" s="704"/>
      <c r="TFU30" s="704"/>
      <c r="TFV30" s="704"/>
      <c r="TFW30" s="704"/>
      <c r="TFX30" s="704"/>
      <c r="TFY30" s="704"/>
      <c r="TFZ30" s="704"/>
      <c r="TGA30" s="704"/>
      <c r="TGB30" s="704"/>
      <c r="TGC30" s="704"/>
      <c r="TGD30" s="704"/>
      <c r="TGE30" s="704"/>
      <c r="TGF30" s="704"/>
      <c r="TGG30" s="704"/>
      <c r="TGH30" s="704"/>
      <c r="TGI30" s="704"/>
      <c r="TGJ30" s="704"/>
      <c r="TGK30" s="704"/>
      <c r="TGL30" s="704"/>
      <c r="TGM30" s="704"/>
      <c r="TGN30" s="704"/>
      <c r="TGO30" s="704"/>
      <c r="TGP30" s="704"/>
      <c r="TGQ30" s="704"/>
      <c r="TGR30" s="704"/>
      <c r="TGS30" s="704"/>
      <c r="TGT30" s="704"/>
      <c r="TGU30" s="704"/>
      <c r="TGV30" s="704"/>
      <c r="TGW30" s="704"/>
      <c r="TGX30" s="704"/>
      <c r="TGY30" s="704"/>
      <c r="TGZ30" s="704"/>
      <c r="THA30" s="704"/>
      <c r="THB30" s="704"/>
      <c r="THC30" s="704"/>
      <c r="THD30" s="704"/>
      <c r="THE30" s="704"/>
      <c r="THF30" s="704"/>
      <c r="THG30" s="704"/>
      <c r="THH30" s="704"/>
      <c r="THI30" s="704"/>
      <c r="THJ30" s="704"/>
      <c r="THK30" s="704"/>
      <c r="THL30" s="704"/>
      <c r="THM30" s="704"/>
      <c r="THN30" s="704"/>
      <c r="THO30" s="704"/>
      <c r="THP30" s="704"/>
      <c r="THQ30" s="704"/>
      <c r="THR30" s="704"/>
      <c r="THS30" s="704"/>
      <c r="THT30" s="704"/>
      <c r="THU30" s="704"/>
      <c r="THV30" s="704"/>
      <c r="THW30" s="704"/>
      <c r="THX30" s="704"/>
      <c r="THY30" s="704"/>
      <c r="THZ30" s="704"/>
      <c r="TIA30" s="704"/>
      <c r="TIB30" s="704"/>
      <c r="TIC30" s="704"/>
      <c r="TID30" s="704"/>
      <c r="TIE30" s="704"/>
      <c r="TIF30" s="704"/>
      <c r="TIG30" s="704"/>
      <c r="TIH30" s="704"/>
      <c r="TII30" s="704"/>
      <c r="TIJ30" s="704"/>
      <c r="TIK30" s="704"/>
      <c r="TIL30" s="704"/>
      <c r="TIM30" s="704"/>
      <c r="TIN30" s="704"/>
      <c r="TIO30" s="704"/>
      <c r="TIP30" s="704"/>
      <c r="TIQ30" s="704"/>
      <c r="TIR30" s="704"/>
      <c r="TIS30" s="704"/>
      <c r="TIT30" s="704"/>
      <c r="TIU30" s="704"/>
      <c r="TIV30" s="704"/>
      <c r="TIW30" s="704"/>
      <c r="TIX30" s="704"/>
      <c r="TIY30" s="704"/>
      <c r="TIZ30" s="704"/>
      <c r="TJA30" s="704"/>
      <c r="TJB30" s="704"/>
      <c r="TJC30" s="704"/>
      <c r="TJD30" s="704"/>
      <c r="TJE30" s="704"/>
      <c r="TJF30" s="704"/>
      <c r="TJG30" s="704"/>
      <c r="TJH30" s="704"/>
      <c r="TJI30" s="704"/>
      <c r="TJJ30" s="704"/>
      <c r="TJK30" s="704"/>
      <c r="TJL30" s="704"/>
      <c r="TJM30" s="704"/>
      <c r="TJN30" s="704"/>
      <c r="TJO30" s="704"/>
      <c r="TJP30" s="704"/>
      <c r="TJQ30" s="704"/>
      <c r="TJR30" s="704"/>
      <c r="TJS30" s="704"/>
      <c r="TJT30" s="704"/>
      <c r="TJU30" s="704"/>
      <c r="TJV30" s="704"/>
      <c r="TJW30" s="704"/>
      <c r="TJX30" s="704"/>
      <c r="TJY30" s="704"/>
      <c r="TJZ30" s="704"/>
      <c r="TKA30" s="704"/>
      <c r="TKB30" s="704"/>
      <c r="TKC30" s="704"/>
      <c r="TKD30" s="704"/>
      <c r="TKE30" s="704"/>
      <c r="TKF30" s="704"/>
      <c r="TKG30" s="704"/>
      <c r="TKH30" s="704"/>
      <c r="TKI30" s="704"/>
      <c r="TKJ30" s="704"/>
      <c r="TKK30" s="704"/>
      <c r="TKL30" s="704"/>
      <c r="TKM30" s="704"/>
      <c r="TKN30" s="704"/>
      <c r="TKO30" s="704"/>
      <c r="TKP30" s="704"/>
      <c r="TKQ30" s="704"/>
      <c r="TKR30" s="704"/>
      <c r="TKS30" s="704"/>
      <c r="TKT30" s="704"/>
      <c r="TKU30" s="704"/>
      <c r="TKV30" s="704"/>
      <c r="TKW30" s="704"/>
      <c r="TKX30" s="704"/>
      <c r="TKY30" s="704"/>
      <c r="TKZ30" s="704"/>
      <c r="TLA30" s="704"/>
      <c r="TLB30" s="704"/>
      <c r="TLC30" s="704"/>
      <c r="TLD30" s="704"/>
      <c r="TLE30" s="704"/>
      <c r="TLF30" s="704"/>
      <c r="TLG30" s="704"/>
      <c r="TLH30" s="704"/>
      <c r="TLI30" s="704"/>
      <c r="TLJ30" s="704"/>
      <c r="TLK30" s="704"/>
      <c r="TLL30" s="704"/>
      <c r="TLM30" s="704"/>
      <c r="TLN30" s="704"/>
      <c r="TLO30" s="704"/>
      <c r="TLP30" s="704"/>
      <c r="TLQ30" s="704"/>
      <c r="TLR30" s="704"/>
      <c r="TLS30" s="704"/>
      <c r="TLT30" s="704"/>
      <c r="TLU30" s="704"/>
      <c r="TLV30" s="704"/>
      <c r="TLW30" s="704"/>
      <c r="TLX30" s="704"/>
      <c r="TLY30" s="704"/>
      <c r="TLZ30" s="704"/>
      <c r="TMA30" s="704"/>
      <c r="TMB30" s="704"/>
      <c r="TMC30" s="704"/>
      <c r="TMD30" s="704"/>
      <c r="TME30" s="704"/>
      <c r="TMF30" s="704"/>
      <c r="TMG30" s="704"/>
      <c r="TMH30" s="704"/>
      <c r="TMI30" s="704"/>
      <c r="TMJ30" s="704"/>
      <c r="TMK30" s="704"/>
      <c r="TML30" s="704"/>
      <c r="TMM30" s="704"/>
      <c r="TMN30" s="704"/>
      <c r="TMO30" s="704"/>
      <c r="TMP30" s="704"/>
      <c r="TMQ30" s="704"/>
      <c r="TMR30" s="704"/>
      <c r="TMS30" s="704"/>
      <c r="TMT30" s="704"/>
      <c r="TMU30" s="704"/>
      <c r="TMV30" s="704"/>
      <c r="TMW30" s="704"/>
      <c r="TMX30" s="704"/>
      <c r="TMY30" s="704"/>
      <c r="TMZ30" s="704"/>
      <c r="TNA30" s="704"/>
      <c r="TNB30" s="704"/>
      <c r="TNC30" s="704"/>
      <c r="TND30" s="704"/>
      <c r="TNE30" s="704"/>
      <c r="TNF30" s="704"/>
      <c r="TNG30" s="704"/>
      <c r="TNH30" s="704"/>
      <c r="TNI30" s="704"/>
      <c r="TNJ30" s="704"/>
      <c r="TNK30" s="704"/>
      <c r="TNL30" s="704"/>
      <c r="TNM30" s="704"/>
      <c r="TNN30" s="704"/>
      <c r="TNO30" s="704"/>
      <c r="TNP30" s="704"/>
      <c r="TNQ30" s="704"/>
      <c r="TNR30" s="704"/>
      <c r="TNS30" s="704"/>
      <c r="TNT30" s="704"/>
      <c r="TNU30" s="704"/>
      <c r="TNV30" s="704"/>
      <c r="TNW30" s="704"/>
      <c r="TNX30" s="704"/>
      <c r="TNY30" s="704"/>
      <c r="TNZ30" s="704"/>
      <c r="TOA30" s="704"/>
      <c r="TOB30" s="704"/>
      <c r="TOC30" s="704"/>
      <c r="TOD30" s="704"/>
      <c r="TOE30" s="704"/>
      <c r="TOF30" s="704"/>
      <c r="TOG30" s="704"/>
      <c r="TOH30" s="704"/>
      <c r="TOI30" s="704"/>
      <c r="TOJ30" s="704"/>
      <c r="TOK30" s="704"/>
      <c r="TOL30" s="704"/>
      <c r="TOM30" s="704"/>
      <c r="TON30" s="704"/>
      <c r="TOO30" s="704"/>
      <c r="TOP30" s="704"/>
      <c r="TOQ30" s="704"/>
      <c r="TOR30" s="704"/>
      <c r="TOS30" s="704"/>
      <c r="TOT30" s="704"/>
      <c r="TOU30" s="704"/>
      <c r="TOV30" s="704"/>
      <c r="TOW30" s="704"/>
      <c r="TOX30" s="704"/>
      <c r="TOY30" s="704"/>
      <c r="TOZ30" s="704"/>
      <c r="TPA30" s="704"/>
      <c r="TPB30" s="704"/>
      <c r="TPC30" s="704"/>
      <c r="TPD30" s="704"/>
      <c r="TPE30" s="704"/>
      <c r="TPF30" s="704"/>
      <c r="TPG30" s="704"/>
      <c r="TPH30" s="704"/>
      <c r="TPI30" s="704"/>
      <c r="TPJ30" s="704"/>
      <c r="TPK30" s="704"/>
      <c r="TPL30" s="704"/>
      <c r="TPM30" s="704"/>
      <c r="TPN30" s="704"/>
      <c r="TPO30" s="704"/>
      <c r="TPP30" s="704"/>
      <c r="TPQ30" s="704"/>
      <c r="TPR30" s="704"/>
      <c r="TPS30" s="704"/>
      <c r="TPT30" s="704"/>
      <c r="TPU30" s="704"/>
      <c r="TPV30" s="704"/>
      <c r="TPW30" s="704"/>
      <c r="TPX30" s="704"/>
      <c r="TPY30" s="704"/>
      <c r="TPZ30" s="704"/>
      <c r="TQA30" s="704"/>
      <c r="TQB30" s="704"/>
      <c r="TQC30" s="704"/>
      <c r="TQD30" s="704"/>
      <c r="TQE30" s="704"/>
      <c r="TQF30" s="704"/>
      <c r="TQG30" s="704"/>
      <c r="TQH30" s="704"/>
      <c r="TQI30" s="704"/>
      <c r="TQJ30" s="704"/>
      <c r="TQK30" s="704"/>
      <c r="TQL30" s="704"/>
      <c r="TQM30" s="704"/>
      <c r="TQN30" s="704"/>
      <c r="TQO30" s="704"/>
      <c r="TQP30" s="704"/>
      <c r="TQQ30" s="704"/>
      <c r="TQR30" s="704"/>
      <c r="TQS30" s="704"/>
      <c r="TQT30" s="704"/>
      <c r="TQU30" s="704"/>
      <c r="TQV30" s="704"/>
      <c r="TQW30" s="704"/>
      <c r="TQX30" s="704"/>
      <c r="TQY30" s="704"/>
      <c r="TQZ30" s="704"/>
      <c r="TRA30" s="704"/>
      <c r="TRB30" s="704"/>
      <c r="TRC30" s="704"/>
      <c r="TRD30" s="704"/>
      <c r="TRE30" s="704"/>
      <c r="TRF30" s="704"/>
      <c r="TRG30" s="704"/>
      <c r="TRH30" s="704"/>
      <c r="TRI30" s="704"/>
      <c r="TRJ30" s="704"/>
      <c r="TRK30" s="704"/>
      <c r="TRL30" s="704"/>
      <c r="TRM30" s="704"/>
      <c r="TRN30" s="704"/>
      <c r="TRO30" s="704"/>
      <c r="TRP30" s="704"/>
      <c r="TRQ30" s="704"/>
      <c r="TRR30" s="704"/>
      <c r="TRS30" s="704"/>
      <c r="TRT30" s="704"/>
      <c r="TRU30" s="704"/>
      <c r="TRV30" s="704"/>
      <c r="TRW30" s="704"/>
      <c r="TRX30" s="704"/>
      <c r="TRY30" s="704"/>
      <c r="TRZ30" s="704"/>
      <c r="TSA30" s="704"/>
      <c r="TSB30" s="704"/>
      <c r="TSC30" s="704"/>
      <c r="TSD30" s="704"/>
      <c r="TSE30" s="704"/>
      <c r="TSF30" s="704"/>
      <c r="TSG30" s="704"/>
      <c r="TSH30" s="704"/>
      <c r="TSI30" s="704"/>
      <c r="TSJ30" s="704"/>
      <c r="TSK30" s="704"/>
      <c r="TSL30" s="704"/>
      <c r="TSM30" s="704"/>
      <c r="TSN30" s="704"/>
      <c r="TSO30" s="704"/>
      <c r="TSP30" s="704"/>
      <c r="TSQ30" s="704"/>
      <c r="TSR30" s="704"/>
      <c r="TSS30" s="704"/>
      <c r="TST30" s="704"/>
      <c r="TSU30" s="704"/>
      <c r="TSV30" s="704"/>
      <c r="TSW30" s="704"/>
      <c r="TSX30" s="704"/>
      <c r="TSY30" s="704"/>
      <c r="TSZ30" s="704"/>
      <c r="TTA30" s="704"/>
      <c r="TTB30" s="704"/>
      <c r="TTC30" s="704"/>
      <c r="TTD30" s="704"/>
      <c r="TTE30" s="704"/>
      <c r="TTF30" s="704"/>
      <c r="TTG30" s="704"/>
      <c r="TTH30" s="704"/>
      <c r="TTI30" s="704"/>
      <c r="TTJ30" s="704"/>
      <c r="TTK30" s="704"/>
      <c r="TTL30" s="704"/>
      <c r="TTM30" s="704"/>
      <c r="TTN30" s="704"/>
      <c r="TTO30" s="704"/>
      <c r="TTP30" s="704"/>
      <c r="TTQ30" s="704"/>
      <c r="TTR30" s="704"/>
      <c r="TTS30" s="704"/>
      <c r="TTT30" s="704"/>
      <c r="TTU30" s="704"/>
      <c r="TTV30" s="704"/>
      <c r="TTW30" s="704"/>
      <c r="TTX30" s="704"/>
      <c r="TTY30" s="704"/>
      <c r="TTZ30" s="704"/>
      <c r="TUA30" s="704"/>
      <c r="TUB30" s="704"/>
      <c r="TUC30" s="704"/>
      <c r="TUD30" s="704"/>
      <c r="TUE30" s="704"/>
      <c r="TUF30" s="704"/>
      <c r="TUG30" s="704"/>
      <c r="TUH30" s="704"/>
      <c r="TUI30" s="704"/>
      <c r="TUJ30" s="704"/>
      <c r="TUK30" s="704"/>
      <c r="TUL30" s="704"/>
      <c r="TUM30" s="704"/>
      <c r="TUN30" s="704"/>
      <c r="TUO30" s="704"/>
      <c r="TUP30" s="704"/>
      <c r="TUQ30" s="704"/>
      <c r="TUR30" s="704"/>
      <c r="TUS30" s="704"/>
      <c r="TUT30" s="704"/>
      <c r="TUU30" s="704"/>
      <c r="TUV30" s="704"/>
      <c r="TUW30" s="704"/>
      <c r="TUX30" s="704"/>
      <c r="TUY30" s="704"/>
      <c r="TUZ30" s="704"/>
      <c r="TVA30" s="704"/>
      <c r="TVB30" s="704"/>
      <c r="TVC30" s="704"/>
      <c r="TVD30" s="704"/>
      <c r="TVE30" s="704"/>
      <c r="TVF30" s="704"/>
      <c r="TVG30" s="704"/>
      <c r="TVH30" s="704"/>
      <c r="TVI30" s="704"/>
      <c r="TVJ30" s="704"/>
      <c r="TVK30" s="704"/>
      <c r="TVL30" s="704"/>
      <c r="TVM30" s="704"/>
      <c r="TVN30" s="704"/>
      <c r="TVO30" s="704"/>
      <c r="TVP30" s="704"/>
      <c r="TVQ30" s="704"/>
      <c r="TVR30" s="704"/>
      <c r="TVS30" s="704"/>
      <c r="TVT30" s="704"/>
      <c r="TVU30" s="704"/>
      <c r="TVV30" s="704"/>
      <c r="TVW30" s="704"/>
      <c r="TVX30" s="704"/>
      <c r="TVY30" s="704"/>
      <c r="TVZ30" s="704"/>
      <c r="TWA30" s="704"/>
      <c r="TWB30" s="704"/>
      <c r="TWC30" s="704"/>
      <c r="TWD30" s="704"/>
      <c r="TWE30" s="704"/>
      <c r="TWF30" s="704"/>
      <c r="TWG30" s="704"/>
      <c r="TWH30" s="704"/>
      <c r="TWI30" s="704"/>
      <c r="TWJ30" s="704"/>
      <c r="TWK30" s="704"/>
      <c r="TWL30" s="704"/>
      <c r="TWM30" s="704"/>
      <c r="TWN30" s="704"/>
      <c r="TWO30" s="704"/>
      <c r="TWP30" s="704"/>
      <c r="TWQ30" s="704"/>
      <c r="TWR30" s="704"/>
      <c r="TWS30" s="704"/>
      <c r="TWT30" s="704"/>
      <c r="TWU30" s="704"/>
      <c r="TWV30" s="704"/>
      <c r="TWW30" s="704"/>
      <c r="TWX30" s="704"/>
      <c r="TWY30" s="704"/>
      <c r="TWZ30" s="704"/>
      <c r="TXA30" s="704"/>
      <c r="TXB30" s="704"/>
      <c r="TXC30" s="704"/>
      <c r="TXD30" s="704"/>
      <c r="TXE30" s="704"/>
      <c r="TXF30" s="704"/>
      <c r="TXG30" s="704"/>
      <c r="TXH30" s="704"/>
      <c r="TXI30" s="704"/>
      <c r="TXJ30" s="704"/>
      <c r="TXK30" s="704"/>
      <c r="TXL30" s="704"/>
      <c r="TXM30" s="704"/>
      <c r="TXN30" s="704"/>
      <c r="TXO30" s="704"/>
      <c r="TXP30" s="704"/>
      <c r="TXQ30" s="704"/>
      <c r="TXR30" s="704"/>
      <c r="TXS30" s="704"/>
      <c r="TXT30" s="704"/>
      <c r="TXU30" s="704"/>
      <c r="TXV30" s="704"/>
      <c r="TXW30" s="704"/>
      <c r="TXX30" s="704"/>
      <c r="TXY30" s="704"/>
      <c r="TXZ30" s="704"/>
      <c r="TYA30" s="704"/>
      <c r="TYB30" s="704"/>
      <c r="TYC30" s="704"/>
      <c r="TYD30" s="704"/>
      <c r="TYE30" s="704"/>
      <c r="TYF30" s="704"/>
      <c r="TYG30" s="704"/>
      <c r="TYH30" s="704"/>
      <c r="TYI30" s="704"/>
      <c r="TYJ30" s="704"/>
      <c r="TYK30" s="704"/>
      <c r="TYL30" s="704"/>
      <c r="TYM30" s="704"/>
      <c r="TYN30" s="704"/>
      <c r="TYO30" s="704"/>
      <c r="TYP30" s="704"/>
      <c r="TYQ30" s="704"/>
      <c r="TYR30" s="704"/>
      <c r="TYS30" s="704"/>
      <c r="TYT30" s="704"/>
      <c r="TYU30" s="704"/>
      <c r="TYV30" s="704"/>
      <c r="TYW30" s="704"/>
      <c r="TYX30" s="704"/>
      <c r="TYY30" s="704"/>
      <c r="TYZ30" s="704"/>
      <c r="TZA30" s="704"/>
      <c r="TZB30" s="704"/>
      <c r="TZC30" s="704"/>
      <c r="TZD30" s="704"/>
      <c r="TZE30" s="704"/>
      <c r="TZF30" s="704"/>
      <c r="TZG30" s="704"/>
      <c r="TZH30" s="704"/>
      <c r="TZI30" s="704"/>
      <c r="TZJ30" s="704"/>
      <c r="TZK30" s="704"/>
      <c r="TZL30" s="704"/>
      <c r="TZM30" s="704"/>
      <c r="TZN30" s="704"/>
      <c r="TZO30" s="704"/>
      <c r="TZP30" s="704"/>
      <c r="TZQ30" s="704"/>
      <c r="TZR30" s="704"/>
      <c r="TZS30" s="704"/>
      <c r="TZT30" s="704"/>
      <c r="TZU30" s="704"/>
      <c r="TZV30" s="704"/>
      <c r="TZW30" s="704"/>
      <c r="TZX30" s="704"/>
      <c r="TZY30" s="704"/>
      <c r="TZZ30" s="704"/>
      <c r="UAA30" s="704"/>
      <c r="UAB30" s="704"/>
      <c r="UAC30" s="704"/>
      <c r="UAD30" s="704"/>
      <c r="UAE30" s="704"/>
      <c r="UAF30" s="704"/>
      <c r="UAG30" s="704"/>
      <c r="UAH30" s="704"/>
      <c r="UAI30" s="704"/>
      <c r="UAJ30" s="704"/>
      <c r="UAK30" s="704"/>
      <c r="UAL30" s="704"/>
      <c r="UAM30" s="704"/>
      <c r="UAN30" s="704"/>
      <c r="UAO30" s="704"/>
      <c r="UAP30" s="704"/>
      <c r="UAQ30" s="704"/>
      <c r="UAR30" s="704"/>
      <c r="UAS30" s="704"/>
      <c r="UAT30" s="704"/>
      <c r="UAU30" s="704"/>
      <c r="UAV30" s="704"/>
      <c r="UAW30" s="704"/>
      <c r="UAX30" s="704"/>
      <c r="UAY30" s="704"/>
      <c r="UAZ30" s="704"/>
      <c r="UBA30" s="704"/>
      <c r="UBB30" s="704"/>
      <c r="UBC30" s="704"/>
      <c r="UBD30" s="704"/>
      <c r="UBE30" s="704"/>
      <c r="UBF30" s="704"/>
      <c r="UBG30" s="704"/>
      <c r="UBH30" s="704"/>
      <c r="UBI30" s="704"/>
      <c r="UBJ30" s="704"/>
      <c r="UBK30" s="704"/>
      <c r="UBL30" s="704"/>
      <c r="UBM30" s="704"/>
      <c r="UBN30" s="704"/>
      <c r="UBO30" s="704"/>
      <c r="UBP30" s="704"/>
      <c r="UBQ30" s="704"/>
      <c r="UBR30" s="704"/>
      <c r="UBS30" s="704"/>
      <c r="UBT30" s="704"/>
      <c r="UBU30" s="704"/>
      <c r="UBV30" s="704"/>
      <c r="UBW30" s="704"/>
      <c r="UBX30" s="704"/>
      <c r="UBY30" s="704"/>
      <c r="UBZ30" s="704"/>
      <c r="UCA30" s="704"/>
      <c r="UCB30" s="704"/>
      <c r="UCC30" s="704"/>
      <c r="UCD30" s="704"/>
      <c r="UCE30" s="704"/>
      <c r="UCF30" s="704"/>
      <c r="UCG30" s="704"/>
      <c r="UCH30" s="704"/>
      <c r="UCI30" s="704"/>
      <c r="UCJ30" s="704"/>
      <c r="UCK30" s="704"/>
      <c r="UCL30" s="704"/>
      <c r="UCM30" s="704"/>
      <c r="UCN30" s="704"/>
      <c r="UCO30" s="704"/>
      <c r="UCP30" s="704"/>
      <c r="UCQ30" s="704"/>
      <c r="UCR30" s="704"/>
      <c r="UCS30" s="704"/>
      <c r="UCT30" s="704"/>
      <c r="UCU30" s="704"/>
      <c r="UCV30" s="704"/>
      <c r="UCW30" s="704"/>
      <c r="UCX30" s="704"/>
      <c r="UCY30" s="704"/>
      <c r="UCZ30" s="704"/>
      <c r="UDA30" s="704"/>
      <c r="UDB30" s="704"/>
      <c r="UDC30" s="704"/>
      <c r="UDD30" s="704"/>
      <c r="UDE30" s="704"/>
      <c r="UDF30" s="704"/>
      <c r="UDG30" s="704"/>
      <c r="UDH30" s="704"/>
      <c r="UDI30" s="704"/>
      <c r="UDJ30" s="704"/>
      <c r="UDK30" s="704"/>
      <c r="UDL30" s="704"/>
      <c r="UDM30" s="704"/>
      <c r="UDN30" s="704"/>
      <c r="UDO30" s="704"/>
      <c r="UDP30" s="704"/>
      <c r="UDQ30" s="704"/>
      <c r="UDR30" s="704"/>
      <c r="UDS30" s="704"/>
      <c r="UDT30" s="704"/>
      <c r="UDU30" s="704"/>
      <c r="UDV30" s="704"/>
      <c r="UDW30" s="704"/>
      <c r="UDX30" s="704"/>
      <c r="UDY30" s="704"/>
      <c r="UDZ30" s="704"/>
      <c r="UEA30" s="704"/>
      <c r="UEB30" s="704"/>
      <c r="UEC30" s="704"/>
      <c r="UED30" s="704"/>
      <c r="UEE30" s="704"/>
      <c r="UEF30" s="704"/>
      <c r="UEG30" s="704"/>
      <c r="UEH30" s="704"/>
      <c r="UEI30" s="704"/>
      <c r="UEJ30" s="704"/>
      <c r="UEK30" s="704"/>
      <c r="UEL30" s="704"/>
      <c r="UEM30" s="704"/>
      <c r="UEN30" s="704"/>
      <c r="UEO30" s="704"/>
      <c r="UEP30" s="704"/>
      <c r="UEQ30" s="704"/>
      <c r="UER30" s="704"/>
      <c r="UES30" s="704"/>
      <c r="UET30" s="704"/>
      <c r="UEU30" s="704"/>
      <c r="UEV30" s="704"/>
      <c r="UEW30" s="704"/>
      <c r="UEX30" s="704"/>
      <c r="UEY30" s="704"/>
      <c r="UEZ30" s="704"/>
      <c r="UFA30" s="704"/>
      <c r="UFB30" s="704"/>
      <c r="UFC30" s="704"/>
      <c r="UFD30" s="704"/>
      <c r="UFE30" s="704"/>
      <c r="UFF30" s="704"/>
      <c r="UFG30" s="704"/>
      <c r="UFH30" s="704"/>
      <c r="UFI30" s="704"/>
      <c r="UFJ30" s="704"/>
      <c r="UFK30" s="704"/>
      <c r="UFL30" s="704"/>
      <c r="UFM30" s="704"/>
      <c r="UFN30" s="704"/>
      <c r="UFO30" s="704"/>
      <c r="UFP30" s="704"/>
      <c r="UFQ30" s="704"/>
      <c r="UFR30" s="704"/>
      <c r="UFS30" s="704"/>
      <c r="UFT30" s="704"/>
      <c r="UFU30" s="704"/>
      <c r="UFV30" s="704"/>
      <c r="UFW30" s="704"/>
      <c r="UFX30" s="704"/>
      <c r="UFY30" s="704"/>
      <c r="UFZ30" s="704"/>
      <c r="UGA30" s="704"/>
      <c r="UGB30" s="704"/>
      <c r="UGC30" s="704"/>
      <c r="UGD30" s="704"/>
      <c r="UGE30" s="704"/>
      <c r="UGF30" s="704"/>
      <c r="UGG30" s="704"/>
      <c r="UGH30" s="704"/>
      <c r="UGI30" s="704"/>
      <c r="UGJ30" s="704"/>
      <c r="UGK30" s="704"/>
      <c r="UGL30" s="704"/>
      <c r="UGM30" s="704"/>
      <c r="UGN30" s="704"/>
      <c r="UGO30" s="704"/>
      <c r="UGP30" s="704"/>
      <c r="UGQ30" s="704"/>
      <c r="UGR30" s="704"/>
      <c r="UGS30" s="704"/>
      <c r="UGT30" s="704"/>
      <c r="UGU30" s="704"/>
      <c r="UGV30" s="704"/>
      <c r="UGW30" s="704"/>
      <c r="UGX30" s="704"/>
      <c r="UGY30" s="704"/>
      <c r="UGZ30" s="704"/>
      <c r="UHA30" s="704"/>
      <c r="UHB30" s="704"/>
      <c r="UHC30" s="704"/>
      <c r="UHD30" s="704"/>
      <c r="UHE30" s="704"/>
      <c r="UHF30" s="704"/>
      <c r="UHG30" s="704"/>
      <c r="UHH30" s="704"/>
      <c r="UHI30" s="704"/>
      <c r="UHJ30" s="704"/>
      <c r="UHK30" s="704"/>
      <c r="UHL30" s="704"/>
      <c r="UHM30" s="704"/>
      <c r="UHN30" s="704"/>
      <c r="UHO30" s="704"/>
      <c r="UHP30" s="704"/>
      <c r="UHQ30" s="704"/>
      <c r="UHR30" s="704"/>
      <c r="UHS30" s="704"/>
      <c r="UHT30" s="704"/>
      <c r="UHU30" s="704"/>
      <c r="UHV30" s="704"/>
      <c r="UHW30" s="704"/>
      <c r="UHX30" s="704"/>
      <c r="UHY30" s="704"/>
      <c r="UHZ30" s="704"/>
      <c r="UIA30" s="704"/>
      <c r="UIB30" s="704"/>
      <c r="UIC30" s="704"/>
      <c r="UID30" s="704"/>
      <c r="UIE30" s="704"/>
      <c r="UIF30" s="704"/>
      <c r="UIG30" s="704"/>
      <c r="UIH30" s="704"/>
      <c r="UII30" s="704"/>
      <c r="UIJ30" s="704"/>
      <c r="UIK30" s="704"/>
      <c r="UIL30" s="704"/>
      <c r="UIM30" s="704"/>
      <c r="UIN30" s="704"/>
      <c r="UIO30" s="704"/>
      <c r="UIP30" s="704"/>
      <c r="UIQ30" s="704"/>
      <c r="UIR30" s="704"/>
      <c r="UIS30" s="704"/>
      <c r="UIT30" s="704"/>
      <c r="UIU30" s="704"/>
      <c r="UIV30" s="704"/>
      <c r="UIW30" s="704"/>
      <c r="UIX30" s="704"/>
      <c r="UIY30" s="704"/>
      <c r="UIZ30" s="704"/>
      <c r="UJA30" s="704"/>
      <c r="UJB30" s="704"/>
      <c r="UJC30" s="704"/>
      <c r="UJD30" s="704"/>
      <c r="UJE30" s="704"/>
      <c r="UJF30" s="704"/>
      <c r="UJG30" s="704"/>
      <c r="UJH30" s="704"/>
      <c r="UJI30" s="704"/>
      <c r="UJJ30" s="704"/>
      <c r="UJK30" s="704"/>
      <c r="UJL30" s="704"/>
      <c r="UJM30" s="704"/>
      <c r="UJN30" s="704"/>
      <c r="UJO30" s="704"/>
      <c r="UJP30" s="704"/>
      <c r="UJQ30" s="704"/>
      <c r="UJR30" s="704"/>
      <c r="UJS30" s="704"/>
      <c r="UJT30" s="704"/>
      <c r="UJU30" s="704"/>
      <c r="UJV30" s="704"/>
      <c r="UJW30" s="704"/>
      <c r="UJX30" s="704"/>
      <c r="UJY30" s="704"/>
      <c r="UJZ30" s="704"/>
      <c r="UKA30" s="704"/>
      <c r="UKB30" s="704"/>
      <c r="UKC30" s="704"/>
      <c r="UKD30" s="704"/>
      <c r="UKE30" s="704"/>
      <c r="UKF30" s="704"/>
      <c r="UKG30" s="704"/>
      <c r="UKH30" s="704"/>
      <c r="UKI30" s="704"/>
      <c r="UKJ30" s="704"/>
      <c r="UKK30" s="704"/>
      <c r="UKL30" s="704"/>
      <c r="UKM30" s="704"/>
      <c r="UKN30" s="704"/>
      <c r="UKO30" s="704"/>
      <c r="UKP30" s="704"/>
      <c r="UKQ30" s="704"/>
      <c r="UKR30" s="704"/>
      <c r="UKS30" s="704"/>
      <c r="UKT30" s="704"/>
      <c r="UKU30" s="704"/>
      <c r="UKV30" s="704"/>
      <c r="UKW30" s="704"/>
      <c r="UKX30" s="704"/>
      <c r="UKY30" s="704"/>
      <c r="UKZ30" s="704"/>
      <c r="ULA30" s="704"/>
      <c r="ULB30" s="704"/>
      <c r="ULC30" s="704"/>
      <c r="ULD30" s="704"/>
      <c r="ULE30" s="704"/>
      <c r="ULF30" s="704"/>
      <c r="ULG30" s="704"/>
      <c r="ULH30" s="704"/>
      <c r="ULI30" s="704"/>
      <c r="ULJ30" s="704"/>
      <c r="ULK30" s="704"/>
      <c r="ULL30" s="704"/>
      <c r="ULM30" s="704"/>
      <c r="ULN30" s="704"/>
      <c r="ULO30" s="704"/>
      <c r="ULP30" s="704"/>
      <c r="ULQ30" s="704"/>
      <c r="ULR30" s="704"/>
      <c r="ULS30" s="704"/>
      <c r="ULT30" s="704"/>
      <c r="ULU30" s="704"/>
      <c r="ULV30" s="704"/>
      <c r="ULW30" s="704"/>
      <c r="ULX30" s="704"/>
      <c r="ULY30" s="704"/>
      <c r="ULZ30" s="704"/>
      <c r="UMA30" s="704"/>
      <c r="UMB30" s="704"/>
      <c r="UMC30" s="704"/>
      <c r="UMD30" s="704"/>
      <c r="UME30" s="704"/>
      <c r="UMF30" s="704"/>
      <c r="UMG30" s="704"/>
      <c r="UMH30" s="704"/>
      <c r="UMI30" s="704"/>
      <c r="UMJ30" s="704"/>
      <c r="UMK30" s="704"/>
      <c r="UML30" s="704"/>
      <c r="UMM30" s="704"/>
      <c r="UMN30" s="704"/>
      <c r="UMO30" s="704"/>
      <c r="UMP30" s="704"/>
      <c r="UMQ30" s="704"/>
      <c r="UMR30" s="704"/>
      <c r="UMS30" s="704"/>
      <c r="UMT30" s="704"/>
      <c r="UMU30" s="704"/>
      <c r="UMV30" s="704"/>
      <c r="UMW30" s="704"/>
      <c r="UMX30" s="704"/>
      <c r="UMY30" s="704"/>
      <c r="UMZ30" s="704"/>
      <c r="UNA30" s="704"/>
      <c r="UNB30" s="704"/>
      <c r="UNC30" s="704"/>
      <c r="UND30" s="704"/>
      <c r="UNE30" s="704"/>
      <c r="UNF30" s="704"/>
      <c r="UNG30" s="704"/>
      <c r="UNH30" s="704"/>
      <c r="UNI30" s="704"/>
      <c r="UNJ30" s="704"/>
      <c r="UNK30" s="704"/>
      <c r="UNL30" s="704"/>
      <c r="UNM30" s="704"/>
      <c r="UNN30" s="704"/>
      <c r="UNO30" s="704"/>
      <c r="UNP30" s="704"/>
      <c r="UNQ30" s="704"/>
      <c r="UNR30" s="704"/>
      <c r="UNS30" s="704"/>
      <c r="UNT30" s="704"/>
      <c r="UNU30" s="704"/>
      <c r="UNV30" s="704"/>
      <c r="UNW30" s="704"/>
      <c r="UNX30" s="704"/>
      <c r="UNY30" s="704"/>
      <c r="UNZ30" s="704"/>
      <c r="UOA30" s="704"/>
      <c r="UOB30" s="704"/>
      <c r="UOC30" s="704"/>
      <c r="UOD30" s="704"/>
      <c r="UOE30" s="704"/>
      <c r="UOF30" s="704"/>
      <c r="UOG30" s="704"/>
      <c r="UOH30" s="704"/>
      <c r="UOI30" s="704"/>
      <c r="UOJ30" s="704"/>
      <c r="UOK30" s="704"/>
      <c r="UOL30" s="704"/>
      <c r="UOM30" s="704"/>
      <c r="UON30" s="704"/>
      <c r="UOO30" s="704"/>
      <c r="UOP30" s="704"/>
      <c r="UOQ30" s="704"/>
      <c r="UOR30" s="704"/>
      <c r="UOS30" s="704"/>
      <c r="UOT30" s="704"/>
      <c r="UOU30" s="704"/>
      <c r="UOV30" s="704"/>
      <c r="UOW30" s="704"/>
      <c r="UOX30" s="704"/>
      <c r="UOY30" s="704"/>
      <c r="UOZ30" s="704"/>
      <c r="UPA30" s="704"/>
      <c r="UPB30" s="704"/>
      <c r="UPC30" s="704"/>
      <c r="UPD30" s="704"/>
      <c r="UPE30" s="704"/>
      <c r="UPF30" s="704"/>
      <c r="UPG30" s="704"/>
      <c r="UPH30" s="704"/>
      <c r="UPI30" s="704"/>
      <c r="UPJ30" s="704"/>
      <c r="UPK30" s="704"/>
      <c r="UPL30" s="704"/>
      <c r="UPM30" s="704"/>
      <c r="UPN30" s="704"/>
      <c r="UPO30" s="704"/>
      <c r="UPP30" s="704"/>
      <c r="UPQ30" s="704"/>
      <c r="UPR30" s="704"/>
      <c r="UPS30" s="704"/>
      <c r="UPT30" s="704"/>
      <c r="UPU30" s="704"/>
      <c r="UPV30" s="704"/>
      <c r="UPW30" s="704"/>
      <c r="UPX30" s="704"/>
      <c r="UPY30" s="704"/>
      <c r="UPZ30" s="704"/>
      <c r="UQA30" s="704"/>
      <c r="UQB30" s="704"/>
      <c r="UQC30" s="704"/>
      <c r="UQD30" s="704"/>
      <c r="UQE30" s="704"/>
      <c r="UQF30" s="704"/>
      <c r="UQG30" s="704"/>
      <c r="UQH30" s="704"/>
      <c r="UQI30" s="704"/>
      <c r="UQJ30" s="704"/>
      <c r="UQK30" s="704"/>
      <c r="UQL30" s="704"/>
      <c r="UQM30" s="704"/>
      <c r="UQN30" s="704"/>
      <c r="UQO30" s="704"/>
      <c r="UQP30" s="704"/>
      <c r="UQQ30" s="704"/>
      <c r="UQR30" s="704"/>
      <c r="UQS30" s="704"/>
      <c r="UQT30" s="704"/>
      <c r="UQU30" s="704"/>
      <c r="UQV30" s="704"/>
      <c r="UQW30" s="704"/>
      <c r="UQX30" s="704"/>
      <c r="UQY30" s="704"/>
      <c r="UQZ30" s="704"/>
      <c r="URA30" s="704"/>
      <c r="URB30" s="704"/>
      <c r="URC30" s="704"/>
      <c r="URD30" s="704"/>
      <c r="URE30" s="704"/>
      <c r="URF30" s="704"/>
      <c r="URG30" s="704"/>
      <c r="URH30" s="704"/>
      <c r="URI30" s="704"/>
      <c r="URJ30" s="704"/>
      <c r="URK30" s="704"/>
      <c r="URL30" s="704"/>
      <c r="URM30" s="704"/>
      <c r="URN30" s="704"/>
      <c r="URO30" s="704"/>
      <c r="URP30" s="704"/>
      <c r="URQ30" s="704"/>
      <c r="URR30" s="704"/>
      <c r="URS30" s="704"/>
      <c r="URT30" s="704"/>
      <c r="URU30" s="704"/>
      <c r="URV30" s="704"/>
      <c r="URW30" s="704"/>
      <c r="URX30" s="704"/>
      <c r="URY30" s="704"/>
      <c r="URZ30" s="704"/>
      <c r="USA30" s="704"/>
      <c r="USB30" s="704"/>
      <c r="USC30" s="704"/>
      <c r="USD30" s="704"/>
      <c r="USE30" s="704"/>
      <c r="USF30" s="704"/>
      <c r="USG30" s="704"/>
      <c r="USH30" s="704"/>
      <c r="USI30" s="704"/>
      <c r="USJ30" s="704"/>
      <c r="USK30" s="704"/>
      <c r="USL30" s="704"/>
      <c r="USM30" s="704"/>
      <c r="USN30" s="704"/>
      <c r="USO30" s="704"/>
      <c r="USP30" s="704"/>
      <c r="USQ30" s="704"/>
      <c r="USR30" s="704"/>
      <c r="USS30" s="704"/>
      <c r="UST30" s="704"/>
      <c r="USU30" s="704"/>
      <c r="USV30" s="704"/>
      <c r="USW30" s="704"/>
      <c r="USX30" s="704"/>
      <c r="USY30" s="704"/>
      <c r="USZ30" s="704"/>
      <c r="UTA30" s="704"/>
      <c r="UTB30" s="704"/>
      <c r="UTC30" s="704"/>
      <c r="UTD30" s="704"/>
      <c r="UTE30" s="704"/>
      <c r="UTF30" s="704"/>
      <c r="UTG30" s="704"/>
      <c r="UTH30" s="704"/>
      <c r="UTI30" s="704"/>
      <c r="UTJ30" s="704"/>
      <c r="UTK30" s="704"/>
      <c r="UTL30" s="704"/>
      <c r="UTM30" s="704"/>
      <c r="UTN30" s="704"/>
      <c r="UTO30" s="704"/>
      <c r="UTP30" s="704"/>
      <c r="UTQ30" s="704"/>
      <c r="UTR30" s="704"/>
      <c r="UTS30" s="704"/>
      <c r="UTT30" s="704"/>
      <c r="UTU30" s="704"/>
      <c r="UTV30" s="704"/>
      <c r="UTW30" s="704"/>
      <c r="UTX30" s="704"/>
      <c r="UTY30" s="704"/>
      <c r="UTZ30" s="704"/>
      <c r="UUA30" s="704"/>
      <c r="UUB30" s="704"/>
      <c r="UUC30" s="704"/>
      <c r="UUD30" s="704"/>
      <c r="UUE30" s="704"/>
      <c r="UUF30" s="704"/>
      <c r="UUG30" s="704"/>
      <c r="UUH30" s="704"/>
      <c r="UUI30" s="704"/>
      <c r="UUJ30" s="704"/>
      <c r="UUK30" s="704"/>
      <c r="UUL30" s="704"/>
      <c r="UUM30" s="704"/>
      <c r="UUN30" s="704"/>
      <c r="UUO30" s="704"/>
      <c r="UUP30" s="704"/>
      <c r="UUQ30" s="704"/>
      <c r="UUR30" s="704"/>
      <c r="UUS30" s="704"/>
      <c r="UUT30" s="704"/>
      <c r="UUU30" s="704"/>
      <c r="UUV30" s="704"/>
      <c r="UUW30" s="704"/>
      <c r="UUX30" s="704"/>
      <c r="UUY30" s="704"/>
      <c r="UUZ30" s="704"/>
      <c r="UVA30" s="704"/>
      <c r="UVB30" s="704"/>
      <c r="UVC30" s="704"/>
      <c r="UVD30" s="704"/>
      <c r="UVE30" s="704"/>
      <c r="UVF30" s="704"/>
      <c r="UVG30" s="704"/>
      <c r="UVH30" s="704"/>
      <c r="UVI30" s="704"/>
      <c r="UVJ30" s="704"/>
      <c r="UVK30" s="704"/>
      <c r="UVL30" s="704"/>
      <c r="UVM30" s="704"/>
      <c r="UVN30" s="704"/>
      <c r="UVO30" s="704"/>
      <c r="UVP30" s="704"/>
      <c r="UVQ30" s="704"/>
      <c r="UVR30" s="704"/>
      <c r="UVS30" s="704"/>
      <c r="UVT30" s="704"/>
      <c r="UVU30" s="704"/>
      <c r="UVV30" s="704"/>
      <c r="UVW30" s="704"/>
      <c r="UVX30" s="704"/>
      <c r="UVY30" s="704"/>
      <c r="UVZ30" s="704"/>
      <c r="UWA30" s="704"/>
      <c r="UWB30" s="704"/>
      <c r="UWC30" s="704"/>
      <c r="UWD30" s="704"/>
      <c r="UWE30" s="704"/>
      <c r="UWF30" s="704"/>
      <c r="UWG30" s="704"/>
      <c r="UWH30" s="704"/>
      <c r="UWI30" s="704"/>
      <c r="UWJ30" s="704"/>
      <c r="UWK30" s="704"/>
      <c r="UWL30" s="704"/>
      <c r="UWM30" s="704"/>
      <c r="UWN30" s="704"/>
      <c r="UWO30" s="704"/>
      <c r="UWP30" s="704"/>
      <c r="UWQ30" s="704"/>
      <c r="UWR30" s="704"/>
      <c r="UWS30" s="704"/>
      <c r="UWT30" s="704"/>
      <c r="UWU30" s="704"/>
      <c r="UWV30" s="704"/>
      <c r="UWW30" s="704"/>
      <c r="UWX30" s="704"/>
      <c r="UWY30" s="704"/>
      <c r="UWZ30" s="704"/>
      <c r="UXA30" s="704"/>
      <c r="UXB30" s="704"/>
      <c r="UXC30" s="704"/>
      <c r="UXD30" s="704"/>
      <c r="UXE30" s="704"/>
      <c r="UXF30" s="704"/>
      <c r="UXG30" s="704"/>
      <c r="UXH30" s="704"/>
      <c r="UXI30" s="704"/>
      <c r="UXJ30" s="704"/>
      <c r="UXK30" s="704"/>
      <c r="UXL30" s="704"/>
      <c r="UXM30" s="704"/>
      <c r="UXN30" s="704"/>
      <c r="UXO30" s="704"/>
      <c r="UXP30" s="704"/>
      <c r="UXQ30" s="704"/>
      <c r="UXR30" s="704"/>
      <c r="UXS30" s="704"/>
      <c r="UXT30" s="704"/>
      <c r="UXU30" s="704"/>
      <c r="UXV30" s="704"/>
      <c r="UXW30" s="704"/>
      <c r="UXX30" s="704"/>
      <c r="UXY30" s="704"/>
      <c r="UXZ30" s="704"/>
      <c r="UYA30" s="704"/>
      <c r="UYB30" s="704"/>
      <c r="UYC30" s="704"/>
      <c r="UYD30" s="704"/>
      <c r="UYE30" s="704"/>
      <c r="UYF30" s="704"/>
      <c r="UYG30" s="704"/>
      <c r="UYH30" s="704"/>
      <c r="UYI30" s="704"/>
      <c r="UYJ30" s="704"/>
      <c r="UYK30" s="704"/>
      <c r="UYL30" s="704"/>
      <c r="UYM30" s="704"/>
      <c r="UYN30" s="704"/>
      <c r="UYO30" s="704"/>
      <c r="UYP30" s="704"/>
      <c r="UYQ30" s="704"/>
      <c r="UYR30" s="704"/>
      <c r="UYS30" s="704"/>
      <c r="UYT30" s="704"/>
      <c r="UYU30" s="704"/>
      <c r="UYV30" s="704"/>
      <c r="UYW30" s="704"/>
      <c r="UYX30" s="704"/>
      <c r="UYY30" s="704"/>
      <c r="UYZ30" s="704"/>
      <c r="UZA30" s="704"/>
      <c r="UZB30" s="704"/>
      <c r="UZC30" s="704"/>
      <c r="UZD30" s="704"/>
      <c r="UZE30" s="704"/>
      <c r="UZF30" s="704"/>
      <c r="UZG30" s="704"/>
      <c r="UZH30" s="704"/>
      <c r="UZI30" s="704"/>
      <c r="UZJ30" s="704"/>
      <c r="UZK30" s="704"/>
      <c r="UZL30" s="704"/>
      <c r="UZM30" s="704"/>
      <c r="UZN30" s="704"/>
      <c r="UZO30" s="704"/>
      <c r="UZP30" s="704"/>
      <c r="UZQ30" s="704"/>
      <c r="UZR30" s="704"/>
      <c r="UZS30" s="704"/>
      <c r="UZT30" s="704"/>
      <c r="UZU30" s="704"/>
      <c r="UZV30" s="704"/>
      <c r="UZW30" s="704"/>
      <c r="UZX30" s="704"/>
      <c r="UZY30" s="704"/>
      <c r="UZZ30" s="704"/>
      <c r="VAA30" s="704"/>
      <c r="VAB30" s="704"/>
      <c r="VAC30" s="704"/>
      <c r="VAD30" s="704"/>
      <c r="VAE30" s="704"/>
      <c r="VAF30" s="704"/>
      <c r="VAG30" s="704"/>
      <c r="VAH30" s="704"/>
      <c r="VAI30" s="704"/>
      <c r="VAJ30" s="704"/>
      <c r="VAK30" s="704"/>
      <c r="VAL30" s="704"/>
      <c r="VAM30" s="704"/>
      <c r="VAN30" s="704"/>
      <c r="VAO30" s="704"/>
      <c r="VAP30" s="704"/>
      <c r="VAQ30" s="704"/>
      <c r="VAR30" s="704"/>
      <c r="VAS30" s="704"/>
      <c r="VAT30" s="704"/>
      <c r="VAU30" s="704"/>
      <c r="VAV30" s="704"/>
      <c r="VAW30" s="704"/>
      <c r="VAX30" s="704"/>
      <c r="VAY30" s="704"/>
      <c r="VAZ30" s="704"/>
      <c r="VBA30" s="704"/>
      <c r="VBB30" s="704"/>
      <c r="VBC30" s="704"/>
      <c r="VBD30" s="704"/>
      <c r="VBE30" s="704"/>
      <c r="VBF30" s="704"/>
      <c r="VBG30" s="704"/>
      <c r="VBH30" s="704"/>
      <c r="VBI30" s="704"/>
      <c r="VBJ30" s="704"/>
      <c r="VBK30" s="704"/>
      <c r="VBL30" s="704"/>
      <c r="VBM30" s="704"/>
      <c r="VBN30" s="704"/>
      <c r="VBO30" s="704"/>
      <c r="VBP30" s="704"/>
      <c r="VBQ30" s="704"/>
      <c r="VBR30" s="704"/>
      <c r="VBS30" s="704"/>
      <c r="VBT30" s="704"/>
      <c r="VBU30" s="704"/>
      <c r="VBV30" s="704"/>
      <c r="VBW30" s="704"/>
      <c r="VBX30" s="704"/>
      <c r="VBY30" s="704"/>
      <c r="VBZ30" s="704"/>
      <c r="VCA30" s="704"/>
      <c r="VCB30" s="704"/>
      <c r="VCC30" s="704"/>
      <c r="VCD30" s="704"/>
      <c r="VCE30" s="704"/>
      <c r="VCF30" s="704"/>
      <c r="VCG30" s="704"/>
      <c r="VCH30" s="704"/>
      <c r="VCI30" s="704"/>
      <c r="VCJ30" s="704"/>
      <c r="VCK30" s="704"/>
      <c r="VCL30" s="704"/>
      <c r="VCM30" s="704"/>
      <c r="VCN30" s="704"/>
      <c r="VCO30" s="704"/>
      <c r="VCP30" s="704"/>
      <c r="VCQ30" s="704"/>
      <c r="VCR30" s="704"/>
      <c r="VCS30" s="704"/>
      <c r="VCT30" s="704"/>
      <c r="VCU30" s="704"/>
      <c r="VCV30" s="704"/>
      <c r="VCW30" s="704"/>
      <c r="VCX30" s="704"/>
      <c r="VCY30" s="704"/>
      <c r="VCZ30" s="704"/>
      <c r="VDA30" s="704"/>
      <c r="VDB30" s="704"/>
      <c r="VDC30" s="704"/>
      <c r="VDD30" s="704"/>
      <c r="VDE30" s="704"/>
      <c r="VDF30" s="704"/>
      <c r="VDG30" s="704"/>
      <c r="VDH30" s="704"/>
      <c r="VDI30" s="704"/>
      <c r="VDJ30" s="704"/>
      <c r="VDK30" s="704"/>
      <c r="VDL30" s="704"/>
      <c r="VDM30" s="704"/>
      <c r="VDN30" s="704"/>
      <c r="VDO30" s="704"/>
      <c r="VDP30" s="704"/>
      <c r="VDQ30" s="704"/>
      <c r="VDR30" s="704"/>
      <c r="VDS30" s="704"/>
      <c r="VDT30" s="704"/>
      <c r="VDU30" s="704"/>
      <c r="VDV30" s="704"/>
      <c r="VDW30" s="704"/>
      <c r="VDX30" s="704"/>
      <c r="VDY30" s="704"/>
      <c r="VDZ30" s="704"/>
      <c r="VEA30" s="704"/>
      <c r="VEB30" s="704"/>
      <c r="VEC30" s="704"/>
      <c r="VED30" s="704"/>
      <c r="VEE30" s="704"/>
      <c r="VEF30" s="704"/>
      <c r="VEG30" s="704"/>
      <c r="VEH30" s="704"/>
      <c r="VEI30" s="704"/>
      <c r="VEJ30" s="704"/>
      <c r="VEK30" s="704"/>
      <c r="VEL30" s="704"/>
      <c r="VEM30" s="704"/>
      <c r="VEN30" s="704"/>
      <c r="VEO30" s="704"/>
      <c r="VEP30" s="704"/>
      <c r="VEQ30" s="704"/>
      <c r="VER30" s="704"/>
      <c r="VES30" s="704"/>
      <c r="VET30" s="704"/>
      <c r="VEU30" s="704"/>
      <c r="VEV30" s="704"/>
      <c r="VEW30" s="704"/>
      <c r="VEX30" s="704"/>
      <c r="VEY30" s="704"/>
      <c r="VEZ30" s="704"/>
      <c r="VFA30" s="704"/>
      <c r="VFB30" s="704"/>
      <c r="VFC30" s="704"/>
      <c r="VFD30" s="704"/>
      <c r="VFE30" s="704"/>
      <c r="VFF30" s="704"/>
      <c r="VFG30" s="704"/>
      <c r="VFH30" s="704"/>
      <c r="VFI30" s="704"/>
      <c r="VFJ30" s="704"/>
      <c r="VFK30" s="704"/>
      <c r="VFL30" s="704"/>
      <c r="VFM30" s="704"/>
      <c r="VFN30" s="704"/>
      <c r="VFO30" s="704"/>
      <c r="VFP30" s="704"/>
      <c r="VFQ30" s="704"/>
      <c r="VFR30" s="704"/>
      <c r="VFS30" s="704"/>
      <c r="VFT30" s="704"/>
      <c r="VFU30" s="704"/>
      <c r="VFV30" s="704"/>
      <c r="VFW30" s="704"/>
      <c r="VFX30" s="704"/>
      <c r="VFY30" s="704"/>
      <c r="VFZ30" s="704"/>
      <c r="VGA30" s="704"/>
      <c r="VGB30" s="704"/>
      <c r="VGC30" s="704"/>
      <c r="VGD30" s="704"/>
      <c r="VGE30" s="704"/>
      <c r="VGF30" s="704"/>
      <c r="VGG30" s="704"/>
      <c r="VGH30" s="704"/>
      <c r="VGI30" s="704"/>
      <c r="VGJ30" s="704"/>
      <c r="VGK30" s="704"/>
      <c r="VGL30" s="704"/>
      <c r="VGM30" s="704"/>
      <c r="VGN30" s="704"/>
      <c r="VGO30" s="704"/>
      <c r="VGP30" s="704"/>
      <c r="VGQ30" s="704"/>
      <c r="VGR30" s="704"/>
      <c r="VGS30" s="704"/>
      <c r="VGT30" s="704"/>
      <c r="VGU30" s="704"/>
      <c r="VGV30" s="704"/>
      <c r="VGW30" s="704"/>
      <c r="VGX30" s="704"/>
      <c r="VGY30" s="704"/>
      <c r="VGZ30" s="704"/>
      <c r="VHA30" s="704"/>
      <c r="VHB30" s="704"/>
      <c r="VHC30" s="704"/>
      <c r="VHD30" s="704"/>
      <c r="VHE30" s="704"/>
      <c r="VHF30" s="704"/>
      <c r="VHG30" s="704"/>
      <c r="VHH30" s="704"/>
      <c r="VHI30" s="704"/>
      <c r="VHJ30" s="704"/>
      <c r="VHK30" s="704"/>
      <c r="VHL30" s="704"/>
      <c r="VHM30" s="704"/>
      <c r="VHN30" s="704"/>
      <c r="VHO30" s="704"/>
      <c r="VHP30" s="704"/>
      <c r="VHQ30" s="704"/>
      <c r="VHR30" s="704"/>
      <c r="VHS30" s="704"/>
      <c r="VHT30" s="704"/>
      <c r="VHU30" s="704"/>
      <c r="VHV30" s="704"/>
      <c r="VHW30" s="704"/>
      <c r="VHX30" s="704"/>
      <c r="VHY30" s="704"/>
      <c r="VHZ30" s="704"/>
      <c r="VIA30" s="704"/>
      <c r="VIB30" s="704"/>
      <c r="VIC30" s="704"/>
      <c r="VID30" s="704"/>
      <c r="VIE30" s="704"/>
      <c r="VIF30" s="704"/>
      <c r="VIG30" s="704"/>
      <c r="VIH30" s="704"/>
      <c r="VII30" s="704"/>
      <c r="VIJ30" s="704"/>
      <c r="VIK30" s="704"/>
      <c r="VIL30" s="704"/>
      <c r="VIM30" s="704"/>
      <c r="VIN30" s="704"/>
      <c r="VIO30" s="704"/>
      <c r="VIP30" s="704"/>
      <c r="VIQ30" s="704"/>
      <c r="VIR30" s="704"/>
      <c r="VIS30" s="704"/>
      <c r="VIT30" s="704"/>
      <c r="VIU30" s="704"/>
      <c r="VIV30" s="704"/>
      <c r="VIW30" s="704"/>
      <c r="VIX30" s="704"/>
      <c r="VIY30" s="704"/>
      <c r="VIZ30" s="704"/>
      <c r="VJA30" s="704"/>
      <c r="VJB30" s="704"/>
      <c r="VJC30" s="704"/>
      <c r="VJD30" s="704"/>
      <c r="VJE30" s="704"/>
      <c r="VJF30" s="704"/>
      <c r="VJG30" s="704"/>
      <c r="VJH30" s="704"/>
      <c r="VJI30" s="704"/>
      <c r="VJJ30" s="704"/>
      <c r="VJK30" s="704"/>
      <c r="VJL30" s="704"/>
      <c r="VJM30" s="704"/>
      <c r="VJN30" s="704"/>
      <c r="VJO30" s="704"/>
      <c r="VJP30" s="704"/>
      <c r="VJQ30" s="704"/>
      <c r="VJR30" s="704"/>
      <c r="VJS30" s="704"/>
      <c r="VJT30" s="704"/>
      <c r="VJU30" s="704"/>
      <c r="VJV30" s="704"/>
      <c r="VJW30" s="704"/>
      <c r="VJX30" s="704"/>
      <c r="VJY30" s="704"/>
      <c r="VJZ30" s="704"/>
      <c r="VKA30" s="704"/>
      <c r="VKB30" s="704"/>
      <c r="VKC30" s="704"/>
      <c r="VKD30" s="704"/>
      <c r="VKE30" s="704"/>
      <c r="VKF30" s="704"/>
      <c r="VKG30" s="704"/>
      <c r="VKH30" s="704"/>
      <c r="VKI30" s="704"/>
      <c r="VKJ30" s="704"/>
      <c r="VKK30" s="704"/>
      <c r="VKL30" s="704"/>
      <c r="VKM30" s="704"/>
      <c r="VKN30" s="704"/>
      <c r="VKO30" s="704"/>
      <c r="VKP30" s="704"/>
      <c r="VKQ30" s="704"/>
      <c r="VKR30" s="704"/>
      <c r="VKS30" s="704"/>
      <c r="VKT30" s="704"/>
      <c r="VKU30" s="704"/>
      <c r="VKV30" s="704"/>
      <c r="VKW30" s="704"/>
      <c r="VKX30" s="704"/>
      <c r="VKY30" s="704"/>
      <c r="VKZ30" s="704"/>
      <c r="VLA30" s="704"/>
      <c r="VLB30" s="704"/>
      <c r="VLC30" s="704"/>
      <c r="VLD30" s="704"/>
      <c r="VLE30" s="704"/>
      <c r="VLF30" s="704"/>
      <c r="VLG30" s="704"/>
      <c r="VLH30" s="704"/>
      <c r="VLI30" s="704"/>
      <c r="VLJ30" s="704"/>
      <c r="VLK30" s="704"/>
      <c r="VLL30" s="704"/>
      <c r="VLM30" s="704"/>
      <c r="VLN30" s="704"/>
      <c r="VLO30" s="704"/>
      <c r="VLP30" s="704"/>
      <c r="VLQ30" s="704"/>
      <c r="VLR30" s="704"/>
      <c r="VLS30" s="704"/>
      <c r="VLT30" s="704"/>
      <c r="VLU30" s="704"/>
      <c r="VLV30" s="704"/>
      <c r="VLW30" s="704"/>
      <c r="VLX30" s="704"/>
      <c r="VLY30" s="704"/>
      <c r="VLZ30" s="704"/>
      <c r="VMA30" s="704"/>
      <c r="VMB30" s="704"/>
      <c r="VMC30" s="704"/>
      <c r="VMD30" s="704"/>
      <c r="VME30" s="704"/>
      <c r="VMF30" s="704"/>
      <c r="VMG30" s="704"/>
      <c r="VMH30" s="704"/>
      <c r="VMI30" s="704"/>
      <c r="VMJ30" s="704"/>
      <c r="VMK30" s="704"/>
      <c r="VML30" s="704"/>
      <c r="VMM30" s="704"/>
      <c r="VMN30" s="704"/>
      <c r="VMO30" s="704"/>
      <c r="VMP30" s="704"/>
      <c r="VMQ30" s="704"/>
      <c r="VMR30" s="704"/>
      <c r="VMS30" s="704"/>
      <c r="VMT30" s="704"/>
      <c r="VMU30" s="704"/>
      <c r="VMV30" s="704"/>
      <c r="VMW30" s="704"/>
      <c r="VMX30" s="704"/>
      <c r="VMY30" s="704"/>
      <c r="VMZ30" s="704"/>
      <c r="VNA30" s="704"/>
      <c r="VNB30" s="704"/>
      <c r="VNC30" s="704"/>
      <c r="VND30" s="704"/>
      <c r="VNE30" s="704"/>
      <c r="VNF30" s="704"/>
      <c r="VNG30" s="704"/>
      <c r="VNH30" s="704"/>
      <c r="VNI30" s="704"/>
      <c r="VNJ30" s="704"/>
      <c r="VNK30" s="704"/>
      <c r="VNL30" s="704"/>
      <c r="VNM30" s="704"/>
      <c r="VNN30" s="704"/>
      <c r="VNO30" s="704"/>
      <c r="VNP30" s="704"/>
      <c r="VNQ30" s="704"/>
      <c r="VNR30" s="704"/>
      <c r="VNS30" s="704"/>
      <c r="VNT30" s="704"/>
      <c r="VNU30" s="704"/>
      <c r="VNV30" s="704"/>
      <c r="VNW30" s="704"/>
      <c r="VNX30" s="704"/>
      <c r="VNY30" s="704"/>
      <c r="VNZ30" s="704"/>
      <c r="VOA30" s="704"/>
      <c r="VOB30" s="704"/>
      <c r="VOC30" s="704"/>
      <c r="VOD30" s="704"/>
      <c r="VOE30" s="704"/>
      <c r="VOF30" s="704"/>
      <c r="VOG30" s="704"/>
      <c r="VOH30" s="704"/>
      <c r="VOI30" s="704"/>
      <c r="VOJ30" s="704"/>
      <c r="VOK30" s="704"/>
      <c r="VOL30" s="704"/>
      <c r="VOM30" s="704"/>
      <c r="VON30" s="704"/>
      <c r="VOO30" s="704"/>
      <c r="VOP30" s="704"/>
      <c r="VOQ30" s="704"/>
      <c r="VOR30" s="704"/>
      <c r="VOS30" s="704"/>
      <c r="VOT30" s="704"/>
      <c r="VOU30" s="704"/>
      <c r="VOV30" s="704"/>
      <c r="VOW30" s="704"/>
      <c r="VOX30" s="704"/>
      <c r="VOY30" s="704"/>
      <c r="VOZ30" s="704"/>
      <c r="VPA30" s="704"/>
      <c r="VPB30" s="704"/>
      <c r="VPC30" s="704"/>
      <c r="VPD30" s="704"/>
      <c r="VPE30" s="704"/>
      <c r="VPF30" s="704"/>
      <c r="VPG30" s="704"/>
      <c r="VPH30" s="704"/>
      <c r="VPI30" s="704"/>
      <c r="VPJ30" s="704"/>
      <c r="VPK30" s="704"/>
      <c r="VPL30" s="704"/>
      <c r="VPM30" s="704"/>
      <c r="VPN30" s="704"/>
      <c r="VPO30" s="704"/>
      <c r="VPP30" s="704"/>
      <c r="VPQ30" s="704"/>
      <c r="VPR30" s="704"/>
      <c r="VPS30" s="704"/>
      <c r="VPT30" s="704"/>
      <c r="VPU30" s="704"/>
      <c r="VPV30" s="704"/>
      <c r="VPW30" s="704"/>
      <c r="VPX30" s="704"/>
      <c r="VPY30" s="704"/>
      <c r="VPZ30" s="704"/>
      <c r="VQA30" s="704"/>
      <c r="VQB30" s="704"/>
      <c r="VQC30" s="704"/>
      <c r="VQD30" s="704"/>
      <c r="VQE30" s="704"/>
      <c r="VQF30" s="704"/>
      <c r="VQG30" s="704"/>
      <c r="VQH30" s="704"/>
      <c r="VQI30" s="704"/>
      <c r="VQJ30" s="704"/>
      <c r="VQK30" s="704"/>
      <c r="VQL30" s="704"/>
      <c r="VQM30" s="704"/>
      <c r="VQN30" s="704"/>
      <c r="VQO30" s="704"/>
      <c r="VQP30" s="704"/>
      <c r="VQQ30" s="704"/>
      <c r="VQR30" s="704"/>
      <c r="VQS30" s="704"/>
      <c r="VQT30" s="704"/>
      <c r="VQU30" s="704"/>
      <c r="VQV30" s="704"/>
      <c r="VQW30" s="704"/>
      <c r="VQX30" s="704"/>
      <c r="VQY30" s="704"/>
      <c r="VQZ30" s="704"/>
      <c r="VRA30" s="704"/>
      <c r="VRB30" s="704"/>
      <c r="VRC30" s="704"/>
      <c r="VRD30" s="704"/>
      <c r="VRE30" s="704"/>
      <c r="VRF30" s="704"/>
      <c r="VRG30" s="704"/>
      <c r="VRH30" s="704"/>
      <c r="VRI30" s="704"/>
      <c r="VRJ30" s="704"/>
      <c r="VRK30" s="704"/>
      <c r="VRL30" s="704"/>
      <c r="VRM30" s="704"/>
      <c r="VRN30" s="704"/>
      <c r="VRO30" s="704"/>
      <c r="VRP30" s="704"/>
      <c r="VRQ30" s="704"/>
      <c r="VRR30" s="704"/>
      <c r="VRS30" s="704"/>
      <c r="VRT30" s="704"/>
      <c r="VRU30" s="704"/>
      <c r="VRV30" s="704"/>
      <c r="VRW30" s="704"/>
      <c r="VRX30" s="704"/>
      <c r="VRY30" s="704"/>
      <c r="VRZ30" s="704"/>
      <c r="VSA30" s="704"/>
      <c r="VSB30" s="704"/>
      <c r="VSC30" s="704"/>
      <c r="VSD30" s="704"/>
      <c r="VSE30" s="704"/>
      <c r="VSF30" s="704"/>
      <c r="VSG30" s="704"/>
      <c r="VSH30" s="704"/>
      <c r="VSI30" s="704"/>
      <c r="VSJ30" s="704"/>
      <c r="VSK30" s="704"/>
      <c r="VSL30" s="704"/>
      <c r="VSM30" s="704"/>
      <c r="VSN30" s="704"/>
      <c r="VSO30" s="704"/>
      <c r="VSP30" s="704"/>
      <c r="VSQ30" s="704"/>
      <c r="VSR30" s="704"/>
      <c r="VSS30" s="704"/>
      <c r="VST30" s="704"/>
      <c r="VSU30" s="704"/>
      <c r="VSV30" s="704"/>
      <c r="VSW30" s="704"/>
      <c r="VSX30" s="704"/>
      <c r="VSY30" s="704"/>
      <c r="VSZ30" s="704"/>
      <c r="VTA30" s="704"/>
      <c r="VTB30" s="704"/>
      <c r="VTC30" s="704"/>
      <c r="VTD30" s="704"/>
      <c r="VTE30" s="704"/>
      <c r="VTF30" s="704"/>
      <c r="VTG30" s="704"/>
      <c r="VTH30" s="704"/>
      <c r="VTI30" s="704"/>
      <c r="VTJ30" s="704"/>
      <c r="VTK30" s="704"/>
      <c r="VTL30" s="704"/>
      <c r="VTM30" s="704"/>
      <c r="VTN30" s="704"/>
      <c r="VTO30" s="704"/>
      <c r="VTP30" s="704"/>
      <c r="VTQ30" s="704"/>
      <c r="VTR30" s="704"/>
      <c r="VTS30" s="704"/>
      <c r="VTT30" s="704"/>
      <c r="VTU30" s="704"/>
      <c r="VTV30" s="704"/>
      <c r="VTW30" s="704"/>
      <c r="VTX30" s="704"/>
      <c r="VTY30" s="704"/>
      <c r="VTZ30" s="704"/>
      <c r="VUA30" s="704"/>
      <c r="VUB30" s="704"/>
      <c r="VUC30" s="704"/>
      <c r="VUD30" s="704"/>
      <c r="VUE30" s="704"/>
      <c r="VUF30" s="704"/>
      <c r="VUG30" s="704"/>
      <c r="VUH30" s="704"/>
      <c r="VUI30" s="704"/>
      <c r="VUJ30" s="704"/>
      <c r="VUK30" s="704"/>
      <c r="VUL30" s="704"/>
      <c r="VUM30" s="704"/>
      <c r="VUN30" s="704"/>
      <c r="VUO30" s="704"/>
      <c r="VUP30" s="704"/>
      <c r="VUQ30" s="704"/>
      <c r="VUR30" s="704"/>
      <c r="VUS30" s="704"/>
      <c r="VUT30" s="704"/>
      <c r="VUU30" s="704"/>
      <c r="VUV30" s="704"/>
      <c r="VUW30" s="704"/>
      <c r="VUX30" s="704"/>
      <c r="VUY30" s="704"/>
      <c r="VUZ30" s="704"/>
      <c r="VVA30" s="704"/>
      <c r="VVB30" s="704"/>
      <c r="VVC30" s="704"/>
      <c r="VVD30" s="704"/>
      <c r="VVE30" s="704"/>
      <c r="VVF30" s="704"/>
      <c r="VVG30" s="704"/>
      <c r="VVH30" s="704"/>
      <c r="VVI30" s="704"/>
      <c r="VVJ30" s="704"/>
      <c r="VVK30" s="704"/>
      <c r="VVL30" s="704"/>
      <c r="VVM30" s="704"/>
      <c r="VVN30" s="704"/>
      <c r="VVO30" s="704"/>
      <c r="VVP30" s="704"/>
      <c r="VVQ30" s="704"/>
      <c r="VVR30" s="704"/>
      <c r="VVS30" s="704"/>
      <c r="VVT30" s="704"/>
      <c r="VVU30" s="704"/>
      <c r="VVV30" s="704"/>
      <c r="VVW30" s="704"/>
      <c r="VVX30" s="704"/>
      <c r="VVY30" s="704"/>
      <c r="VVZ30" s="704"/>
      <c r="VWA30" s="704"/>
      <c r="VWB30" s="704"/>
      <c r="VWC30" s="704"/>
      <c r="VWD30" s="704"/>
      <c r="VWE30" s="704"/>
      <c r="VWF30" s="704"/>
      <c r="VWG30" s="704"/>
      <c r="VWH30" s="704"/>
      <c r="VWI30" s="704"/>
      <c r="VWJ30" s="704"/>
      <c r="VWK30" s="704"/>
      <c r="VWL30" s="704"/>
      <c r="VWM30" s="704"/>
      <c r="VWN30" s="704"/>
      <c r="VWO30" s="704"/>
      <c r="VWP30" s="704"/>
      <c r="VWQ30" s="704"/>
      <c r="VWR30" s="704"/>
      <c r="VWS30" s="704"/>
      <c r="VWT30" s="704"/>
      <c r="VWU30" s="704"/>
      <c r="VWV30" s="704"/>
      <c r="VWW30" s="704"/>
      <c r="VWX30" s="704"/>
      <c r="VWY30" s="704"/>
      <c r="VWZ30" s="704"/>
      <c r="VXA30" s="704"/>
      <c r="VXB30" s="704"/>
      <c r="VXC30" s="704"/>
      <c r="VXD30" s="704"/>
      <c r="VXE30" s="704"/>
      <c r="VXF30" s="704"/>
      <c r="VXG30" s="704"/>
      <c r="VXH30" s="704"/>
      <c r="VXI30" s="704"/>
      <c r="VXJ30" s="704"/>
      <c r="VXK30" s="704"/>
      <c r="VXL30" s="704"/>
      <c r="VXM30" s="704"/>
      <c r="VXN30" s="704"/>
      <c r="VXO30" s="704"/>
      <c r="VXP30" s="704"/>
      <c r="VXQ30" s="704"/>
      <c r="VXR30" s="704"/>
      <c r="VXS30" s="704"/>
      <c r="VXT30" s="704"/>
      <c r="VXU30" s="704"/>
      <c r="VXV30" s="704"/>
      <c r="VXW30" s="704"/>
      <c r="VXX30" s="704"/>
      <c r="VXY30" s="704"/>
      <c r="VXZ30" s="704"/>
      <c r="VYA30" s="704"/>
      <c r="VYB30" s="704"/>
      <c r="VYC30" s="704"/>
      <c r="VYD30" s="704"/>
      <c r="VYE30" s="704"/>
      <c r="VYF30" s="704"/>
      <c r="VYG30" s="704"/>
      <c r="VYH30" s="704"/>
      <c r="VYI30" s="704"/>
      <c r="VYJ30" s="704"/>
      <c r="VYK30" s="704"/>
      <c r="VYL30" s="704"/>
      <c r="VYM30" s="704"/>
      <c r="VYN30" s="704"/>
      <c r="VYO30" s="704"/>
      <c r="VYP30" s="704"/>
      <c r="VYQ30" s="704"/>
      <c r="VYR30" s="704"/>
      <c r="VYS30" s="704"/>
      <c r="VYT30" s="704"/>
      <c r="VYU30" s="704"/>
      <c r="VYV30" s="704"/>
      <c r="VYW30" s="704"/>
      <c r="VYX30" s="704"/>
      <c r="VYY30" s="704"/>
      <c r="VYZ30" s="704"/>
      <c r="VZA30" s="704"/>
      <c r="VZB30" s="704"/>
      <c r="VZC30" s="704"/>
      <c r="VZD30" s="704"/>
      <c r="VZE30" s="704"/>
      <c r="VZF30" s="704"/>
      <c r="VZG30" s="704"/>
      <c r="VZH30" s="704"/>
      <c r="VZI30" s="704"/>
      <c r="VZJ30" s="704"/>
      <c r="VZK30" s="704"/>
      <c r="VZL30" s="704"/>
      <c r="VZM30" s="704"/>
      <c r="VZN30" s="704"/>
      <c r="VZO30" s="704"/>
      <c r="VZP30" s="704"/>
      <c r="VZQ30" s="704"/>
      <c r="VZR30" s="704"/>
      <c r="VZS30" s="704"/>
      <c r="VZT30" s="704"/>
      <c r="VZU30" s="704"/>
      <c r="VZV30" s="704"/>
      <c r="VZW30" s="704"/>
      <c r="VZX30" s="704"/>
      <c r="VZY30" s="704"/>
      <c r="VZZ30" s="704"/>
      <c r="WAA30" s="704"/>
      <c r="WAB30" s="704"/>
      <c r="WAC30" s="704"/>
      <c r="WAD30" s="704"/>
      <c r="WAE30" s="704"/>
      <c r="WAF30" s="704"/>
      <c r="WAG30" s="704"/>
      <c r="WAH30" s="704"/>
      <c r="WAI30" s="704"/>
      <c r="WAJ30" s="704"/>
      <c r="WAK30" s="704"/>
      <c r="WAL30" s="704"/>
      <c r="WAM30" s="704"/>
      <c r="WAN30" s="704"/>
      <c r="WAO30" s="704"/>
      <c r="WAP30" s="704"/>
      <c r="WAQ30" s="704"/>
      <c r="WAR30" s="704"/>
      <c r="WAS30" s="704"/>
      <c r="WAT30" s="704"/>
      <c r="WAU30" s="704"/>
      <c r="WAV30" s="704"/>
      <c r="WAW30" s="704"/>
      <c r="WAX30" s="704"/>
      <c r="WAY30" s="704"/>
      <c r="WAZ30" s="704"/>
      <c r="WBA30" s="704"/>
      <c r="WBB30" s="704"/>
      <c r="WBC30" s="704"/>
      <c r="WBD30" s="704"/>
      <c r="WBE30" s="704"/>
      <c r="WBF30" s="704"/>
      <c r="WBG30" s="704"/>
      <c r="WBH30" s="704"/>
      <c r="WBI30" s="704"/>
      <c r="WBJ30" s="704"/>
      <c r="WBK30" s="704"/>
      <c r="WBL30" s="704"/>
      <c r="WBM30" s="704"/>
      <c r="WBN30" s="704"/>
      <c r="WBO30" s="704"/>
      <c r="WBP30" s="704"/>
      <c r="WBQ30" s="704"/>
      <c r="WBR30" s="704"/>
      <c r="WBS30" s="704"/>
      <c r="WBT30" s="704"/>
      <c r="WBU30" s="704"/>
      <c r="WBV30" s="704"/>
      <c r="WBW30" s="704"/>
      <c r="WBX30" s="704"/>
      <c r="WBY30" s="704"/>
      <c r="WBZ30" s="704"/>
      <c r="WCA30" s="704"/>
      <c r="WCB30" s="704"/>
      <c r="WCC30" s="704"/>
      <c r="WCD30" s="704"/>
      <c r="WCE30" s="704"/>
      <c r="WCF30" s="704"/>
      <c r="WCG30" s="704"/>
      <c r="WCH30" s="704"/>
      <c r="WCI30" s="704"/>
      <c r="WCJ30" s="704"/>
      <c r="WCK30" s="704"/>
      <c r="WCL30" s="704"/>
      <c r="WCM30" s="704"/>
      <c r="WCN30" s="704"/>
      <c r="WCO30" s="704"/>
      <c r="WCP30" s="704"/>
      <c r="WCQ30" s="704"/>
      <c r="WCR30" s="704"/>
      <c r="WCS30" s="704"/>
      <c r="WCT30" s="704"/>
      <c r="WCU30" s="704"/>
      <c r="WCV30" s="704"/>
      <c r="WCW30" s="704"/>
      <c r="WCX30" s="704"/>
      <c r="WCY30" s="704"/>
      <c r="WCZ30" s="704"/>
      <c r="WDA30" s="704"/>
      <c r="WDB30" s="704"/>
      <c r="WDC30" s="704"/>
      <c r="WDD30" s="704"/>
      <c r="WDE30" s="704"/>
      <c r="WDF30" s="704"/>
      <c r="WDG30" s="704"/>
      <c r="WDH30" s="704"/>
      <c r="WDI30" s="704"/>
      <c r="WDJ30" s="704"/>
      <c r="WDK30" s="704"/>
      <c r="WDL30" s="704"/>
      <c r="WDM30" s="704"/>
      <c r="WDN30" s="704"/>
      <c r="WDO30" s="704"/>
      <c r="WDP30" s="704"/>
      <c r="WDQ30" s="704"/>
      <c r="WDR30" s="704"/>
      <c r="WDS30" s="704"/>
      <c r="WDT30" s="704"/>
      <c r="WDU30" s="704"/>
      <c r="WDV30" s="704"/>
      <c r="WDW30" s="704"/>
      <c r="WDX30" s="704"/>
      <c r="WDY30" s="704"/>
      <c r="WDZ30" s="704"/>
      <c r="WEA30" s="704"/>
      <c r="WEB30" s="704"/>
      <c r="WEC30" s="704"/>
      <c r="WED30" s="704"/>
      <c r="WEE30" s="704"/>
      <c r="WEF30" s="704"/>
      <c r="WEG30" s="704"/>
      <c r="WEH30" s="704"/>
      <c r="WEI30" s="704"/>
      <c r="WEJ30" s="704"/>
      <c r="WEK30" s="704"/>
      <c r="WEL30" s="704"/>
      <c r="WEM30" s="704"/>
      <c r="WEN30" s="704"/>
      <c r="WEO30" s="704"/>
      <c r="WEP30" s="704"/>
      <c r="WEQ30" s="704"/>
      <c r="WER30" s="704"/>
      <c r="WES30" s="704"/>
      <c r="WET30" s="704"/>
      <c r="WEU30" s="704"/>
      <c r="WEV30" s="704"/>
      <c r="WEW30" s="704"/>
      <c r="WEX30" s="704"/>
      <c r="WEY30" s="704"/>
      <c r="WEZ30" s="704"/>
      <c r="WFA30" s="704"/>
      <c r="WFB30" s="704"/>
      <c r="WFC30" s="704"/>
      <c r="WFD30" s="704"/>
      <c r="WFE30" s="704"/>
      <c r="WFF30" s="704"/>
      <c r="WFG30" s="704"/>
      <c r="WFH30" s="704"/>
      <c r="WFI30" s="704"/>
      <c r="WFJ30" s="704"/>
      <c r="WFK30" s="704"/>
      <c r="WFL30" s="704"/>
      <c r="WFM30" s="704"/>
      <c r="WFN30" s="704"/>
      <c r="WFO30" s="704"/>
      <c r="WFP30" s="704"/>
      <c r="WFQ30" s="704"/>
      <c r="WFR30" s="704"/>
      <c r="WFS30" s="704"/>
      <c r="WFT30" s="704"/>
      <c r="WFU30" s="704"/>
      <c r="WFV30" s="704"/>
      <c r="WFW30" s="704"/>
      <c r="WFX30" s="704"/>
      <c r="WFY30" s="704"/>
      <c r="WFZ30" s="704"/>
      <c r="WGA30" s="704"/>
      <c r="WGB30" s="704"/>
      <c r="WGC30" s="704"/>
      <c r="WGD30" s="704"/>
      <c r="WGE30" s="704"/>
      <c r="WGF30" s="704"/>
      <c r="WGG30" s="704"/>
      <c r="WGH30" s="704"/>
      <c r="WGI30" s="704"/>
      <c r="WGJ30" s="704"/>
      <c r="WGK30" s="704"/>
      <c r="WGL30" s="704"/>
      <c r="WGM30" s="704"/>
      <c r="WGN30" s="704"/>
      <c r="WGO30" s="704"/>
      <c r="WGP30" s="704"/>
      <c r="WGQ30" s="704"/>
      <c r="WGR30" s="704"/>
      <c r="WGS30" s="704"/>
      <c r="WGT30" s="704"/>
      <c r="WGU30" s="704"/>
      <c r="WGV30" s="704"/>
      <c r="WGW30" s="704"/>
      <c r="WGX30" s="704"/>
      <c r="WGY30" s="704"/>
      <c r="WGZ30" s="704"/>
      <c r="WHA30" s="704"/>
      <c r="WHB30" s="704"/>
      <c r="WHC30" s="704"/>
      <c r="WHD30" s="704"/>
      <c r="WHE30" s="704"/>
      <c r="WHF30" s="704"/>
      <c r="WHG30" s="704"/>
      <c r="WHH30" s="704"/>
      <c r="WHI30" s="704"/>
      <c r="WHJ30" s="704"/>
      <c r="WHK30" s="704"/>
      <c r="WHL30" s="704"/>
      <c r="WHM30" s="704"/>
      <c r="WHN30" s="704"/>
      <c r="WHO30" s="704"/>
      <c r="WHP30" s="704"/>
      <c r="WHQ30" s="704"/>
      <c r="WHR30" s="704"/>
      <c r="WHS30" s="704"/>
      <c r="WHT30" s="704"/>
      <c r="WHU30" s="704"/>
      <c r="WHV30" s="704"/>
      <c r="WHW30" s="704"/>
      <c r="WHX30" s="704"/>
      <c r="WHY30" s="704"/>
      <c r="WHZ30" s="704"/>
      <c r="WIA30" s="704"/>
      <c r="WIB30" s="704"/>
      <c r="WIC30" s="704"/>
      <c r="WID30" s="704"/>
      <c r="WIE30" s="704"/>
      <c r="WIF30" s="704"/>
      <c r="WIG30" s="704"/>
      <c r="WIH30" s="704"/>
      <c r="WII30" s="704"/>
      <c r="WIJ30" s="704"/>
      <c r="WIK30" s="704"/>
      <c r="WIL30" s="704"/>
      <c r="WIM30" s="704"/>
      <c r="WIN30" s="704"/>
      <c r="WIO30" s="704"/>
      <c r="WIP30" s="704"/>
      <c r="WIQ30" s="704"/>
      <c r="WIR30" s="704"/>
      <c r="WIS30" s="704"/>
      <c r="WIT30" s="704"/>
      <c r="WIU30" s="704"/>
      <c r="WIV30" s="704"/>
      <c r="WIW30" s="704"/>
      <c r="WIX30" s="704"/>
      <c r="WIY30" s="704"/>
      <c r="WIZ30" s="704"/>
      <c r="WJA30" s="704"/>
      <c r="WJB30" s="704"/>
      <c r="WJC30" s="704"/>
      <c r="WJD30" s="704"/>
      <c r="WJE30" s="704"/>
      <c r="WJF30" s="704"/>
      <c r="WJG30" s="704"/>
      <c r="WJH30" s="704"/>
      <c r="WJI30" s="704"/>
      <c r="WJJ30" s="704"/>
      <c r="WJK30" s="704"/>
      <c r="WJL30" s="704"/>
      <c r="WJM30" s="704"/>
      <c r="WJN30" s="704"/>
      <c r="WJO30" s="704"/>
      <c r="WJP30" s="704"/>
      <c r="WJQ30" s="704"/>
      <c r="WJR30" s="704"/>
      <c r="WJS30" s="704"/>
      <c r="WJT30" s="704"/>
      <c r="WJU30" s="704"/>
      <c r="WJV30" s="704"/>
      <c r="WJW30" s="704"/>
      <c r="WJX30" s="704"/>
      <c r="WJY30" s="704"/>
      <c r="WJZ30" s="704"/>
      <c r="WKA30" s="704"/>
      <c r="WKB30" s="704"/>
      <c r="WKC30" s="704"/>
      <c r="WKD30" s="704"/>
      <c r="WKE30" s="704"/>
      <c r="WKF30" s="704"/>
      <c r="WKG30" s="704"/>
      <c r="WKH30" s="704"/>
      <c r="WKI30" s="704"/>
      <c r="WKJ30" s="704"/>
      <c r="WKK30" s="704"/>
      <c r="WKL30" s="704"/>
      <c r="WKM30" s="704"/>
      <c r="WKN30" s="704"/>
      <c r="WKO30" s="704"/>
      <c r="WKP30" s="704"/>
      <c r="WKQ30" s="704"/>
      <c r="WKR30" s="704"/>
      <c r="WKS30" s="704"/>
      <c r="WKT30" s="704"/>
      <c r="WKU30" s="704"/>
      <c r="WKV30" s="704"/>
      <c r="WKW30" s="704"/>
      <c r="WKX30" s="704"/>
      <c r="WKY30" s="704"/>
      <c r="WKZ30" s="704"/>
      <c r="WLA30" s="704"/>
      <c r="WLB30" s="704"/>
      <c r="WLC30" s="704"/>
      <c r="WLD30" s="704"/>
      <c r="WLE30" s="704"/>
      <c r="WLF30" s="704"/>
      <c r="WLG30" s="704"/>
      <c r="WLH30" s="704"/>
      <c r="WLI30" s="704"/>
      <c r="WLJ30" s="704"/>
      <c r="WLK30" s="704"/>
      <c r="WLL30" s="704"/>
      <c r="WLM30" s="704"/>
      <c r="WLN30" s="704"/>
      <c r="WLO30" s="704"/>
      <c r="WLP30" s="704"/>
      <c r="WLQ30" s="704"/>
      <c r="WLR30" s="704"/>
      <c r="WLS30" s="704"/>
      <c r="WLT30" s="704"/>
      <c r="WLU30" s="704"/>
      <c r="WLV30" s="704"/>
      <c r="WLW30" s="704"/>
      <c r="WLX30" s="704"/>
      <c r="WLY30" s="704"/>
      <c r="WLZ30" s="704"/>
      <c r="WMA30" s="704"/>
      <c r="WMB30" s="704"/>
      <c r="WMC30" s="704"/>
      <c r="WMD30" s="704"/>
      <c r="WME30" s="704"/>
      <c r="WMF30" s="704"/>
      <c r="WMG30" s="704"/>
      <c r="WMH30" s="704"/>
      <c r="WMI30" s="704"/>
      <c r="WMJ30" s="704"/>
      <c r="WMK30" s="704"/>
      <c r="WML30" s="704"/>
      <c r="WMM30" s="704"/>
      <c r="WMN30" s="704"/>
      <c r="WMO30" s="704"/>
      <c r="WMP30" s="704"/>
      <c r="WMQ30" s="704"/>
      <c r="WMR30" s="704"/>
      <c r="WMS30" s="704"/>
      <c r="WMT30" s="704"/>
      <c r="WMU30" s="704"/>
      <c r="WMV30" s="704"/>
      <c r="WMW30" s="704"/>
      <c r="WMX30" s="704"/>
      <c r="WMY30" s="704"/>
      <c r="WMZ30" s="704"/>
      <c r="WNA30" s="704"/>
      <c r="WNB30" s="704"/>
      <c r="WNC30" s="704"/>
      <c r="WND30" s="704"/>
      <c r="WNE30" s="704"/>
      <c r="WNF30" s="704"/>
      <c r="WNG30" s="704"/>
      <c r="WNH30" s="704"/>
      <c r="WNI30" s="704"/>
      <c r="WNJ30" s="704"/>
      <c r="WNK30" s="704"/>
      <c r="WNL30" s="704"/>
      <c r="WNM30" s="704"/>
      <c r="WNN30" s="704"/>
      <c r="WNO30" s="704"/>
      <c r="WNP30" s="704"/>
      <c r="WNQ30" s="704"/>
      <c r="WNR30" s="704"/>
      <c r="WNS30" s="704"/>
      <c r="WNT30" s="704"/>
      <c r="WNU30" s="704"/>
      <c r="WNV30" s="704"/>
      <c r="WNW30" s="704"/>
      <c r="WNX30" s="704"/>
      <c r="WNY30" s="704"/>
      <c r="WNZ30" s="704"/>
      <c r="WOA30" s="704"/>
      <c r="WOB30" s="704"/>
      <c r="WOC30" s="704"/>
      <c r="WOD30" s="704"/>
      <c r="WOE30" s="704"/>
      <c r="WOF30" s="704"/>
      <c r="WOG30" s="704"/>
      <c r="WOH30" s="704"/>
      <c r="WOI30" s="704"/>
      <c r="WOJ30" s="704"/>
      <c r="WOK30" s="704"/>
      <c r="WOL30" s="704"/>
      <c r="WOM30" s="704"/>
      <c r="WON30" s="704"/>
      <c r="WOO30" s="704"/>
      <c r="WOP30" s="704"/>
      <c r="WOQ30" s="704"/>
      <c r="WOR30" s="704"/>
      <c r="WOS30" s="704"/>
      <c r="WOT30" s="704"/>
      <c r="WOU30" s="704"/>
      <c r="WOV30" s="704"/>
      <c r="WOW30" s="704"/>
      <c r="WOX30" s="704"/>
      <c r="WOY30" s="704"/>
      <c r="WOZ30" s="704"/>
      <c r="WPA30" s="704"/>
      <c r="WPB30" s="704"/>
      <c r="WPC30" s="704"/>
      <c r="WPD30" s="704"/>
      <c r="WPE30" s="704"/>
      <c r="WPF30" s="704"/>
      <c r="WPG30" s="704"/>
      <c r="WPH30" s="704"/>
      <c r="WPI30" s="704"/>
      <c r="WPJ30" s="704"/>
      <c r="WPK30" s="704"/>
      <c r="WPL30" s="704"/>
      <c r="WPM30" s="704"/>
      <c r="WPN30" s="704"/>
      <c r="WPO30" s="704"/>
      <c r="WPP30" s="704"/>
      <c r="WPQ30" s="704"/>
      <c r="WPR30" s="704"/>
      <c r="WPS30" s="704"/>
      <c r="WPT30" s="704"/>
      <c r="WPU30" s="704"/>
      <c r="WPV30" s="704"/>
      <c r="WPW30" s="704"/>
      <c r="WPX30" s="704"/>
      <c r="WPY30" s="704"/>
      <c r="WPZ30" s="704"/>
      <c r="WQA30" s="704"/>
      <c r="WQB30" s="704"/>
      <c r="WQC30" s="704"/>
      <c r="WQD30" s="704"/>
      <c r="WQE30" s="704"/>
      <c r="WQF30" s="704"/>
      <c r="WQG30" s="704"/>
      <c r="WQH30" s="704"/>
      <c r="WQI30" s="704"/>
      <c r="WQJ30" s="704"/>
      <c r="WQK30" s="704"/>
      <c r="WQL30" s="704"/>
      <c r="WQM30" s="704"/>
      <c r="WQN30" s="704"/>
      <c r="WQO30" s="704"/>
      <c r="WQP30" s="704"/>
      <c r="WQQ30" s="704"/>
      <c r="WQR30" s="704"/>
      <c r="WQS30" s="704"/>
      <c r="WQT30" s="704"/>
      <c r="WQU30" s="704"/>
      <c r="WQV30" s="704"/>
      <c r="WQW30" s="704"/>
      <c r="WQX30" s="704"/>
      <c r="WQY30" s="704"/>
      <c r="WQZ30" s="704"/>
      <c r="WRA30" s="704"/>
      <c r="WRB30" s="704"/>
      <c r="WRC30" s="704"/>
      <c r="WRD30" s="704"/>
      <c r="WRE30" s="704"/>
      <c r="WRF30" s="704"/>
      <c r="WRG30" s="704"/>
      <c r="WRH30" s="704"/>
      <c r="WRI30" s="704"/>
      <c r="WRJ30" s="704"/>
      <c r="WRK30" s="704"/>
      <c r="WRL30" s="704"/>
      <c r="WRM30" s="704"/>
      <c r="WRN30" s="704"/>
      <c r="WRO30" s="704"/>
      <c r="WRP30" s="704"/>
      <c r="WRQ30" s="704"/>
      <c r="WRR30" s="704"/>
      <c r="WRS30" s="704"/>
      <c r="WRT30" s="704"/>
      <c r="WRU30" s="704"/>
      <c r="WRV30" s="704"/>
      <c r="WRW30" s="704"/>
      <c r="WRX30" s="704"/>
      <c r="WRY30" s="704"/>
      <c r="WRZ30" s="704"/>
      <c r="WSA30" s="704"/>
      <c r="WSB30" s="704"/>
      <c r="WSC30" s="704"/>
      <c r="WSD30" s="704"/>
      <c r="WSE30" s="704"/>
      <c r="WSF30" s="704"/>
      <c r="WSG30" s="704"/>
      <c r="WSH30" s="704"/>
      <c r="WSI30" s="704"/>
      <c r="WSJ30" s="704"/>
      <c r="WSK30" s="704"/>
      <c r="WSL30" s="704"/>
      <c r="WSM30" s="704"/>
      <c r="WSN30" s="704"/>
      <c r="WSO30" s="704"/>
      <c r="WSP30" s="704"/>
      <c r="WSQ30" s="704"/>
      <c r="WSR30" s="704"/>
      <c r="WSS30" s="704"/>
      <c r="WST30" s="704"/>
      <c r="WSU30" s="704"/>
      <c r="WSV30" s="704"/>
      <c r="WSW30" s="704"/>
      <c r="WSX30" s="704"/>
      <c r="WSY30" s="704"/>
      <c r="WSZ30" s="704"/>
      <c r="WTA30" s="704"/>
      <c r="WTB30" s="704"/>
      <c r="WTC30" s="704"/>
      <c r="WTD30" s="704"/>
      <c r="WTE30" s="704"/>
      <c r="WTF30" s="704"/>
      <c r="WTG30" s="704"/>
      <c r="WTH30" s="704"/>
      <c r="WTI30" s="704"/>
      <c r="WTJ30" s="704"/>
      <c r="WTK30" s="704"/>
      <c r="WTL30" s="704"/>
      <c r="WTM30" s="704"/>
      <c r="WTN30" s="704"/>
      <c r="WTO30" s="704"/>
      <c r="WTP30" s="704"/>
      <c r="WTQ30" s="704"/>
      <c r="WTR30" s="704"/>
      <c r="WTS30" s="704"/>
      <c r="WTT30" s="704"/>
      <c r="WTU30" s="704"/>
      <c r="WTV30" s="704"/>
      <c r="WTW30" s="704"/>
      <c r="WTX30" s="704"/>
      <c r="WTY30" s="704"/>
      <c r="WTZ30" s="704"/>
      <c r="WUA30" s="704"/>
      <c r="WUB30" s="704"/>
      <c r="WUC30" s="704"/>
      <c r="WUD30" s="704"/>
      <c r="WUE30" s="704"/>
      <c r="WUF30" s="704"/>
      <c r="WUG30" s="704"/>
      <c r="WUH30" s="704"/>
      <c r="WUI30" s="704"/>
      <c r="WUJ30" s="704"/>
      <c r="WUK30" s="704"/>
      <c r="WUL30" s="704"/>
      <c r="WUM30" s="704"/>
      <c r="WUN30" s="704"/>
      <c r="WUO30" s="704"/>
      <c r="WUP30" s="704"/>
      <c r="WUQ30" s="704"/>
      <c r="WUR30" s="704"/>
      <c r="WUS30" s="704"/>
      <c r="WUT30" s="704"/>
      <c r="WUU30" s="704"/>
      <c r="WUV30" s="704"/>
      <c r="WUW30" s="704"/>
      <c r="WUX30" s="704"/>
      <c r="WUY30" s="704"/>
      <c r="WUZ30" s="704"/>
      <c r="WVA30" s="704"/>
      <c r="WVB30" s="704"/>
      <c r="WVC30" s="704"/>
      <c r="WVD30" s="704"/>
      <c r="WVE30" s="704"/>
      <c r="WVF30" s="704"/>
      <c r="WVG30" s="704"/>
      <c r="WVH30" s="704"/>
      <c r="WVI30" s="704"/>
      <c r="WVJ30" s="704"/>
      <c r="WVK30" s="704"/>
      <c r="WVL30" s="704"/>
      <c r="WVM30" s="704"/>
      <c r="WVN30" s="704"/>
      <c r="WVO30" s="704"/>
      <c r="WVP30" s="704"/>
      <c r="WVQ30" s="704"/>
      <c r="WVR30" s="704"/>
      <c r="WVS30" s="704"/>
      <c r="WVT30" s="704"/>
      <c r="WVU30" s="704"/>
      <c r="WVV30" s="704"/>
      <c r="WVW30" s="704"/>
      <c r="WVX30" s="704"/>
      <c r="WVY30" s="704"/>
      <c r="WVZ30" s="704"/>
      <c r="WWA30" s="704"/>
      <c r="WWB30" s="704"/>
      <c r="WWC30" s="704"/>
      <c r="WWD30" s="704"/>
      <c r="WWE30" s="704"/>
      <c r="WWF30" s="704"/>
      <c r="WWG30" s="704"/>
      <c r="WWH30" s="704"/>
      <c r="WWI30" s="704"/>
      <c r="WWJ30" s="704"/>
      <c r="WWK30" s="704"/>
      <c r="WWL30" s="704"/>
      <c r="WWM30" s="704"/>
      <c r="WWN30" s="704"/>
      <c r="WWO30" s="704"/>
      <c r="WWP30" s="704"/>
      <c r="WWQ30" s="704"/>
      <c r="WWR30" s="704"/>
      <c r="WWS30" s="704"/>
      <c r="WWT30" s="704"/>
      <c r="WWU30" s="704"/>
      <c r="WWV30" s="704"/>
      <c r="WWW30" s="704"/>
      <c r="WWX30" s="704"/>
      <c r="WWY30" s="704"/>
      <c r="WWZ30" s="704"/>
      <c r="WXA30" s="704"/>
      <c r="WXB30" s="704"/>
      <c r="WXC30" s="704"/>
      <c r="WXD30" s="704"/>
      <c r="WXE30" s="704"/>
      <c r="WXF30" s="704"/>
      <c r="WXG30" s="704"/>
      <c r="WXH30" s="704"/>
      <c r="WXI30" s="704"/>
      <c r="WXJ30" s="704"/>
      <c r="WXK30" s="704"/>
      <c r="WXL30" s="704"/>
      <c r="WXM30" s="704"/>
      <c r="WXN30" s="704"/>
      <c r="WXO30" s="704"/>
      <c r="WXP30" s="704"/>
      <c r="WXQ30" s="704"/>
      <c r="WXR30" s="704"/>
      <c r="WXS30" s="704"/>
      <c r="WXT30" s="704"/>
      <c r="WXU30" s="704"/>
      <c r="WXV30" s="704"/>
      <c r="WXW30" s="704"/>
      <c r="WXX30" s="704"/>
      <c r="WXY30" s="704"/>
      <c r="WXZ30" s="704"/>
      <c r="WYA30" s="704"/>
      <c r="WYB30" s="704"/>
      <c r="WYC30" s="704"/>
      <c r="WYD30" s="704"/>
      <c r="WYE30" s="704"/>
      <c r="WYF30" s="704"/>
      <c r="WYG30" s="704"/>
      <c r="WYH30" s="704"/>
      <c r="WYI30" s="704"/>
      <c r="WYJ30" s="704"/>
      <c r="WYK30" s="704"/>
      <c r="WYL30" s="704"/>
      <c r="WYM30" s="704"/>
      <c r="WYN30" s="704"/>
      <c r="WYO30" s="704"/>
      <c r="WYP30" s="704"/>
      <c r="WYQ30" s="704"/>
      <c r="WYR30" s="704"/>
      <c r="WYS30" s="704"/>
      <c r="WYT30" s="704"/>
      <c r="WYU30" s="704"/>
      <c r="WYV30" s="704"/>
      <c r="WYW30" s="704"/>
      <c r="WYX30" s="704"/>
      <c r="WYY30" s="704"/>
      <c r="WYZ30" s="704"/>
      <c r="WZA30" s="704"/>
      <c r="WZB30" s="704"/>
      <c r="WZC30" s="704"/>
      <c r="WZD30" s="704"/>
      <c r="WZE30" s="704"/>
      <c r="WZF30" s="704"/>
      <c r="WZG30" s="704"/>
      <c r="WZH30" s="704"/>
      <c r="WZI30" s="704"/>
      <c r="WZJ30" s="704"/>
      <c r="WZK30" s="704"/>
      <c r="WZL30" s="704"/>
      <c r="WZM30" s="704"/>
      <c r="WZN30" s="704"/>
      <c r="WZO30" s="704"/>
      <c r="WZP30" s="704"/>
      <c r="WZQ30" s="704"/>
      <c r="WZR30" s="704"/>
      <c r="WZS30" s="704"/>
      <c r="WZT30" s="704"/>
      <c r="WZU30" s="704"/>
      <c r="WZV30" s="704"/>
      <c r="WZW30" s="704"/>
      <c r="WZX30" s="704"/>
      <c r="WZY30" s="704"/>
      <c r="WZZ30" s="704"/>
      <c r="XAA30" s="704"/>
      <c r="XAB30" s="704"/>
      <c r="XAC30" s="704"/>
      <c r="XAD30" s="704"/>
      <c r="XAE30" s="704"/>
      <c r="XAF30" s="704"/>
      <c r="XAG30" s="704"/>
      <c r="XAH30" s="704"/>
      <c r="XAI30" s="704"/>
      <c r="XAJ30" s="704"/>
      <c r="XAK30" s="704"/>
      <c r="XAL30" s="704"/>
      <c r="XAM30" s="704"/>
      <c r="XAN30" s="704"/>
      <c r="XAO30" s="704"/>
      <c r="XAP30" s="704"/>
      <c r="XAQ30" s="704"/>
      <c r="XAR30" s="704"/>
      <c r="XAS30" s="704"/>
      <c r="XAT30" s="704"/>
      <c r="XAU30" s="704"/>
      <c r="XAV30" s="704"/>
      <c r="XAW30" s="704"/>
      <c r="XAX30" s="704"/>
      <c r="XAY30" s="704"/>
      <c r="XAZ30" s="704"/>
      <c r="XBA30" s="704"/>
      <c r="XBB30" s="704"/>
      <c r="XBC30" s="704"/>
      <c r="XBD30" s="704"/>
      <c r="XBE30" s="704"/>
      <c r="XBF30" s="704"/>
      <c r="XBG30" s="704"/>
      <c r="XBH30" s="704"/>
      <c r="XBI30" s="704"/>
      <c r="XBJ30" s="704"/>
      <c r="XBK30" s="704"/>
      <c r="XBL30" s="704"/>
      <c r="XBM30" s="704"/>
      <c r="XBN30" s="704"/>
      <c r="XBO30" s="704"/>
      <c r="XBP30" s="704"/>
      <c r="XBQ30" s="704"/>
      <c r="XBR30" s="704"/>
      <c r="XBS30" s="704"/>
      <c r="XBT30" s="704"/>
      <c r="XBU30" s="704"/>
      <c r="XBV30" s="704"/>
      <c r="XBW30" s="704"/>
      <c r="XBX30" s="704"/>
      <c r="XBY30" s="704"/>
      <c r="XBZ30" s="704"/>
      <c r="XCA30" s="704"/>
      <c r="XCB30" s="704"/>
      <c r="XCC30" s="704"/>
      <c r="XCD30" s="704"/>
      <c r="XCE30" s="704"/>
      <c r="XCF30" s="704"/>
      <c r="XCG30" s="704"/>
      <c r="XCH30" s="704"/>
      <c r="XCI30" s="704"/>
      <c r="XCJ30" s="704"/>
      <c r="XCK30" s="704"/>
      <c r="XCL30" s="704"/>
      <c r="XCM30" s="704"/>
      <c r="XCN30" s="704"/>
      <c r="XCO30" s="704"/>
      <c r="XCP30" s="704"/>
      <c r="XCQ30" s="704"/>
      <c r="XCR30" s="704"/>
      <c r="XCS30" s="704"/>
      <c r="XCT30" s="704"/>
      <c r="XCU30" s="704"/>
      <c r="XCV30" s="704"/>
      <c r="XCW30" s="704"/>
      <c r="XCX30" s="704"/>
      <c r="XCY30" s="704"/>
      <c r="XCZ30" s="704"/>
      <c r="XDA30" s="704"/>
      <c r="XDB30" s="704"/>
      <c r="XDC30" s="704"/>
      <c r="XDD30" s="704"/>
      <c r="XDE30" s="704"/>
      <c r="XDF30" s="704"/>
      <c r="XDG30" s="704"/>
      <c r="XDH30" s="704"/>
      <c r="XDI30" s="704"/>
      <c r="XDJ30" s="704"/>
      <c r="XDK30" s="704"/>
      <c r="XDL30" s="704"/>
      <c r="XDM30" s="704"/>
      <c r="XDN30" s="704"/>
      <c r="XDO30" s="704"/>
      <c r="XDP30" s="704"/>
      <c r="XDQ30" s="704"/>
      <c r="XDR30" s="704"/>
      <c r="XDS30" s="704"/>
      <c r="XDT30" s="704"/>
      <c r="XDU30" s="704"/>
      <c r="XDV30" s="704"/>
      <c r="XDW30" s="704"/>
      <c r="XDX30" s="704"/>
      <c r="XDY30" s="704"/>
      <c r="XDZ30" s="704"/>
      <c r="XEA30" s="704"/>
      <c r="XEB30" s="704"/>
      <c r="XEC30" s="704"/>
      <c r="XED30" s="704"/>
      <c r="XEE30" s="704"/>
      <c r="XEF30" s="704"/>
      <c r="XEG30" s="704"/>
      <c r="XEH30" s="704"/>
      <c r="XEI30" s="704"/>
      <c r="XEJ30" s="704"/>
      <c r="XEK30" s="704"/>
      <c r="XEL30" s="704"/>
      <c r="XEM30" s="704"/>
      <c r="XEN30" s="704"/>
      <c r="XEO30" s="704"/>
      <c r="XEP30" s="704"/>
      <c r="XEQ30" s="704"/>
      <c r="XER30" s="704"/>
      <c r="XES30" s="704"/>
      <c r="XET30" s="704"/>
      <c r="XEU30" s="704"/>
      <c r="XEV30" s="704"/>
      <c r="XEW30" s="704"/>
      <c r="XEX30" s="704"/>
      <c r="XEY30" s="704"/>
      <c r="XEZ30" s="704"/>
      <c r="XFA30" s="704"/>
      <c r="XFB30" s="704"/>
      <c r="XFC30" s="704"/>
      <c r="XFD30" s="704"/>
    </row>
    <row r="31" spans="1:16384" ht="6" customHeight="1">
      <c r="I31" s="20"/>
    </row>
    <row r="32" spans="1:16384" ht="14.25" customHeight="1">
      <c r="B32" s="152" t="s">
        <v>139</v>
      </c>
      <c r="C32" s="30">
        <f>'III. VALORACIÓN'!C32</f>
        <v>0</v>
      </c>
      <c r="E32" s="152" t="s">
        <v>140</v>
      </c>
      <c r="F32" s="239">
        <f>'III. VALORACIÓN'!E32</f>
        <v>0</v>
      </c>
      <c r="H32" s="152" t="s">
        <v>141</v>
      </c>
      <c r="I32" s="239">
        <f>'III. VALORACIÓN'!H32</f>
        <v>0</v>
      </c>
    </row>
    <row r="33" spans="2:16" ht="4.5" customHeight="1"/>
    <row r="34" spans="2:16" ht="14.25" customHeight="1">
      <c r="C34" s="31"/>
      <c r="D34" s="152" t="s">
        <v>142</v>
      </c>
      <c r="E34" s="30">
        <f>'III. VALORACIÓN'!C34</f>
        <v>0</v>
      </c>
      <c r="H34" s="152" t="s">
        <v>143</v>
      </c>
      <c r="I34" s="30">
        <f>((F32-(I32))*-1)-E34</f>
        <v>0</v>
      </c>
    </row>
    <row r="35" spans="2:16" ht="6" customHeight="1">
      <c r="B35" s="152"/>
    </row>
    <row r="36" spans="2:16" ht="14.25" customHeight="1">
      <c r="B36" s="705" t="s">
        <v>144</v>
      </c>
      <c r="C36" s="705"/>
      <c r="D36" s="705"/>
      <c r="E36" s="705"/>
      <c r="F36" s="705"/>
      <c r="G36" s="705"/>
      <c r="H36" s="705"/>
      <c r="I36" s="705"/>
      <c r="J36" s="705"/>
      <c r="K36" s="705"/>
    </row>
    <row r="37" spans="2:16" ht="6" customHeight="1"/>
    <row r="38" spans="2:16" hidden="1">
      <c r="B38" s="706" t="s">
        <v>145</v>
      </c>
      <c r="C38" s="706"/>
      <c r="D38" s="707"/>
      <c r="E38" s="32"/>
      <c r="F38" s="17"/>
      <c r="G38" s="17"/>
      <c r="H38" s="17"/>
      <c r="K38" s="33"/>
    </row>
    <row r="39" spans="2:16" ht="5.25" customHeight="1">
      <c r="B39" s="17"/>
      <c r="C39" s="17"/>
      <c r="D39" s="17"/>
      <c r="E39" s="17"/>
      <c r="F39" s="17"/>
      <c r="G39" s="17"/>
      <c r="H39" s="17"/>
      <c r="I39" s="17"/>
      <c r="J39" s="17"/>
      <c r="K39" s="17"/>
    </row>
    <row r="40" spans="2:16" ht="18" customHeight="1">
      <c r="B40" s="686" t="s">
        <v>1563</v>
      </c>
      <c r="C40" s="686"/>
      <c r="D40" s="686"/>
      <c r="E40" s="686"/>
      <c r="F40" s="686"/>
      <c r="G40" s="686"/>
      <c r="H40" s="686"/>
      <c r="I40" s="686"/>
      <c r="J40" s="686"/>
      <c r="K40" s="686"/>
    </row>
    <row r="41" spans="2:16" ht="6.75" customHeight="1">
      <c r="B41" s="34"/>
      <c r="C41" s="34"/>
      <c r="D41" s="34"/>
      <c r="E41" s="34"/>
      <c r="F41" s="34"/>
      <c r="G41" s="34"/>
      <c r="H41" s="34"/>
      <c r="I41" s="34"/>
      <c r="J41" s="34"/>
      <c r="K41" s="34"/>
    </row>
    <row r="42" spans="2:16" ht="15" thickBot="1">
      <c r="B42" s="708" t="s">
        <v>146</v>
      </c>
      <c r="C42" s="709"/>
      <c r="D42" s="709"/>
      <c r="E42" s="709"/>
      <c r="F42" s="709"/>
      <c r="G42" s="709"/>
      <c r="H42" s="709"/>
      <c r="I42" s="709"/>
      <c r="J42" s="709"/>
      <c r="K42" s="710"/>
    </row>
    <row r="43" spans="2:16" ht="48.75" customHeight="1" thickBot="1">
      <c r="B43" s="711" t="s">
        <v>147</v>
      </c>
      <c r="C43" s="712"/>
      <c r="D43" s="711" t="s">
        <v>148</v>
      </c>
      <c r="E43" s="713"/>
      <c r="F43" s="714"/>
      <c r="G43" s="715" t="s">
        <v>149</v>
      </c>
      <c r="H43" s="715"/>
      <c r="I43" s="715"/>
      <c r="J43" s="281" t="s">
        <v>150</v>
      </c>
      <c r="K43" s="280" t="s">
        <v>44</v>
      </c>
    </row>
    <row r="44" spans="2:16" ht="86.25" customHeight="1">
      <c r="B44" s="680" t="s">
        <v>6</v>
      </c>
      <c r="C44" s="660" t="s">
        <v>92</v>
      </c>
      <c r="D44" s="662" t="str">
        <f>'Listado- Coordinador'!C3</f>
        <v>Coordina la formulación y actualización de los proyectos o sistemas institucionales, tales como:  Proyecto Educativo Institucional (PEI), el Plan Operativo Anual (POA), el Plan de Mejoramiento Institucional (PMI) y el Sistema Institucional de Evaluación de Aprendizaje de los Estudiantes (SIEE).</v>
      </c>
      <c r="E44" s="663"/>
      <c r="F44" s="664"/>
      <c r="G44" s="665">
        <f>'III. VALORACIÓN'!$D$45</f>
        <v>0</v>
      </c>
      <c r="H44" s="666"/>
      <c r="I44" s="666"/>
      <c r="J44" s="278">
        <f>'III. VALORACIÓN'!$E$45</f>
        <v>0</v>
      </c>
      <c r="K44" s="667">
        <f>'III. VALORACIÓN'!$F$45</f>
        <v>0</v>
      </c>
      <c r="N44" s="35"/>
    </row>
    <row r="45" spans="2:16" ht="92.25" customHeight="1" thickBot="1">
      <c r="B45" s="681"/>
      <c r="C45" s="661"/>
      <c r="D45" s="669" t="str">
        <f>'Listado- Coordinador'!C4</f>
        <v>Promueve actividades, estrategias y responsabilidades concretas involucrando la comunidad educativa para garantizar el logro de los objetivos, metas y horizonte institucional, teniendo en cuenta los mecanismos enfocados a favorecer la educación inclusiva y la atención a la diversidad.</v>
      </c>
      <c r="E45" s="670"/>
      <c r="F45" s="671"/>
      <c r="G45" s="672">
        <f>'III. VALORACIÓN'!$D$46</f>
        <v>0</v>
      </c>
      <c r="H45" s="673"/>
      <c r="I45" s="673"/>
      <c r="J45" s="279">
        <f>'III. VALORACIÓN'!$E$46</f>
        <v>0</v>
      </c>
      <c r="K45" s="668"/>
      <c r="N45" s="36"/>
      <c r="O45" s="37"/>
      <c r="P45" s="37"/>
    </row>
    <row r="46" spans="2:16" ht="58.5" customHeight="1">
      <c r="B46" s="681"/>
      <c r="C46" s="660" t="s">
        <v>93</v>
      </c>
      <c r="D46" s="662" t="str">
        <f>'Listado- Coordinador'!C5</f>
        <v>Promueve un clima de trabajo armónico, entre su equipo de docentes y los demás miembros de la comunidad educativa, así como en sus relaciones con el entorno para favorecer los aprendizajes.</v>
      </c>
      <c r="E46" s="663"/>
      <c r="F46" s="664"/>
      <c r="G46" s="665">
        <f>'III. VALORACIÓN'!$D$47</f>
        <v>0</v>
      </c>
      <c r="H46" s="666"/>
      <c r="I46" s="666"/>
      <c r="J46" s="278">
        <f>'III. VALORACIÓN'!$E$47</f>
        <v>0</v>
      </c>
      <c r="K46" s="667">
        <f>'III. VALORACIÓN'!$F$47</f>
        <v>0</v>
      </c>
    </row>
    <row r="47" spans="2:16" ht="78" customHeight="1" thickBot="1">
      <c r="B47" s="682"/>
      <c r="C47" s="661"/>
      <c r="D47" s="669" t="str">
        <f>'Listado- Coordinador'!C6</f>
        <v>Da a conocer entre la comunidad educativa lo estipulado en el manual de convivencia de la institución y hace seguimiento al cumplimiento del mismo.</v>
      </c>
      <c r="E47" s="670"/>
      <c r="F47" s="671"/>
      <c r="G47" s="672">
        <f>'III. VALORACIÓN'!$D$48</f>
        <v>0</v>
      </c>
      <c r="H47" s="673"/>
      <c r="I47" s="673"/>
      <c r="J47" s="279">
        <f>'III. VALORACIÓN'!$E$48</f>
        <v>0</v>
      </c>
      <c r="K47" s="668"/>
    </row>
    <row r="48" spans="2:16" ht="63" customHeight="1">
      <c r="B48" s="677" t="s">
        <v>13</v>
      </c>
      <c r="C48" s="660" t="s">
        <v>151</v>
      </c>
      <c r="D48" s="662" t="str">
        <f>'Listado- Coordinador'!C7</f>
        <v>Coordina el proceso de análisis y ajuste de la matrícula, el archivo académico, registro y reportes de situaciones de los estudiantes y la elaboración de boletines de desempeño escolar de los estudiantes.</v>
      </c>
      <c r="E48" s="663"/>
      <c r="F48" s="664"/>
      <c r="G48" s="665">
        <f>'III. VALORACIÓN'!$D$49</f>
        <v>0</v>
      </c>
      <c r="H48" s="666"/>
      <c r="I48" s="666"/>
      <c r="J48" s="278">
        <f>'III. VALORACIÓN'!$E$49</f>
        <v>0</v>
      </c>
      <c r="K48" s="667">
        <f>'III. VALORACIÓN'!$F$49</f>
        <v>0</v>
      </c>
    </row>
    <row r="49" spans="2:18" ht="63.75" customHeight="1" thickBot="1">
      <c r="B49" s="678"/>
      <c r="C49" s="661"/>
      <c r="D49" s="669" t="str">
        <f>'Listado- Coordinador'!C8</f>
        <v xml:space="preserve">
Apoya el diseño e implementación de estrategias orientadas al mejoramiento continuo de la calidad académica.
</v>
      </c>
      <c r="E49" s="670"/>
      <c r="F49" s="671"/>
      <c r="G49" s="672">
        <f>'III. VALORACIÓN'!$D$50</f>
        <v>0</v>
      </c>
      <c r="H49" s="673"/>
      <c r="I49" s="673"/>
      <c r="J49" s="279">
        <f>'III. VALORACIÓN'!$E$50</f>
        <v>0</v>
      </c>
      <c r="K49" s="668"/>
    </row>
    <row r="50" spans="2:18" ht="87" customHeight="1">
      <c r="B50" s="678"/>
      <c r="C50" s="660" t="s">
        <v>95</v>
      </c>
      <c r="D50" s="662" t="str">
        <f>'Listado- Coordinador'!C9</f>
        <v xml:space="preserve">Suministra información al rector sobre los problemas de administración y mantenimiento de infraestructura y, necesidades específicas de dotación de aulas y espacios académicos y convivenciales. 
</v>
      </c>
      <c r="E50" s="663"/>
      <c r="F50" s="664"/>
      <c r="G50" s="665">
        <f>'III. VALORACIÓN'!$D$51</f>
        <v>0</v>
      </c>
      <c r="H50" s="666"/>
      <c r="I50" s="666"/>
      <c r="J50" s="278">
        <f>'III. VALORACIÓN'!$E$51</f>
        <v>0</v>
      </c>
      <c r="K50" s="667">
        <f>'III. VALORACIÓN'!$F$51</f>
        <v>0</v>
      </c>
      <c r="Q50" s="38"/>
      <c r="R50" s="38"/>
    </row>
    <row r="51" spans="2:18" ht="98.25" customHeight="1" thickBot="1">
      <c r="B51" s="678"/>
      <c r="C51" s="661"/>
      <c r="D51" s="669" t="str">
        <f>'Listado- Coordinador'!C10</f>
        <v>Realiza gestión ante el rector de los recursos educativos necesarios para el desarrollo de los planes y proyectos que implementan los docentes del establecimiento educativo y, asegura la prestación de servicios complementarios que preste la institución bajo criterios de eficiencia y eficacia.</v>
      </c>
      <c r="E51" s="670"/>
      <c r="F51" s="671"/>
      <c r="G51" s="672">
        <f>'III. VALORACIÓN'!$D$52</f>
        <v>0</v>
      </c>
      <c r="H51" s="673"/>
      <c r="I51" s="673"/>
      <c r="J51" s="279">
        <f>'III. VALORACIÓN'!$E$52</f>
        <v>0</v>
      </c>
      <c r="K51" s="668"/>
    </row>
    <row r="52" spans="2:18" ht="67.5" customHeight="1">
      <c r="B52" s="678"/>
      <c r="C52" s="660" t="s">
        <v>113</v>
      </c>
      <c r="D52" s="662" t="str">
        <f>'Listado- Coordinador'!C11</f>
        <v xml:space="preserve">
Realiza la inducción y coordina el acompañamiento del desempeño profesional de los docentes para el mejor desarrollo de las funciones y responsabilidades en el establecimiento educativo.
</v>
      </c>
      <c r="E52" s="663"/>
      <c r="F52" s="664"/>
      <c r="G52" s="665">
        <f>'III. VALORACIÓN'!$D$53</f>
        <v>0</v>
      </c>
      <c r="H52" s="666"/>
      <c r="I52" s="666"/>
      <c r="J52" s="278">
        <f>'III. VALORACIÓN'!$E$53</f>
        <v>0</v>
      </c>
      <c r="K52" s="667">
        <f>'III. VALORACIÓN'!$F$53</f>
        <v>0</v>
      </c>
    </row>
    <row r="53" spans="2:18" ht="65.25" customHeight="1" thickBot="1">
      <c r="B53" s="679"/>
      <c r="C53" s="661"/>
      <c r="D53" s="669" t="str">
        <f>'Listado- Coordinador'!C12</f>
        <v xml:space="preserve">Coordina las acciones necesarias para el establecimiento de las líneas de formación continua que requieren los docentes del establecimiento educativo. </v>
      </c>
      <c r="E53" s="670"/>
      <c r="F53" s="671"/>
      <c r="G53" s="672">
        <f>'III. VALORACIÓN'!$D$54</f>
        <v>0</v>
      </c>
      <c r="H53" s="673"/>
      <c r="I53" s="673"/>
      <c r="J53" s="279">
        <f>'III. VALORACIÓN'!$E$54</f>
        <v>0</v>
      </c>
      <c r="K53" s="668"/>
    </row>
    <row r="54" spans="2:18" ht="76.5" customHeight="1">
      <c r="B54" s="676" t="s">
        <v>21</v>
      </c>
      <c r="C54" s="660" t="s">
        <v>115</v>
      </c>
      <c r="D54" s="662" t="str">
        <f>'Listado- Coordinador'!C13</f>
        <v>Orienta, implementa, impulsa ajustes y hace seguimiento al modelo o enfoque pedagógico, didáctico y curricular definido en el Proyecto Educativo Institucional.</v>
      </c>
      <c r="E54" s="663"/>
      <c r="F54" s="664"/>
      <c r="G54" s="665">
        <f>'III. VALORACIÓN'!$D$55</f>
        <v>0</v>
      </c>
      <c r="H54" s="666"/>
      <c r="I54" s="666"/>
      <c r="J54" s="278">
        <f>'III. VALORACIÓN'!$E$55</f>
        <v>0</v>
      </c>
      <c r="K54" s="667">
        <f>'III. VALORACIÓN'!$F$55</f>
        <v>0</v>
      </c>
    </row>
    <row r="55" spans="2:18" ht="76.5" customHeight="1" thickBot="1">
      <c r="B55" s="674"/>
      <c r="C55" s="661"/>
      <c r="D55" s="669" t="str">
        <f>'Listado- Coordinador'!C14</f>
        <v>Coordina a los docentes en la construcción de criterios de evaluación del aprendizaje, en coherencia con el sistema institucional de evaluación y los referentes del Ministerio de Educación Nacional.</v>
      </c>
      <c r="E55" s="670"/>
      <c r="F55" s="671"/>
      <c r="G55" s="672">
        <f>'III. VALORACIÓN'!$D$56</f>
        <v>0</v>
      </c>
      <c r="H55" s="673"/>
      <c r="I55" s="673"/>
      <c r="J55" s="279">
        <f>'III. VALORACIÓN'!$E$56</f>
        <v>0</v>
      </c>
      <c r="K55" s="668"/>
    </row>
    <row r="56" spans="2:18" ht="84" customHeight="1">
      <c r="B56" s="674"/>
      <c r="C56" s="660" t="s">
        <v>96</v>
      </c>
      <c r="D56" s="662" t="str">
        <f>'Listado- Coordinador'!C15</f>
        <v xml:space="preserve">
Identifica fortalezas y oportunidades de mejoramiento pedagógico a partir de los resultados de la autoevaluación institucional y fomenta el seguimiento académico de los estudiantes, según el proceso y los resultados de la evaluación implementada por los docentes.
</v>
      </c>
      <c r="E56" s="663"/>
      <c r="F56" s="664"/>
      <c r="G56" s="665">
        <f>'III. VALORACIÓN'!$D$57</f>
        <v>0</v>
      </c>
      <c r="H56" s="666"/>
      <c r="I56" s="666"/>
      <c r="J56" s="278">
        <f>'III. VALORACIÓN'!$E$57</f>
        <v>0</v>
      </c>
      <c r="K56" s="667">
        <f>'III. VALORACIÓN'!$F$57</f>
        <v>0</v>
      </c>
    </row>
    <row r="57" spans="2:18" ht="92.25" customHeight="1" thickBot="1">
      <c r="B57" s="674"/>
      <c r="C57" s="661"/>
      <c r="D57" s="669" t="str">
        <f>'Listado- Coordinador'!C16</f>
        <v>Apoya la implementación de estrategias de innovación pedagógica y didáctica para favorecer el fortalecimiento de la planeación de clases y evaluación en el aula que permitan más y mejores aprendizajes de los estudiantes y el uso articulado de los recursos de la institución y del tiempo escolar.</v>
      </c>
      <c r="E57" s="670"/>
      <c r="F57" s="671"/>
      <c r="G57" s="672">
        <f>'III. VALORACIÓN'!$D$58</f>
        <v>0</v>
      </c>
      <c r="H57" s="673"/>
      <c r="I57" s="673"/>
      <c r="J57" s="279">
        <f>'III. VALORACIÓN'!$E$58</f>
        <v>0</v>
      </c>
      <c r="K57" s="668"/>
    </row>
    <row r="58" spans="2:18" ht="69.75" customHeight="1">
      <c r="B58" s="674" t="s">
        <v>33</v>
      </c>
      <c r="C58" s="660" t="s">
        <v>97</v>
      </c>
      <c r="D58" s="662" t="str">
        <f>'Listado- Coordinador'!C17</f>
        <v>Lidera estrategias para hacer copartícipes a las familias del trabajo formativo que desarrolla el establecimiento educativo y promueve la vinculación del proceso de enseñanza-aprendizaje al contexto real del estudiante.</v>
      </c>
      <c r="E58" s="663"/>
      <c r="F58" s="664"/>
      <c r="G58" s="665">
        <f>'III. VALORACIÓN'!$D$59</f>
        <v>0</v>
      </c>
      <c r="H58" s="666"/>
      <c r="I58" s="666"/>
      <c r="J58" s="278">
        <f>'III. VALORACIÓN'!$E$59</f>
        <v>0</v>
      </c>
      <c r="K58" s="667">
        <f>'III. VALORACIÓN'!$F$59</f>
        <v>0</v>
      </c>
    </row>
    <row r="59" spans="2:18" ht="69.75" customHeight="1" thickBot="1">
      <c r="B59" s="674"/>
      <c r="C59" s="661"/>
      <c r="D59" s="669" t="str">
        <f>'Listado- Coordinador'!C18</f>
        <v xml:space="preserve">Coordina la oferta de servicios de la institución para apoyar el desarrollo de la comunidad educativa y el cumplimiento del propósito del Proyecto Educativo Institucional-PEI-.
</v>
      </c>
      <c r="E59" s="670"/>
      <c r="F59" s="671"/>
      <c r="G59" s="672">
        <f>'III. VALORACIÓN'!$D$60</f>
        <v>0</v>
      </c>
      <c r="H59" s="673"/>
      <c r="I59" s="673"/>
      <c r="J59" s="279">
        <f>'III. VALORACIÓN'!$E$60</f>
        <v>0</v>
      </c>
      <c r="K59" s="668"/>
    </row>
    <row r="60" spans="2:18" ht="73.5" customHeight="1">
      <c r="B60" s="674"/>
      <c r="C60" s="660" t="s">
        <v>98</v>
      </c>
      <c r="D60" s="662" t="str">
        <f>'Listado- Coordinador'!C19</f>
        <v xml:space="preserve">
Apoya el diseño e implementación de una estrategia para prevenir posibles riesgos que afectarían el funcionamiento de la institución y el bienestar de la comunidad educativa, de acuerdo con las orientaciones impartidas por el Ministerio de Educación Nacional.
</v>
      </c>
      <c r="E60" s="663"/>
      <c r="F60" s="664"/>
      <c r="G60" s="665">
        <f>'III. VALORACIÓN'!$D$61</f>
        <v>0</v>
      </c>
      <c r="H60" s="666"/>
      <c r="I60" s="666"/>
      <c r="J60" s="278">
        <f>'III. VALORACIÓN'!$E$61</f>
        <v>0</v>
      </c>
      <c r="K60" s="667">
        <f>'III. VALORACIÓN'!$F$61</f>
        <v>0</v>
      </c>
    </row>
    <row r="61" spans="2:18" ht="78" customHeight="1" thickBot="1">
      <c r="B61" s="675"/>
      <c r="C61" s="661"/>
      <c r="D61" s="669" t="str">
        <f>'Listado- Coordinador'!C20</f>
        <v xml:space="preserve">Apoya la construcción, actualización e implementación de mapas de gestión del riesgo en la institución y su articulación con el Proyecto Educativo Institucional-PEI-.
</v>
      </c>
      <c r="E61" s="670"/>
      <c r="F61" s="671"/>
      <c r="G61" s="672">
        <f>'III. VALORACIÓN'!$D$62</f>
        <v>0</v>
      </c>
      <c r="H61" s="673"/>
      <c r="I61" s="673"/>
      <c r="J61" s="279">
        <f>'III. VALORACIÓN'!$E$62</f>
        <v>0</v>
      </c>
      <c r="K61" s="668"/>
    </row>
    <row r="62" spans="2:18" ht="3.75" customHeight="1">
      <c r="B62" s="18"/>
      <c r="C62" s="18"/>
      <c r="D62" s="18"/>
      <c r="E62" s="18"/>
      <c r="F62" s="18"/>
      <c r="G62" s="18"/>
      <c r="H62" s="18"/>
      <c r="I62" s="18"/>
      <c r="J62" s="18"/>
      <c r="K62" s="18"/>
    </row>
    <row r="63" spans="2:18" ht="19.5" customHeight="1">
      <c r="B63" s="655" t="s">
        <v>152</v>
      </c>
      <c r="C63" s="655"/>
      <c r="D63" s="655"/>
      <c r="E63" s="655"/>
      <c r="F63" s="655"/>
      <c r="G63" s="655"/>
      <c r="H63" s="655"/>
      <c r="I63" s="655"/>
      <c r="J63" s="655"/>
      <c r="K63" s="655"/>
    </row>
    <row r="64" spans="2:18" ht="19.5" customHeight="1">
      <c r="B64" s="554">
        <f>'III. VALORACIÓN'!$D$70</f>
        <v>0</v>
      </c>
      <c r="C64" s="554"/>
      <c r="D64" s="554"/>
      <c r="E64" s="554"/>
      <c r="F64" s="554"/>
      <c r="G64" s="554"/>
      <c r="H64" s="554"/>
      <c r="I64" s="554"/>
      <c r="J64" s="554"/>
      <c r="K64" s="30">
        <f>'III. VALORACIÓN'!$E$70</f>
        <v>0</v>
      </c>
    </row>
    <row r="65" spans="1:11" ht="19.5" customHeight="1">
      <c r="B65" s="554">
        <f>'III. VALORACIÓN'!$D$71</f>
        <v>0</v>
      </c>
      <c r="C65" s="554"/>
      <c r="D65" s="554"/>
      <c r="E65" s="554"/>
      <c r="F65" s="554"/>
      <c r="G65" s="554"/>
      <c r="H65" s="554"/>
      <c r="I65" s="554"/>
      <c r="J65" s="554"/>
      <c r="K65" s="30">
        <f>'III. VALORACIÓN'!$E$71</f>
        <v>0</v>
      </c>
    </row>
    <row r="66" spans="1:11" ht="19.5" customHeight="1">
      <c r="B66" s="554">
        <f>'III. VALORACIÓN'!$D$72</f>
        <v>0</v>
      </c>
      <c r="C66" s="554"/>
      <c r="D66" s="554"/>
      <c r="E66" s="554"/>
      <c r="F66" s="554"/>
      <c r="G66" s="554"/>
      <c r="H66" s="554"/>
      <c r="I66" s="554"/>
      <c r="J66" s="554"/>
      <c r="K66" s="30">
        <f>'III. VALORACIÓN'!$E$72</f>
        <v>0</v>
      </c>
    </row>
    <row r="67" spans="1:11" ht="6" customHeight="1">
      <c r="A67" s="39"/>
      <c r="B67" s="39"/>
      <c r="C67" s="39"/>
      <c r="D67" s="39"/>
      <c r="E67" s="39"/>
      <c r="F67" s="39"/>
      <c r="G67" s="39"/>
      <c r="H67" s="39"/>
      <c r="I67" s="39"/>
      <c r="J67" s="39"/>
      <c r="K67" s="40"/>
    </row>
    <row r="68" spans="1:11" ht="21.75" customHeight="1">
      <c r="B68" s="640" t="s">
        <v>1569</v>
      </c>
      <c r="C68" s="640"/>
      <c r="D68" s="640"/>
      <c r="E68" s="640"/>
      <c r="F68" s="640"/>
      <c r="G68" s="640"/>
      <c r="H68" s="640"/>
      <c r="I68" s="640"/>
      <c r="J68" s="640"/>
      <c r="K68" s="640"/>
    </row>
    <row r="69" spans="1:11" ht="3.75" customHeight="1">
      <c r="B69" s="656"/>
      <c r="C69" s="656"/>
      <c r="D69" s="656"/>
      <c r="E69" s="656"/>
      <c r="F69" s="656"/>
      <c r="G69" s="656"/>
      <c r="H69" s="656"/>
      <c r="I69" s="656"/>
      <c r="J69" s="656"/>
      <c r="K69" s="656"/>
    </row>
    <row r="70" spans="1:11" ht="22.5" customHeight="1">
      <c r="B70" s="656"/>
      <c r="C70" s="656"/>
      <c r="D70" s="656"/>
      <c r="E70" s="656"/>
      <c r="F70" s="656"/>
      <c r="G70" s="656"/>
      <c r="H70" s="656"/>
      <c r="I70" s="656"/>
      <c r="J70" s="656"/>
      <c r="K70" s="656"/>
    </row>
    <row r="71" spans="1:11" ht="22.5" customHeight="1">
      <c r="B71" s="656"/>
      <c r="C71" s="656"/>
      <c r="D71" s="656"/>
      <c r="E71" s="656"/>
      <c r="F71" s="656"/>
      <c r="G71" s="656"/>
      <c r="H71" s="656"/>
      <c r="I71" s="656"/>
      <c r="J71" s="656"/>
      <c r="K71" s="656"/>
    </row>
    <row r="72" spans="1:11" ht="22.5" customHeight="1">
      <c r="B72" s="656"/>
      <c r="C72" s="656"/>
      <c r="D72" s="656"/>
      <c r="E72" s="656"/>
      <c r="F72" s="656"/>
      <c r="G72" s="656"/>
      <c r="H72" s="656"/>
      <c r="I72" s="656"/>
      <c r="J72" s="656"/>
      <c r="K72" s="656"/>
    </row>
    <row r="73" spans="1:11" ht="22.5" customHeight="1">
      <c r="B73" s="656"/>
      <c r="C73" s="656"/>
      <c r="D73" s="656"/>
      <c r="E73" s="656"/>
      <c r="F73" s="656"/>
      <c r="G73" s="656"/>
      <c r="H73" s="656"/>
      <c r="I73" s="656"/>
      <c r="J73" s="656"/>
      <c r="K73" s="656"/>
    </row>
    <row r="74" spans="1:11" ht="22.5" customHeight="1">
      <c r="B74" s="656"/>
      <c r="C74" s="656"/>
      <c r="D74" s="656"/>
      <c r="E74" s="656"/>
      <c r="F74" s="656"/>
      <c r="G74" s="656"/>
      <c r="H74" s="656"/>
      <c r="I74" s="656"/>
      <c r="J74" s="656"/>
      <c r="K74" s="656"/>
    </row>
    <row r="75" spans="1:11" ht="22.5" customHeight="1">
      <c r="B75" s="656"/>
      <c r="C75" s="656"/>
      <c r="D75" s="656"/>
      <c r="E75" s="656"/>
      <c r="F75" s="656"/>
      <c r="G75" s="656"/>
      <c r="H75" s="656"/>
      <c r="I75" s="656"/>
      <c r="J75" s="656"/>
      <c r="K75" s="656"/>
    </row>
    <row r="76" spans="1:11" ht="22.5" customHeight="1">
      <c r="B76" s="656"/>
      <c r="C76" s="656"/>
      <c r="D76" s="656"/>
      <c r="E76" s="656"/>
      <c r="F76" s="656"/>
      <c r="G76" s="656"/>
      <c r="H76" s="656"/>
      <c r="I76" s="656"/>
      <c r="J76" s="656"/>
      <c r="K76" s="656"/>
    </row>
    <row r="77" spans="1:11" ht="22.5" customHeight="1">
      <c r="B77" s="656"/>
      <c r="C77" s="656"/>
      <c r="D77" s="656"/>
      <c r="E77" s="656"/>
      <c r="F77" s="656"/>
      <c r="G77" s="656"/>
      <c r="H77" s="656"/>
      <c r="I77" s="656"/>
      <c r="J77" s="656"/>
      <c r="K77" s="656"/>
    </row>
    <row r="78" spans="1:11" ht="22.5" customHeight="1">
      <c r="B78" s="656"/>
      <c r="C78" s="656"/>
      <c r="D78" s="656"/>
      <c r="E78" s="656"/>
      <c r="F78" s="656"/>
      <c r="G78" s="656"/>
      <c r="H78" s="656"/>
      <c r="I78" s="656"/>
      <c r="J78" s="656"/>
      <c r="K78" s="656"/>
    </row>
    <row r="79" spans="1:11" ht="22.5" customHeight="1" thickBot="1">
      <c r="B79" s="656"/>
      <c r="C79" s="656"/>
      <c r="D79" s="656"/>
      <c r="E79" s="656"/>
      <c r="F79" s="656"/>
      <c r="G79" s="656"/>
      <c r="H79" s="656"/>
      <c r="I79" s="656"/>
      <c r="J79" s="656"/>
      <c r="K79" s="656"/>
    </row>
    <row r="80" spans="1:11" ht="22.5" customHeight="1" thickTop="1" thickBot="1">
      <c r="B80" s="647" t="s">
        <v>153</v>
      </c>
      <c r="C80" s="647"/>
      <c r="D80" s="647"/>
      <c r="E80" s="647"/>
      <c r="F80" s="648"/>
      <c r="G80" s="41">
        <f>ROUND('III. VALORACIÓN'!$H$45,0)</f>
        <v>0</v>
      </c>
      <c r="H80" s="42" t="s">
        <v>154</v>
      </c>
      <c r="I80" s="649">
        <f>ROUND('III. VALORACIÓN'!$E$74,0)</f>
        <v>0</v>
      </c>
      <c r="J80" s="650"/>
      <c r="K80" s="16"/>
    </row>
    <row r="81" spans="2:11" ht="9" customHeight="1" thickTop="1" thickBot="1">
      <c r="B81" s="43"/>
      <c r="C81" s="43"/>
      <c r="D81" s="43"/>
      <c r="E81" s="43"/>
      <c r="F81" s="43"/>
      <c r="G81" s="16"/>
      <c r="H81" s="44"/>
      <c r="I81" s="43"/>
      <c r="J81" s="43"/>
      <c r="K81" s="43"/>
    </row>
    <row r="82" spans="2:11" ht="22.5" customHeight="1" thickTop="1" thickBot="1">
      <c r="B82" s="651" t="s">
        <v>155</v>
      </c>
      <c r="C82" s="651"/>
      <c r="D82" s="651"/>
      <c r="E82" s="651"/>
      <c r="F82" s="652"/>
      <c r="G82" s="45">
        <f>ROUND('III. VALORACIÓN'!$H$70,0)</f>
        <v>0</v>
      </c>
      <c r="H82" s="46" t="s">
        <v>156</v>
      </c>
      <c r="I82" s="649">
        <f>ROUND('III. VALORACIÓN'!$E$75,0)</f>
        <v>0</v>
      </c>
      <c r="J82" s="650"/>
      <c r="K82" s="16"/>
    </row>
    <row r="83" spans="2:11" ht="9" customHeight="1" thickTop="1" thickBot="1">
      <c r="B83" s="47"/>
      <c r="C83" s="47"/>
      <c r="D83" s="47"/>
      <c r="E83" s="47"/>
      <c r="F83" s="47"/>
      <c r="G83" s="16"/>
      <c r="H83" s="16"/>
      <c r="I83" s="47"/>
      <c r="J83" s="47"/>
      <c r="K83" s="47"/>
    </row>
    <row r="84" spans="2:11" ht="17.25" thickTop="1" thickBot="1">
      <c r="B84" s="651" t="s">
        <v>157</v>
      </c>
      <c r="C84" s="651"/>
      <c r="D84" s="651"/>
      <c r="E84" s="651"/>
      <c r="F84" s="651"/>
      <c r="G84" s="651"/>
      <c r="H84" s="652"/>
      <c r="I84" s="653">
        <f>ROUND('III. VALORACIÓN'!$E$78,0)</f>
        <v>0</v>
      </c>
      <c r="J84" s="654"/>
      <c r="K84" s="16"/>
    </row>
    <row r="85" spans="2:11" ht="7.5" customHeight="1" thickTop="1" thickBot="1">
      <c r="B85" s="16"/>
      <c r="C85" s="16"/>
      <c r="D85" s="16"/>
      <c r="E85" s="16"/>
      <c r="F85" s="16"/>
      <c r="G85" s="16"/>
      <c r="H85" s="16"/>
      <c r="I85" s="16"/>
      <c r="J85" s="16"/>
      <c r="K85" s="16"/>
    </row>
    <row r="86" spans="2:11" ht="17.25" thickTop="1" thickBot="1">
      <c r="B86" s="641" t="s">
        <v>158</v>
      </c>
      <c r="C86" s="641"/>
      <c r="D86" s="641"/>
      <c r="E86" s="641"/>
      <c r="F86" s="641"/>
      <c r="G86" s="641"/>
      <c r="H86" s="642"/>
      <c r="I86" s="643" t="str">
        <f>IF(I84&lt;59.9,"NO SATISFACTORIO",(IF(I84&lt;90,"SATISFACTORIO","SOBRESALIENTE")))</f>
        <v>NO SATISFACTORIO</v>
      </c>
      <c r="J86" s="644"/>
      <c r="K86" s="16"/>
    </row>
    <row r="87" spans="2:11" ht="7.5" customHeight="1" thickTop="1">
      <c r="B87" s="16"/>
      <c r="C87" s="16"/>
      <c r="D87" s="16"/>
      <c r="E87" s="16"/>
      <c r="F87" s="16"/>
      <c r="G87" s="16"/>
      <c r="H87" s="16"/>
      <c r="I87" s="16"/>
      <c r="J87" s="16"/>
      <c r="K87" s="16"/>
    </row>
    <row r="88" spans="2:11" ht="15" customHeight="1">
      <c r="B88" s="640" t="s">
        <v>1568</v>
      </c>
      <c r="C88" s="640"/>
      <c r="D88" s="640"/>
      <c r="E88" s="640"/>
      <c r="F88" s="640"/>
      <c r="G88" s="640"/>
      <c r="H88" s="640"/>
      <c r="I88" s="640"/>
      <c r="J88" s="640"/>
      <c r="K88" s="640"/>
    </row>
    <row r="89" spans="2:11" ht="3.75" customHeight="1" thickBot="1">
      <c r="B89" s="16"/>
      <c r="C89" s="16"/>
      <c r="D89" s="16"/>
      <c r="E89" s="16"/>
      <c r="F89" s="16"/>
      <c r="G89" s="16"/>
      <c r="H89" s="16"/>
      <c r="I89" s="16"/>
      <c r="J89" s="16"/>
      <c r="K89" s="16"/>
    </row>
    <row r="90" spans="2:11" ht="27.75" customHeight="1" thickTop="1" thickBot="1">
      <c r="B90" s="645" t="s">
        <v>1566</v>
      </c>
      <c r="C90" s="645"/>
      <c r="D90" s="646"/>
      <c r="E90" s="657" t="s">
        <v>1567</v>
      </c>
      <c r="F90" s="658"/>
      <c r="G90" s="658"/>
      <c r="H90" s="658"/>
      <c r="I90" s="658"/>
      <c r="J90" s="658"/>
      <c r="K90" s="659"/>
    </row>
    <row r="91" spans="2:11" ht="150.75" customHeight="1" thickTop="1" thickBot="1">
      <c r="B91" s="630"/>
      <c r="C91" s="631"/>
      <c r="D91" s="632"/>
      <c r="E91" s="633"/>
      <c r="F91" s="634"/>
      <c r="G91" s="634"/>
      <c r="H91" s="634"/>
      <c r="I91" s="634"/>
      <c r="J91" s="634"/>
      <c r="K91" s="635"/>
    </row>
    <row r="92" spans="2:11" ht="150.75" customHeight="1" thickTop="1" thickBot="1">
      <c r="B92" s="630"/>
      <c r="C92" s="631"/>
      <c r="D92" s="632"/>
      <c r="E92" s="633"/>
      <c r="F92" s="634"/>
      <c r="G92" s="634"/>
      <c r="H92" s="634"/>
      <c r="I92" s="634"/>
      <c r="J92" s="634"/>
      <c r="K92" s="635"/>
    </row>
    <row r="93" spans="2:11" ht="150.75" customHeight="1" thickTop="1" thickBot="1">
      <c r="B93" s="630"/>
      <c r="C93" s="631"/>
      <c r="D93" s="632"/>
      <c r="E93" s="633"/>
      <c r="F93" s="634"/>
      <c r="G93" s="634"/>
      <c r="H93" s="634"/>
      <c r="I93" s="634"/>
      <c r="J93" s="634"/>
      <c r="K93" s="635"/>
    </row>
    <row r="94" spans="2:11" ht="150.75" customHeight="1" thickTop="1" thickBot="1">
      <c r="B94" s="630"/>
      <c r="C94" s="631"/>
      <c r="D94" s="632"/>
      <c r="E94" s="633"/>
      <c r="F94" s="634"/>
      <c r="G94" s="634"/>
      <c r="H94" s="634"/>
      <c r="I94" s="634"/>
      <c r="J94" s="634"/>
      <c r="K94" s="635"/>
    </row>
    <row r="95" spans="2:11" ht="150.75" customHeight="1" thickTop="1" thickBot="1">
      <c r="B95" s="630"/>
      <c r="C95" s="631"/>
      <c r="D95" s="632"/>
      <c r="E95" s="633"/>
      <c r="F95" s="634"/>
      <c r="G95" s="634"/>
      <c r="H95" s="634"/>
      <c r="I95" s="634"/>
      <c r="J95" s="634"/>
      <c r="K95" s="635"/>
    </row>
    <row r="96" spans="2:11" ht="27.75" customHeight="1" thickTop="1" thickBot="1">
      <c r="B96" s="630"/>
      <c r="C96" s="631"/>
      <c r="D96" s="632"/>
      <c r="E96" s="633"/>
      <c r="F96" s="634"/>
      <c r="G96" s="634"/>
      <c r="H96" s="634"/>
      <c r="I96" s="634"/>
      <c r="J96" s="634"/>
      <c r="K96" s="635"/>
    </row>
    <row r="97" spans="2:11" ht="27.75" customHeight="1" thickTop="1" thickBot="1">
      <c r="B97" s="630"/>
      <c r="C97" s="631"/>
      <c r="D97" s="632"/>
      <c r="E97" s="633"/>
      <c r="F97" s="634"/>
      <c r="G97" s="634"/>
      <c r="H97" s="634"/>
      <c r="I97" s="634"/>
      <c r="J97" s="634"/>
      <c r="K97" s="635"/>
    </row>
    <row r="98" spans="2:11" ht="37.5" customHeight="1" thickTop="1" thickBot="1">
      <c r="B98" s="630"/>
      <c r="C98" s="631"/>
      <c r="D98" s="632"/>
      <c r="E98" s="633"/>
      <c r="F98" s="634"/>
      <c r="G98" s="634"/>
      <c r="H98" s="634"/>
      <c r="I98" s="634"/>
      <c r="J98" s="634"/>
      <c r="K98" s="635"/>
    </row>
    <row r="99" spans="2:11" ht="37.5" customHeight="1" thickTop="1" thickBot="1">
      <c r="B99" s="630"/>
      <c r="C99" s="631"/>
      <c r="D99" s="632"/>
      <c r="E99" s="633"/>
      <c r="F99" s="634"/>
      <c r="G99" s="634"/>
      <c r="H99" s="634"/>
      <c r="I99" s="634"/>
      <c r="J99" s="634"/>
      <c r="K99" s="635"/>
    </row>
    <row r="100" spans="2:11" ht="37.5" customHeight="1" thickTop="1" thickBot="1">
      <c r="B100" s="630"/>
      <c r="C100" s="631"/>
      <c r="D100" s="632"/>
      <c r="E100" s="633"/>
      <c r="F100" s="634"/>
      <c r="G100" s="634"/>
      <c r="H100" s="634"/>
      <c r="I100" s="634"/>
      <c r="J100" s="634"/>
      <c r="K100" s="635"/>
    </row>
    <row r="101" spans="2:11" ht="37.5" customHeight="1" thickTop="1" thickBot="1">
      <c r="B101" s="630"/>
      <c r="C101" s="631"/>
      <c r="D101" s="632"/>
      <c r="E101" s="633"/>
      <c r="F101" s="634"/>
      <c r="G101" s="634"/>
      <c r="H101" s="634"/>
      <c r="I101" s="634"/>
      <c r="J101" s="634"/>
      <c r="K101" s="635"/>
    </row>
    <row r="102" spans="2:11" ht="37.5" customHeight="1" thickTop="1" thickBot="1">
      <c r="B102" s="630"/>
      <c r="C102" s="631"/>
      <c r="D102" s="632"/>
      <c r="E102" s="633"/>
      <c r="F102" s="634"/>
      <c r="G102" s="634"/>
      <c r="H102" s="634"/>
      <c r="I102" s="634"/>
      <c r="J102" s="634"/>
      <c r="K102" s="635"/>
    </row>
    <row r="103" spans="2:11" ht="37.5" customHeight="1" thickTop="1" thickBot="1">
      <c r="B103" s="630"/>
      <c r="C103" s="631"/>
      <c r="D103" s="632"/>
      <c r="E103" s="633"/>
      <c r="F103" s="634"/>
      <c r="G103" s="634"/>
      <c r="H103" s="634"/>
      <c r="I103" s="634"/>
      <c r="J103" s="634"/>
      <c r="K103" s="635"/>
    </row>
    <row r="104" spans="2:11" ht="37.5" customHeight="1" thickTop="1" thickBot="1">
      <c r="B104" s="630"/>
      <c r="C104" s="631"/>
      <c r="D104" s="632"/>
      <c r="E104" s="633"/>
      <c r="F104" s="634"/>
      <c r="G104" s="634"/>
      <c r="H104" s="634"/>
      <c r="I104" s="634"/>
      <c r="J104" s="634"/>
      <c r="K104" s="635"/>
    </row>
    <row r="105" spans="2:11" ht="37.5" customHeight="1" thickTop="1" thickBot="1">
      <c r="B105" s="630"/>
      <c r="C105" s="631"/>
      <c r="D105" s="632"/>
      <c r="E105" s="633"/>
      <c r="F105" s="634"/>
      <c r="G105" s="634"/>
      <c r="H105" s="634"/>
      <c r="I105" s="634"/>
      <c r="J105" s="634"/>
      <c r="K105" s="635"/>
    </row>
    <row r="106" spans="2:11" ht="3.75" customHeight="1" thickTop="1">
      <c r="B106" s="16"/>
      <c r="C106" s="16"/>
      <c r="D106" s="16"/>
      <c r="E106" s="16"/>
      <c r="F106" s="16"/>
      <c r="G106" s="16"/>
      <c r="H106" s="16"/>
      <c r="I106" s="16"/>
      <c r="J106" s="16"/>
      <c r="K106" s="16"/>
    </row>
    <row r="107" spans="2:11" ht="15" customHeight="1">
      <c r="B107" s="640" t="s">
        <v>1570</v>
      </c>
      <c r="C107" s="640"/>
      <c r="D107" s="640"/>
      <c r="E107" s="640"/>
      <c r="F107" s="640"/>
      <c r="G107" s="640"/>
      <c r="H107" s="640"/>
      <c r="I107" s="640"/>
      <c r="J107" s="640"/>
      <c r="K107" s="640"/>
    </row>
    <row r="108" spans="2:11" ht="67.5" customHeight="1">
      <c r="B108" s="446" t="s">
        <v>1504</v>
      </c>
      <c r="C108" s="446"/>
      <c r="D108" s="446"/>
      <c r="E108" s="446"/>
      <c r="F108" s="446"/>
      <c r="G108" s="446"/>
      <c r="H108" s="446"/>
      <c r="I108" s="446"/>
      <c r="J108" s="446"/>
      <c r="K108" s="446"/>
    </row>
    <row r="109" spans="2:11" ht="37.5" customHeight="1">
      <c r="B109" s="429" t="s">
        <v>159</v>
      </c>
      <c r="C109" s="48" t="s">
        <v>160</v>
      </c>
      <c r="D109" s="636"/>
      <c r="E109" s="636"/>
      <c r="F109" s="636"/>
      <c r="G109" s="636"/>
      <c r="H109" s="636"/>
      <c r="I109" s="636"/>
      <c r="J109" s="636"/>
      <c r="K109" s="636"/>
    </row>
    <row r="110" spans="2:11" ht="18.75" customHeight="1">
      <c r="B110" s="430"/>
      <c r="C110" s="49" t="s">
        <v>161</v>
      </c>
      <c r="D110" s="637"/>
      <c r="E110" s="638"/>
      <c r="F110" s="638"/>
      <c r="G110" s="638"/>
      <c r="H110" s="638"/>
      <c r="I110" s="638"/>
      <c r="J110" s="638"/>
      <c r="K110" s="639"/>
    </row>
    <row r="111" spans="2:11" ht="18.75" customHeight="1">
      <c r="B111" s="431"/>
      <c r="C111" s="50" t="s">
        <v>129</v>
      </c>
      <c r="D111" s="637"/>
      <c r="E111" s="638"/>
      <c r="F111" s="638"/>
      <c r="G111" s="638"/>
      <c r="H111" s="638"/>
      <c r="I111" s="638"/>
      <c r="J111" s="638"/>
      <c r="K111" s="639"/>
    </row>
    <row r="112" spans="2:11" ht="31.5" customHeight="1">
      <c r="B112" s="429" t="s">
        <v>162</v>
      </c>
      <c r="C112" s="48" t="s">
        <v>160</v>
      </c>
      <c r="D112" s="636"/>
      <c r="E112" s="636"/>
      <c r="F112" s="636"/>
      <c r="G112" s="636"/>
      <c r="H112" s="636"/>
      <c r="I112" s="636"/>
      <c r="J112" s="636"/>
      <c r="K112" s="636"/>
    </row>
    <row r="113" spans="2:11" ht="17.25" customHeight="1">
      <c r="B113" s="430"/>
      <c r="C113" s="49" t="s">
        <v>161</v>
      </c>
      <c r="D113" s="637"/>
      <c r="E113" s="638"/>
      <c r="F113" s="638"/>
      <c r="G113" s="638"/>
      <c r="H113" s="638"/>
      <c r="I113" s="638"/>
      <c r="J113" s="638"/>
      <c r="K113" s="639"/>
    </row>
    <row r="114" spans="2:11" ht="17.25" customHeight="1">
      <c r="B114" s="431"/>
      <c r="C114" s="50" t="s">
        <v>129</v>
      </c>
      <c r="D114" s="637"/>
      <c r="E114" s="638"/>
      <c r="F114" s="638"/>
      <c r="G114" s="638"/>
      <c r="H114" s="638"/>
      <c r="I114" s="638"/>
      <c r="J114" s="638"/>
      <c r="K114" s="639"/>
    </row>
    <row r="115" spans="2:11" ht="18.75" customHeight="1">
      <c r="B115" s="436" t="s">
        <v>163</v>
      </c>
      <c r="C115" s="437"/>
      <c r="D115" s="636"/>
      <c r="E115" s="636"/>
      <c r="F115" s="636"/>
      <c r="G115" s="636"/>
      <c r="H115" s="636"/>
      <c r="I115" s="636"/>
      <c r="J115" s="636"/>
      <c r="K115" s="636"/>
    </row>
    <row r="116" spans="2:11" ht="15" customHeight="1">
      <c r="B116" s="428" t="s">
        <v>164</v>
      </c>
      <c r="C116" s="428"/>
      <c r="D116" s="428"/>
      <c r="E116" s="428"/>
      <c r="F116" s="428"/>
      <c r="G116" s="428"/>
      <c r="H116" s="428"/>
      <c r="I116" s="428"/>
      <c r="J116" s="428"/>
      <c r="K116" s="428"/>
    </row>
    <row r="117" spans="2:11" ht="7.5" customHeight="1"/>
    <row r="118" spans="2:11" hidden="1"/>
    <row r="119" spans="2:11" hidden="1"/>
    <row r="120" spans="2:11" hidden="1"/>
    <row r="121" spans="2:11" hidden="1"/>
    <row r="122" spans="2:11" hidden="1"/>
    <row r="123" spans="2:11" hidden="1"/>
    <row r="124" spans="2:11" hidden="1"/>
    <row r="125" spans="2:11" hidden="1"/>
    <row r="126" spans="2:11" hidden="1"/>
    <row r="127" spans="2:11" hidden="1"/>
    <row r="128" spans="2:11" hidden="1"/>
    <row r="129" hidden="1"/>
    <row r="130" hidden="1"/>
    <row r="131" hidden="1"/>
    <row r="132" hidden="1"/>
    <row r="133" hidden="1"/>
    <row r="134" hidden="1"/>
    <row r="135" hidden="1"/>
    <row r="136" hidden="1"/>
    <row r="137" hidden="1"/>
    <row r="138" hidden="1"/>
    <row r="139" hidden="1"/>
    <row r="140" ht="14.25" hidden="1" customHeight="1"/>
    <row r="141" ht="14.25" hidden="1" customHeight="1"/>
    <row r="142" ht="14.25" hidden="1" customHeight="1"/>
    <row r="143" ht="14.25" hidden="1" customHeight="1"/>
    <row r="144" ht="14.25" hidden="1" customHeight="1"/>
    <row r="145" ht="14.25" hidden="1" customHeight="1"/>
    <row r="146" ht="14.25" hidden="1" customHeight="1"/>
    <row r="147" ht="14.25" hidden="1" customHeight="1"/>
    <row r="148" ht="14.25" hidden="1" customHeight="1"/>
    <row r="149" ht="14.25" hidden="1" customHeight="1"/>
    <row r="150" ht="14.25" hidden="1" customHeight="1"/>
    <row r="151" ht="14.25" hidden="1" customHeight="1"/>
    <row r="152" ht="14.25" hidden="1" customHeight="1"/>
    <row r="153" ht="14.25" hidden="1" customHeight="1"/>
    <row r="154" ht="14.25" hidden="1" customHeight="1"/>
    <row r="155" ht="14.25" hidden="1" customHeight="1"/>
    <row r="156" ht="14.25" hidden="1" customHeight="1"/>
    <row r="157" ht="14.25" hidden="1" customHeight="1"/>
    <row r="158" ht="14.25" hidden="1" customHeight="1"/>
    <row r="159" ht="14.25" hidden="1" customHeight="1"/>
    <row r="160" ht="14.25" hidden="1" customHeight="1"/>
    <row r="161" ht="14.25" hidden="1" customHeight="1"/>
    <row r="162" ht="14.25" hidden="1" customHeight="1"/>
    <row r="163" ht="14.25" hidden="1" customHeight="1"/>
    <row r="164" ht="14.25" hidden="1" customHeight="1"/>
    <row r="165" ht="14.25" hidden="1" customHeight="1"/>
    <row r="166" ht="14.25" hidden="1" customHeight="1"/>
    <row r="167" ht="14.25" hidden="1" customHeight="1"/>
    <row r="168" ht="14.25" hidden="1" customHeight="1"/>
    <row r="169" ht="14.25" hidden="1" customHeight="1"/>
    <row r="170" ht="14.25" hidden="1" customHeight="1"/>
    <row r="171" ht="14.25" hidden="1" customHeight="1"/>
    <row r="172" ht="14.25" hidden="1" customHeight="1"/>
    <row r="173" ht="14.25" hidden="1" customHeight="1"/>
    <row r="174" ht="14.25" hidden="1" customHeight="1"/>
    <row r="175" ht="14.25" hidden="1" customHeight="1"/>
    <row r="176" ht="14.25" hidden="1" customHeight="1"/>
    <row r="177" ht="14.25" hidden="1" customHeight="1"/>
    <row r="178" ht="14.25" hidden="1" customHeight="1"/>
    <row r="179" ht="14.25" hidden="1" customHeight="1"/>
    <row r="180" ht="14.25" hidden="1" customHeight="1"/>
    <row r="181" ht="14.25" hidden="1" customHeight="1"/>
    <row r="182" ht="14.25" hidden="1" customHeight="1"/>
    <row r="183" ht="14.25" hidden="1" customHeight="1"/>
    <row r="184" ht="14.25" hidden="1" customHeight="1"/>
    <row r="185" ht="14.25" hidden="1" customHeight="1"/>
    <row r="186" ht="14.25" hidden="1" customHeight="1"/>
    <row r="187" ht="14.25" hidden="1" customHeight="1"/>
    <row r="188" ht="14.25" hidden="1" customHeight="1"/>
    <row r="189" ht="14.25" hidden="1" customHeight="1"/>
    <row r="190" ht="14.25" hidden="1" customHeight="1"/>
    <row r="191" ht="14.25" hidden="1" customHeight="1"/>
    <row r="192" ht="14.25" hidden="1" customHeight="1"/>
    <row r="193" ht="14.25" hidden="1" customHeight="1"/>
    <row r="194" ht="14.25" hidden="1" customHeight="1"/>
    <row r="195" ht="14.25" hidden="1" customHeight="1"/>
    <row r="196" ht="14.25" hidden="1" customHeight="1"/>
    <row r="197" ht="14.25" hidden="1" customHeight="1"/>
    <row r="198" ht="14.25" hidden="1" customHeight="1"/>
    <row r="199" ht="14.25" hidden="1" customHeight="1"/>
    <row r="200" ht="14.25" hidden="1" customHeight="1"/>
    <row r="201" ht="14.25" hidden="1" customHeight="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14.25" hidden="1" customHeight="1"/>
    <row r="213" ht="14.25" hidden="1" customHeight="1"/>
    <row r="214" ht="14.25" hidden="1" customHeight="1"/>
    <row r="215" ht="14.25" hidden="1" customHeight="1"/>
    <row r="216" ht="14.25" hidden="1" customHeight="1"/>
    <row r="217" ht="14.25" hidden="1" customHeight="1"/>
    <row r="218" ht="14.25" hidden="1" customHeight="1"/>
    <row r="219" ht="14.25" hidden="1" customHeight="1"/>
    <row r="220" ht="14.25" hidden="1" customHeight="1"/>
    <row r="221" ht="14.25" hidden="1" customHeight="1"/>
    <row r="222" ht="14.25" hidden="1" customHeight="1"/>
    <row r="223" ht="14.25" hidden="1" customHeight="1"/>
    <row r="224" ht="14.25" hidden="1" customHeight="1"/>
    <row r="225" ht="14.25" hidden="1" customHeight="1"/>
    <row r="226" ht="14.25" hidden="1" customHeight="1"/>
    <row r="227" ht="14.25" hidden="1" customHeight="1"/>
    <row r="228" ht="14.25" hidden="1" customHeight="1"/>
    <row r="229" ht="14.25" hidden="1" customHeight="1"/>
    <row r="230" ht="14.25" hidden="1" customHeight="1"/>
    <row r="231" ht="14.25" hidden="1" customHeight="1"/>
    <row r="232" ht="14.25" hidden="1" customHeight="1"/>
    <row r="233" ht="14.25" hidden="1" customHeight="1"/>
    <row r="234" ht="14.25" hidden="1" customHeight="1"/>
    <row r="235" ht="14.25" hidden="1" customHeight="1"/>
    <row r="236" ht="14.25" hidden="1" customHeight="1"/>
    <row r="237" ht="14.25" hidden="1" customHeight="1"/>
    <row r="238" ht="14.25" hidden="1" customHeight="1"/>
    <row r="239" ht="14.25" hidden="1" customHeight="1"/>
    <row r="240" ht="14.25" hidden="1" customHeight="1"/>
    <row r="241" ht="14.25" hidden="1" customHeight="1"/>
    <row r="242" ht="14.25" hidden="1" customHeight="1"/>
    <row r="243" ht="14.25" hidden="1" customHeight="1"/>
    <row r="244" ht="14.25" hidden="1" customHeight="1"/>
    <row r="245" ht="14.25" hidden="1" customHeight="1"/>
    <row r="246" ht="14.25" hidden="1" customHeight="1"/>
    <row r="247" ht="14.25" hidden="1" customHeight="1"/>
    <row r="248" ht="14.25" hidden="1" customHeight="1"/>
    <row r="249" ht="14.25" hidden="1" customHeight="1"/>
    <row r="250" ht="14.25" hidden="1" customHeight="1"/>
    <row r="251" ht="14.25" hidden="1" customHeight="1"/>
    <row r="252" ht="14.25" hidden="1" customHeight="1"/>
    <row r="253" ht="14.25" hidden="1" customHeight="1"/>
    <row r="254" ht="14.25" hidden="1" customHeight="1"/>
    <row r="255" ht="14.25" hidden="1" customHeight="1"/>
    <row r="256" ht="14.25" hidden="1" customHeight="1"/>
    <row r="257" ht="14.25" hidden="1" customHeight="1"/>
    <row r="258" ht="14.25" hidden="1" customHeight="1"/>
    <row r="259" ht="14.25" hidden="1" customHeight="1"/>
    <row r="260" ht="14.25" hidden="1" customHeight="1"/>
    <row r="261" ht="14.25" hidden="1" customHeight="1"/>
    <row r="262" ht="14.25" hidden="1" customHeight="1"/>
    <row r="263" ht="14.25" hidden="1" customHeight="1"/>
    <row r="264" ht="14.25" hidden="1" customHeight="1"/>
    <row r="265" ht="14.25" hidden="1" customHeight="1"/>
    <row r="266" ht="14.25" hidden="1" customHeight="1"/>
    <row r="267" ht="14.25" hidden="1" customHeight="1"/>
    <row r="268" ht="14.25" hidden="1" customHeight="1"/>
    <row r="269" ht="14.25" hidden="1" customHeight="1"/>
    <row r="270" ht="14.25" hidden="1" customHeight="1"/>
    <row r="271" ht="14.25" hidden="1" customHeight="1"/>
    <row r="272" ht="14.25" hidden="1" customHeight="1"/>
    <row r="273" ht="14.25" hidden="1" customHeight="1"/>
    <row r="274" ht="14.25" hidden="1" customHeight="1"/>
    <row r="275" ht="14.25" hidden="1" customHeight="1"/>
    <row r="276" ht="14.25" hidden="1" customHeight="1"/>
    <row r="277" ht="14.25" hidden="1" customHeight="1"/>
    <row r="278" ht="14.25" hidden="1" customHeight="1"/>
    <row r="279" ht="14.25" hidden="1" customHeight="1"/>
    <row r="280" ht="14.25" hidden="1" customHeight="1"/>
    <row r="281" ht="14.25" hidden="1" customHeight="1"/>
    <row r="282" ht="14.25" hidden="1" customHeight="1"/>
    <row r="283" ht="14.25" hidden="1" customHeight="1"/>
    <row r="284" ht="14.25" hidden="1" customHeight="1"/>
    <row r="285" ht="14.25" hidden="1" customHeight="1"/>
    <row r="286" ht="14.25" hidden="1" customHeight="1"/>
    <row r="287" ht="14.25" hidden="1" customHeight="1"/>
    <row r="288" ht="14.25" hidden="1" customHeight="1"/>
    <row r="289" ht="14.25" hidden="1" customHeight="1"/>
    <row r="290" ht="14.25" hidden="1" customHeight="1"/>
    <row r="291" ht="14.25" hidden="1" customHeight="1"/>
    <row r="292" ht="14.25" hidden="1" customHeight="1"/>
    <row r="293" ht="14.25" hidden="1" customHeight="1"/>
    <row r="294" ht="14.25" hidden="1" customHeight="1"/>
    <row r="295" ht="14.25" hidden="1" customHeight="1"/>
    <row r="296" ht="14.25" hidden="1" customHeight="1"/>
    <row r="297" ht="14.25" hidden="1" customHeight="1"/>
    <row r="298" ht="14.25" hidden="1" customHeight="1"/>
    <row r="299" ht="14.25" hidden="1" customHeight="1"/>
    <row r="300" ht="14.25" hidden="1" customHeight="1"/>
    <row r="301" ht="14.25" hidden="1" customHeight="1"/>
    <row r="302" ht="14.25" hidden="1" customHeight="1"/>
    <row r="303" ht="14.25" hidden="1" customHeight="1"/>
    <row r="304" ht="14.25" hidden="1" customHeight="1"/>
    <row r="305" ht="14.25" hidden="1" customHeight="1"/>
    <row r="306" ht="14.25" hidden="1" customHeight="1"/>
    <row r="307" ht="14.25" hidden="1" customHeight="1"/>
    <row r="308" ht="14.25" hidden="1" customHeight="1"/>
    <row r="309" ht="14.25" hidden="1" customHeight="1"/>
    <row r="310" ht="14.25" hidden="1" customHeight="1"/>
    <row r="311" ht="14.25" hidden="1" customHeight="1"/>
    <row r="312" ht="14.25" hidden="1" customHeight="1"/>
    <row r="313" ht="14.25" hidden="1" customHeight="1"/>
    <row r="314" ht="14.25" hidden="1" customHeight="1"/>
    <row r="315" ht="14.25" hidden="1" customHeight="1"/>
    <row r="316" ht="14.25" hidden="1" customHeight="1"/>
    <row r="317" ht="14.25" hidden="1" customHeight="1"/>
    <row r="318" ht="14.25" hidden="1" customHeight="1"/>
    <row r="319" ht="14.25" hidden="1" customHeight="1"/>
    <row r="320" ht="14.25" hidden="1" customHeight="1"/>
    <row r="321" ht="14.25" hidden="1" customHeight="1"/>
    <row r="322" ht="14.25" hidden="1" customHeight="1"/>
    <row r="323" ht="14.25" hidden="1" customHeight="1"/>
    <row r="324" ht="14.25" hidden="1" customHeight="1"/>
    <row r="325" ht="14.25" hidden="1" customHeight="1"/>
    <row r="326" ht="14.25" hidden="1" customHeight="1"/>
    <row r="327" ht="14.25" hidden="1" customHeight="1"/>
    <row r="328" ht="14.25" hidden="1" customHeight="1"/>
    <row r="329" ht="14.25" hidden="1" customHeight="1"/>
    <row r="330" ht="14.25" hidden="1" customHeight="1"/>
    <row r="331" ht="14.25" hidden="1" customHeight="1"/>
    <row r="332" ht="14.25" hidden="1" customHeight="1"/>
    <row r="333" ht="14.25" hidden="1" customHeight="1"/>
    <row r="334" ht="14.25" hidden="1" customHeight="1"/>
    <row r="335" ht="14.25" hidden="1" customHeight="1"/>
    <row r="336" ht="14.25" hidden="1" customHeight="1"/>
    <row r="337" ht="14.25" hidden="1" customHeight="1"/>
    <row r="338" ht="14.25" hidden="1" customHeight="1"/>
    <row r="339" ht="14.25" hidden="1" customHeight="1"/>
    <row r="340" ht="14.25" hidden="1" customHeight="1"/>
    <row r="341" ht="14.25" hidden="1" customHeight="1"/>
    <row r="342" ht="14.25" hidden="1" customHeight="1"/>
    <row r="343" ht="14.25" hidden="1" customHeight="1"/>
    <row r="344" ht="14.25" hidden="1" customHeight="1"/>
    <row r="345" ht="14.25" hidden="1" customHeight="1"/>
    <row r="346" ht="14.25" hidden="1" customHeight="1"/>
    <row r="347" ht="14.25" hidden="1" customHeight="1"/>
    <row r="348" ht="14.25" hidden="1" customHeight="1"/>
    <row r="349" ht="14.25" hidden="1" customHeight="1"/>
    <row r="350" ht="14.25" hidden="1" customHeight="1"/>
    <row r="351" ht="14.25" hidden="1" customHeight="1"/>
    <row r="352" ht="14.25" hidden="1" customHeight="1"/>
    <row r="353" ht="14.25" hidden="1" customHeight="1"/>
    <row r="354" ht="14.25" hidden="1" customHeight="1"/>
    <row r="355" ht="14.25" hidden="1" customHeight="1"/>
    <row r="356" ht="14.25" hidden="1" customHeight="1"/>
    <row r="357" ht="14.25" hidden="1" customHeight="1"/>
    <row r="358" ht="14.25" hidden="1" customHeight="1"/>
    <row r="359" ht="14.25" hidden="1" customHeight="1"/>
    <row r="360" ht="14.25" hidden="1" customHeight="1"/>
  </sheetData>
  <sheetProtection algorithmName="SHA-512" hashValue="1ANhLEJym+7uLuA6JDz7VHoTN0dL61i1cFasp6uzykIsbLx+cWPYRVU8jvHhogVsDvXmdaBjsXo01L6EHh4oqA==" saltValue="UwFxO50PZ8kM0DqBePdYCA==" spinCount="100000" sheet="1" formatCells="0" formatRows="0"/>
  <mergeCells count="1785">
    <mergeCell ref="XBE30:XBN30"/>
    <mergeCell ref="XBO30:XBX30"/>
    <mergeCell ref="XBY30:XCH30"/>
    <mergeCell ref="XCI30:XCR30"/>
    <mergeCell ref="XCS30:XDB30"/>
    <mergeCell ref="XDC30:XDL30"/>
    <mergeCell ref="XDM30:XDV30"/>
    <mergeCell ref="XDW30:XEF30"/>
    <mergeCell ref="XEG30:XEP30"/>
    <mergeCell ref="XEQ30:XEZ30"/>
    <mergeCell ref="XFA30:XFD30"/>
    <mergeCell ref="B36:K36"/>
    <mergeCell ref="B38:D38"/>
    <mergeCell ref="B40:K40"/>
    <mergeCell ref="B42:K42"/>
    <mergeCell ref="B43:C43"/>
    <mergeCell ref="D43:F43"/>
    <mergeCell ref="G43:I43"/>
    <mergeCell ref="WUQ30:WUZ30"/>
    <mergeCell ref="WVA30:WVJ30"/>
    <mergeCell ref="WVK30:WVT30"/>
    <mergeCell ref="WVU30:WWD30"/>
    <mergeCell ref="WWE30:WWN30"/>
    <mergeCell ref="WWO30:WWX30"/>
    <mergeCell ref="WWY30:WXH30"/>
    <mergeCell ref="WXI30:WXR30"/>
    <mergeCell ref="WXS30:WYB30"/>
    <mergeCell ref="WYC30:WYL30"/>
    <mergeCell ref="WYM30:WYV30"/>
    <mergeCell ref="WYW30:WZF30"/>
    <mergeCell ref="WZG30:WZP30"/>
    <mergeCell ref="WZQ30:WZZ30"/>
    <mergeCell ref="XAA30:XAJ30"/>
    <mergeCell ref="XAK30:XAT30"/>
    <mergeCell ref="XAU30:XBD30"/>
    <mergeCell ref="WOC30:WOL30"/>
    <mergeCell ref="WOM30:WOV30"/>
    <mergeCell ref="WOW30:WPF30"/>
    <mergeCell ref="WPG30:WPP30"/>
    <mergeCell ref="WPQ30:WPZ30"/>
    <mergeCell ref="WQA30:WQJ30"/>
    <mergeCell ref="WQK30:WQT30"/>
    <mergeCell ref="WQU30:WRD30"/>
    <mergeCell ref="WRE30:WRN30"/>
    <mergeCell ref="WRO30:WRX30"/>
    <mergeCell ref="WRY30:WSH30"/>
    <mergeCell ref="WSI30:WSR30"/>
    <mergeCell ref="WSS30:WTB30"/>
    <mergeCell ref="WTC30:WTL30"/>
    <mergeCell ref="WTM30:WTV30"/>
    <mergeCell ref="WTW30:WUF30"/>
    <mergeCell ref="WUG30:WUP30"/>
    <mergeCell ref="WHO30:WHX30"/>
    <mergeCell ref="WHY30:WIH30"/>
    <mergeCell ref="WII30:WIR30"/>
    <mergeCell ref="WIS30:WJB30"/>
    <mergeCell ref="WJC30:WJL30"/>
    <mergeCell ref="WJM30:WJV30"/>
    <mergeCell ref="WJW30:WKF30"/>
    <mergeCell ref="WKG30:WKP30"/>
    <mergeCell ref="WKQ30:WKZ30"/>
    <mergeCell ref="WLA30:WLJ30"/>
    <mergeCell ref="WLK30:WLT30"/>
    <mergeCell ref="WLU30:WMD30"/>
    <mergeCell ref="WME30:WMN30"/>
    <mergeCell ref="WMO30:WMX30"/>
    <mergeCell ref="WMY30:WNH30"/>
    <mergeCell ref="WNI30:WNR30"/>
    <mergeCell ref="WNS30:WOB30"/>
    <mergeCell ref="WBA30:WBJ30"/>
    <mergeCell ref="WBK30:WBT30"/>
    <mergeCell ref="WBU30:WCD30"/>
    <mergeCell ref="WCE30:WCN30"/>
    <mergeCell ref="WCO30:WCX30"/>
    <mergeCell ref="WCY30:WDH30"/>
    <mergeCell ref="WDI30:WDR30"/>
    <mergeCell ref="WDS30:WEB30"/>
    <mergeCell ref="WEC30:WEL30"/>
    <mergeCell ref="WEM30:WEV30"/>
    <mergeCell ref="WEW30:WFF30"/>
    <mergeCell ref="WFG30:WFP30"/>
    <mergeCell ref="WFQ30:WFZ30"/>
    <mergeCell ref="WGA30:WGJ30"/>
    <mergeCell ref="WGK30:WGT30"/>
    <mergeCell ref="WGU30:WHD30"/>
    <mergeCell ref="WHE30:WHN30"/>
    <mergeCell ref="VUM30:VUV30"/>
    <mergeCell ref="VUW30:VVF30"/>
    <mergeCell ref="VVG30:VVP30"/>
    <mergeCell ref="VVQ30:VVZ30"/>
    <mergeCell ref="VWA30:VWJ30"/>
    <mergeCell ref="VWK30:VWT30"/>
    <mergeCell ref="VWU30:VXD30"/>
    <mergeCell ref="VXE30:VXN30"/>
    <mergeCell ref="VXO30:VXX30"/>
    <mergeCell ref="VXY30:VYH30"/>
    <mergeCell ref="VYI30:VYR30"/>
    <mergeCell ref="VYS30:VZB30"/>
    <mergeCell ref="VZC30:VZL30"/>
    <mergeCell ref="VZM30:VZV30"/>
    <mergeCell ref="VZW30:WAF30"/>
    <mergeCell ref="WAG30:WAP30"/>
    <mergeCell ref="WAQ30:WAZ30"/>
    <mergeCell ref="VNY30:VOH30"/>
    <mergeCell ref="VOI30:VOR30"/>
    <mergeCell ref="VOS30:VPB30"/>
    <mergeCell ref="VPC30:VPL30"/>
    <mergeCell ref="VPM30:VPV30"/>
    <mergeCell ref="VPW30:VQF30"/>
    <mergeCell ref="VQG30:VQP30"/>
    <mergeCell ref="VQQ30:VQZ30"/>
    <mergeCell ref="VRA30:VRJ30"/>
    <mergeCell ref="VRK30:VRT30"/>
    <mergeCell ref="VRU30:VSD30"/>
    <mergeCell ref="VSE30:VSN30"/>
    <mergeCell ref="VSO30:VSX30"/>
    <mergeCell ref="VSY30:VTH30"/>
    <mergeCell ref="VTI30:VTR30"/>
    <mergeCell ref="VTS30:VUB30"/>
    <mergeCell ref="VUC30:VUL30"/>
    <mergeCell ref="VHK30:VHT30"/>
    <mergeCell ref="VHU30:VID30"/>
    <mergeCell ref="VIE30:VIN30"/>
    <mergeCell ref="VIO30:VIX30"/>
    <mergeCell ref="VIY30:VJH30"/>
    <mergeCell ref="VJI30:VJR30"/>
    <mergeCell ref="VJS30:VKB30"/>
    <mergeCell ref="VKC30:VKL30"/>
    <mergeCell ref="VKM30:VKV30"/>
    <mergeCell ref="VKW30:VLF30"/>
    <mergeCell ref="VLG30:VLP30"/>
    <mergeCell ref="VLQ30:VLZ30"/>
    <mergeCell ref="VMA30:VMJ30"/>
    <mergeCell ref="VMK30:VMT30"/>
    <mergeCell ref="VMU30:VND30"/>
    <mergeCell ref="VNE30:VNN30"/>
    <mergeCell ref="VNO30:VNX30"/>
    <mergeCell ref="VAW30:VBF30"/>
    <mergeCell ref="VBG30:VBP30"/>
    <mergeCell ref="VBQ30:VBZ30"/>
    <mergeCell ref="VCA30:VCJ30"/>
    <mergeCell ref="VCK30:VCT30"/>
    <mergeCell ref="VCU30:VDD30"/>
    <mergeCell ref="VDE30:VDN30"/>
    <mergeCell ref="VDO30:VDX30"/>
    <mergeCell ref="VDY30:VEH30"/>
    <mergeCell ref="VEI30:VER30"/>
    <mergeCell ref="VES30:VFB30"/>
    <mergeCell ref="VFC30:VFL30"/>
    <mergeCell ref="VFM30:VFV30"/>
    <mergeCell ref="VFW30:VGF30"/>
    <mergeCell ref="VGG30:VGP30"/>
    <mergeCell ref="VGQ30:VGZ30"/>
    <mergeCell ref="VHA30:VHJ30"/>
    <mergeCell ref="UUI30:UUR30"/>
    <mergeCell ref="UUS30:UVB30"/>
    <mergeCell ref="UVC30:UVL30"/>
    <mergeCell ref="UVM30:UVV30"/>
    <mergeCell ref="UVW30:UWF30"/>
    <mergeCell ref="UWG30:UWP30"/>
    <mergeCell ref="UWQ30:UWZ30"/>
    <mergeCell ref="UXA30:UXJ30"/>
    <mergeCell ref="UXK30:UXT30"/>
    <mergeCell ref="UXU30:UYD30"/>
    <mergeCell ref="UYE30:UYN30"/>
    <mergeCell ref="UYO30:UYX30"/>
    <mergeCell ref="UYY30:UZH30"/>
    <mergeCell ref="UZI30:UZR30"/>
    <mergeCell ref="UZS30:VAB30"/>
    <mergeCell ref="VAC30:VAL30"/>
    <mergeCell ref="VAM30:VAV30"/>
    <mergeCell ref="UNU30:UOD30"/>
    <mergeCell ref="UOE30:UON30"/>
    <mergeCell ref="UOO30:UOX30"/>
    <mergeCell ref="UOY30:UPH30"/>
    <mergeCell ref="UPI30:UPR30"/>
    <mergeCell ref="UPS30:UQB30"/>
    <mergeCell ref="UQC30:UQL30"/>
    <mergeCell ref="UQM30:UQV30"/>
    <mergeCell ref="UQW30:URF30"/>
    <mergeCell ref="URG30:URP30"/>
    <mergeCell ref="URQ30:URZ30"/>
    <mergeCell ref="USA30:USJ30"/>
    <mergeCell ref="USK30:UST30"/>
    <mergeCell ref="USU30:UTD30"/>
    <mergeCell ref="UTE30:UTN30"/>
    <mergeCell ref="UTO30:UTX30"/>
    <mergeCell ref="UTY30:UUH30"/>
    <mergeCell ref="UHG30:UHP30"/>
    <mergeCell ref="UHQ30:UHZ30"/>
    <mergeCell ref="UIA30:UIJ30"/>
    <mergeCell ref="UIK30:UIT30"/>
    <mergeCell ref="UIU30:UJD30"/>
    <mergeCell ref="UJE30:UJN30"/>
    <mergeCell ref="UJO30:UJX30"/>
    <mergeCell ref="UJY30:UKH30"/>
    <mergeCell ref="UKI30:UKR30"/>
    <mergeCell ref="UKS30:ULB30"/>
    <mergeCell ref="ULC30:ULL30"/>
    <mergeCell ref="ULM30:ULV30"/>
    <mergeCell ref="ULW30:UMF30"/>
    <mergeCell ref="UMG30:UMP30"/>
    <mergeCell ref="UMQ30:UMZ30"/>
    <mergeCell ref="UNA30:UNJ30"/>
    <mergeCell ref="UNK30:UNT30"/>
    <mergeCell ref="UAS30:UBB30"/>
    <mergeCell ref="UBC30:UBL30"/>
    <mergeCell ref="UBM30:UBV30"/>
    <mergeCell ref="UBW30:UCF30"/>
    <mergeCell ref="UCG30:UCP30"/>
    <mergeCell ref="UCQ30:UCZ30"/>
    <mergeCell ref="UDA30:UDJ30"/>
    <mergeCell ref="UDK30:UDT30"/>
    <mergeCell ref="UDU30:UED30"/>
    <mergeCell ref="UEE30:UEN30"/>
    <mergeCell ref="UEO30:UEX30"/>
    <mergeCell ref="UEY30:UFH30"/>
    <mergeCell ref="UFI30:UFR30"/>
    <mergeCell ref="UFS30:UGB30"/>
    <mergeCell ref="UGC30:UGL30"/>
    <mergeCell ref="UGM30:UGV30"/>
    <mergeCell ref="UGW30:UHF30"/>
    <mergeCell ref="TUE30:TUN30"/>
    <mergeCell ref="TUO30:TUX30"/>
    <mergeCell ref="TUY30:TVH30"/>
    <mergeCell ref="TVI30:TVR30"/>
    <mergeCell ref="TVS30:TWB30"/>
    <mergeCell ref="TWC30:TWL30"/>
    <mergeCell ref="TWM30:TWV30"/>
    <mergeCell ref="TWW30:TXF30"/>
    <mergeCell ref="TXG30:TXP30"/>
    <mergeCell ref="TXQ30:TXZ30"/>
    <mergeCell ref="TYA30:TYJ30"/>
    <mergeCell ref="TYK30:TYT30"/>
    <mergeCell ref="TYU30:TZD30"/>
    <mergeCell ref="TZE30:TZN30"/>
    <mergeCell ref="TZO30:TZX30"/>
    <mergeCell ref="TZY30:UAH30"/>
    <mergeCell ref="UAI30:UAR30"/>
    <mergeCell ref="TNQ30:TNZ30"/>
    <mergeCell ref="TOA30:TOJ30"/>
    <mergeCell ref="TOK30:TOT30"/>
    <mergeCell ref="TOU30:TPD30"/>
    <mergeCell ref="TPE30:TPN30"/>
    <mergeCell ref="TPO30:TPX30"/>
    <mergeCell ref="TPY30:TQH30"/>
    <mergeCell ref="TQI30:TQR30"/>
    <mergeCell ref="TQS30:TRB30"/>
    <mergeCell ref="TRC30:TRL30"/>
    <mergeCell ref="TRM30:TRV30"/>
    <mergeCell ref="TRW30:TSF30"/>
    <mergeCell ref="TSG30:TSP30"/>
    <mergeCell ref="TSQ30:TSZ30"/>
    <mergeCell ref="TTA30:TTJ30"/>
    <mergeCell ref="TTK30:TTT30"/>
    <mergeCell ref="TTU30:TUD30"/>
    <mergeCell ref="THC30:THL30"/>
    <mergeCell ref="THM30:THV30"/>
    <mergeCell ref="THW30:TIF30"/>
    <mergeCell ref="TIG30:TIP30"/>
    <mergeCell ref="TIQ30:TIZ30"/>
    <mergeCell ref="TJA30:TJJ30"/>
    <mergeCell ref="TJK30:TJT30"/>
    <mergeCell ref="TJU30:TKD30"/>
    <mergeCell ref="TKE30:TKN30"/>
    <mergeCell ref="TKO30:TKX30"/>
    <mergeCell ref="TKY30:TLH30"/>
    <mergeCell ref="TLI30:TLR30"/>
    <mergeCell ref="TLS30:TMB30"/>
    <mergeCell ref="TMC30:TML30"/>
    <mergeCell ref="TMM30:TMV30"/>
    <mergeCell ref="TMW30:TNF30"/>
    <mergeCell ref="TNG30:TNP30"/>
    <mergeCell ref="TAO30:TAX30"/>
    <mergeCell ref="TAY30:TBH30"/>
    <mergeCell ref="TBI30:TBR30"/>
    <mergeCell ref="TBS30:TCB30"/>
    <mergeCell ref="TCC30:TCL30"/>
    <mergeCell ref="TCM30:TCV30"/>
    <mergeCell ref="TCW30:TDF30"/>
    <mergeCell ref="TDG30:TDP30"/>
    <mergeCell ref="TDQ30:TDZ30"/>
    <mergeCell ref="TEA30:TEJ30"/>
    <mergeCell ref="TEK30:TET30"/>
    <mergeCell ref="TEU30:TFD30"/>
    <mergeCell ref="TFE30:TFN30"/>
    <mergeCell ref="TFO30:TFX30"/>
    <mergeCell ref="TFY30:TGH30"/>
    <mergeCell ref="TGI30:TGR30"/>
    <mergeCell ref="TGS30:THB30"/>
    <mergeCell ref="SUA30:SUJ30"/>
    <mergeCell ref="SUK30:SUT30"/>
    <mergeCell ref="SUU30:SVD30"/>
    <mergeCell ref="SVE30:SVN30"/>
    <mergeCell ref="SVO30:SVX30"/>
    <mergeCell ref="SVY30:SWH30"/>
    <mergeCell ref="SWI30:SWR30"/>
    <mergeCell ref="SWS30:SXB30"/>
    <mergeCell ref="SXC30:SXL30"/>
    <mergeCell ref="SXM30:SXV30"/>
    <mergeCell ref="SXW30:SYF30"/>
    <mergeCell ref="SYG30:SYP30"/>
    <mergeCell ref="SYQ30:SYZ30"/>
    <mergeCell ref="SZA30:SZJ30"/>
    <mergeCell ref="SZK30:SZT30"/>
    <mergeCell ref="SZU30:TAD30"/>
    <mergeCell ref="TAE30:TAN30"/>
    <mergeCell ref="SNM30:SNV30"/>
    <mergeCell ref="SNW30:SOF30"/>
    <mergeCell ref="SOG30:SOP30"/>
    <mergeCell ref="SOQ30:SOZ30"/>
    <mergeCell ref="SPA30:SPJ30"/>
    <mergeCell ref="SPK30:SPT30"/>
    <mergeCell ref="SPU30:SQD30"/>
    <mergeCell ref="SQE30:SQN30"/>
    <mergeCell ref="SQO30:SQX30"/>
    <mergeCell ref="SQY30:SRH30"/>
    <mergeCell ref="SRI30:SRR30"/>
    <mergeCell ref="SRS30:SSB30"/>
    <mergeCell ref="SSC30:SSL30"/>
    <mergeCell ref="SSM30:SSV30"/>
    <mergeCell ref="SSW30:STF30"/>
    <mergeCell ref="STG30:STP30"/>
    <mergeCell ref="STQ30:STZ30"/>
    <mergeCell ref="SGY30:SHH30"/>
    <mergeCell ref="SHI30:SHR30"/>
    <mergeCell ref="SHS30:SIB30"/>
    <mergeCell ref="SIC30:SIL30"/>
    <mergeCell ref="SIM30:SIV30"/>
    <mergeCell ref="SIW30:SJF30"/>
    <mergeCell ref="SJG30:SJP30"/>
    <mergeCell ref="SJQ30:SJZ30"/>
    <mergeCell ref="SKA30:SKJ30"/>
    <mergeCell ref="SKK30:SKT30"/>
    <mergeCell ref="SKU30:SLD30"/>
    <mergeCell ref="SLE30:SLN30"/>
    <mergeCell ref="SLO30:SLX30"/>
    <mergeCell ref="SLY30:SMH30"/>
    <mergeCell ref="SMI30:SMR30"/>
    <mergeCell ref="SMS30:SNB30"/>
    <mergeCell ref="SNC30:SNL30"/>
    <mergeCell ref="SAK30:SAT30"/>
    <mergeCell ref="SAU30:SBD30"/>
    <mergeCell ref="SBE30:SBN30"/>
    <mergeCell ref="SBO30:SBX30"/>
    <mergeCell ref="SBY30:SCH30"/>
    <mergeCell ref="SCI30:SCR30"/>
    <mergeCell ref="SCS30:SDB30"/>
    <mergeCell ref="SDC30:SDL30"/>
    <mergeCell ref="SDM30:SDV30"/>
    <mergeCell ref="SDW30:SEF30"/>
    <mergeCell ref="SEG30:SEP30"/>
    <mergeCell ref="SEQ30:SEZ30"/>
    <mergeCell ref="SFA30:SFJ30"/>
    <mergeCell ref="SFK30:SFT30"/>
    <mergeCell ref="SFU30:SGD30"/>
    <mergeCell ref="SGE30:SGN30"/>
    <mergeCell ref="SGO30:SGX30"/>
    <mergeCell ref="RTW30:RUF30"/>
    <mergeCell ref="RUG30:RUP30"/>
    <mergeCell ref="RUQ30:RUZ30"/>
    <mergeCell ref="RVA30:RVJ30"/>
    <mergeCell ref="RVK30:RVT30"/>
    <mergeCell ref="RVU30:RWD30"/>
    <mergeCell ref="RWE30:RWN30"/>
    <mergeCell ref="RWO30:RWX30"/>
    <mergeCell ref="RWY30:RXH30"/>
    <mergeCell ref="RXI30:RXR30"/>
    <mergeCell ref="RXS30:RYB30"/>
    <mergeCell ref="RYC30:RYL30"/>
    <mergeCell ref="RYM30:RYV30"/>
    <mergeCell ref="RYW30:RZF30"/>
    <mergeCell ref="RZG30:RZP30"/>
    <mergeCell ref="RZQ30:RZZ30"/>
    <mergeCell ref="SAA30:SAJ30"/>
    <mergeCell ref="RNI30:RNR30"/>
    <mergeCell ref="RNS30:ROB30"/>
    <mergeCell ref="ROC30:ROL30"/>
    <mergeCell ref="ROM30:ROV30"/>
    <mergeCell ref="ROW30:RPF30"/>
    <mergeCell ref="RPG30:RPP30"/>
    <mergeCell ref="RPQ30:RPZ30"/>
    <mergeCell ref="RQA30:RQJ30"/>
    <mergeCell ref="RQK30:RQT30"/>
    <mergeCell ref="RQU30:RRD30"/>
    <mergeCell ref="RRE30:RRN30"/>
    <mergeCell ref="RRO30:RRX30"/>
    <mergeCell ref="RRY30:RSH30"/>
    <mergeCell ref="RSI30:RSR30"/>
    <mergeCell ref="RSS30:RTB30"/>
    <mergeCell ref="RTC30:RTL30"/>
    <mergeCell ref="RTM30:RTV30"/>
    <mergeCell ref="RGU30:RHD30"/>
    <mergeCell ref="RHE30:RHN30"/>
    <mergeCell ref="RHO30:RHX30"/>
    <mergeCell ref="RHY30:RIH30"/>
    <mergeCell ref="RII30:RIR30"/>
    <mergeCell ref="RIS30:RJB30"/>
    <mergeCell ref="RJC30:RJL30"/>
    <mergeCell ref="RJM30:RJV30"/>
    <mergeCell ref="RJW30:RKF30"/>
    <mergeCell ref="RKG30:RKP30"/>
    <mergeCell ref="RKQ30:RKZ30"/>
    <mergeCell ref="RLA30:RLJ30"/>
    <mergeCell ref="RLK30:RLT30"/>
    <mergeCell ref="RLU30:RMD30"/>
    <mergeCell ref="RME30:RMN30"/>
    <mergeCell ref="RMO30:RMX30"/>
    <mergeCell ref="RMY30:RNH30"/>
    <mergeCell ref="RAG30:RAP30"/>
    <mergeCell ref="RAQ30:RAZ30"/>
    <mergeCell ref="RBA30:RBJ30"/>
    <mergeCell ref="RBK30:RBT30"/>
    <mergeCell ref="RBU30:RCD30"/>
    <mergeCell ref="RCE30:RCN30"/>
    <mergeCell ref="RCO30:RCX30"/>
    <mergeCell ref="RCY30:RDH30"/>
    <mergeCell ref="RDI30:RDR30"/>
    <mergeCell ref="RDS30:REB30"/>
    <mergeCell ref="REC30:REL30"/>
    <mergeCell ref="REM30:REV30"/>
    <mergeCell ref="REW30:RFF30"/>
    <mergeCell ref="RFG30:RFP30"/>
    <mergeCell ref="RFQ30:RFZ30"/>
    <mergeCell ref="RGA30:RGJ30"/>
    <mergeCell ref="RGK30:RGT30"/>
    <mergeCell ref="QTS30:QUB30"/>
    <mergeCell ref="QUC30:QUL30"/>
    <mergeCell ref="QUM30:QUV30"/>
    <mergeCell ref="QUW30:QVF30"/>
    <mergeCell ref="QVG30:QVP30"/>
    <mergeCell ref="QVQ30:QVZ30"/>
    <mergeCell ref="QWA30:QWJ30"/>
    <mergeCell ref="QWK30:QWT30"/>
    <mergeCell ref="QWU30:QXD30"/>
    <mergeCell ref="QXE30:QXN30"/>
    <mergeCell ref="QXO30:QXX30"/>
    <mergeCell ref="QXY30:QYH30"/>
    <mergeCell ref="QYI30:QYR30"/>
    <mergeCell ref="QYS30:QZB30"/>
    <mergeCell ref="QZC30:QZL30"/>
    <mergeCell ref="QZM30:QZV30"/>
    <mergeCell ref="QZW30:RAF30"/>
    <mergeCell ref="QNE30:QNN30"/>
    <mergeCell ref="QNO30:QNX30"/>
    <mergeCell ref="QNY30:QOH30"/>
    <mergeCell ref="QOI30:QOR30"/>
    <mergeCell ref="QOS30:QPB30"/>
    <mergeCell ref="QPC30:QPL30"/>
    <mergeCell ref="QPM30:QPV30"/>
    <mergeCell ref="QPW30:QQF30"/>
    <mergeCell ref="QQG30:QQP30"/>
    <mergeCell ref="QQQ30:QQZ30"/>
    <mergeCell ref="QRA30:QRJ30"/>
    <mergeCell ref="QRK30:QRT30"/>
    <mergeCell ref="QRU30:QSD30"/>
    <mergeCell ref="QSE30:QSN30"/>
    <mergeCell ref="QSO30:QSX30"/>
    <mergeCell ref="QSY30:QTH30"/>
    <mergeCell ref="QTI30:QTR30"/>
    <mergeCell ref="QGQ30:QGZ30"/>
    <mergeCell ref="QHA30:QHJ30"/>
    <mergeCell ref="QHK30:QHT30"/>
    <mergeCell ref="QHU30:QID30"/>
    <mergeCell ref="QIE30:QIN30"/>
    <mergeCell ref="QIO30:QIX30"/>
    <mergeCell ref="QIY30:QJH30"/>
    <mergeCell ref="QJI30:QJR30"/>
    <mergeCell ref="QJS30:QKB30"/>
    <mergeCell ref="QKC30:QKL30"/>
    <mergeCell ref="QKM30:QKV30"/>
    <mergeCell ref="QKW30:QLF30"/>
    <mergeCell ref="QLG30:QLP30"/>
    <mergeCell ref="QLQ30:QLZ30"/>
    <mergeCell ref="QMA30:QMJ30"/>
    <mergeCell ref="QMK30:QMT30"/>
    <mergeCell ref="QMU30:QND30"/>
    <mergeCell ref="QAC30:QAL30"/>
    <mergeCell ref="QAM30:QAV30"/>
    <mergeCell ref="QAW30:QBF30"/>
    <mergeCell ref="QBG30:QBP30"/>
    <mergeCell ref="QBQ30:QBZ30"/>
    <mergeCell ref="QCA30:QCJ30"/>
    <mergeCell ref="QCK30:QCT30"/>
    <mergeCell ref="QCU30:QDD30"/>
    <mergeCell ref="QDE30:QDN30"/>
    <mergeCell ref="QDO30:QDX30"/>
    <mergeCell ref="QDY30:QEH30"/>
    <mergeCell ref="QEI30:QER30"/>
    <mergeCell ref="QES30:QFB30"/>
    <mergeCell ref="QFC30:QFL30"/>
    <mergeCell ref="QFM30:QFV30"/>
    <mergeCell ref="QFW30:QGF30"/>
    <mergeCell ref="QGG30:QGP30"/>
    <mergeCell ref="PTO30:PTX30"/>
    <mergeCell ref="PTY30:PUH30"/>
    <mergeCell ref="PUI30:PUR30"/>
    <mergeCell ref="PUS30:PVB30"/>
    <mergeCell ref="PVC30:PVL30"/>
    <mergeCell ref="PVM30:PVV30"/>
    <mergeCell ref="PVW30:PWF30"/>
    <mergeCell ref="PWG30:PWP30"/>
    <mergeCell ref="PWQ30:PWZ30"/>
    <mergeCell ref="PXA30:PXJ30"/>
    <mergeCell ref="PXK30:PXT30"/>
    <mergeCell ref="PXU30:PYD30"/>
    <mergeCell ref="PYE30:PYN30"/>
    <mergeCell ref="PYO30:PYX30"/>
    <mergeCell ref="PYY30:PZH30"/>
    <mergeCell ref="PZI30:PZR30"/>
    <mergeCell ref="PZS30:QAB30"/>
    <mergeCell ref="PNA30:PNJ30"/>
    <mergeCell ref="PNK30:PNT30"/>
    <mergeCell ref="PNU30:POD30"/>
    <mergeCell ref="POE30:PON30"/>
    <mergeCell ref="POO30:POX30"/>
    <mergeCell ref="POY30:PPH30"/>
    <mergeCell ref="PPI30:PPR30"/>
    <mergeCell ref="PPS30:PQB30"/>
    <mergeCell ref="PQC30:PQL30"/>
    <mergeCell ref="PQM30:PQV30"/>
    <mergeCell ref="PQW30:PRF30"/>
    <mergeCell ref="PRG30:PRP30"/>
    <mergeCell ref="PRQ30:PRZ30"/>
    <mergeCell ref="PSA30:PSJ30"/>
    <mergeCell ref="PSK30:PST30"/>
    <mergeCell ref="PSU30:PTD30"/>
    <mergeCell ref="PTE30:PTN30"/>
    <mergeCell ref="PGM30:PGV30"/>
    <mergeCell ref="PGW30:PHF30"/>
    <mergeCell ref="PHG30:PHP30"/>
    <mergeCell ref="PHQ30:PHZ30"/>
    <mergeCell ref="PIA30:PIJ30"/>
    <mergeCell ref="PIK30:PIT30"/>
    <mergeCell ref="PIU30:PJD30"/>
    <mergeCell ref="PJE30:PJN30"/>
    <mergeCell ref="PJO30:PJX30"/>
    <mergeCell ref="PJY30:PKH30"/>
    <mergeCell ref="PKI30:PKR30"/>
    <mergeCell ref="PKS30:PLB30"/>
    <mergeCell ref="PLC30:PLL30"/>
    <mergeCell ref="PLM30:PLV30"/>
    <mergeCell ref="PLW30:PMF30"/>
    <mergeCell ref="PMG30:PMP30"/>
    <mergeCell ref="PMQ30:PMZ30"/>
    <mergeCell ref="OZY30:PAH30"/>
    <mergeCell ref="PAI30:PAR30"/>
    <mergeCell ref="PAS30:PBB30"/>
    <mergeCell ref="PBC30:PBL30"/>
    <mergeCell ref="PBM30:PBV30"/>
    <mergeCell ref="PBW30:PCF30"/>
    <mergeCell ref="PCG30:PCP30"/>
    <mergeCell ref="PCQ30:PCZ30"/>
    <mergeCell ref="PDA30:PDJ30"/>
    <mergeCell ref="PDK30:PDT30"/>
    <mergeCell ref="PDU30:PED30"/>
    <mergeCell ref="PEE30:PEN30"/>
    <mergeCell ref="PEO30:PEX30"/>
    <mergeCell ref="PEY30:PFH30"/>
    <mergeCell ref="PFI30:PFR30"/>
    <mergeCell ref="PFS30:PGB30"/>
    <mergeCell ref="PGC30:PGL30"/>
    <mergeCell ref="OTK30:OTT30"/>
    <mergeCell ref="OTU30:OUD30"/>
    <mergeCell ref="OUE30:OUN30"/>
    <mergeCell ref="OUO30:OUX30"/>
    <mergeCell ref="OUY30:OVH30"/>
    <mergeCell ref="OVI30:OVR30"/>
    <mergeCell ref="OVS30:OWB30"/>
    <mergeCell ref="OWC30:OWL30"/>
    <mergeCell ref="OWM30:OWV30"/>
    <mergeCell ref="OWW30:OXF30"/>
    <mergeCell ref="OXG30:OXP30"/>
    <mergeCell ref="OXQ30:OXZ30"/>
    <mergeCell ref="OYA30:OYJ30"/>
    <mergeCell ref="OYK30:OYT30"/>
    <mergeCell ref="OYU30:OZD30"/>
    <mergeCell ref="OZE30:OZN30"/>
    <mergeCell ref="OZO30:OZX30"/>
    <mergeCell ref="OMW30:ONF30"/>
    <mergeCell ref="ONG30:ONP30"/>
    <mergeCell ref="ONQ30:ONZ30"/>
    <mergeCell ref="OOA30:OOJ30"/>
    <mergeCell ref="OOK30:OOT30"/>
    <mergeCell ref="OOU30:OPD30"/>
    <mergeCell ref="OPE30:OPN30"/>
    <mergeCell ref="OPO30:OPX30"/>
    <mergeCell ref="OPY30:OQH30"/>
    <mergeCell ref="OQI30:OQR30"/>
    <mergeCell ref="OQS30:ORB30"/>
    <mergeCell ref="ORC30:ORL30"/>
    <mergeCell ref="ORM30:ORV30"/>
    <mergeCell ref="ORW30:OSF30"/>
    <mergeCell ref="OSG30:OSP30"/>
    <mergeCell ref="OSQ30:OSZ30"/>
    <mergeCell ref="OTA30:OTJ30"/>
    <mergeCell ref="OGI30:OGR30"/>
    <mergeCell ref="OGS30:OHB30"/>
    <mergeCell ref="OHC30:OHL30"/>
    <mergeCell ref="OHM30:OHV30"/>
    <mergeCell ref="OHW30:OIF30"/>
    <mergeCell ref="OIG30:OIP30"/>
    <mergeCell ref="OIQ30:OIZ30"/>
    <mergeCell ref="OJA30:OJJ30"/>
    <mergeCell ref="OJK30:OJT30"/>
    <mergeCell ref="OJU30:OKD30"/>
    <mergeCell ref="OKE30:OKN30"/>
    <mergeCell ref="OKO30:OKX30"/>
    <mergeCell ref="OKY30:OLH30"/>
    <mergeCell ref="OLI30:OLR30"/>
    <mergeCell ref="OLS30:OMB30"/>
    <mergeCell ref="OMC30:OML30"/>
    <mergeCell ref="OMM30:OMV30"/>
    <mergeCell ref="NZU30:OAD30"/>
    <mergeCell ref="OAE30:OAN30"/>
    <mergeCell ref="OAO30:OAX30"/>
    <mergeCell ref="OAY30:OBH30"/>
    <mergeCell ref="OBI30:OBR30"/>
    <mergeCell ref="OBS30:OCB30"/>
    <mergeCell ref="OCC30:OCL30"/>
    <mergeCell ref="OCM30:OCV30"/>
    <mergeCell ref="OCW30:ODF30"/>
    <mergeCell ref="ODG30:ODP30"/>
    <mergeCell ref="ODQ30:ODZ30"/>
    <mergeCell ref="OEA30:OEJ30"/>
    <mergeCell ref="OEK30:OET30"/>
    <mergeCell ref="OEU30:OFD30"/>
    <mergeCell ref="OFE30:OFN30"/>
    <mergeCell ref="OFO30:OFX30"/>
    <mergeCell ref="OFY30:OGH30"/>
    <mergeCell ref="NTG30:NTP30"/>
    <mergeCell ref="NTQ30:NTZ30"/>
    <mergeCell ref="NUA30:NUJ30"/>
    <mergeCell ref="NUK30:NUT30"/>
    <mergeCell ref="NUU30:NVD30"/>
    <mergeCell ref="NVE30:NVN30"/>
    <mergeCell ref="NVO30:NVX30"/>
    <mergeCell ref="NVY30:NWH30"/>
    <mergeCell ref="NWI30:NWR30"/>
    <mergeCell ref="NWS30:NXB30"/>
    <mergeCell ref="NXC30:NXL30"/>
    <mergeCell ref="NXM30:NXV30"/>
    <mergeCell ref="NXW30:NYF30"/>
    <mergeCell ref="NYG30:NYP30"/>
    <mergeCell ref="NYQ30:NYZ30"/>
    <mergeCell ref="NZA30:NZJ30"/>
    <mergeCell ref="NZK30:NZT30"/>
    <mergeCell ref="NMS30:NNB30"/>
    <mergeCell ref="NNC30:NNL30"/>
    <mergeCell ref="NNM30:NNV30"/>
    <mergeCell ref="NNW30:NOF30"/>
    <mergeCell ref="NOG30:NOP30"/>
    <mergeCell ref="NOQ30:NOZ30"/>
    <mergeCell ref="NPA30:NPJ30"/>
    <mergeCell ref="NPK30:NPT30"/>
    <mergeCell ref="NPU30:NQD30"/>
    <mergeCell ref="NQE30:NQN30"/>
    <mergeCell ref="NQO30:NQX30"/>
    <mergeCell ref="NQY30:NRH30"/>
    <mergeCell ref="NRI30:NRR30"/>
    <mergeCell ref="NRS30:NSB30"/>
    <mergeCell ref="NSC30:NSL30"/>
    <mergeCell ref="NSM30:NSV30"/>
    <mergeCell ref="NSW30:NTF30"/>
    <mergeCell ref="NGE30:NGN30"/>
    <mergeCell ref="NGO30:NGX30"/>
    <mergeCell ref="NGY30:NHH30"/>
    <mergeCell ref="NHI30:NHR30"/>
    <mergeCell ref="NHS30:NIB30"/>
    <mergeCell ref="NIC30:NIL30"/>
    <mergeCell ref="NIM30:NIV30"/>
    <mergeCell ref="NIW30:NJF30"/>
    <mergeCell ref="NJG30:NJP30"/>
    <mergeCell ref="NJQ30:NJZ30"/>
    <mergeCell ref="NKA30:NKJ30"/>
    <mergeCell ref="NKK30:NKT30"/>
    <mergeCell ref="NKU30:NLD30"/>
    <mergeCell ref="NLE30:NLN30"/>
    <mergeCell ref="NLO30:NLX30"/>
    <mergeCell ref="NLY30:NMH30"/>
    <mergeCell ref="NMI30:NMR30"/>
    <mergeCell ref="MZQ30:MZZ30"/>
    <mergeCell ref="NAA30:NAJ30"/>
    <mergeCell ref="NAK30:NAT30"/>
    <mergeCell ref="NAU30:NBD30"/>
    <mergeCell ref="NBE30:NBN30"/>
    <mergeCell ref="NBO30:NBX30"/>
    <mergeCell ref="NBY30:NCH30"/>
    <mergeCell ref="NCI30:NCR30"/>
    <mergeCell ref="NCS30:NDB30"/>
    <mergeCell ref="NDC30:NDL30"/>
    <mergeCell ref="NDM30:NDV30"/>
    <mergeCell ref="NDW30:NEF30"/>
    <mergeCell ref="NEG30:NEP30"/>
    <mergeCell ref="NEQ30:NEZ30"/>
    <mergeCell ref="NFA30:NFJ30"/>
    <mergeCell ref="NFK30:NFT30"/>
    <mergeCell ref="NFU30:NGD30"/>
    <mergeCell ref="MTC30:MTL30"/>
    <mergeCell ref="MTM30:MTV30"/>
    <mergeCell ref="MTW30:MUF30"/>
    <mergeCell ref="MUG30:MUP30"/>
    <mergeCell ref="MUQ30:MUZ30"/>
    <mergeCell ref="MVA30:MVJ30"/>
    <mergeCell ref="MVK30:MVT30"/>
    <mergeCell ref="MVU30:MWD30"/>
    <mergeCell ref="MWE30:MWN30"/>
    <mergeCell ref="MWO30:MWX30"/>
    <mergeCell ref="MWY30:MXH30"/>
    <mergeCell ref="MXI30:MXR30"/>
    <mergeCell ref="MXS30:MYB30"/>
    <mergeCell ref="MYC30:MYL30"/>
    <mergeCell ref="MYM30:MYV30"/>
    <mergeCell ref="MYW30:MZF30"/>
    <mergeCell ref="MZG30:MZP30"/>
    <mergeCell ref="MMO30:MMX30"/>
    <mergeCell ref="MMY30:MNH30"/>
    <mergeCell ref="MNI30:MNR30"/>
    <mergeCell ref="MNS30:MOB30"/>
    <mergeCell ref="MOC30:MOL30"/>
    <mergeCell ref="MOM30:MOV30"/>
    <mergeCell ref="MOW30:MPF30"/>
    <mergeCell ref="MPG30:MPP30"/>
    <mergeCell ref="MPQ30:MPZ30"/>
    <mergeCell ref="MQA30:MQJ30"/>
    <mergeCell ref="MQK30:MQT30"/>
    <mergeCell ref="MQU30:MRD30"/>
    <mergeCell ref="MRE30:MRN30"/>
    <mergeCell ref="MRO30:MRX30"/>
    <mergeCell ref="MRY30:MSH30"/>
    <mergeCell ref="MSI30:MSR30"/>
    <mergeCell ref="MSS30:MTB30"/>
    <mergeCell ref="MGA30:MGJ30"/>
    <mergeCell ref="MGK30:MGT30"/>
    <mergeCell ref="MGU30:MHD30"/>
    <mergeCell ref="MHE30:MHN30"/>
    <mergeCell ref="MHO30:MHX30"/>
    <mergeCell ref="MHY30:MIH30"/>
    <mergeCell ref="MII30:MIR30"/>
    <mergeCell ref="MIS30:MJB30"/>
    <mergeCell ref="MJC30:MJL30"/>
    <mergeCell ref="MJM30:MJV30"/>
    <mergeCell ref="MJW30:MKF30"/>
    <mergeCell ref="MKG30:MKP30"/>
    <mergeCell ref="MKQ30:MKZ30"/>
    <mergeCell ref="MLA30:MLJ30"/>
    <mergeCell ref="MLK30:MLT30"/>
    <mergeCell ref="MLU30:MMD30"/>
    <mergeCell ref="MME30:MMN30"/>
    <mergeCell ref="LZM30:LZV30"/>
    <mergeCell ref="LZW30:MAF30"/>
    <mergeCell ref="MAG30:MAP30"/>
    <mergeCell ref="MAQ30:MAZ30"/>
    <mergeCell ref="MBA30:MBJ30"/>
    <mergeCell ref="MBK30:MBT30"/>
    <mergeCell ref="MBU30:MCD30"/>
    <mergeCell ref="MCE30:MCN30"/>
    <mergeCell ref="MCO30:MCX30"/>
    <mergeCell ref="MCY30:MDH30"/>
    <mergeCell ref="MDI30:MDR30"/>
    <mergeCell ref="MDS30:MEB30"/>
    <mergeCell ref="MEC30:MEL30"/>
    <mergeCell ref="MEM30:MEV30"/>
    <mergeCell ref="MEW30:MFF30"/>
    <mergeCell ref="MFG30:MFP30"/>
    <mergeCell ref="MFQ30:MFZ30"/>
    <mergeCell ref="LSY30:LTH30"/>
    <mergeCell ref="LTI30:LTR30"/>
    <mergeCell ref="LTS30:LUB30"/>
    <mergeCell ref="LUC30:LUL30"/>
    <mergeCell ref="LUM30:LUV30"/>
    <mergeCell ref="LUW30:LVF30"/>
    <mergeCell ref="LVG30:LVP30"/>
    <mergeCell ref="LVQ30:LVZ30"/>
    <mergeCell ref="LWA30:LWJ30"/>
    <mergeCell ref="LWK30:LWT30"/>
    <mergeCell ref="LWU30:LXD30"/>
    <mergeCell ref="LXE30:LXN30"/>
    <mergeCell ref="LXO30:LXX30"/>
    <mergeCell ref="LXY30:LYH30"/>
    <mergeCell ref="LYI30:LYR30"/>
    <mergeCell ref="LYS30:LZB30"/>
    <mergeCell ref="LZC30:LZL30"/>
    <mergeCell ref="LMK30:LMT30"/>
    <mergeCell ref="LMU30:LND30"/>
    <mergeCell ref="LNE30:LNN30"/>
    <mergeCell ref="LNO30:LNX30"/>
    <mergeCell ref="LNY30:LOH30"/>
    <mergeCell ref="LOI30:LOR30"/>
    <mergeCell ref="LOS30:LPB30"/>
    <mergeCell ref="LPC30:LPL30"/>
    <mergeCell ref="LPM30:LPV30"/>
    <mergeCell ref="LPW30:LQF30"/>
    <mergeCell ref="LQG30:LQP30"/>
    <mergeCell ref="LQQ30:LQZ30"/>
    <mergeCell ref="LRA30:LRJ30"/>
    <mergeCell ref="LRK30:LRT30"/>
    <mergeCell ref="LRU30:LSD30"/>
    <mergeCell ref="LSE30:LSN30"/>
    <mergeCell ref="LSO30:LSX30"/>
    <mergeCell ref="LFW30:LGF30"/>
    <mergeCell ref="LGG30:LGP30"/>
    <mergeCell ref="LGQ30:LGZ30"/>
    <mergeCell ref="LHA30:LHJ30"/>
    <mergeCell ref="LHK30:LHT30"/>
    <mergeCell ref="LHU30:LID30"/>
    <mergeCell ref="LIE30:LIN30"/>
    <mergeCell ref="LIO30:LIX30"/>
    <mergeCell ref="LIY30:LJH30"/>
    <mergeCell ref="LJI30:LJR30"/>
    <mergeCell ref="LJS30:LKB30"/>
    <mergeCell ref="LKC30:LKL30"/>
    <mergeCell ref="LKM30:LKV30"/>
    <mergeCell ref="LKW30:LLF30"/>
    <mergeCell ref="LLG30:LLP30"/>
    <mergeCell ref="LLQ30:LLZ30"/>
    <mergeCell ref="LMA30:LMJ30"/>
    <mergeCell ref="KZI30:KZR30"/>
    <mergeCell ref="KZS30:LAB30"/>
    <mergeCell ref="LAC30:LAL30"/>
    <mergeCell ref="LAM30:LAV30"/>
    <mergeCell ref="LAW30:LBF30"/>
    <mergeCell ref="LBG30:LBP30"/>
    <mergeCell ref="LBQ30:LBZ30"/>
    <mergeCell ref="LCA30:LCJ30"/>
    <mergeCell ref="LCK30:LCT30"/>
    <mergeCell ref="LCU30:LDD30"/>
    <mergeCell ref="LDE30:LDN30"/>
    <mergeCell ref="LDO30:LDX30"/>
    <mergeCell ref="LDY30:LEH30"/>
    <mergeCell ref="LEI30:LER30"/>
    <mergeCell ref="LES30:LFB30"/>
    <mergeCell ref="LFC30:LFL30"/>
    <mergeCell ref="LFM30:LFV30"/>
    <mergeCell ref="KSU30:KTD30"/>
    <mergeCell ref="KTE30:KTN30"/>
    <mergeCell ref="KTO30:KTX30"/>
    <mergeCell ref="KTY30:KUH30"/>
    <mergeCell ref="KUI30:KUR30"/>
    <mergeCell ref="KUS30:KVB30"/>
    <mergeCell ref="KVC30:KVL30"/>
    <mergeCell ref="KVM30:KVV30"/>
    <mergeCell ref="KVW30:KWF30"/>
    <mergeCell ref="KWG30:KWP30"/>
    <mergeCell ref="KWQ30:KWZ30"/>
    <mergeCell ref="KXA30:KXJ30"/>
    <mergeCell ref="KXK30:KXT30"/>
    <mergeCell ref="KXU30:KYD30"/>
    <mergeCell ref="KYE30:KYN30"/>
    <mergeCell ref="KYO30:KYX30"/>
    <mergeCell ref="KYY30:KZH30"/>
    <mergeCell ref="KMG30:KMP30"/>
    <mergeCell ref="KMQ30:KMZ30"/>
    <mergeCell ref="KNA30:KNJ30"/>
    <mergeCell ref="KNK30:KNT30"/>
    <mergeCell ref="KNU30:KOD30"/>
    <mergeCell ref="KOE30:KON30"/>
    <mergeCell ref="KOO30:KOX30"/>
    <mergeCell ref="KOY30:KPH30"/>
    <mergeCell ref="KPI30:KPR30"/>
    <mergeCell ref="KPS30:KQB30"/>
    <mergeCell ref="KQC30:KQL30"/>
    <mergeCell ref="KQM30:KQV30"/>
    <mergeCell ref="KQW30:KRF30"/>
    <mergeCell ref="KRG30:KRP30"/>
    <mergeCell ref="KRQ30:KRZ30"/>
    <mergeCell ref="KSA30:KSJ30"/>
    <mergeCell ref="KSK30:KST30"/>
    <mergeCell ref="KFS30:KGB30"/>
    <mergeCell ref="KGC30:KGL30"/>
    <mergeCell ref="KGM30:KGV30"/>
    <mergeCell ref="KGW30:KHF30"/>
    <mergeCell ref="KHG30:KHP30"/>
    <mergeCell ref="KHQ30:KHZ30"/>
    <mergeCell ref="KIA30:KIJ30"/>
    <mergeCell ref="KIK30:KIT30"/>
    <mergeCell ref="KIU30:KJD30"/>
    <mergeCell ref="KJE30:KJN30"/>
    <mergeCell ref="KJO30:KJX30"/>
    <mergeCell ref="KJY30:KKH30"/>
    <mergeCell ref="KKI30:KKR30"/>
    <mergeCell ref="KKS30:KLB30"/>
    <mergeCell ref="KLC30:KLL30"/>
    <mergeCell ref="KLM30:KLV30"/>
    <mergeCell ref="KLW30:KMF30"/>
    <mergeCell ref="JZE30:JZN30"/>
    <mergeCell ref="JZO30:JZX30"/>
    <mergeCell ref="JZY30:KAH30"/>
    <mergeCell ref="KAI30:KAR30"/>
    <mergeCell ref="KAS30:KBB30"/>
    <mergeCell ref="KBC30:KBL30"/>
    <mergeCell ref="KBM30:KBV30"/>
    <mergeCell ref="KBW30:KCF30"/>
    <mergeCell ref="KCG30:KCP30"/>
    <mergeCell ref="KCQ30:KCZ30"/>
    <mergeCell ref="KDA30:KDJ30"/>
    <mergeCell ref="KDK30:KDT30"/>
    <mergeCell ref="KDU30:KED30"/>
    <mergeCell ref="KEE30:KEN30"/>
    <mergeCell ref="KEO30:KEX30"/>
    <mergeCell ref="KEY30:KFH30"/>
    <mergeCell ref="KFI30:KFR30"/>
    <mergeCell ref="JSQ30:JSZ30"/>
    <mergeCell ref="JTA30:JTJ30"/>
    <mergeCell ref="JTK30:JTT30"/>
    <mergeCell ref="JTU30:JUD30"/>
    <mergeCell ref="JUE30:JUN30"/>
    <mergeCell ref="JUO30:JUX30"/>
    <mergeCell ref="JUY30:JVH30"/>
    <mergeCell ref="JVI30:JVR30"/>
    <mergeCell ref="JVS30:JWB30"/>
    <mergeCell ref="JWC30:JWL30"/>
    <mergeCell ref="JWM30:JWV30"/>
    <mergeCell ref="JWW30:JXF30"/>
    <mergeCell ref="JXG30:JXP30"/>
    <mergeCell ref="JXQ30:JXZ30"/>
    <mergeCell ref="JYA30:JYJ30"/>
    <mergeCell ref="JYK30:JYT30"/>
    <mergeCell ref="JYU30:JZD30"/>
    <mergeCell ref="JMC30:JML30"/>
    <mergeCell ref="JMM30:JMV30"/>
    <mergeCell ref="JMW30:JNF30"/>
    <mergeCell ref="JNG30:JNP30"/>
    <mergeCell ref="JNQ30:JNZ30"/>
    <mergeCell ref="JOA30:JOJ30"/>
    <mergeCell ref="JOK30:JOT30"/>
    <mergeCell ref="JOU30:JPD30"/>
    <mergeCell ref="JPE30:JPN30"/>
    <mergeCell ref="JPO30:JPX30"/>
    <mergeCell ref="JPY30:JQH30"/>
    <mergeCell ref="JQI30:JQR30"/>
    <mergeCell ref="JQS30:JRB30"/>
    <mergeCell ref="JRC30:JRL30"/>
    <mergeCell ref="JRM30:JRV30"/>
    <mergeCell ref="JRW30:JSF30"/>
    <mergeCell ref="JSG30:JSP30"/>
    <mergeCell ref="JFO30:JFX30"/>
    <mergeCell ref="JFY30:JGH30"/>
    <mergeCell ref="JGI30:JGR30"/>
    <mergeCell ref="JGS30:JHB30"/>
    <mergeCell ref="JHC30:JHL30"/>
    <mergeCell ref="JHM30:JHV30"/>
    <mergeCell ref="JHW30:JIF30"/>
    <mergeCell ref="JIG30:JIP30"/>
    <mergeCell ref="JIQ30:JIZ30"/>
    <mergeCell ref="JJA30:JJJ30"/>
    <mergeCell ref="JJK30:JJT30"/>
    <mergeCell ref="JJU30:JKD30"/>
    <mergeCell ref="JKE30:JKN30"/>
    <mergeCell ref="JKO30:JKX30"/>
    <mergeCell ref="JKY30:JLH30"/>
    <mergeCell ref="JLI30:JLR30"/>
    <mergeCell ref="JLS30:JMB30"/>
    <mergeCell ref="IZA30:IZJ30"/>
    <mergeCell ref="IZK30:IZT30"/>
    <mergeCell ref="IZU30:JAD30"/>
    <mergeCell ref="JAE30:JAN30"/>
    <mergeCell ref="JAO30:JAX30"/>
    <mergeCell ref="JAY30:JBH30"/>
    <mergeCell ref="JBI30:JBR30"/>
    <mergeCell ref="JBS30:JCB30"/>
    <mergeCell ref="JCC30:JCL30"/>
    <mergeCell ref="JCM30:JCV30"/>
    <mergeCell ref="JCW30:JDF30"/>
    <mergeCell ref="JDG30:JDP30"/>
    <mergeCell ref="JDQ30:JDZ30"/>
    <mergeCell ref="JEA30:JEJ30"/>
    <mergeCell ref="JEK30:JET30"/>
    <mergeCell ref="JEU30:JFD30"/>
    <mergeCell ref="JFE30:JFN30"/>
    <mergeCell ref="ISM30:ISV30"/>
    <mergeCell ref="ISW30:ITF30"/>
    <mergeCell ref="ITG30:ITP30"/>
    <mergeCell ref="ITQ30:ITZ30"/>
    <mergeCell ref="IUA30:IUJ30"/>
    <mergeCell ref="IUK30:IUT30"/>
    <mergeCell ref="IUU30:IVD30"/>
    <mergeCell ref="IVE30:IVN30"/>
    <mergeCell ref="IVO30:IVX30"/>
    <mergeCell ref="IVY30:IWH30"/>
    <mergeCell ref="IWI30:IWR30"/>
    <mergeCell ref="IWS30:IXB30"/>
    <mergeCell ref="IXC30:IXL30"/>
    <mergeCell ref="IXM30:IXV30"/>
    <mergeCell ref="IXW30:IYF30"/>
    <mergeCell ref="IYG30:IYP30"/>
    <mergeCell ref="IYQ30:IYZ30"/>
    <mergeCell ref="ILY30:IMH30"/>
    <mergeCell ref="IMI30:IMR30"/>
    <mergeCell ref="IMS30:INB30"/>
    <mergeCell ref="INC30:INL30"/>
    <mergeCell ref="INM30:INV30"/>
    <mergeCell ref="INW30:IOF30"/>
    <mergeCell ref="IOG30:IOP30"/>
    <mergeCell ref="IOQ30:IOZ30"/>
    <mergeCell ref="IPA30:IPJ30"/>
    <mergeCell ref="IPK30:IPT30"/>
    <mergeCell ref="IPU30:IQD30"/>
    <mergeCell ref="IQE30:IQN30"/>
    <mergeCell ref="IQO30:IQX30"/>
    <mergeCell ref="IQY30:IRH30"/>
    <mergeCell ref="IRI30:IRR30"/>
    <mergeCell ref="IRS30:ISB30"/>
    <mergeCell ref="ISC30:ISL30"/>
    <mergeCell ref="IFK30:IFT30"/>
    <mergeCell ref="IFU30:IGD30"/>
    <mergeCell ref="IGE30:IGN30"/>
    <mergeCell ref="IGO30:IGX30"/>
    <mergeCell ref="IGY30:IHH30"/>
    <mergeCell ref="IHI30:IHR30"/>
    <mergeCell ref="IHS30:IIB30"/>
    <mergeCell ref="IIC30:IIL30"/>
    <mergeCell ref="IIM30:IIV30"/>
    <mergeCell ref="IIW30:IJF30"/>
    <mergeCell ref="IJG30:IJP30"/>
    <mergeCell ref="IJQ30:IJZ30"/>
    <mergeCell ref="IKA30:IKJ30"/>
    <mergeCell ref="IKK30:IKT30"/>
    <mergeCell ref="IKU30:ILD30"/>
    <mergeCell ref="ILE30:ILN30"/>
    <mergeCell ref="ILO30:ILX30"/>
    <mergeCell ref="HYW30:HZF30"/>
    <mergeCell ref="HZG30:HZP30"/>
    <mergeCell ref="HZQ30:HZZ30"/>
    <mergeCell ref="IAA30:IAJ30"/>
    <mergeCell ref="IAK30:IAT30"/>
    <mergeCell ref="IAU30:IBD30"/>
    <mergeCell ref="IBE30:IBN30"/>
    <mergeCell ref="IBO30:IBX30"/>
    <mergeCell ref="IBY30:ICH30"/>
    <mergeCell ref="ICI30:ICR30"/>
    <mergeCell ref="ICS30:IDB30"/>
    <mergeCell ref="IDC30:IDL30"/>
    <mergeCell ref="IDM30:IDV30"/>
    <mergeCell ref="IDW30:IEF30"/>
    <mergeCell ref="IEG30:IEP30"/>
    <mergeCell ref="IEQ30:IEZ30"/>
    <mergeCell ref="IFA30:IFJ30"/>
    <mergeCell ref="HSI30:HSR30"/>
    <mergeCell ref="HSS30:HTB30"/>
    <mergeCell ref="HTC30:HTL30"/>
    <mergeCell ref="HTM30:HTV30"/>
    <mergeCell ref="HTW30:HUF30"/>
    <mergeCell ref="HUG30:HUP30"/>
    <mergeCell ref="HUQ30:HUZ30"/>
    <mergeCell ref="HVA30:HVJ30"/>
    <mergeCell ref="HVK30:HVT30"/>
    <mergeCell ref="HVU30:HWD30"/>
    <mergeCell ref="HWE30:HWN30"/>
    <mergeCell ref="HWO30:HWX30"/>
    <mergeCell ref="HWY30:HXH30"/>
    <mergeCell ref="HXI30:HXR30"/>
    <mergeCell ref="HXS30:HYB30"/>
    <mergeCell ref="HYC30:HYL30"/>
    <mergeCell ref="HYM30:HYV30"/>
    <mergeCell ref="HLU30:HMD30"/>
    <mergeCell ref="HME30:HMN30"/>
    <mergeCell ref="HMO30:HMX30"/>
    <mergeCell ref="HMY30:HNH30"/>
    <mergeCell ref="HNI30:HNR30"/>
    <mergeCell ref="HNS30:HOB30"/>
    <mergeCell ref="HOC30:HOL30"/>
    <mergeCell ref="HOM30:HOV30"/>
    <mergeCell ref="HOW30:HPF30"/>
    <mergeCell ref="HPG30:HPP30"/>
    <mergeCell ref="HPQ30:HPZ30"/>
    <mergeCell ref="HQA30:HQJ30"/>
    <mergeCell ref="HQK30:HQT30"/>
    <mergeCell ref="HQU30:HRD30"/>
    <mergeCell ref="HRE30:HRN30"/>
    <mergeCell ref="HRO30:HRX30"/>
    <mergeCell ref="HRY30:HSH30"/>
    <mergeCell ref="HFG30:HFP30"/>
    <mergeCell ref="HFQ30:HFZ30"/>
    <mergeCell ref="HGA30:HGJ30"/>
    <mergeCell ref="HGK30:HGT30"/>
    <mergeCell ref="HGU30:HHD30"/>
    <mergeCell ref="HHE30:HHN30"/>
    <mergeCell ref="HHO30:HHX30"/>
    <mergeCell ref="HHY30:HIH30"/>
    <mergeCell ref="HII30:HIR30"/>
    <mergeCell ref="HIS30:HJB30"/>
    <mergeCell ref="HJC30:HJL30"/>
    <mergeCell ref="HJM30:HJV30"/>
    <mergeCell ref="HJW30:HKF30"/>
    <mergeCell ref="HKG30:HKP30"/>
    <mergeCell ref="HKQ30:HKZ30"/>
    <mergeCell ref="HLA30:HLJ30"/>
    <mergeCell ref="HLK30:HLT30"/>
    <mergeCell ref="GYS30:GZB30"/>
    <mergeCell ref="GZC30:GZL30"/>
    <mergeCell ref="GZM30:GZV30"/>
    <mergeCell ref="GZW30:HAF30"/>
    <mergeCell ref="HAG30:HAP30"/>
    <mergeCell ref="HAQ30:HAZ30"/>
    <mergeCell ref="HBA30:HBJ30"/>
    <mergeCell ref="HBK30:HBT30"/>
    <mergeCell ref="HBU30:HCD30"/>
    <mergeCell ref="HCE30:HCN30"/>
    <mergeCell ref="HCO30:HCX30"/>
    <mergeCell ref="HCY30:HDH30"/>
    <mergeCell ref="HDI30:HDR30"/>
    <mergeCell ref="HDS30:HEB30"/>
    <mergeCell ref="HEC30:HEL30"/>
    <mergeCell ref="HEM30:HEV30"/>
    <mergeCell ref="HEW30:HFF30"/>
    <mergeCell ref="GSE30:GSN30"/>
    <mergeCell ref="GSO30:GSX30"/>
    <mergeCell ref="GSY30:GTH30"/>
    <mergeCell ref="GTI30:GTR30"/>
    <mergeCell ref="GTS30:GUB30"/>
    <mergeCell ref="GUC30:GUL30"/>
    <mergeCell ref="GUM30:GUV30"/>
    <mergeCell ref="GUW30:GVF30"/>
    <mergeCell ref="GVG30:GVP30"/>
    <mergeCell ref="GVQ30:GVZ30"/>
    <mergeCell ref="GWA30:GWJ30"/>
    <mergeCell ref="GWK30:GWT30"/>
    <mergeCell ref="GWU30:GXD30"/>
    <mergeCell ref="GXE30:GXN30"/>
    <mergeCell ref="GXO30:GXX30"/>
    <mergeCell ref="GXY30:GYH30"/>
    <mergeCell ref="GYI30:GYR30"/>
    <mergeCell ref="GLQ30:GLZ30"/>
    <mergeCell ref="GMA30:GMJ30"/>
    <mergeCell ref="GMK30:GMT30"/>
    <mergeCell ref="GMU30:GND30"/>
    <mergeCell ref="GNE30:GNN30"/>
    <mergeCell ref="GNO30:GNX30"/>
    <mergeCell ref="GNY30:GOH30"/>
    <mergeCell ref="GOI30:GOR30"/>
    <mergeCell ref="GOS30:GPB30"/>
    <mergeCell ref="GPC30:GPL30"/>
    <mergeCell ref="GPM30:GPV30"/>
    <mergeCell ref="GPW30:GQF30"/>
    <mergeCell ref="GQG30:GQP30"/>
    <mergeCell ref="GQQ30:GQZ30"/>
    <mergeCell ref="GRA30:GRJ30"/>
    <mergeCell ref="GRK30:GRT30"/>
    <mergeCell ref="GRU30:GSD30"/>
    <mergeCell ref="GFC30:GFL30"/>
    <mergeCell ref="GFM30:GFV30"/>
    <mergeCell ref="GFW30:GGF30"/>
    <mergeCell ref="GGG30:GGP30"/>
    <mergeCell ref="GGQ30:GGZ30"/>
    <mergeCell ref="GHA30:GHJ30"/>
    <mergeCell ref="GHK30:GHT30"/>
    <mergeCell ref="GHU30:GID30"/>
    <mergeCell ref="GIE30:GIN30"/>
    <mergeCell ref="GIO30:GIX30"/>
    <mergeCell ref="GIY30:GJH30"/>
    <mergeCell ref="GJI30:GJR30"/>
    <mergeCell ref="GJS30:GKB30"/>
    <mergeCell ref="GKC30:GKL30"/>
    <mergeCell ref="GKM30:GKV30"/>
    <mergeCell ref="GKW30:GLF30"/>
    <mergeCell ref="GLG30:GLP30"/>
    <mergeCell ref="FYO30:FYX30"/>
    <mergeCell ref="FYY30:FZH30"/>
    <mergeCell ref="FZI30:FZR30"/>
    <mergeCell ref="FZS30:GAB30"/>
    <mergeCell ref="GAC30:GAL30"/>
    <mergeCell ref="GAM30:GAV30"/>
    <mergeCell ref="GAW30:GBF30"/>
    <mergeCell ref="GBG30:GBP30"/>
    <mergeCell ref="GBQ30:GBZ30"/>
    <mergeCell ref="GCA30:GCJ30"/>
    <mergeCell ref="GCK30:GCT30"/>
    <mergeCell ref="GCU30:GDD30"/>
    <mergeCell ref="GDE30:GDN30"/>
    <mergeCell ref="GDO30:GDX30"/>
    <mergeCell ref="GDY30:GEH30"/>
    <mergeCell ref="GEI30:GER30"/>
    <mergeCell ref="GES30:GFB30"/>
    <mergeCell ref="FSA30:FSJ30"/>
    <mergeCell ref="FSK30:FST30"/>
    <mergeCell ref="FSU30:FTD30"/>
    <mergeCell ref="FTE30:FTN30"/>
    <mergeCell ref="FTO30:FTX30"/>
    <mergeCell ref="FTY30:FUH30"/>
    <mergeCell ref="FUI30:FUR30"/>
    <mergeCell ref="FUS30:FVB30"/>
    <mergeCell ref="FVC30:FVL30"/>
    <mergeCell ref="FVM30:FVV30"/>
    <mergeCell ref="FVW30:FWF30"/>
    <mergeCell ref="FWG30:FWP30"/>
    <mergeCell ref="FWQ30:FWZ30"/>
    <mergeCell ref="FXA30:FXJ30"/>
    <mergeCell ref="FXK30:FXT30"/>
    <mergeCell ref="FXU30:FYD30"/>
    <mergeCell ref="FYE30:FYN30"/>
    <mergeCell ref="FLM30:FLV30"/>
    <mergeCell ref="FLW30:FMF30"/>
    <mergeCell ref="FMG30:FMP30"/>
    <mergeCell ref="FMQ30:FMZ30"/>
    <mergeCell ref="FNA30:FNJ30"/>
    <mergeCell ref="FNK30:FNT30"/>
    <mergeCell ref="FNU30:FOD30"/>
    <mergeCell ref="FOE30:FON30"/>
    <mergeCell ref="FOO30:FOX30"/>
    <mergeCell ref="FOY30:FPH30"/>
    <mergeCell ref="FPI30:FPR30"/>
    <mergeCell ref="FPS30:FQB30"/>
    <mergeCell ref="FQC30:FQL30"/>
    <mergeCell ref="FQM30:FQV30"/>
    <mergeCell ref="FQW30:FRF30"/>
    <mergeCell ref="FRG30:FRP30"/>
    <mergeCell ref="FRQ30:FRZ30"/>
    <mergeCell ref="FEY30:FFH30"/>
    <mergeCell ref="FFI30:FFR30"/>
    <mergeCell ref="FFS30:FGB30"/>
    <mergeCell ref="FGC30:FGL30"/>
    <mergeCell ref="FGM30:FGV30"/>
    <mergeCell ref="FGW30:FHF30"/>
    <mergeCell ref="FHG30:FHP30"/>
    <mergeCell ref="FHQ30:FHZ30"/>
    <mergeCell ref="FIA30:FIJ30"/>
    <mergeCell ref="FIK30:FIT30"/>
    <mergeCell ref="FIU30:FJD30"/>
    <mergeCell ref="FJE30:FJN30"/>
    <mergeCell ref="FJO30:FJX30"/>
    <mergeCell ref="FJY30:FKH30"/>
    <mergeCell ref="FKI30:FKR30"/>
    <mergeCell ref="FKS30:FLB30"/>
    <mergeCell ref="FLC30:FLL30"/>
    <mergeCell ref="EYK30:EYT30"/>
    <mergeCell ref="EYU30:EZD30"/>
    <mergeCell ref="EZE30:EZN30"/>
    <mergeCell ref="EZO30:EZX30"/>
    <mergeCell ref="EZY30:FAH30"/>
    <mergeCell ref="FAI30:FAR30"/>
    <mergeCell ref="FAS30:FBB30"/>
    <mergeCell ref="FBC30:FBL30"/>
    <mergeCell ref="FBM30:FBV30"/>
    <mergeCell ref="FBW30:FCF30"/>
    <mergeCell ref="FCG30:FCP30"/>
    <mergeCell ref="FCQ30:FCZ30"/>
    <mergeCell ref="FDA30:FDJ30"/>
    <mergeCell ref="FDK30:FDT30"/>
    <mergeCell ref="FDU30:FED30"/>
    <mergeCell ref="FEE30:FEN30"/>
    <mergeCell ref="FEO30:FEX30"/>
    <mergeCell ref="ERW30:ESF30"/>
    <mergeCell ref="ESG30:ESP30"/>
    <mergeCell ref="ESQ30:ESZ30"/>
    <mergeCell ref="ETA30:ETJ30"/>
    <mergeCell ref="ETK30:ETT30"/>
    <mergeCell ref="ETU30:EUD30"/>
    <mergeCell ref="EUE30:EUN30"/>
    <mergeCell ref="EUO30:EUX30"/>
    <mergeCell ref="EUY30:EVH30"/>
    <mergeCell ref="EVI30:EVR30"/>
    <mergeCell ref="EVS30:EWB30"/>
    <mergeCell ref="EWC30:EWL30"/>
    <mergeCell ref="EWM30:EWV30"/>
    <mergeCell ref="EWW30:EXF30"/>
    <mergeCell ref="EXG30:EXP30"/>
    <mergeCell ref="EXQ30:EXZ30"/>
    <mergeCell ref="EYA30:EYJ30"/>
    <mergeCell ref="ELI30:ELR30"/>
    <mergeCell ref="ELS30:EMB30"/>
    <mergeCell ref="EMC30:EML30"/>
    <mergeCell ref="EMM30:EMV30"/>
    <mergeCell ref="EMW30:ENF30"/>
    <mergeCell ref="ENG30:ENP30"/>
    <mergeCell ref="ENQ30:ENZ30"/>
    <mergeCell ref="EOA30:EOJ30"/>
    <mergeCell ref="EOK30:EOT30"/>
    <mergeCell ref="EOU30:EPD30"/>
    <mergeCell ref="EPE30:EPN30"/>
    <mergeCell ref="EPO30:EPX30"/>
    <mergeCell ref="EPY30:EQH30"/>
    <mergeCell ref="EQI30:EQR30"/>
    <mergeCell ref="EQS30:ERB30"/>
    <mergeCell ref="ERC30:ERL30"/>
    <mergeCell ref="ERM30:ERV30"/>
    <mergeCell ref="EEU30:EFD30"/>
    <mergeCell ref="EFE30:EFN30"/>
    <mergeCell ref="EFO30:EFX30"/>
    <mergeCell ref="EFY30:EGH30"/>
    <mergeCell ref="EGI30:EGR30"/>
    <mergeCell ref="EGS30:EHB30"/>
    <mergeCell ref="EHC30:EHL30"/>
    <mergeCell ref="EHM30:EHV30"/>
    <mergeCell ref="EHW30:EIF30"/>
    <mergeCell ref="EIG30:EIP30"/>
    <mergeCell ref="EIQ30:EIZ30"/>
    <mergeCell ref="EJA30:EJJ30"/>
    <mergeCell ref="EJK30:EJT30"/>
    <mergeCell ref="EJU30:EKD30"/>
    <mergeCell ref="EKE30:EKN30"/>
    <mergeCell ref="EKO30:EKX30"/>
    <mergeCell ref="EKY30:ELH30"/>
    <mergeCell ref="DYG30:DYP30"/>
    <mergeCell ref="DYQ30:DYZ30"/>
    <mergeCell ref="DZA30:DZJ30"/>
    <mergeCell ref="DZK30:DZT30"/>
    <mergeCell ref="DZU30:EAD30"/>
    <mergeCell ref="EAE30:EAN30"/>
    <mergeCell ref="EAO30:EAX30"/>
    <mergeCell ref="EAY30:EBH30"/>
    <mergeCell ref="EBI30:EBR30"/>
    <mergeCell ref="EBS30:ECB30"/>
    <mergeCell ref="ECC30:ECL30"/>
    <mergeCell ref="ECM30:ECV30"/>
    <mergeCell ref="ECW30:EDF30"/>
    <mergeCell ref="EDG30:EDP30"/>
    <mergeCell ref="EDQ30:EDZ30"/>
    <mergeCell ref="EEA30:EEJ30"/>
    <mergeCell ref="EEK30:EET30"/>
    <mergeCell ref="DRS30:DSB30"/>
    <mergeCell ref="DSC30:DSL30"/>
    <mergeCell ref="DSM30:DSV30"/>
    <mergeCell ref="DSW30:DTF30"/>
    <mergeCell ref="DTG30:DTP30"/>
    <mergeCell ref="DTQ30:DTZ30"/>
    <mergeCell ref="DUA30:DUJ30"/>
    <mergeCell ref="DUK30:DUT30"/>
    <mergeCell ref="DUU30:DVD30"/>
    <mergeCell ref="DVE30:DVN30"/>
    <mergeCell ref="DVO30:DVX30"/>
    <mergeCell ref="DVY30:DWH30"/>
    <mergeCell ref="DWI30:DWR30"/>
    <mergeCell ref="DWS30:DXB30"/>
    <mergeCell ref="DXC30:DXL30"/>
    <mergeCell ref="DXM30:DXV30"/>
    <mergeCell ref="DXW30:DYF30"/>
    <mergeCell ref="DLE30:DLN30"/>
    <mergeCell ref="DLO30:DLX30"/>
    <mergeCell ref="DLY30:DMH30"/>
    <mergeCell ref="DMI30:DMR30"/>
    <mergeCell ref="DMS30:DNB30"/>
    <mergeCell ref="DNC30:DNL30"/>
    <mergeCell ref="DNM30:DNV30"/>
    <mergeCell ref="DNW30:DOF30"/>
    <mergeCell ref="DOG30:DOP30"/>
    <mergeCell ref="DOQ30:DOZ30"/>
    <mergeCell ref="DPA30:DPJ30"/>
    <mergeCell ref="DPK30:DPT30"/>
    <mergeCell ref="DPU30:DQD30"/>
    <mergeCell ref="DQE30:DQN30"/>
    <mergeCell ref="DQO30:DQX30"/>
    <mergeCell ref="DQY30:DRH30"/>
    <mergeCell ref="DRI30:DRR30"/>
    <mergeCell ref="DEQ30:DEZ30"/>
    <mergeCell ref="DFA30:DFJ30"/>
    <mergeCell ref="DFK30:DFT30"/>
    <mergeCell ref="DFU30:DGD30"/>
    <mergeCell ref="DGE30:DGN30"/>
    <mergeCell ref="DGO30:DGX30"/>
    <mergeCell ref="DGY30:DHH30"/>
    <mergeCell ref="DHI30:DHR30"/>
    <mergeCell ref="DHS30:DIB30"/>
    <mergeCell ref="DIC30:DIL30"/>
    <mergeCell ref="DIM30:DIV30"/>
    <mergeCell ref="DIW30:DJF30"/>
    <mergeCell ref="DJG30:DJP30"/>
    <mergeCell ref="DJQ30:DJZ30"/>
    <mergeCell ref="DKA30:DKJ30"/>
    <mergeCell ref="DKK30:DKT30"/>
    <mergeCell ref="DKU30:DLD30"/>
    <mergeCell ref="CYC30:CYL30"/>
    <mergeCell ref="CYM30:CYV30"/>
    <mergeCell ref="CYW30:CZF30"/>
    <mergeCell ref="CZG30:CZP30"/>
    <mergeCell ref="CZQ30:CZZ30"/>
    <mergeCell ref="DAA30:DAJ30"/>
    <mergeCell ref="DAK30:DAT30"/>
    <mergeCell ref="DAU30:DBD30"/>
    <mergeCell ref="DBE30:DBN30"/>
    <mergeCell ref="DBO30:DBX30"/>
    <mergeCell ref="DBY30:DCH30"/>
    <mergeCell ref="DCI30:DCR30"/>
    <mergeCell ref="DCS30:DDB30"/>
    <mergeCell ref="DDC30:DDL30"/>
    <mergeCell ref="DDM30:DDV30"/>
    <mergeCell ref="DDW30:DEF30"/>
    <mergeCell ref="DEG30:DEP30"/>
    <mergeCell ref="CRO30:CRX30"/>
    <mergeCell ref="CRY30:CSH30"/>
    <mergeCell ref="CSI30:CSR30"/>
    <mergeCell ref="CSS30:CTB30"/>
    <mergeCell ref="CTC30:CTL30"/>
    <mergeCell ref="CTM30:CTV30"/>
    <mergeCell ref="CTW30:CUF30"/>
    <mergeCell ref="CUG30:CUP30"/>
    <mergeCell ref="CUQ30:CUZ30"/>
    <mergeCell ref="CVA30:CVJ30"/>
    <mergeCell ref="CVK30:CVT30"/>
    <mergeCell ref="CVU30:CWD30"/>
    <mergeCell ref="CWE30:CWN30"/>
    <mergeCell ref="CWO30:CWX30"/>
    <mergeCell ref="CWY30:CXH30"/>
    <mergeCell ref="CXI30:CXR30"/>
    <mergeCell ref="CXS30:CYB30"/>
    <mergeCell ref="CLA30:CLJ30"/>
    <mergeCell ref="CLK30:CLT30"/>
    <mergeCell ref="CLU30:CMD30"/>
    <mergeCell ref="CME30:CMN30"/>
    <mergeCell ref="CMO30:CMX30"/>
    <mergeCell ref="CMY30:CNH30"/>
    <mergeCell ref="CNI30:CNR30"/>
    <mergeCell ref="CNS30:COB30"/>
    <mergeCell ref="COC30:COL30"/>
    <mergeCell ref="COM30:COV30"/>
    <mergeCell ref="COW30:CPF30"/>
    <mergeCell ref="CPG30:CPP30"/>
    <mergeCell ref="CPQ30:CPZ30"/>
    <mergeCell ref="CQA30:CQJ30"/>
    <mergeCell ref="CQK30:CQT30"/>
    <mergeCell ref="CQU30:CRD30"/>
    <mergeCell ref="CRE30:CRN30"/>
    <mergeCell ref="CEM30:CEV30"/>
    <mergeCell ref="CEW30:CFF30"/>
    <mergeCell ref="CFG30:CFP30"/>
    <mergeCell ref="CFQ30:CFZ30"/>
    <mergeCell ref="CGA30:CGJ30"/>
    <mergeCell ref="CGK30:CGT30"/>
    <mergeCell ref="CGU30:CHD30"/>
    <mergeCell ref="CHE30:CHN30"/>
    <mergeCell ref="CHO30:CHX30"/>
    <mergeCell ref="CHY30:CIH30"/>
    <mergeCell ref="CII30:CIR30"/>
    <mergeCell ref="CIS30:CJB30"/>
    <mergeCell ref="CJC30:CJL30"/>
    <mergeCell ref="CJM30:CJV30"/>
    <mergeCell ref="CJW30:CKF30"/>
    <mergeCell ref="CKG30:CKP30"/>
    <mergeCell ref="CKQ30:CKZ30"/>
    <mergeCell ref="BXY30:BYH30"/>
    <mergeCell ref="BYI30:BYR30"/>
    <mergeCell ref="BYS30:BZB30"/>
    <mergeCell ref="BZC30:BZL30"/>
    <mergeCell ref="BZM30:BZV30"/>
    <mergeCell ref="BZW30:CAF30"/>
    <mergeCell ref="CAG30:CAP30"/>
    <mergeCell ref="CAQ30:CAZ30"/>
    <mergeCell ref="CBA30:CBJ30"/>
    <mergeCell ref="CBK30:CBT30"/>
    <mergeCell ref="CBU30:CCD30"/>
    <mergeCell ref="CCE30:CCN30"/>
    <mergeCell ref="CCO30:CCX30"/>
    <mergeCell ref="CCY30:CDH30"/>
    <mergeCell ref="CDI30:CDR30"/>
    <mergeCell ref="CDS30:CEB30"/>
    <mergeCell ref="CEC30:CEL30"/>
    <mergeCell ref="BRK30:BRT30"/>
    <mergeCell ref="BRU30:BSD30"/>
    <mergeCell ref="BSE30:BSN30"/>
    <mergeCell ref="BSO30:BSX30"/>
    <mergeCell ref="BSY30:BTH30"/>
    <mergeCell ref="BTI30:BTR30"/>
    <mergeCell ref="BTS30:BUB30"/>
    <mergeCell ref="BUC30:BUL30"/>
    <mergeCell ref="BUM30:BUV30"/>
    <mergeCell ref="BUW30:BVF30"/>
    <mergeCell ref="BVG30:BVP30"/>
    <mergeCell ref="BVQ30:BVZ30"/>
    <mergeCell ref="BWA30:BWJ30"/>
    <mergeCell ref="BWK30:BWT30"/>
    <mergeCell ref="BWU30:BXD30"/>
    <mergeCell ref="BXE30:BXN30"/>
    <mergeCell ref="BXO30:BXX30"/>
    <mergeCell ref="BKW30:BLF30"/>
    <mergeCell ref="BLG30:BLP30"/>
    <mergeCell ref="BLQ30:BLZ30"/>
    <mergeCell ref="BMA30:BMJ30"/>
    <mergeCell ref="BMK30:BMT30"/>
    <mergeCell ref="BMU30:BND30"/>
    <mergeCell ref="BNE30:BNN30"/>
    <mergeCell ref="BNO30:BNX30"/>
    <mergeCell ref="BNY30:BOH30"/>
    <mergeCell ref="BOI30:BOR30"/>
    <mergeCell ref="BOS30:BPB30"/>
    <mergeCell ref="BPC30:BPL30"/>
    <mergeCell ref="BPM30:BPV30"/>
    <mergeCell ref="BPW30:BQF30"/>
    <mergeCell ref="BQG30:BQP30"/>
    <mergeCell ref="BQQ30:BQZ30"/>
    <mergeCell ref="BRA30:BRJ30"/>
    <mergeCell ref="BEI30:BER30"/>
    <mergeCell ref="BES30:BFB30"/>
    <mergeCell ref="BFC30:BFL30"/>
    <mergeCell ref="BFM30:BFV30"/>
    <mergeCell ref="BFW30:BGF30"/>
    <mergeCell ref="BGG30:BGP30"/>
    <mergeCell ref="BGQ30:BGZ30"/>
    <mergeCell ref="BHA30:BHJ30"/>
    <mergeCell ref="BHK30:BHT30"/>
    <mergeCell ref="BHU30:BID30"/>
    <mergeCell ref="BIE30:BIN30"/>
    <mergeCell ref="BIO30:BIX30"/>
    <mergeCell ref="BIY30:BJH30"/>
    <mergeCell ref="BJI30:BJR30"/>
    <mergeCell ref="BJS30:BKB30"/>
    <mergeCell ref="BKC30:BKL30"/>
    <mergeCell ref="BKM30:BKV30"/>
    <mergeCell ref="AXU30:AYD30"/>
    <mergeCell ref="AYE30:AYN30"/>
    <mergeCell ref="AYO30:AYX30"/>
    <mergeCell ref="AYY30:AZH30"/>
    <mergeCell ref="AZI30:AZR30"/>
    <mergeCell ref="AZS30:BAB30"/>
    <mergeCell ref="BAC30:BAL30"/>
    <mergeCell ref="BAM30:BAV30"/>
    <mergeCell ref="BAW30:BBF30"/>
    <mergeCell ref="BBG30:BBP30"/>
    <mergeCell ref="BBQ30:BBZ30"/>
    <mergeCell ref="BCA30:BCJ30"/>
    <mergeCell ref="BCK30:BCT30"/>
    <mergeCell ref="BCU30:BDD30"/>
    <mergeCell ref="BDE30:BDN30"/>
    <mergeCell ref="BDO30:BDX30"/>
    <mergeCell ref="BDY30:BEH30"/>
    <mergeCell ref="ARG30:ARP30"/>
    <mergeCell ref="ARQ30:ARZ30"/>
    <mergeCell ref="ASA30:ASJ30"/>
    <mergeCell ref="ASK30:AST30"/>
    <mergeCell ref="ASU30:ATD30"/>
    <mergeCell ref="ATE30:ATN30"/>
    <mergeCell ref="ATO30:ATX30"/>
    <mergeCell ref="ATY30:AUH30"/>
    <mergeCell ref="AUI30:AUR30"/>
    <mergeCell ref="AUS30:AVB30"/>
    <mergeCell ref="AVC30:AVL30"/>
    <mergeCell ref="AVM30:AVV30"/>
    <mergeCell ref="AVW30:AWF30"/>
    <mergeCell ref="AWG30:AWP30"/>
    <mergeCell ref="AWQ30:AWZ30"/>
    <mergeCell ref="AXA30:AXJ30"/>
    <mergeCell ref="AXK30:AXT30"/>
    <mergeCell ref="AKS30:ALB30"/>
    <mergeCell ref="ALC30:ALL30"/>
    <mergeCell ref="ALM30:ALV30"/>
    <mergeCell ref="ALW30:AMF30"/>
    <mergeCell ref="AMG30:AMP30"/>
    <mergeCell ref="AMQ30:AMZ30"/>
    <mergeCell ref="ANA30:ANJ30"/>
    <mergeCell ref="ANK30:ANT30"/>
    <mergeCell ref="ANU30:AOD30"/>
    <mergeCell ref="AOE30:AON30"/>
    <mergeCell ref="AOO30:AOX30"/>
    <mergeCell ref="AOY30:APH30"/>
    <mergeCell ref="API30:APR30"/>
    <mergeCell ref="APS30:AQB30"/>
    <mergeCell ref="AQC30:AQL30"/>
    <mergeCell ref="AQM30:AQV30"/>
    <mergeCell ref="AQW30:ARF30"/>
    <mergeCell ref="AEE30:AEN30"/>
    <mergeCell ref="AEO30:AEX30"/>
    <mergeCell ref="AEY30:AFH30"/>
    <mergeCell ref="AFI30:AFR30"/>
    <mergeCell ref="AFS30:AGB30"/>
    <mergeCell ref="AGC30:AGL30"/>
    <mergeCell ref="AGM30:AGV30"/>
    <mergeCell ref="AGW30:AHF30"/>
    <mergeCell ref="AHG30:AHP30"/>
    <mergeCell ref="AHQ30:AHZ30"/>
    <mergeCell ref="AIA30:AIJ30"/>
    <mergeCell ref="AIK30:AIT30"/>
    <mergeCell ref="AIU30:AJD30"/>
    <mergeCell ref="AJE30:AJN30"/>
    <mergeCell ref="AJO30:AJX30"/>
    <mergeCell ref="AJY30:AKH30"/>
    <mergeCell ref="AKI30:AKR30"/>
    <mergeCell ref="XQ30:XZ30"/>
    <mergeCell ref="YA30:YJ30"/>
    <mergeCell ref="YK30:YT30"/>
    <mergeCell ref="YU30:ZD30"/>
    <mergeCell ref="ZE30:ZN30"/>
    <mergeCell ref="ZO30:ZX30"/>
    <mergeCell ref="ZY30:AAH30"/>
    <mergeCell ref="AAI30:AAR30"/>
    <mergeCell ref="AAS30:ABB30"/>
    <mergeCell ref="ABC30:ABL30"/>
    <mergeCell ref="ABM30:ABV30"/>
    <mergeCell ref="ABW30:ACF30"/>
    <mergeCell ref="ACG30:ACP30"/>
    <mergeCell ref="ACQ30:ACZ30"/>
    <mergeCell ref="ADA30:ADJ30"/>
    <mergeCell ref="ADK30:ADT30"/>
    <mergeCell ref="ADU30:AED30"/>
    <mergeCell ref="RC30:RL30"/>
    <mergeCell ref="RM30:RV30"/>
    <mergeCell ref="RW30:SF30"/>
    <mergeCell ref="SG30:SP30"/>
    <mergeCell ref="SQ30:SZ30"/>
    <mergeCell ref="TA30:TJ30"/>
    <mergeCell ref="TK30:TT30"/>
    <mergeCell ref="TU30:UD30"/>
    <mergeCell ref="UE30:UN30"/>
    <mergeCell ref="UO30:UX30"/>
    <mergeCell ref="UY30:VH30"/>
    <mergeCell ref="VI30:VR30"/>
    <mergeCell ref="VS30:WB30"/>
    <mergeCell ref="WC30:WL30"/>
    <mergeCell ref="WM30:WV30"/>
    <mergeCell ref="WW30:XF30"/>
    <mergeCell ref="XG30:XP30"/>
    <mergeCell ref="KO30:KX30"/>
    <mergeCell ref="KY30:LH30"/>
    <mergeCell ref="LI30:LR30"/>
    <mergeCell ref="LS30:MB30"/>
    <mergeCell ref="MC30:ML30"/>
    <mergeCell ref="MM30:MV30"/>
    <mergeCell ref="MW30:NF30"/>
    <mergeCell ref="NG30:NP30"/>
    <mergeCell ref="NQ30:NZ30"/>
    <mergeCell ref="OA30:OJ30"/>
    <mergeCell ref="OK30:OT30"/>
    <mergeCell ref="OU30:PD30"/>
    <mergeCell ref="PE30:PN30"/>
    <mergeCell ref="PO30:PX30"/>
    <mergeCell ref="PY30:QH30"/>
    <mergeCell ref="QI30:QR30"/>
    <mergeCell ref="QS30:RB30"/>
    <mergeCell ref="EA30:EJ30"/>
    <mergeCell ref="EK30:ET30"/>
    <mergeCell ref="EU30:FD30"/>
    <mergeCell ref="FE30:FN30"/>
    <mergeCell ref="FO30:FX30"/>
    <mergeCell ref="FY30:GH30"/>
    <mergeCell ref="GI30:GR30"/>
    <mergeCell ref="GS30:HB30"/>
    <mergeCell ref="HC30:HL30"/>
    <mergeCell ref="HM30:HV30"/>
    <mergeCell ref="HW30:IF30"/>
    <mergeCell ref="IG30:IP30"/>
    <mergeCell ref="IQ30:IZ30"/>
    <mergeCell ref="JA30:JJ30"/>
    <mergeCell ref="JK30:JT30"/>
    <mergeCell ref="JU30:KD30"/>
    <mergeCell ref="KE30:KN30"/>
    <mergeCell ref="C23:K23"/>
    <mergeCell ref="C25:E25"/>
    <mergeCell ref="G25:I25"/>
    <mergeCell ref="C27:E27"/>
    <mergeCell ref="G27:I27"/>
    <mergeCell ref="B30:K30"/>
    <mergeCell ref="U30:AD30"/>
    <mergeCell ref="AE30:AN30"/>
    <mergeCell ref="AO30:AX30"/>
    <mergeCell ref="AY30:BH30"/>
    <mergeCell ref="BI30:BR30"/>
    <mergeCell ref="BS30:CB30"/>
    <mergeCell ref="CC30:CL30"/>
    <mergeCell ref="CM30:CV30"/>
    <mergeCell ref="CW30:DF30"/>
    <mergeCell ref="DG30:DP30"/>
    <mergeCell ref="DQ30:DZ30"/>
    <mergeCell ref="B1:K1"/>
    <mergeCell ref="B3:K3"/>
    <mergeCell ref="B5:K5"/>
    <mergeCell ref="B7:K7"/>
    <mergeCell ref="B9:K9"/>
    <mergeCell ref="B11:C11"/>
    <mergeCell ref="D11:K11"/>
    <mergeCell ref="B13:C13"/>
    <mergeCell ref="D13:E13"/>
    <mergeCell ref="H13:I13"/>
    <mergeCell ref="B15:K15"/>
    <mergeCell ref="B17:C17"/>
    <mergeCell ref="D17:K17"/>
    <mergeCell ref="B19:C19"/>
    <mergeCell ref="D19:E19"/>
    <mergeCell ref="H19:I19"/>
    <mergeCell ref="B21:K21"/>
    <mergeCell ref="G53:I53"/>
    <mergeCell ref="C50:C51"/>
    <mergeCell ref="D50:F50"/>
    <mergeCell ref="G50:I50"/>
    <mergeCell ref="K50:K51"/>
    <mergeCell ref="D51:F51"/>
    <mergeCell ref="G51:I51"/>
    <mergeCell ref="K46:K47"/>
    <mergeCell ref="D47:F47"/>
    <mergeCell ref="G47:I47"/>
    <mergeCell ref="B48:B53"/>
    <mergeCell ref="C48:C49"/>
    <mergeCell ref="D48:F48"/>
    <mergeCell ref="G48:I48"/>
    <mergeCell ref="K48:K49"/>
    <mergeCell ref="D49:F49"/>
    <mergeCell ref="G49:I49"/>
    <mergeCell ref="B44:B47"/>
    <mergeCell ref="C44:C45"/>
    <mergeCell ref="D44:F44"/>
    <mergeCell ref="G44:I44"/>
    <mergeCell ref="K44:K45"/>
    <mergeCell ref="D45:F45"/>
    <mergeCell ref="G45:I45"/>
    <mergeCell ref="C46:C47"/>
    <mergeCell ref="D46:F46"/>
    <mergeCell ref="G46:I46"/>
    <mergeCell ref="C52:C53"/>
    <mergeCell ref="D52:F52"/>
    <mergeCell ref="G52:I52"/>
    <mergeCell ref="K52:K53"/>
    <mergeCell ref="D53:F53"/>
    <mergeCell ref="C60:C61"/>
    <mergeCell ref="D60:F60"/>
    <mergeCell ref="G60:I60"/>
    <mergeCell ref="K60:K61"/>
    <mergeCell ref="D61:F61"/>
    <mergeCell ref="G61:I61"/>
    <mergeCell ref="B58:B61"/>
    <mergeCell ref="C58:C59"/>
    <mergeCell ref="D58:F58"/>
    <mergeCell ref="G58:I58"/>
    <mergeCell ref="K58:K59"/>
    <mergeCell ref="D59:F59"/>
    <mergeCell ref="G59:I59"/>
    <mergeCell ref="D56:F56"/>
    <mergeCell ref="G56:I56"/>
    <mergeCell ref="K56:K57"/>
    <mergeCell ref="D57:F57"/>
    <mergeCell ref="G57:I57"/>
    <mergeCell ref="B54:B57"/>
    <mergeCell ref="C54:C55"/>
    <mergeCell ref="D54:F54"/>
    <mergeCell ref="G54:I54"/>
    <mergeCell ref="K54:K55"/>
    <mergeCell ref="D55:F55"/>
    <mergeCell ref="G55:I55"/>
    <mergeCell ref="C56:C57"/>
    <mergeCell ref="B86:H86"/>
    <mergeCell ref="I86:J86"/>
    <mergeCell ref="B90:D90"/>
    <mergeCell ref="B80:F80"/>
    <mergeCell ref="I80:J80"/>
    <mergeCell ref="B82:F82"/>
    <mergeCell ref="I82:J82"/>
    <mergeCell ref="B84:H84"/>
    <mergeCell ref="I84:J84"/>
    <mergeCell ref="B63:K63"/>
    <mergeCell ref="B64:J64"/>
    <mergeCell ref="B65:J65"/>
    <mergeCell ref="B66:J66"/>
    <mergeCell ref="B68:K68"/>
    <mergeCell ref="B69:K79"/>
    <mergeCell ref="E90:K90"/>
    <mergeCell ref="B95:D95"/>
    <mergeCell ref="B88:K88"/>
    <mergeCell ref="B96:D96"/>
    <mergeCell ref="B93:D93"/>
    <mergeCell ref="B94:D94"/>
    <mergeCell ref="B91:D91"/>
    <mergeCell ref="B92:D92"/>
    <mergeCell ref="E91:K91"/>
    <mergeCell ref="E92:K92"/>
    <mergeCell ref="E93:K93"/>
    <mergeCell ref="E94:K94"/>
    <mergeCell ref="E95:K95"/>
    <mergeCell ref="E96:K96"/>
    <mergeCell ref="B101:D101"/>
    <mergeCell ref="B102:D102"/>
    <mergeCell ref="B99:D99"/>
    <mergeCell ref="B100:D100"/>
    <mergeCell ref="B97:D97"/>
    <mergeCell ref="B98:D98"/>
    <mergeCell ref="E97:K97"/>
    <mergeCell ref="E98:K98"/>
    <mergeCell ref="E99:K99"/>
    <mergeCell ref="E100:K100"/>
    <mergeCell ref="E101:K101"/>
    <mergeCell ref="E102:K102"/>
    <mergeCell ref="B105:D105"/>
    <mergeCell ref="B103:D103"/>
    <mergeCell ref="B104:D104"/>
    <mergeCell ref="E103:K103"/>
    <mergeCell ref="E104:K104"/>
    <mergeCell ref="E105:K105"/>
    <mergeCell ref="B116:K116"/>
    <mergeCell ref="B112:B114"/>
    <mergeCell ref="D112:K112"/>
    <mergeCell ref="D113:K113"/>
    <mergeCell ref="D114:K114"/>
    <mergeCell ref="B115:C115"/>
    <mergeCell ref="D115:K115"/>
    <mergeCell ref="B107:K107"/>
    <mergeCell ref="B108:K108"/>
    <mergeCell ref="B109:B111"/>
    <mergeCell ref="D109:K109"/>
    <mergeCell ref="D110:K110"/>
    <mergeCell ref="D111:K111"/>
  </mergeCells>
  <conditionalFormatting sqref="I84:J84">
    <cfRule type="expression" dxfId="58" priority="49">
      <formula>IF(SUM($K$44:$K$59)&lt;1,1,0)</formula>
    </cfRule>
  </conditionalFormatting>
  <conditionalFormatting sqref="I86:J86">
    <cfRule type="expression" dxfId="57" priority="48">
      <formula>IF(SUM($K$44:$K$59)&lt;1,1,0)</formula>
    </cfRule>
  </conditionalFormatting>
  <conditionalFormatting sqref="I82:J82">
    <cfRule type="expression" dxfId="56" priority="47">
      <formula>IF(SUM($K$44:$K$59)&lt;1,1,0)</formula>
    </cfRule>
  </conditionalFormatting>
  <conditionalFormatting sqref="I80:J80">
    <cfRule type="expression" dxfId="55" priority="46">
      <formula>IF(SUM($K$44:$K$59)&lt;1,1,0)</formula>
    </cfRule>
  </conditionalFormatting>
  <conditionalFormatting sqref="B36:K36">
    <cfRule type="expression" dxfId="54" priority="44">
      <formula>IF($I$34&gt;=90,1,0)</formula>
    </cfRule>
    <cfRule type="expression" dxfId="53" priority="45">
      <formula>IF($I$34&lt;90,1,0)</formula>
    </cfRule>
  </conditionalFormatting>
  <conditionalFormatting sqref="D11:K11">
    <cfRule type="expression" dxfId="52" priority="43">
      <formula>IF($D$11=0,1,0)</formula>
    </cfRule>
  </conditionalFormatting>
  <conditionalFormatting sqref="D13:E13">
    <cfRule type="expression" dxfId="51" priority="42">
      <formula>IF($D$13=0,1,0)</formula>
    </cfRule>
  </conditionalFormatting>
  <conditionalFormatting sqref="H13:I13">
    <cfRule type="expression" dxfId="50" priority="41">
      <formula>IF($H$13=0,1,0)</formula>
    </cfRule>
  </conditionalFormatting>
  <conditionalFormatting sqref="D17:K17">
    <cfRule type="expression" dxfId="49" priority="40">
      <formula>IF($D$17=0,1,0)</formula>
    </cfRule>
  </conditionalFormatting>
  <conditionalFormatting sqref="D19:E19">
    <cfRule type="expression" dxfId="48" priority="39">
      <formula>IF($D$19=0,1,0)</formula>
    </cfRule>
  </conditionalFormatting>
  <conditionalFormatting sqref="H19:I19">
    <cfRule type="expression" dxfId="47" priority="38">
      <formula>IF($H$19=0,1,0)</formula>
    </cfRule>
  </conditionalFormatting>
  <conditionalFormatting sqref="C23:K23">
    <cfRule type="expression" dxfId="46" priority="37">
      <formula>IF($C$23=0,1,0)</formula>
    </cfRule>
  </conditionalFormatting>
  <conditionalFormatting sqref="C25">
    <cfRule type="expression" dxfId="45" priority="36">
      <formula>IF($C$25=0,1,0)</formula>
    </cfRule>
  </conditionalFormatting>
  <conditionalFormatting sqref="C27:E27">
    <cfRule type="expression" dxfId="44" priority="35">
      <formula>IF($C$27=0,1,0)</formula>
    </cfRule>
  </conditionalFormatting>
  <conditionalFormatting sqref="G25:I25">
    <cfRule type="expression" dxfId="43" priority="34">
      <formula>IF($G$25=0,1,0)</formula>
    </cfRule>
  </conditionalFormatting>
  <conditionalFormatting sqref="G27:I27">
    <cfRule type="expression" dxfId="42" priority="33">
      <formula>IF($G$27=0,1,0)</formula>
    </cfRule>
  </conditionalFormatting>
  <conditionalFormatting sqref="K25">
    <cfRule type="expression" dxfId="41" priority="32">
      <formula>IF($K$25=0,1,0)</formula>
    </cfRule>
  </conditionalFormatting>
  <conditionalFormatting sqref="C32">
    <cfRule type="expression" dxfId="40" priority="31">
      <formula>IF($C$32=0,1,0)</formula>
    </cfRule>
  </conditionalFormatting>
  <conditionalFormatting sqref="F32">
    <cfRule type="expression" dxfId="39" priority="30">
      <formula>IF($F$32=0,1,0)</formula>
    </cfRule>
  </conditionalFormatting>
  <conditionalFormatting sqref="I32">
    <cfRule type="expression" dxfId="38" priority="29">
      <formula>IF($I$32=0,1,0)</formula>
    </cfRule>
  </conditionalFormatting>
  <conditionalFormatting sqref="E34">
    <cfRule type="expression" dxfId="37" priority="28">
      <formula>IF($E$34=0,1,0)</formula>
    </cfRule>
  </conditionalFormatting>
  <conditionalFormatting sqref="I34">
    <cfRule type="expression" dxfId="36" priority="25">
      <formula>IF(I34&gt;366,1,0)</formula>
    </cfRule>
    <cfRule type="expression" dxfId="35" priority="26">
      <formula>IF(I34&lt;0,1,0)</formula>
    </cfRule>
    <cfRule type="expression" dxfId="34" priority="27">
      <formula>IF(I34&lt;90,1,0)</formula>
    </cfRule>
  </conditionalFormatting>
  <conditionalFormatting sqref="G44:I44">
    <cfRule type="expression" dxfId="33" priority="24">
      <formula>IF(G44=0,1,0)</formula>
    </cfRule>
  </conditionalFormatting>
  <conditionalFormatting sqref="G45:I45">
    <cfRule type="expression" dxfId="32" priority="23">
      <formula>IF(G45=0,1,0)</formula>
    </cfRule>
  </conditionalFormatting>
  <conditionalFormatting sqref="G46:I46">
    <cfRule type="expression" dxfId="31" priority="22">
      <formula>IF(G46=0,1,0)</formula>
    </cfRule>
  </conditionalFormatting>
  <conditionalFormatting sqref="G47:I47">
    <cfRule type="expression" dxfId="30" priority="21">
      <formula>IF(G47=0,1,0)</formula>
    </cfRule>
  </conditionalFormatting>
  <conditionalFormatting sqref="G48:I48">
    <cfRule type="expression" dxfId="29" priority="20">
      <formula>IF(G48=0,1,0)</formula>
    </cfRule>
  </conditionalFormatting>
  <conditionalFormatting sqref="G49:I49">
    <cfRule type="expression" dxfId="28" priority="19">
      <formula>IF(G49=0,1,0)</formula>
    </cfRule>
  </conditionalFormatting>
  <conditionalFormatting sqref="G50:I50">
    <cfRule type="expression" dxfId="27" priority="18">
      <formula>IF(G50=0,1,0)</formula>
    </cfRule>
  </conditionalFormatting>
  <conditionalFormatting sqref="G51:I51">
    <cfRule type="expression" dxfId="26" priority="17">
      <formula>IF(G51=0,1,0)</formula>
    </cfRule>
  </conditionalFormatting>
  <conditionalFormatting sqref="G52:I52">
    <cfRule type="expression" dxfId="25" priority="16">
      <formula>IF(G52=0,1,0)</formula>
    </cfRule>
  </conditionalFormatting>
  <conditionalFormatting sqref="G53:I53">
    <cfRule type="expression" dxfId="24" priority="15">
      <formula>IF(G53=0,1,0)</formula>
    </cfRule>
  </conditionalFormatting>
  <conditionalFormatting sqref="G54:I54">
    <cfRule type="expression" dxfId="23" priority="14">
      <formula>IF(G54=0,1,0)</formula>
    </cfRule>
  </conditionalFormatting>
  <conditionalFormatting sqref="G55:I55">
    <cfRule type="expression" dxfId="22" priority="13">
      <formula>IF(G55=0,1,0)</formula>
    </cfRule>
  </conditionalFormatting>
  <conditionalFormatting sqref="G56:I56">
    <cfRule type="expression" dxfId="21" priority="12">
      <formula>IF(G56=0,1,0)</formula>
    </cfRule>
  </conditionalFormatting>
  <conditionalFormatting sqref="G57:I57">
    <cfRule type="expression" dxfId="20" priority="11">
      <formula>IF(G57=0,1,0)</formula>
    </cfRule>
  </conditionalFormatting>
  <conditionalFormatting sqref="G58:I58">
    <cfRule type="expression" dxfId="19" priority="10">
      <formula>IF(G58=0,1,0)</formula>
    </cfRule>
  </conditionalFormatting>
  <conditionalFormatting sqref="G59:I59">
    <cfRule type="expression" dxfId="18" priority="9">
      <formula>IF(G59=0,1,0)</formula>
    </cfRule>
  </conditionalFormatting>
  <conditionalFormatting sqref="G60:I60">
    <cfRule type="expression" dxfId="17" priority="8">
      <formula>IF(G60=0,1,0)</formula>
    </cfRule>
  </conditionalFormatting>
  <conditionalFormatting sqref="G61:I61">
    <cfRule type="expression" dxfId="16" priority="7">
      <formula>IF(G61=0,1,0)</formula>
    </cfRule>
  </conditionalFormatting>
  <conditionalFormatting sqref="B64:J64">
    <cfRule type="expression" dxfId="15" priority="6">
      <formula>IF(B64=0,1,0)</formula>
    </cfRule>
  </conditionalFormatting>
  <conditionalFormatting sqref="B65:J65">
    <cfRule type="expression" dxfId="14" priority="5">
      <formula>IF(B65=0,1,0)</formula>
    </cfRule>
  </conditionalFormatting>
  <conditionalFormatting sqref="B66:J66">
    <cfRule type="expression" dxfId="13" priority="4">
      <formula>IF(B66=0,1,0)</formula>
    </cfRule>
  </conditionalFormatting>
  <conditionalFormatting sqref="K64">
    <cfRule type="expression" dxfId="12" priority="3">
      <formula>IF(K64=0,1,0)</formula>
    </cfRule>
  </conditionalFormatting>
  <conditionalFormatting sqref="K65">
    <cfRule type="expression" dxfId="11" priority="2">
      <formula>IF(K65=0,1,0)</formula>
    </cfRule>
  </conditionalFormatting>
  <conditionalFormatting sqref="K66">
    <cfRule type="expression" dxfId="10" priority="1">
      <formula>IF(K66=0,1,0)</formula>
    </cfRule>
  </conditionalFormatting>
  <dataValidations xWindow="795" yWindow="273" count="3">
    <dataValidation type="whole" allowBlank="1" showInputMessage="1" showErrorMessage="1" promptTitle="Días incapacidad o licencia" prompt="Ingrese el número de días de incapacidad o licencia" sqref="E38" xr:uid="{00000000-0002-0000-0400-00000A000000}">
      <formula1>1</formula1>
      <formula2>365</formula2>
    </dataValidation>
    <dataValidation allowBlank="1" showInputMessage="1" showErrorMessage="1" promptTitle="Lugar, Fecha y hora" prompt="Ingrese los datos de cierre de la evaluación con el siguiente formato: lugar, dd/mm/aaaa 00:00 am. / pm." sqref="D115:K115" xr:uid="{00000000-0002-0000-0400-00000B000000}"/>
    <dataValidation allowBlank="1" showInputMessage="1" showErrorMessage="1" promptTitle="Aspectos a mejorar" prompt="A partir del resultado de la evaluacion, realice la retroalimentación y proponga alternativas, recomendaciones y estrategias para que el evaluado fortalezca en el siguiente año escolar las competencias en las que se evidenciaron dificultades." sqref="E91:K105" xr:uid="{10C69C19-6F21-4CAF-B4AA-8D7008376F13}"/>
  </dataValidations>
  <pageMargins left="0.39557291666666666" right="0.39557291666666666" top="1.18671875" bottom="0.79114583333333333" header="0.19375000000000001" footer="0.3"/>
  <pageSetup paperSize="122" scale="86" orientation="portrait" r:id="rId1"/>
  <headerFooter>
    <oddHeader>&amp;LMinisterio de Educación Nacional</oddHeader>
    <oddFooter>&amp;C&amp;7
Calle 43 No. 57 14 Centro Administrativo Nacional, CAN, Bogotá D.C.
PBX: (57 - 1) 222 2800 - Fax 222 4953
&amp;"Arial,Negrita"www.mineducación.gov.co - atencionalciudadano@mineducacion.gov.co</oddFooter>
  </headerFooter>
  <drawing r:id="rId2"/>
  <extLst>
    <ext xmlns:x14="http://schemas.microsoft.com/office/spreadsheetml/2009/9/main" uri="{CCE6A557-97BC-4b89-ADB6-D9C93CAAB3DF}">
      <x14:dataValidations xmlns:xm="http://schemas.microsoft.com/office/excel/2006/main" xWindow="795" yWindow="273" count="1">
        <x14:dataValidation type="list" allowBlank="1" showInputMessage="1" showErrorMessage="1" promptTitle="Competencia asociada" prompt="Seleecione la competencia asociada al aspecto a mejorar" xr:uid="{00000000-0002-0000-0400-000011000000}">
          <x14:formula1>
            <xm:f>'Cumplimientos '!$P$9:$P$24</xm:f>
          </x14:formula1>
          <xm:sqref>B92:D105 B91:D91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27"/>
  <sheetViews>
    <sheetView topLeftCell="K7" workbookViewId="0">
      <selection activeCell="P9" sqref="P9:P24"/>
    </sheetView>
  </sheetViews>
  <sheetFormatPr baseColWidth="10" defaultRowHeight="15"/>
  <cols>
    <col min="2" max="2" width="32.85546875" bestFit="1" customWidth="1"/>
    <col min="4" max="4" width="6.5703125" customWidth="1"/>
    <col min="5" max="5" width="7.5703125" customWidth="1"/>
    <col min="6" max="6" width="6" customWidth="1"/>
    <col min="7" max="7" width="7.42578125" bestFit="1" customWidth="1"/>
    <col min="8" max="8" width="8.140625" bestFit="1" customWidth="1"/>
    <col min="10" max="10" width="8.7109375" customWidth="1"/>
    <col min="11" max="11" width="7.85546875" customWidth="1"/>
    <col min="12" max="12" width="44.5703125" customWidth="1"/>
  </cols>
  <sheetData>
    <row r="1" spans="2:22">
      <c r="C1" s="1"/>
      <c r="H1" s="1"/>
    </row>
    <row r="2" spans="2:22">
      <c r="C2" s="1"/>
      <c r="H2" s="1"/>
    </row>
    <row r="3" spans="2:22">
      <c r="C3" s="1"/>
      <c r="H3" s="1"/>
    </row>
    <row r="4" spans="2:22">
      <c r="C4" s="1"/>
      <c r="H4" s="1"/>
    </row>
    <row r="5" spans="2:22">
      <c r="C5" s="1"/>
      <c r="H5" s="1"/>
    </row>
    <row r="6" spans="2:22">
      <c r="C6" s="1"/>
      <c r="H6" s="1"/>
      <c r="U6" s="13"/>
      <c r="V6" s="13"/>
    </row>
    <row r="7" spans="2:22">
      <c r="C7" s="1"/>
      <c r="H7" s="1"/>
      <c r="U7" s="13"/>
      <c r="V7" s="13"/>
    </row>
    <row r="8" spans="2:22">
      <c r="C8" s="1"/>
      <c r="H8" s="1"/>
      <c r="U8" s="13"/>
      <c r="V8" s="13"/>
    </row>
    <row r="9" spans="2:22" ht="15" customHeight="1">
      <c r="B9" t="s">
        <v>6</v>
      </c>
      <c r="C9" s="1">
        <v>1</v>
      </c>
      <c r="G9" t="s">
        <v>61</v>
      </c>
      <c r="H9" s="1">
        <v>1</v>
      </c>
      <c r="L9" s="9" t="s">
        <v>99</v>
      </c>
      <c r="O9" s="716" t="s">
        <v>107</v>
      </c>
      <c r="P9" s="10" t="s">
        <v>108</v>
      </c>
      <c r="U9" s="13"/>
      <c r="V9" s="13"/>
    </row>
    <row r="10" spans="2:22">
      <c r="B10" t="s">
        <v>13</v>
      </c>
      <c r="C10" s="1">
        <v>1</v>
      </c>
      <c r="G10" t="s">
        <v>62</v>
      </c>
      <c r="H10" s="1">
        <v>1</v>
      </c>
      <c r="L10" s="11" t="s">
        <v>109</v>
      </c>
      <c r="O10" s="716"/>
      <c r="P10" s="10" t="s">
        <v>93</v>
      </c>
      <c r="U10" s="13"/>
      <c r="V10" s="13"/>
    </row>
    <row r="11" spans="2:22">
      <c r="B11" t="s">
        <v>21</v>
      </c>
      <c r="C11" s="1">
        <v>1</v>
      </c>
      <c r="G11" t="s">
        <v>64</v>
      </c>
      <c r="H11" s="1">
        <v>1</v>
      </c>
      <c r="L11" s="11" t="s">
        <v>110</v>
      </c>
      <c r="O11" s="716"/>
      <c r="P11" s="10" t="s">
        <v>94</v>
      </c>
      <c r="U11" s="13"/>
      <c r="V11" s="13"/>
    </row>
    <row r="12" spans="2:22">
      <c r="B12" t="s">
        <v>33</v>
      </c>
      <c r="C12" s="1">
        <v>1</v>
      </c>
      <c r="G12" t="s">
        <v>63</v>
      </c>
      <c r="H12" s="1">
        <v>1</v>
      </c>
      <c r="L12" s="11" t="s">
        <v>111</v>
      </c>
      <c r="O12" s="716"/>
      <c r="P12" s="10" t="s">
        <v>95</v>
      </c>
      <c r="U12" s="13"/>
      <c r="V12" s="13"/>
    </row>
    <row r="13" spans="2:22">
      <c r="C13" s="1"/>
      <c r="G13" t="s">
        <v>65</v>
      </c>
      <c r="H13" s="1">
        <v>1</v>
      </c>
      <c r="L13" s="11" t="s">
        <v>112</v>
      </c>
      <c r="O13" s="716"/>
      <c r="P13" s="10" t="s">
        <v>113</v>
      </c>
      <c r="U13" s="13"/>
      <c r="V13" s="13"/>
    </row>
    <row r="14" spans="2:22">
      <c r="C14" s="1"/>
      <c r="G14" t="s">
        <v>66</v>
      </c>
      <c r="H14" s="1">
        <v>1</v>
      </c>
      <c r="L14" s="11" t="s">
        <v>114</v>
      </c>
      <c r="O14" s="716"/>
      <c r="P14" s="10" t="s">
        <v>115</v>
      </c>
      <c r="U14" s="13"/>
      <c r="V14" s="13"/>
    </row>
    <row r="15" spans="2:22">
      <c r="C15" s="1"/>
      <c r="G15" t="s">
        <v>67</v>
      </c>
      <c r="H15" s="1">
        <v>1</v>
      </c>
      <c r="L15" s="11" t="s">
        <v>116</v>
      </c>
      <c r="O15" s="716"/>
      <c r="P15" s="10" t="s">
        <v>96</v>
      </c>
      <c r="U15" s="13"/>
      <c r="V15" s="13"/>
    </row>
    <row r="16" spans="2:22">
      <c r="C16" s="1"/>
      <c r="G16" t="s">
        <v>117</v>
      </c>
      <c r="H16" s="1">
        <v>1</v>
      </c>
      <c r="L16" s="11" t="s">
        <v>118</v>
      </c>
      <c r="O16" s="716"/>
      <c r="P16" s="10" t="s">
        <v>97</v>
      </c>
      <c r="U16" s="13"/>
      <c r="V16" s="13"/>
    </row>
    <row r="17" spans="3:22">
      <c r="C17" s="1"/>
      <c r="G17" t="s">
        <v>68</v>
      </c>
      <c r="H17" s="1">
        <v>1</v>
      </c>
      <c r="O17" s="716"/>
      <c r="P17" s="10" t="s">
        <v>98</v>
      </c>
      <c r="U17" s="13"/>
      <c r="V17" s="13"/>
    </row>
    <row r="18" spans="3:22" ht="19.5" customHeight="1">
      <c r="C18" s="1"/>
      <c r="G18" t="s">
        <v>69</v>
      </c>
      <c r="H18" s="1">
        <v>1</v>
      </c>
      <c r="O18" s="716" t="s">
        <v>119</v>
      </c>
      <c r="P18" t="s">
        <v>109</v>
      </c>
      <c r="U18" s="13"/>
      <c r="V18" s="13"/>
    </row>
    <row r="19" spans="3:22" ht="15" customHeight="1">
      <c r="C19" s="1"/>
      <c r="L19" t="s">
        <v>109</v>
      </c>
      <c r="M19" s="2">
        <v>0.8</v>
      </c>
      <c r="O19" s="716"/>
      <c r="P19" t="s">
        <v>110</v>
      </c>
      <c r="U19" s="13"/>
      <c r="V19" s="13"/>
    </row>
    <row r="20" spans="3:22">
      <c r="C20" s="1"/>
      <c r="H20" s="1"/>
      <c r="L20" t="s">
        <v>111</v>
      </c>
      <c r="M20" s="2">
        <v>0.7</v>
      </c>
      <c r="O20" s="716"/>
      <c r="P20" t="s">
        <v>111</v>
      </c>
      <c r="U20" s="13"/>
      <c r="V20" s="13"/>
    </row>
    <row r="21" spans="3:22">
      <c r="C21" s="1"/>
      <c r="H21" s="1"/>
      <c r="L21" t="s">
        <v>114</v>
      </c>
      <c r="M21" s="2">
        <v>0.5</v>
      </c>
      <c r="O21" s="716"/>
      <c r="P21" t="s">
        <v>112</v>
      </c>
      <c r="U21" s="13"/>
      <c r="V21" s="13"/>
    </row>
    <row r="22" spans="3:22">
      <c r="C22" s="1"/>
      <c r="H22" s="1"/>
      <c r="O22" s="716"/>
      <c r="P22" t="s">
        <v>114</v>
      </c>
      <c r="U22" s="13"/>
      <c r="V22" s="13"/>
    </row>
    <row r="23" spans="3:22">
      <c r="O23" s="716"/>
      <c r="P23" t="s">
        <v>1507</v>
      </c>
      <c r="U23" s="13"/>
      <c r="V23" s="13"/>
    </row>
    <row r="24" spans="3:22">
      <c r="O24" s="716"/>
      <c r="P24" t="s">
        <v>118</v>
      </c>
      <c r="U24" s="13"/>
      <c r="V24" s="13"/>
    </row>
    <row r="25" spans="3:22">
      <c r="O25" s="14"/>
      <c r="U25" s="13"/>
      <c r="V25" s="13"/>
    </row>
    <row r="26" spans="3:22">
      <c r="U26" s="13"/>
      <c r="V26" s="13"/>
    </row>
    <row r="27" spans="3:22">
      <c r="U27" s="13"/>
      <c r="V27" s="13"/>
    </row>
  </sheetData>
  <mergeCells count="2">
    <mergeCell ref="O9:O17"/>
    <mergeCell ref="O18:O2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8"/>
  <sheetViews>
    <sheetView view="pageBreakPreview" zoomScale="55" zoomScaleNormal="100" zoomScaleSheetLayoutView="55" workbookViewId="0">
      <selection activeCell="W7" sqref="W7"/>
    </sheetView>
  </sheetViews>
  <sheetFormatPr baseColWidth="10" defaultRowHeight="15"/>
  <cols>
    <col min="3" max="3" width="18.42578125" customWidth="1"/>
    <col min="4" max="4" width="53.140625" customWidth="1"/>
    <col min="5" max="5" width="11.7109375" bestFit="1" customWidth="1"/>
    <col min="6" max="6" width="12.42578125" bestFit="1" customWidth="1"/>
    <col min="7" max="7" width="11.7109375" bestFit="1" customWidth="1"/>
    <col min="8" max="8" width="8.5703125" customWidth="1"/>
    <col min="9" max="9" width="4.5703125" customWidth="1"/>
    <col min="12" max="16" width="4.5703125" customWidth="1"/>
  </cols>
  <sheetData>
    <row r="1" spans="1:24">
      <c r="A1" s="3"/>
      <c r="B1" s="3"/>
      <c r="C1" s="3"/>
      <c r="D1" s="3"/>
      <c r="E1" s="3"/>
      <c r="F1" s="3"/>
      <c r="G1" s="3"/>
      <c r="H1" s="3"/>
      <c r="I1" s="3"/>
      <c r="J1" s="3"/>
      <c r="K1" s="3"/>
      <c r="L1" s="3"/>
      <c r="M1" s="3"/>
      <c r="N1" s="3"/>
      <c r="O1" s="3"/>
      <c r="P1" s="3"/>
      <c r="Q1" s="3"/>
      <c r="R1" s="3"/>
      <c r="S1" s="3"/>
      <c r="T1" s="3"/>
    </row>
    <row r="2" spans="1:24">
      <c r="A2" s="3"/>
      <c r="B2" s="3"/>
      <c r="C2" s="3"/>
      <c r="D2" s="3"/>
      <c r="E2" s="3"/>
      <c r="F2" s="3"/>
      <c r="G2" s="3"/>
      <c r="H2" s="3"/>
      <c r="I2" s="3"/>
      <c r="J2" s="3"/>
      <c r="K2" s="3"/>
      <c r="L2" s="3"/>
      <c r="M2" s="3"/>
      <c r="N2" s="3"/>
      <c r="O2" s="3"/>
      <c r="P2" s="3"/>
      <c r="Q2" s="3"/>
      <c r="R2" s="3"/>
      <c r="S2" s="3"/>
      <c r="T2" s="3"/>
    </row>
    <row r="3" spans="1:24">
      <c r="A3" s="3"/>
      <c r="B3" s="717" t="s">
        <v>120</v>
      </c>
      <c r="C3" s="717"/>
      <c r="D3" s="717"/>
      <c r="E3" s="717"/>
      <c r="F3" s="717"/>
      <c r="G3" s="717"/>
      <c r="H3" s="717"/>
      <c r="I3" s="717"/>
      <c r="J3" s="717"/>
      <c r="K3" s="717"/>
      <c r="L3" s="717"/>
      <c r="M3" s="717"/>
      <c r="N3" s="717"/>
      <c r="O3" s="717"/>
      <c r="P3" s="717"/>
      <c r="Q3" s="717"/>
      <c r="R3" s="717"/>
      <c r="S3" s="717"/>
      <c r="T3" s="717"/>
    </row>
    <row r="4" spans="1:24">
      <c r="A4" s="3"/>
      <c r="B4" s="717"/>
      <c r="C4" s="717"/>
      <c r="D4" s="717"/>
      <c r="E4" s="717"/>
      <c r="F4" s="717"/>
      <c r="G4" s="717"/>
      <c r="H4" s="717"/>
      <c r="I4" s="717"/>
      <c r="J4" s="717"/>
      <c r="K4" s="717"/>
      <c r="L4" s="717"/>
      <c r="M4" s="717"/>
      <c r="N4" s="717"/>
      <c r="O4" s="717"/>
      <c r="P4" s="717"/>
      <c r="Q4" s="717"/>
      <c r="R4" s="717"/>
      <c r="S4" s="717"/>
      <c r="T4" s="717"/>
      <c r="V4" t="s">
        <v>121</v>
      </c>
      <c r="W4" s="12">
        <f>ROUND('III. VALORACIÓN'!H45,0)</f>
        <v>0</v>
      </c>
      <c r="X4" s="12">
        <f>100-W4</f>
        <v>100</v>
      </c>
    </row>
    <row r="5" spans="1:24">
      <c r="A5" s="3"/>
      <c r="B5" s="717"/>
      <c r="C5" s="717"/>
      <c r="D5" s="717"/>
      <c r="E5" s="717"/>
      <c r="F5" s="717"/>
      <c r="G5" s="717"/>
      <c r="H5" s="717"/>
      <c r="I5" s="717"/>
      <c r="J5" s="717"/>
      <c r="K5" s="717"/>
      <c r="L5" s="717"/>
      <c r="M5" s="717"/>
      <c r="N5" s="717"/>
      <c r="O5" s="717"/>
      <c r="P5" s="717"/>
      <c r="Q5" s="717"/>
      <c r="R5" s="717"/>
      <c r="S5" s="717"/>
      <c r="T5" s="717"/>
      <c r="V5" t="s">
        <v>122</v>
      </c>
      <c r="W5" s="12">
        <f>ROUND('III. VALORACIÓN'!H70,0)</f>
        <v>0</v>
      </c>
      <c r="X5">
        <f>100-W5</f>
        <v>100</v>
      </c>
    </row>
    <row r="6" spans="1:24">
      <c r="B6" s="717"/>
      <c r="C6" s="717"/>
      <c r="D6" s="717"/>
      <c r="E6" s="717"/>
      <c r="F6" s="717"/>
      <c r="G6" s="717"/>
      <c r="H6" s="717"/>
      <c r="I6" s="717"/>
      <c r="J6" s="717"/>
      <c r="K6" s="717"/>
      <c r="L6" s="717"/>
      <c r="M6" s="717"/>
      <c r="N6" s="717"/>
      <c r="O6" s="717"/>
      <c r="P6" s="717"/>
      <c r="Q6" s="717"/>
      <c r="R6" s="717"/>
      <c r="S6" s="717"/>
      <c r="T6" s="717"/>
      <c r="V6" t="s">
        <v>123</v>
      </c>
      <c r="W6" s="12">
        <f>ROUND('III. VALORACIÓN'!E78,0)</f>
        <v>0</v>
      </c>
      <c r="X6" s="12">
        <f>100-W6</f>
        <v>100</v>
      </c>
    </row>
    <row r="7" spans="1:24">
      <c r="B7" s="3"/>
      <c r="C7" s="3"/>
      <c r="D7" s="3"/>
      <c r="E7" s="3"/>
      <c r="F7" s="3"/>
      <c r="G7" s="3"/>
      <c r="H7" s="3"/>
      <c r="I7" s="3"/>
      <c r="J7" s="3"/>
      <c r="K7" s="3"/>
      <c r="L7" s="3"/>
      <c r="M7" s="3"/>
      <c r="N7" s="3"/>
      <c r="O7" s="3"/>
      <c r="P7" s="3"/>
      <c r="Q7" s="3"/>
      <c r="R7" s="3"/>
      <c r="S7" s="3"/>
      <c r="T7" s="3"/>
    </row>
    <row r="8" spans="1:24">
      <c r="B8" s="3"/>
      <c r="C8" s="3"/>
      <c r="D8" s="3"/>
      <c r="E8" s="3"/>
      <c r="F8" s="3"/>
      <c r="G8" s="3"/>
      <c r="H8" s="3"/>
      <c r="I8" s="3"/>
      <c r="J8" s="3"/>
      <c r="K8" s="3"/>
      <c r="L8" s="3"/>
      <c r="M8" s="3"/>
      <c r="N8" s="3"/>
      <c r="O8" s="3"/>
      <c r="P8" s="3"/>
      <c r="Q8" s="3"/>
      <c r="R8" s="3"/>
      <c r="S8" s="3"/>
      <c r="T8" s="3"/>
    </row>
    <row r="9" spans="1:24">
      <c r="B9" s="3"/>
      <c r="C9" s="3"/>
      <c r="D9" s="3"/>
      <c r="E9" s="3"/>
      <c r="F9" s="3"/>
      <c r="G9" s="3"/>
      <c r="H9" s="3"/>
      <c r="I9" s="3"/>
      <c r="J9" s="3"/>
      <c r="K9" s="3"/>
      <c r="L9" s="3"/>
      <c r="M9" s="3"/>
      <c r="N9" s="3"/>
      <c r="O9" s="3"/>
      <c r="P9" s="3"/>
      <c r="Q9" s="3"/>
      <c r="R9" s="3"/>
      <c r="S9" s="3"/>
      <c r="T9" s="3"/>
    </row>
    <row r="10" spans="1:24">
      <c r="B10" s="3"/>
      <c r="C10" s="3"/>
      <c r="D10" s="3"/>
      <c r="E10" s="3"/>
      <c r="F10" s="3"/>
      <c r="G10" s="3"/>
      <c r="H10" s="3"/>
      <c r="I10" s="3"/>
      <c r="J10" s="3"/>
      <c r="K10" s="3"/>
      <c r="L10" s="3"/>
      <c r="M10" s="3"/>
      <c r="N10" s="3"/>
      <c r="O10" s="3"/>
      <c r="P10" s="3"/>
      <c r="Q10" s="3"/>
      <c r="R10" s="3"/>
      <c r="S10" s="3"/>
      <c r="T10" s="3"/>
    </row>
    <row r="11" spans="1:24">
      <c r="B11" s="3"/>
      <c r="C11" s="3"/>
      <c r="D11" s="3"/>
      <c r="E11" s="3"/>
      <c r="F11" s="3"/>
      <c r="G11" s="3"/>
      <c r="H11" s="3"/>
      <c r="I11" s="3"/>
      <c r="J11" s="3"/>
      <c r="K11" s="3"/>
      <c r="L11" s="3"/>
      <c r="M11" s="3"/>
      <c r="N11" s="3"/>
      <c r="O11" s="3"/>
      <c r="P11" s="3"/>
      <c r="Q11" s="3"/>
      <c r="R11" s="3"/>
      <c r="S11" s="3"/>
      <c r="T11" s="3"/>
    </row>
    <row r="12" spans="1:24">
      <c r="B12" s="3"/>
      <c r="C12" s="3"/>
      <c r="D12" s="3"/>
      <c r="E12" s="3"/>
      <c r="F12" s="3"/>
      <c r="G12" s="3"/>
      <c r="H12" s="3"/>
      <c r="I12" s="3"/>
      <c r="J12" s="3"/>
      <c r="K12" s="3"/>
      <c r="L12" s="3"/>
      <c r="M12" s="3"/>
      <c r="N12" s="3"/>
      <c r="O12" s="3"/>
      <c r="P12" s="3"/>
      <c r="Q12" s="3"/>
      <c r="R12" s="3"/>
      <c r="S12" s="3"/>
      <c r="T12" s="3"/>
    </row>
    <row r="13" spans="1:24">
      <c r="B13" s="3"/>
      <c r="C13" s="3"/>
      <c r="D13" s="3"/>
      <c r="E13" s="3"/>
      <c r="F13" s="3"/>
      <c r="G13" s="3"/>
      <c r="H13" s="3"/>
      <c r="I13" s="3"/>
      <c r="J13" s="3"/>
      <c r="K13" s="3"/>
      <c r="L13" s="3"/>
      <c r="M13" s="3"/>
      <c r="N13" s="3"/>
      <c r="O13" s="3"/>
      <c r="P13" s="3"/>
      <c r="Q13" s="3"/>
      <c r="R13" s="3"/>
      <c r="S13" s="3"/>
      <c r="T13" s="3"/>
    </row>
    <row r="14" spans="1:24">
      <c r="B14" s="3"/>
      <c r="C14" s="3"/>
      <c r="D14" s="3"/>
      <c r="E14" s="3"/>
      <c r="F14" s="3"/>
      <c r="G14" s="3"/>
      <c r="H14" s="3"/>
      <c r="I14" s="3"/>
      <c r="J14" s="3"/>
      <c r="K14" s="3"/>
      <c r="L14" s="3"/>
      <c r="M14" s="3"/>
      <c r="N14" s="3"/>
      <c r="O14" s="3"/>
      <c r="P14" s="3"/>
      <c r="Q14" s="3"/>
      <c r="R14" s="3"/>
      <c r="S14" s="3"/>
      <c r="T14" s="3"/>
    </row>
    <row r="15" spans="1:24">
      <c r="B15" s="3"/>
      <c r="C15" s="3"/>
      <c r="D15" s="3"/>
      <c r="E15" s="3"/>
      <c r="F15" s="3"/>
      <c r="G15" s="3"/>
      <c r="H15" s="3"/>
      <c r="I15" s="3"/>
      <c r="J15" s="3"/>
      <c r="K15" s="3"/>
      <c r="L15" s="3"/>
      <c r="M15" s="3"/>
      <c r="N15" s="3"/>
      <c r="O15" s="3"/>
      <c r="P15" s="3"/>
      <c r="Q15" s="3"/>
      <c r="R15" s="3"/>
      <c r="S15" s="3"/>
      <c r="T15" s="3"/>
    </row>
    <row r="16" spans="1:24">
      <c r="B16" s="3"/>
      <c r="C16" s="3"/>
      <c r="D16" s="3"/>
      <c r="E16" s="3"/>
      <c r="F16" s="3"/>
      <c r="G16" s="3"/>
      <c r="H16" s="3"/>
      <c r="I16" s="3"/>
      <c r="J16" s="3"/>
      <c r="K16" s="3"/>
      <c r="L16" s="3"/>
      <c r="M16" s="3"/>
      <c r="N16" s="3"/>
      <c r="O16" s="3"/>
      <c r="P16" s="3"/>
      <c r="Q16" s="3"/>
      <c r="R16" s="3"/>
      <c r="S16" s="3"/>
      <c r="T16" s="3"/>
    </row>
    <row r="17" spans="2:20">
      <c r="B17" s="3"/>
      <c r="C17" s="3"/>
      <c r="D17" s="3"/>
      <c r="E17" s="3"/>
      <c r="F17" s="3"/>
      <c r="G17" s="3"/>
      <c r="H17" s="3"/>
      <c r="I17" s="3"/>
      <c r="J17" s="3"/>
      <c r="K17" s="3"/>
      <c r="L17" s="3"/>
      <c r="M17" s="3"/>
      <c r="N17" s="3"/>
      <c r="O17" s="3"/>
      <c r="P17" s="3"/>
      <c r="Q17" s="3"/>
      <c r="R17" s="3"/>
      <c r="S17" s="3"/>
      <c r="T17" s="3"/>
    </row>
    <row r="18" spans="2:20">
      <c r="B18" s="3"/>
      <c r="C18" s="3"/>
      <c r="D18" s="3"/>
      <c r="E18" s="3"/>
      <c r="F18" s="3"/>
      <c r="G18" s="3"/>
      <c r="H18" s="3"/>
      <c r="I18" s="3"/>
      <c r="J18" s="3"/>
      <c r="K18" s="3"/>
      <c r="L18" s="3"/>
      <c r="M18" s="3"/>
      <c r="N18" s="3"/>
      <c r="O18" s="3"/>
      <c r="P18" s="3"/>
      <c r="Q18" s="3"/>
      <c r="R18" s="3"/>
      <c r="S18" s="3"/>
      <c r="T18" s="3"/>
    </row>
    <row r="19" spans="2:20">
      <c r="B19" s="3"/>
      <c r="C19" s="3"/>
      <c r="D19" s="3"/>
      <c r="E19" s="3"/>
      <c r="F19" s="3"/>
      <c r="G19" s="3"/>
      <c r="H19" s="3"/>
      <c r="I19" s="3"/>
      <c r="J19" s="3"/>
      <c r="K19" s="3"/>
      <c r="L19" s="3"/>
      <c r="M19" s="3"/>
      <c r="N19" s="3"/>
      <c r="O19" s="3"/>
      <c r="P19" s="3"/>
      <c r="Q19" s="3"/>
      <c r="R19" s="3"/>
      <c r="S19" s="3"/>
      <c r="T19" s="3"/>
    </row>
    <row r="20" spans="2:20">
      <c r="B20" s="3"/>
      <c r="C20" s="3"/>
      <c r="D20" s="3"/>
      <c r="E20" s="3"/>
      <c r="F20" s="3"/>
      <c r="G20" s="3"/>
      <c r="H20" s="3"/>
      <c r="I20" s="3"/>
      <c r="J20" s="3"/>
      <c r="K20" s="3"/>
      <c r="L20" s="3"/>
      <c r="M20" s="3"/>
      <c r="N20" s="3"/>
      <c r="O20" s="3"/>
      <c r="P20" s="3"/>
      <c r="Q20" s="3"/>
      <c r="R20" s="3"/>
      <c r="S20" s="3"/>
      <c r="T20" s="3"/>
    </row>
    <row r="21" spans="2:20">
      <c r="B21" s="3"/>
      <c r="C21" s="3"/>
      <c r="D21" s="3"/>
      <c r="E21" s="3"/>
      <c r="F21" s="3"/>
      <c r="G21" s="3"/>
      <c r="H21" s="3"/>
      <c r="I21" s="3"/>
      <c r="J21" s="3"/>
      <c r="K21" s="3"/>
      <c r="L21" s="3"/>
      <c r="M21" s="3"/>
      <c r="N21" s="3"/>
      <c r="O21" s="3"/>
      <c r="P21" s="3"/>
      <c r="Q21" s="3"/>
      <c r="R21" s="3"/>
      <c r="S21" s="3"/>
      <c r="T21" s="3"/>
    </row>
    <row r="22" spans="2:20">
      <c r="B22" s="3"/>
      <c r="C22" s="3"/>
      <c r="D22" s="3"/>
      <c r="E22" s="3"/>
      <c r="F22" s="3"/>
      <c r="G22" s="3"/>
      <c r="H22" s="3"/>
      <c r="I22" s="3"/>
      <c r="J22" s="3"/>
      <c r="K22" s="3"/>
      <c r="L22" s="3"/>
      <c r="M22" s="3"/>
      <c r="N22" s="3"/>
      <c r="O22" s="3"/>
      <c r="P22" s="3"/>
      <c r="Q22" s="3"/>
      <c r="R22" s="3"/>
      <c r="S22" s="3"/>
      <c r="T22" s="3"/>
    </row>
    <row r="23" spans="2:20">
      <c r="B23" s="3"/>
      <c r="C23" s="3"/>
      <c r="D23" s="3"/>
      <c r="E23" s="3"/>
      <c r="F23" s="3"/>
      <c r="G23" s="3"/>
      <c r="H23" s="3"/>
      <c r="I23" s="3"/>
      <c r="J23" s="3"/>
      <c r="K23" s="3"/>
      <c r="L23" s="3"/>
      <c r="M23" s="3"/>
      <c r="N23" s="3"/>
      <c r="O23" s="3"/>
      <c r="P23" s="3"/>
      <c r="Q23" s="3"/>
      <c r="R23" s="3"/>
      <c r="S23" s="3"/>
      <c r="T23" s="3"/>
    </row>
    <row r="24" spans="2:20">
      <c r="B24" s="3"/>
      <c r="C24" s="3"/>
      <c r="D24" s="3"/>
      <c r="E24" s="3"/>
      <c r="F24" s="3"/>
      <c r="G24" s="3"/>
      <c r="H24" s="3"/>
      <c r="I24" s="3"/>
      <c r="J24" s="3"/>
      <c r="K24" s="3"/>
      <c r="L24" s="3"/>
      <c r="M24" s="3"/>
      <c r="N24" s="3"/>
      <c r="O24" s="3"/>
      <c r="P24" s="3"/>
      <c r="Q24" s="3"/>
      <c r="R24" s="3"/>
      <c r="S24" s="3"/>
      <c r="T24" s="3"/>
    </row>
    <row r="25" spans="2:20">
      <c r="B25" s="3"/>
      <c r="C25" s="3"/>
      <c r="D25" s="3"/>
      <c r="E25" s="3"/>
      <c r="F25" s="3"/>
      <c r="G25" s="3"/>
      <c r="H25" s="3"/>
      <c r="I25" s="3"/>
      <c r="J25" s="3"/>
      <c r="K25" s="3"/>
      <c r="L25" s="3"/>
      <c r="M25" s="3"/>
      <c r="N25" s="3"/>
      <c r="O25" s="3"/>
      <c r="P25" s="3"/>
      <c r="Q25" s="3"/>
      <c r="R25" s="3"/>
      <c r="S25" s="3"/>
      <c r="T25" s="3"/>
    </row>
    <row r="26" spans="2:20">
      <c r="B26" s="3"/>
      <c r="C26" s="3"/>
      <c r="D26" s="3"/>
      <c r="E26" s="3"/>
      <c r="F26" s="3"/>
      <c r="G26" s="3"/>
      <c r="H26" s="3"/>
      <c r="I26" s="3"/>
      <c r="J26" s="3"/>
      <c r="K26" s="3"/>
      <c r="L26" s="3"/>
      <c r="M26" s="3"/>
      <c r="N26" s="3"/>
      <c r="O26" s="3"/>
      <c r="P26" s="3"/>
      <c r="Q26" s="3"/>
      <c r="R26" s="3"/>
      <c r="S26" s="3"/>
      <c r="T26" s="3"/>
    </row>
    <row r="27" spans="2:20">
      <c r="B27" s="3"/>
      <c r="C27" s="3"/>
      <c r="D27" s="3"/>
      <c r="E27" s="3"/>
      <c r="F27" s="3"/>
      <c r="G27" s="3"/>
      <c r="H27" s="3"/>
      <c r="I27" s="3"/>
      <c r="J27" s="3"/>
      <c r="K27" s="3"/>
      <c r="L27" s="3"/>
      <c r="M27" s="3"/>
      <c r="N27" s="3"/>
      <c r="O27" s="3"/>
      <c r="P27" s="3"/>
      <c r="Q27" s="3"/>
      <c r="R27" s="3"/>
      <c r="S27" s="3"/>
      <c r="T27" s="3"/>
    </row>
    <row r="28" spans="2:20">
      <c r="B28" s="3"/>
      <c r="C28" s="3"/>
      <c r="D28" s="3"/>
      <c r="E28" s="3"/>
      <c r="F28" s="3"/>
      <c r="G28" s="3"/>
      <c r="H28" s="3"/>
      <c r="I28" s="3"/>
      <c r="J28" s="3"/>
      <c r="K28" s="3"/>
      <c r="L28" s="3"/>
      <c r="M28" s="3"/>
      <c r="N28" s="3"/>
      <c r="O28" s="3"/>
      <c r="P28" s="3"/>
      <c r="Q28" s="3"/>
      <c r="R28" s="3"/>
      <c r="S28" s="3"/>
      <c r="T28" s="3"/>
    </row>
    <row r="29" spans="2:20">
      <c r="B29" s="3"/>
      <c r="C29" s="3"/>
      <c r="D29" s="3"/>
      <c r="E29" s="3"/>
      <c r="F29" s="3"/>
      <c r="G29" s="3"/>
      <c r="H29" s="3"/>
      <c r="I29" s="3"/>
      <c r="J29" s="3"/>
      <c r="K29" s="3"/>
      <c r="L29" s="3"/>
      <c r="M29" s="3"/>
      <c r="N29" s="3"/>
      <c r="O29" s="3"/>
      <c r="P29" s="3"/>
      <c r="Q29" s="3"/>
      <c r="R29" s="3"/>
      <c r="S29" s="3"/>
      <c r="T29" s="3"/>
    </row>
    <row r="30" spans="2:20">
      <c r="B30" s="3"/>
      <c r="C30" s="3"/>
      <c r="D30" s="3"/>
      <c r="E30" s="3"/>
      <c r="F30" s="3"/>
      <c r="G30" s="3"/>
      <c r="H30" s="3"/>
      <c r="I30" s="3"/>
      <c r="J30" s="3"/>
      <c r="K30" s="3"/>
      <c r="L30" s="3"/>
      <c r="M30" s="3"/>
      <c r="N30" s="3"/>
      <c r="O30" s="3"/>
      <c r="P30" s="3"/>
      <c r="Q30" s="3"/>
      <c r="R30" s="3"/>
      <c r="S30" s="3"/>
      <c r="T30" s="3"/>
    </row>
    <row r="31" spans="2:20">
      <c r="B31" s="3"/>
      <c r="C31" s="3"/>
      <c r="D31" s="3"/>
      <c r="E31" s="3"/>
      <c r="F31" s="3"/>
      <c r="G31" s="3"/>
      <c r="H31" s="3"/>
      <c r="I31" s="3"/>
      <c r="J31" s="3"/>
      <c r="K31" s="3"/>
      <c r="L31" s="3"/>
      <c r="M31" s="3"/>
      <c r="N31" s="3"/>
      <c r="O31" s="3"/>
      <c r="P31" s="3"/>
      <c r="Q31" s="3"/>
      <c r="R31" s="3"/>
      <c r="S31" s="3"/>
      <c r="T31" s="3"/>
    </row>
    <row r="32" spans="2:20">
      <c r="B32" s="3"/>
      <c r="C32" s="3"/>
      <c r="D32" s="3"/>
      <c r="E32" s="3"/>
      <c r="F32" s="3"/>
      <c r="G32" s="3"/>
      <c r="H32" s="3"/>
      <c r="I32" s="3"/>
      <c r="J32" s="3"/>
      <c r="K32" s="3"/>
      <c r="L32" s="3"/>
      <c r="M32" s="3"/>
      <c r="N32" s="3"/>
      <c r="O32" s="3"/>
      <c r="P32" s="3"/>
      <c r="Q32" s="3"/>
      <c r="R32" s="3"/>
      <c r="S32" s="3"/>
      <c r="T32" s="3"/>
    </row>
    <row r="33" spans="2:20">
      <c r="B33" s="3"/>
      <c r="C33" s="3"/>
      <c r="D33" s="3"/>
      <c r="E33" s="3"/>
      <c r="F33" s="3"/>
      <c r="G33" s="3"/>
      <c r="H33" s="3"/>
      <c r="I33" s="3"/>
      <c r="J33" s="3"/>
      <c r="K33" s="3"/>
      <c r="L33" s="3"/>
      <c r="M33" s="3"/>
      <c r="N33" s="3"/>
      <c r="O33" s="3"/>
      <c r="P33" s="3"/>
      <c r="Q33" s="3"/>
      <c r="R33" s="3"/>
      <c r="S33" s="3"/>
      <c r="T33" s="3"/>
    </row>
    <row r="34" spans="2:20">
      <c r="B34" s="3"/>
      <c r="C34" s="3"/>
      <c r="D34" s="3"/>
      <c r="E34" s="3"/>
      <c r="F34" s="3"/>
      <c r="G34" s="3"/>
      <c r="H34" s="3"/>
      <c r="I34" s="3"/>
      <c r="J34" s="3"/>
      <c r="K34" s="3"/>
      <c r="L34" s="3"/>
      <c r="M34" s="3"/>
      <c r="N34" s="3"/>
      <c r="O34" s="3"/>
      <c r="P34" s="3"/>
      <c r="Q34" s="3"/>
      <c r="R34" s="3"/>
      <c r="S34" s="3"/>
      <c r="T34" s="3"/>
    </row>
    <row r="35" spans="2:20">
      <c r="B35" s="3"/>
      <c r="C35" s="3"/>
      <c r="D35" s="3"/>
      <c r="E35" s="3"/>
      <c r="F35" s="3"/>
      <c r="G35" s="3"/>
      <c r="H35" s="3"/>
      <c r="I35" s="3"/>
      <c r="J35" s="3"/>
      <c r="K35" s="3"/>
      <c r="L35" s="3"/>
      <c r="M35" s="3"/>
      <c r="N35" s="3"/>
      <c r="O35" s="3"/>
      <c r="P35" s="3"/>
      <c r="Q35" s="3"/>
      <c r="R35" s="3"/>
      <c r="S35" s="3"/>
      <c r="T35" s="3"/>
    </row>
    <row r="36" spans="2:20">
      <c r="B36" s="3"/>
      <c r="C36" s="3"/>
      <c r="D36" s="3"/>
      <c r="E36" s="3"/>
      <c r="F36" s="3"/>
      <c r="G36" s="3"/>
      <c r="H36" s="3"/>
      <c r="I36" s="3"/>
      <c r="J36" s="3"/>
      <c r="K36" s="3"/>
      <c r="L36" s="3"/>
      <c r="M36" s="3"/>
      <c r="N36" s="3"/>
      <c r="O36" s="3"/>
      <c r="P36" s="3"/>
      <c r="Q36" s="3"/>
      <c r="R36" s="3"/>
      <c r="S36" s="3"/>
      <c r="T36" s="3"/>
    </row>
    <row r="37" spans="2:20">
      <c r="B37" s="3"/>
      <c r="C37" s="3"/>
      <c r="D37" s="3"/>
      <c r="E37" s="3"/>
      <c r="F37" s="3"/>
      <c r="G37" s="3"/>
      <c r="H37" s="3"/>
      <c r="I37" s="3"/>
      <c r="J37" s="3"/>
      <c r="K37" s="3"/>
      <c r="L37" s="3"/>
      <c r="M37" s="3"/>
      <c r="N37" s="3"/>
      <c r="O37" s="3"/>
      <c r="P37" s="3"/>
      <c r="Q37" s="3"/>
      <c r="R37" s="3"/>
      <c r="S37" s="3"/>
      <c r="T37" s="3"/>
    </row>
    <row r="38" spans="2:20">
      <c r="B38" s="3"/>
      <c r="C38" s="3"/>
      <c r="D38" s="3"/>
      <c r="E38" s="3"/>
      <c r="F38" s="3"/>
      <c r="G38" s="3"/>
      <c r="H38" s="3"/>
      <c r="I38" s="3"/>
      <c r="J38" s="3"/>
      <c r="K38" s="3"/>
      <c r="L38" s="3"/>
      <c r="M38" s="3"/>
      <c r="N38" s="3"/>
      <c r="O38" s="3"/>
      <c r="P38" s="3"/>
      <c r="Q38" s="3"/>
      <c r="R38" s="3"/>
      <c r="S38" s="3"/>
      <c r="T38" s="3"/>
    </row>
  </sheetData>
  <mergeCells count="1">
    <mergeCell ref="B3:T6"/>
  </mergeCells>
  <pageMargins left="0.7" right="0.7" top="0.75" bottom="0.75" header="0.3" footer="0.3"/>
  <pageSetup paperSize="9" scale="3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dimension ref="A1:XFC28"/>
  <sheetViews>
    <sheetView showGridLines="0" topLeftCell="A17" zoomScaleNormal="100" workbookViewId="0">
      <selection activeCell="D18" sqref="D18"/>
    </sheetView>
  </sheetViews>
  <sheetFormatPr baseColWidth="10" defaultColWidth="11.42578125" defaultRowHeight="12"/>
  <cols>
    <col min="1" max="1" width="3.28515625" style="135" bestFit="1" customWidth="1"/>
    <col min="2" max="2" width="31.28515625" style="135" bestFit="1" customWidth="1"/>
    <col min="3" max="3" width="48.5703125" style="135" customWidth="1"/>
    <col min="4" max="4" width="48.42578125" style="135" bestFit="1" customWidth="1"/>
    <col min="5" max="5" width="48.5703125" style="135" customWidth="1"/>
    <col min="6" max="6" width="48.28515625" style="135" bestFit="1" customWidth="1"/>
    <col min="7" max="16384" width="11.42578125" style="135"/>
  </cols>
  <sheetData>
    <row r="1" spans="1:16383" s="123" customFormat="1" ht="15">
      <c r="A1" s="718" t="s">
        <v>0</v>
      </c>
      <c r="B1" s="718"/>
      <c r="C1" s="718"/>
      <c r="D1" s="718"/>
      <c r="E1" s="718"/>
      <c r="F1" s="718"/>
    </row>
    <row r="2" spans="1:16383" s="123" customFormat="1">
      <c r="A2" s="719" t="s">
        <v>1</v>
      </c>
      <c r="B2" s="719"/>
      <c r="C2" s="124" t="s">
        <v>2</v>
      </c>
      <c r="D2" s="125" t="s">
        <v>3</v>
      </c>
      <c r="E2" s="125" t="s">
        <v>4</v>
      </c>
      <c r="F2" s="125" t="s">
        <v>5</v>
      </c>
    </row>
    <row r="3" spans="1:16383" s="127" customFormat="1" ht="60">
      <c r="A3" s="720" t="s">
        <v>6</v>
      </c>
      <c r="B3" s="721" t="s">
        <v>92</v>
      </c>
      <c r="C3" s="126" t="s">
        <v>1480</v>
      </c>
      <c r="D3" s="126" t="s">
        <v>1500</v>
      </c>
      <c r="E3" s="126" t="s">
        <v>1491</v>
      </c>
      <c r="F3" s="126" t="s">
        <v>7</v>
      </c>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123"/>
      <c r="ER3" s="123"/>
      <c r="ES3" s="123"/>
      <c r="ET3" s="123"/>
      <c r="EU3" s="123"/>
      <c r="EV3" s="123"/>
      <c r="EW3" s="123"/>
      <c r="EX3" s="123"/>
      <c r="EY3" s="123"/>
      <c r="EZ3" s="123"/>
      <c r="FA3" s="123"/>
      <c r="FB3" s="123"/>
      <c r="FC3" s="123"/>
      <c r="FD3" s="123"/>
      <c r="FE3" s="123"/>
      <c r="FF3" s="123"/>
      <c r="FG3" s="123"/>
      <c r="FH3" s="123"/>
      <c r="FI3" s="123"/>
      <c r="FJ3" s="123"/>
      <c r="FK3" s="123"/>
      <c r="FL3" s="123"/>
      <c r="FM3" s="123"/>
      <c r="FN3" s="123"/>
      <c r="FO3" s="123"/>
      <c r="FP3" s="123"/>
      <c r="FQ3" s="123"/>
      <c r="FR3" s="123"/>
      <c r="FS3" s="123"/>
      <c r="FT3" s="123"/>
      <c r="FU3" s="123"/>
      <c r="FV3" s="123"/>
      <c r="FW3" s="123"/>
      <c r="FX3" s="123"/>
      <c r="FY3" s="123"/>
      <c r="FZ3" s="123"/>
      <c r="GA3" s="123"/>
      <c r="GB3" s="123"/>
      <c r="GC3" s="123"/>
      <c r="GD3" s="123"/>
      <c r="GE3" s="123"/>
      <c r="GF3" s="123"/>
      <c r="GG3" s="123"/>
      <c r="GH3" s="123"/>
      <c r="GI3" s="123"/>
      <c r="GJ3" s="123"/>
      <c r="GK3" s="123"/>
      <c r="GL3" s="123"/>
      <c r="GM3" s="123"/>
      <c r="GN3" s="123"/>
      <c r="GO3" s="123"/>
      <c r="GP3" s="123"/>
      <c r="GQ3" s="123"/>
      <c r="GR3" s="123"/>
      <c r="GS3" s="123"/>
      <c r="GT3" s="123"/>
      <c r="GU3" s="123"/>
      <c r="GV3" s="123"/>
      <c r="GW3" s="123"/>
      <c r="GX3" s="123"/>
      <c r="GY3" s="123"/>
      <c r="GZ3" s="123"/>
      <c r="HA3" s="123"/>
      <c r="HB3" s="123"/>
      <c r="HC3" s="123"/>
      <c r="HD3" s="123"/>
      <c r="HE3" s="123"/>
      <c r="HF3" s="123"/>
      <c r="HG3" s="123"/>
      <c r="HH3" s="123"/>
      <c r="HI3" s="123"/>
      <c r="HJ3" s="123"/>
      <c r="HK3" s="123"/>
      <c r="HL3" s="123"/>
      <c r="HM3" s="123"/>
      <c r="HN3" s="123"/>
      <c r="HO3" s="123"/>
      <c r="HP3" s="123"/>
      <c r="HQ3" s="123"/>
      <c r="HR3" s="123"/>
      <c r="HS3" s="123"/>
      <c r="HT3" s="123"/>
      <c r="HU3" s="123"/>
      <c r="HV3" s="123"/>
      <c r="HW3" s="123"/>
      <c r="HX3" s="123"/>
      <c r="HY3" s="123"/>
      <c r="HZ3" s="123"/>
      <c r="IA3" s="123"/>
      <c r="IB3" s="123"/>
      <c r="IC3" s="123"/>
      <c r="ID3" s="123"/>
      <c r="IE3" s="123"/>
      <c r="IF3" s="123"/>
      <c r="IG3" s="123"/>
      <c r="IH3" s="123"/>
      <c r="II3" s="123"/>
      <c r="IJ3" s="123"/>
      <c r="IK3" s="123"/>
      <c r="IL3" s="123"/>
      <c r="IM3" s="123"/>
      <c r="IN3" s="123"/>
      <c r="IO3" s="123"/>
      <c r="IP3" s="123"/>
      <c r="IQ3" s="123"/>
      <c r="IR3" s="123"/>
      <c r="IS3" s="123"/>
      <c r="IT3" s="123"/>
      <c r="IU3" s="123"/>
      <c r="IV3" s="123"/>
      <c r="IW3" s="123"/>
      <c r="IX3" s="123"/>
      <c r="IY3" s="123"/>
      <c r="IZ3" s="123"/>
      <c r="JA3" s="123"/>
      <c r="JB3" s="123"/>
      <c r="JC3" s="123"/>
      <c r="JD3" s="123"/>
      <c r="JE3" s="123"/>
      <c r="JF3" s="123"/>
      <c r="JG3" s="123"/>
      <c r="JH3" s="123"/>
      <c r="JI3" s="123"/>
      <c r="JJ3" s="123"/>
      <c r="JK3" s="123"/>
      <c r="JL3" s="123"/>
      <c r="JM3" s="123"/>
      <c r="JN3" s="123"/>
      <c r="JO3" s="123"/>
      <c r="JP3" s="123"/>
      <c r="JQ3" s="123"/>
      <c r="JR3" s="123"/>
      <c r="JS3" s="123"/>
      <c r="JT3" s="123"/>
      <c r="JU3" s="123"/>
      <c r="JV3" s="123"/>
      <c r="JW3" s="123"/>
      <c r="JX3" s="123"/>
      <c r="JY3" s="123"/>
      <c r="JZ3" s="123"/>
      <c r="KA3" s="123"/>
      <c r="KB3" s="123"/>
      <c r="KC3" s="123"/>
      <c r="KD3" s="123"/>
      <c r="KE3" s="123"/>
      <c r="KF3" s="123"/>
      <c r="KG3" s="123"/>
      <c r="KH3" s="123"/>
      <c r="KI3" s="123"/>
      <c r="KJ3" s="123"/>
      <c r="KK3" s="123"/>
      <c r="KL3" s="123"/>
      <c r="KM3" s="123"/>
      <c r="KN3" s="123"/>
      <c r="KO3" s="123"/>
      <c r="KP3" s="123"/>
      <c r="KQ3" s="123"/>
      <c r="KR3" s="123"/>
      <c r="KS3" s="123"/>
      <c r="KT3" s="123"/>
      <c r="KU3" s="123"/>
      <c r="KV3" s="123"/>
      <c r="KW3" s="123"/>
      <c r="KX3" s="123"/>
      <c r="KY3" s="123"/>
      <c r="KZ3" s="123"/>
      <c r="LA3" s="123"/>
      <c r="LB3" s="123"/>
      <c r="LC3" s="123"/>
      <c r="LD3" s="123"/>
      <c r="LE3" s="123"/>
      <c r="LF3" s="123"/>
      <c r="LG3" s="123"/>
      <c r="LH3" s="123"/>
      <c r="LI3" s="123"/>
      <c r="LJ3" s="123"/>
      <c r="LK3" s="123"/>
      <c r="LL3" s="123"/>
      <c r="LM3" s="123"/>
      <c r="LN3" s="123"/>
      <c r="LO3" s="123"/>
      <c r="LP3" s="123"/>
      <c r="LQ3" s="123"/>
      <c r="LR3" s="123"/>
      <c r="LS3" s="123"/>
      <c r="LT3" s="123"/>
      <c r="LU3" s="123"/>
      <c r="LV3" s="123"/>
      <c r="LW3" s="123"/>
      <c r="LX3" s="123"/>
      <c r="LY3" s="123"/>
      <c r="LZ3" s="123"/>
      <c r="MA3" s="123"/>
      <c r="MB3" s="123"/>
      <c r="MC3" s="123"/>
      <c r="MD3" s="123"/>
      <c r="ME3" s="123"/>
      <c r="MF3" s="123"/>
      <c r="MG3" s="123"/>
      <c r="MH3" s="123"/>
      <c r="MI3" s="123"/>
      <c r="MJ3" s="123"/>
      <c r="MK3" s="123"/>
      <c r="ML3" s="123"/>
      <c r="MM3" s="123"/>
      <c r="MN3" s="123"/>
      <c r="MO3" s="123"/>
      <c r="MP3" s="123"/>
      <c r="MQ3" s="123"/>
      <c r="MR3" s="123"/>
      <c r="MS3" s="123"/>
      <c r="MT3" s="123"/>
      <c r="MU3" s="123"/>
      <c r="MV3" s="123"/>
      <c r="MW3" s="123"/>
      <c r="MX3" s="123"/>
      <c r="MY3" s="123"/>
      <c r="MZ3" s="123"/>
      <c r="NA3" s="123"/>
      <c r="NB3" s="123"/>
      <c r="NC3" s="123"/>
      <c r="ND3" s="123"/>
      <c r="NE3" s="123"/>
      <c r="NF3" s="123"/>
      <c r="NG3" s="123"/>
      <c r="NH3" s="123"/>
      <c r="NI3" s="123"/>
      <c r="NJ3" s="123"/>
      <c r="NK3" s="123"/>
      <c r="NL3" s="123"/>
      <c r="NM3" s="123"/>
      <c r="NN3" s="123"/>
      <c r="NO3" s="123"/>
      <c r="NP3" s="123"/>
      <c r="NQ3" s="123"/>
      <c r="NR3" s="123"/>
      <c r="NS3" s="123"/>
      <c r="NT3" s="123"/>
      <c r="NU3" s="123"/>
      <c r="NV3" s="123"/>
      <c r="NW3" s="123"/>
      <c r="NX3" s="123"/>
      <c r="NY3" s="123"/>
      <c r="NZ3" s="123"/>
      <c r="OA3" s="123"/>
      <c r="OB3" s="123"/>
      <c r="OC3" s="123"/>
      <c r="OD3" s="123"/>
      <c r="OE3" s="123"/>
      <c r="OF3" s="123"/>
      <c r="OG3" s="123"/>
      <c r="OH3" s="123"/>
      <c r="OI3" s="123"/>
      <c r="OJ3" s="123"/>
      <c r="OK3" s="123"/>
      <c r="OL3" s="123"/>
      <c r="OM3" s="123"/>
      <c r="ON3" s="123"/>
      <c r="OO3" s="123"/>
      <c r="OP3" s="123"/>
      <c r="OQ3" s="123"/>
      <c r="OR3" s="123"/>
      <c r="OS3" s="123"/>
      <c r="OT3" s="123"/>
      <c r="OU3" s="123"/>
      <c r="OV3" s="123"/>
      <c r="OW3" s="123"/>
      <c r="OX3" s="123"/>
      <c r="OY3" s="123"/>
      <c r="OZ3" s="123"/>
      <c r="PA3" s="123"/>
      <c r="PB3" s="123"/>
      <c r="PC3" s="123"/>
      <c r="PD3" s="123"/>
      <c r="PE3" s="123"/>
      <c r="PF3" s="123"/>
      <c r="PG3" s="123"/>
      <c r="PH3" s="123"/>
      <c r="PI3" s="123"/>
      <c r="PJ3" s="123"/>
      <c r="PK3" s="123"/>
      <c r="PL3" s="123"/>
      <c r="PM3" s="123"/>
      <c r="PN3" s="123"/>
      <c r="PO3" s="123"/>
      <c r="PP3" s="123"/>
      <c r="PQ3" s="123"/>
      <c r="PR3" s="123"/>
      <c r="PS3" s="123"/>
      <c r="PT3" s="123"/>
      <c r="PU3" s="123"/>
      <c r="PV3" s="123"/>
      <c r="PW3" s="123"/>
      <c r="PX3" s="123"/>
      <c r="PY3" s="123"/>
      <c r="PZ3" s="123"/>
      <c r="QA3" s="123"/>
      <c r="QB3" s="123"/>
      <c r="QC3" s="123"/>
      <c r="QD3" s="123"/>
      <c r="QE3" s="123"/>
      <c r="QF3" s="123"/>
      <c r="QG3" s="123"/>
      <c r="QH3" s="123"/>
      <c r="QI3" s="123"/>
      <c r="QJ3" s="123"/>
      <c r="QK3" s="123"/>
      <c r="QL3" s="123"/>
      <c r="QM3" s="123"/>
      <c r="QN3" s="123"/>
      <c r="QO3" s="123"/>
      <c r="QP3" s="123"/>
      <c r="QQ3" s="123"/>
      <c r="QR3" s="123"/>
      <c r="QS3" s="123"/>
      <c r="QT3" s="123"/>
      <c r="QU3" s="123"/>
      <c r="QV3" s="123"/>
      <c r="QW3" s="123"/>
      <c r="QX3" s="123"/>
      <c r="QY3" s="123"/>
      <c r="QZ3" s="123"/>
      <c r="RA3" s="123"/>
      <c r="RB3" s="123"/>
      <c r="RC3" s="123"/>
      <c r="RD3" s="123"/>
      <c r="RE3" s="123"/>
      <c r="RF3" s="123"/>
      <c r="RG3" s="123"/>
      <c r="RH3" s="123"/>
      <c r="RI3" s="123"/>
      <c r="RJ3" s="123"/>
      <c r="RK3" s="123"/>
      <c r="RL3" s="123"/>
      <c r="RM3" s="123"/>
      <c r="RN3" s="123"/>
      <c r="RO3" s="123"/>
      <c r="RP3" s="123"/>
      <c r="RQ3" s="123"/>
      <c r="RR3" s="123"/>
      <c r="RS3" s="123"/>
      <c r="RT3" s="123"/>
      <c r="RU3" s="123"/>
      <c r="RV3" s="123"/>
      <c r="RW3" s="123"/>
      <c r="RX3" s="123"/>
      <c r="RY3" s="123"/>
      <c r="RZ3" s="123"/>
      <c r="SA3" s="123"/>
      <c r="SB3" s="123"/>
      <c r="SC3" s="123"/>
      <c r="SD3" s="123"/>
      <c r="SE3" s="123"/>
      <c r="SF3" s="123"/>
      <c r="SG3" s="123"/>
      <c r="SH3" s="123"/>
      <c r="SI3" s="123"/>
      <c r="SJ3" s="123"/>
      <c r="SK3" s="123"/>
      <c r="SL3" s="123"/>
      <c r="SM3" s="123"/>
      <c r="SN3" s="123"/>
      <c r="SO3" s="123"/>
      <c r="SP3" s="123"/>
      <c r="SQ3" s="123"/>
      <c r="SR3" s="123"/>
      <c r="SS3" s="123"/>
      <c r="ST3" s="123"/>
      <c r="SU3" s="123"/>
      <c r="SV3" s="123"/>
      <c r="SW3" s="123"/>
      <c r="SX3" s="123"/>
      <c r="SY3" s="123"/>
      <c r="SZ3" s="123"/>
      <c r="TA3" s="123"/>
      <c r="TB3" s="123"/>
      <c r="TC3" s="123"/>
      <c r="TD3" s="123"/>
      <c r="TE3" s="123"/>
      <c r="TF3" s="123"/>
      <c r="TG3" s="123"/>
      <c r="TH3" s="123"/>
      <c r="TI3" s="123"/>
      <c r="TJ3" s="123"/>
      <c r="TK3" s="123"/>
      <c r="TL3" s="123"/>
      <c r="TM3" s="123"/>
      <c r="TN3" s="123"/>
      <c r="TO3" s="123"/>
      <c r="TP3" s="123"/>
      <c r="TQ3" s="123"/>
      <c r="TR3" s="123"/>
      <c r="TS3" s="123"/>
      <c r="TT3" s="123"/>
      <c r="TU3" s="123"/>
      <c r="TV3" s="123"/>
      <c r="TW3" s="123"/>
      <c r="TX3" s="123"/>
      <c r="TY3" s="123"/>
      <c r="TZ3" s="123"/>
      <c r="UA3" s="123"/>
      <c r="UB3" s="123"/>
      <c r="UC3" s="123"/>
      <c r="UD3" s="123"/>
      <c r="UE3" s="123"/>
      <c r="UF3" s="123"/>
      <c r="UG3" s="123"/>
      <c r="UH3" s="123"/>
      <c r="UI3" s="123"/>
      <c r="UJ3" s="123"/>
      <c r="UK3" s="123"/>
      <c r="UL3" s="123"/>
      <c r="UM3" s="123"/>
      <c r="UN3" s="123"/>
      <c r="UO3" s="123"/>
      <c r="UP3" s="123"/>
      <c r="UQ3" s="123"/>
      <c r="UR3" s="123"/>
      <c r="US3" s="123"/>
      <c r="UT3" s="123"/>
      <c r="UU3" s="123"/>
      <c r="UV3" s="123"/>
      <c r="UW3" s="123"/>
      <c r="UX3" s="123"/>
      <c r="UY3" s="123"/>
      <c r="UZ3" s="123"/>
      <c r="VA3" s="123"/>
      <c r="VB3" s="123"/>
      <c r="VC3" s="123"/>
      <c r="VD3" s="123"/>
      <c r="VE3" s="123"/>
      <c r="VF3" s="123"/>
      <c r="VG3" s="123"/>
      <c r="VH3" s="123"/>
      <c r="VI3" s="123"/>
      <c r="VJ3" s="123"/>
      <c r="VK3" s="123"/>
      <c r="VL3" s="123"/>
      <c r="VM3" s="123"/>
      <c r="VN3" s="123"/>
      <c r="VO3" s="123"/>
      <c r="VP3" s="123"/>
      <c r="VQ3" s="123"/>
      <c r="VR3" s="123"/>
      <c r="VS3" s="123"/>
      <c r="VT3" s="123"/>
      <c r="VU3" s="123"/>
      <c r="VV3" s="123"/>
      <c r="VW3" s="123"/>
      <c r="VX3" s="123"/>
      <c r="VY3" s="123"/>
      <c r="VZ3" s="123"/>
      <c r="WA3" s="123"/>
      <c r="WB3" s="123"/>
      <c r="WC3" s="123"/>
      <c r="WD3" s="123"/>
      <c r="WE3" s="123"/>
      <c r="WF3" s="123"/>
      <c r="WG3" s="123"/>
      <c r="WH3" s="123"/>
      <c r="WI3" s="123"/>
      <c r="WJ3" s="123"/>
      <c r="WK3" s="123"/>
      <c r="WL3" s="123"/>
      <c r="WM3" s="123"/>
      <c r="WN3" s="123"/>
      <c r="WO3" s="123"/>
      <c r="WP3" s="123"/>
      <c r="WQ3" s="123"/>
      <c r="WR3" s="123"/>
      <c r="WS3" s="123"/>
      <c r="WT3" s="123"/>
      <c r="WU3" s="123"/>
      <c r="WV3" s="123"/>
      <c r="WW3" s="123"/>
      <c r="WX3" s="123"/>
      <c r="WY3" s="123"/>
      <c r="WZ3" s="123"/>
      <c r="XA3" s="123"/>
      <c r="XB3" s="123"/>
      <c r="XC3" s="123"/>
      <c r="XD3" s="123"/>
      <c r="XE3" s="123"/>
      <c r="XF3" s="123"/>
      <c r="XG3" s="123"/>
      <c r="XH3" s="123"/>
      <c r="XI3" s="123"/>
      <c r="XJ3" s="123"/>
      <c r="XK3" s="123"/>
      <c r="XL3" s="123"/>
      <c r="XM3" s="123"/>
      <c r="XN3" s="123"/>
      <c r="XO3" s="123"/>
      <c r="XP3" s="123"/>
      <c r="XQ3" s="123"/>
      <c r="XR3" s="123"/>
      <c r="XS3" s="123"/>
      <c r="XT3" s="123"/>
      <c r="XU3" s="123"/>
      <c r="XV3" s="123"/>
      <c r="XW3" s="123"/>
      <c r="XX3" s="123"/>
      <c r="XY3" s="123"/>
      <c r="XZ3" s="123"/>
      <c r="YA3" s="123"/>
      <c r="YB3" s="123"/>
      <c r="YC3" s="123"/>
      <c r="YD3" s="123"/>
      <c r="YE3" s="123"/>
      <c r="YF3" s="123"/>
      <c r="YG3" s="123"/>
      <c r="YH3" s="123"/>
      <c r="YI3" s="123"/>
      <c r="YJ3" s="123"/>
      <c r="YK3" s="123"/>
      <c r="YL3" s="123"/>
      <c r="YM3" s="123"/>
      <c r="YN3" s="123"/>
      <c r="YO3" s="123"/>
      <c r="YP3" s="123"/>
      <c r="YQ3" s="123"/>
      <c r="YR3" s="123"/>
      <c r="YS3" s="123"/>
      <c r="YT3" s="123"/>
      <c r="YU3" s="123"/>
      <c r="YV3" s="123"/>
      <c r="YW3" s="123"/>
      <c r="YX3" s="123"/>
      <c r="YY3" s="123"/>
      <c r="YZ3" s="123"/>
      <c r="ZA3" s="123"/>
      <c r="ZB3" s="123"/>
      <c r="ZC3" s="123"/>
      <c r="ZD3" s="123"/>
      <c r="ZE3" s="123"/>
      <c r="ZF3" s="123"/>
      <c r="ZG3" s="123"/>
      <c r="ZH3" s="123"/>
      <c r="ZI3" s="123"/>
      <c r="ZJ3" s="123"/>
      <c r="ZK3" s="123"/>
      <c r="ZL3" s="123"/>
      <c r="ZM3" s="123"/>
      <c r="ZN3" s="123"/>
      <c r="ZO3" s="123"/>
      <c r="ZP3" s="123"/>
      <c r="ZQ3" s="123"/>
      <c r="ZR3" s="123"/>
      <c r="ZS3" s="123"/>
      <c r="ZT3" s="123"/>
      <c r="ZU3" s="123"/>
      <c r="ZV3" s="123"/>
      <c r="ZW3" s="123"/>
      <c r="ZX3" s="123"/>
      <c r="ZY3" s="123"/>
      <c r="ZZ3" s="123"/>
      <c r="AAA3" s="123"/>
      <c r="AAB3" s="123"/>
      <c r="AAC3" s="123"/>
      <c r="AAD3" s="123"/>
      <c r="AAE3" s="123"/>
      <c r="AAF3" s="123"/>
      <c r="AAG3" s="123"/>
      <c r="AAH3" s="123"/>
      <c r="AAI3" s="123"/>
      <c r="AAJ3" s="123"/>
      <c r="AAK3" s="123"/>
      <c r="AAL3" s="123"/>
      <c r="AAM3" s="123"/>
      <c r="AAN3" s="123"/>
      <c r="AAO3" s="123"/>
      <c r="AAP3" s="123"/>
      <c r="AAQ3" s="123"/>
      <c r="AAR3" s="123"/>
      <c r="AAS3" s="123"/>
      <c r="AAT3" s="123"/>
      <c r="AAU3" s="123"/>
      <c r="AAV3" s="123"/>
      <c r="AAW3" s="123"/>
      <c r="AAX3" s="123"/>
      <c r="AAY3" s="123"/>
      <c r="AAZ3" s="123"/>
      <c r="ABA3" s="123"/>
      <c r="ABB3" s="123"/>
      <c r="ABC3" s="123"/>
      <c r="ABD3" s="123"/>
      <c r="ABE3" s="123"/>
      <c r="ABF3" s="123"/>
      <c r="ABG3" s="123"/>
      <c r="ABH3" s="123"/>
      <c r="ABI3" s="123"/>
      <c r="ABJ3" s="123"/>
      <c r="ABK3" s="123"/>
      <c r="ABL3" s="123"/>
      <c r="ABM3" s="123"/>
      <c r="ABN3" s="123"/>
      <c r="ABO3" s="123"/>
      <c r="ABP3" s="123"/>
      <c r="ABQ3" s="123"/>
      <c r="ABR3" s="123"/>
      <c r="ABS3" s="123"/>
      <c r="ABT3" s="123"/>
      <c r="ABU3" s="123"/>
      <c r="ABV3" s="123"/>
      <c r="ABW3" s="123"/>
      <c r="ABX3" s="123"/>
      <c r="ABY3" s="123"/>
      <c r="ABZ3" s="123"/>
      <c r="ACA3" s="123"/>
      <c r="ACB3" s="123"/>
      <c r="ACC3" s="123"/>
      <c r="ACD3" s="123"/>
      <c r="ACE3" s="123"/>
      <c r="ACF3" s="123"/>
      <c r="ACG3" s="123"/>
      <c r="ACH3" s="123"/>
      <c r="ACI3" s="123"/>
      <c r="ACJ3" s="123"/>
      <c r="ACK3" s="123"/>
      <c r="ACL3" s="123"/>
      <c r="ACM3" s="123"/>
      <c r="ACN3" s="123"/>
      <c r="ACO3" s="123"/>
      <c r="ACP3" s="123"/>
      <c r="ACQ3" s="123"/>
      <c r="ACR3" s="123"/>
      <c r="ACS3" s="123"/>
      <c r="ACT3" s="123"/>
      <c r="ACU3" s="123"/>
      <c r="ACV3" s="123"/>
      <c r="ACW3" s="123"/>
      <c r="ACX3" s="123"/>
      <c r="ACY3" s="123"/>
      <c r="ACZ3" s="123"/>
      <c r="ADA3" s="123"/>
      <c r="ADB3" s="123"/>
      <c r="ADC3" s="123"/>
      <c r="ADD3" s="123"/>
      <c r="ADE3" s="123"/>
      <c r="ADF3" s="123"/>
      <c r="ADG3" s="123"/>
      <c r="ADH3" s="123"/>
      <c r="ADI3" s="123"/>
      <c r="ADJ3" s="123"/>
      <c r="ADK3" s="123"/>
      <c r="ADL3" s="123"/>
      <c r="ADM3" s="123"/>
      <c r="ADN3" s="123"/>
      <c r="ADO3" s="123"/>
      <c r="ADP3" s="123"/>
      <c r="ADQ3" s="123"/>
      <c r="ADR3" s="123"/>
      <c r="ADS3" s="123"/>
      <c r="ADT3" s="123"/>
      <c r="ADU3" s="123"/>
      <c r="ADV3" s="123"/>
      <c r="ADW3" s="123"/>
      <c r="ADX3" s="123"/>
      <c r="ADY3" s="123"/>
      <c r="ADZ3" s="123"/>
      <c r="AEA3" s="123"/>
      <c r="AEB3" s="123"/>
      <c r="AEC3" s="123"/>
      <c r="AED3" s="123"/>
      <c r="AEE3" s="123"/>
      <c r="AEF3" s="123"/>
      <c r="AEG3" s="123"/>
      <c r="AEH3" s="123"/>
      <c r="AEI3" s="123"/>
      <c r="AEJ3" s="123"/>
      <c r="AEK3" s="123"/>
      <c r="AEL3" s="123"/>
      <c r="AEM3" s="123"/>
      <c r="AEN3" s="123"/>
      <c r="AEO3" s="123"/>
      <c r="AEP3" s="123"/>
      <c r="AEQ3" s="123"/>
      <c r="AER3" s="123"/>
      <c r="AES3" s="123"/>
      <c r="AET3" s="123"/>
      <c r="AEU3" s="123"/>
      <c r="AEV3" s="123"/>
      <c r="AEW3" s="123"/>
      <c r="AEX3" s="123"/>
      <c r="AEY3" s="123"/>
      <c r="AEZ3" s="123"/>
      <c r="AFA3" s="123"/>
      <c r="AFB3" s="123"/>
      <c r="AFC3" s="123"/>
      <c r="AFD3" s="123"/>
      <c r="AFE3" s="123"/>
      <c r="AFF3" s="123"/>
      <c r="AFG3" s="123"/>
      <c r="AFH3" s="123"/>
      <c r="AFI3" s="123"/>
      <c r="AFJ3" s="123"/>
      <c r="AFK3" s="123"/>
      <c r="AFL3" s="123"/>
      <c r="AFM3" s="123"/>
      <c r="AFN3" s="123"/>
      <c r="AFO3" s="123"/>
      <c r="AFP3" s="123"/>
      <c r="AFQ3" s="123"/>
      <c r="AFR3" s="123"/>
      <c r="AFS3" s="123"/>
      <c r="AFT3" s="123"/>
      <c r="AFU3" s="123"/>
      <c r="AFV3" s="123"/>
      <c r="AFW3" s="123"/>
      <c r="AFX3" s="123"/>
      <c r="AFY3" s="123"/>
      <c r="AFZ3" s="123"/>
      <c r="AGA3" s="123"/>
      <c r="AGB3" s="123"/>
      <c r="AGC3" s="123"/>
      <c r="AGD3" s="123"/>
      <c r="AGE3" s="123"/>
      <c r="AGF3" s="123"/>
      <c r="AGG3" s="123"/>
      <c r="AGH3" s="123"/>
      <c r="AGI3" s="123"/>
      <c r="AGJ3" s="123"/>
      <c r="AGK3" s="123"/>
      <c r="AGL3" s="123"/>
      <c r="AGM3" s="123"/>
      <c r="AGN3" s="123"/>
      <c r="AGO3" s="123"/>
      <c r="AGP3" s="123"/>
      <c r="AGQ3" s="123"/>
      <c r="AGR3" s="123"/>
      <c r="AGS3" s="123"/>
      <c r="AGT3" s="123"/>
      <c r="AGU3" s="123"/>
      <c r="AGV3" s="123"/>
      <c r="AGW3" s="123"/>
      <c r="AGX3" s="123"/>
      <c r="AGY3" s="123"/>
      <c r="AGZ3" s="123"/>
      <c r="AHA3" s="123"/>
      <c r="AHB3" s="123"/>
      <c r="AHC3" s="123"/>
      <c r="AHD3" s="123"/>
      <c r="AHE3" s="123"/>
      <c r="AHF3" s="123"/>
      <c r="AHG3" s="123"/>
      <c r="AHH3" s="123"/>
      <c r="AHI3" s="123"/>
      <c r="AHJ3" s="123"/>
      <c r="AHK3" s="123"/>
      <c r="AHL3" s="123"/>
      <c r="AHM3" s="123"/>
      <c r="AHN3" s="123"/>
      <c r="AHO3" s="123"/>
      <c r="AHP3" s="123"/>
      <c r="AHQ3" s="123"/>
      <c r="AHR3" s="123"/>
      <c r="AHS3" s="123"/>
      <c r="AHT3" s="123"/>
      <c r="AHU3" s="123"/>
      <c r="AHV3" s="123"/>
      <c r="AHW3" s="123"/>
      <c r="AHX3" s="123"/>
      <c r="AHY3" s="123"/>
      <c r="AHZ3" s="123"/>
      <c r="AIA3" s="123"/>
      <c r="AIB3" s="123"/>
      <c r="AIC3" s="123"/>
      <c r="AID3" s="123"/>
      <c r="AIE3" s="123"/>
      <c r="AIF3" s="123"/>
      <c r="AIG3" s="123"/>
      <c r="AIH3" s="123"/>
      <c r="AII3" s="123"/>
      <c r="AIJ3" s="123"/>
      <c r="AIK3" s="123"/>
      <c r="AIL3" s="123"/>
      <c r="AIM3" s="123"/>
      <c r="AIN3" s="123"/>
      <c r="AIO3" s="123"/>
      <c r="AIP3" s="123"/>
      <c r="AIQ3" s="123"/>
      <c r="AIR3" s="123"/>
      <c r="AIS3" s="123"/>
      <c r="AIT3" s="123"/>
      <c r="AIU3" s="123"/>
      <c r="AIV3" s="123"/>
      <c r="AIW3" s="123"/>
      <c r="AIX3" s="123"/>
      <c r="AIY3" s="123"/>
      <c r="AIZ3" s="123"/>
      <c r="AJA3" s="123"/>
      <c r="AJB3" s="123"/>
      <c r="AJC3" s="123"/>
      <c r="AJD3" s="123"/>
      <c r="AJE3" s="123"/>
      <c r="AJF3" s="123"/>
      <c r="AJG3" s="123"/>
      <c r="AJH3" s="123"/>
      <c r="AJI3" s="123"/>
      <c r="AJJ3" s="123"/>
      <c r="AJK3" s="123"/>
      <c r="AJL3" s="123"/>
      <c r="AJM3" s="123"/>
      <c r="AJN3" s="123"/>
      <c r="AJO3" s="123"/>
      <c r="AJP3" s="123"/>
      <c r="AJQ3" s="123"/>
      <c r="AJR3" s="123"/>
      <c r="AJS3" s="123"/>
      <c r="AJT3" s="123"/>
      <c r="AJU3" s="123"/>
      <c r="AJV3" s="123"/>
      <c r="AJW3" s="123"/>
      <c r="AJX3" s="123"/>
      <c r="AJY3" s="123"/>
      <c r="AJZ3" s="123"/>
      <c r="AKA3" s="123"/>
      <c r="AKB3" s="123"/>
      <c r="AKC3" s="123"/>
      <c r="AKD3" s="123"/>
      <c r="AKE3" s="123"/>
      <c r="AKF3" s="123"/>
      <c r="AKG3" s="123"/>
      <c r="AKH3" s="123"/>
      <c r="AKI3" s="123"/>
      <c r="AKJ3" s="123"/>
      <c r="AKK3" s="123"/>
      <c r="AKL3" s="123"/>
      <c r="AKM3" s="123"/>
      <c r="AKN3" s="123"/>
      <c r="AKO3" s="123"/>
      <c r="AKP3" s="123"/>
      <c r="AKQ3" s="123"/>
      <c r="AKR3" s="123"/>
      <c r="AKS3" s="123"/>
      <c r="AKT3" s="123"/>
      <c r="AKU3" s="123"/>
      <c r="AKV3" s="123"/>
      <c r="AKW3" s="123"/>
      <c r="AKX3" s="123"/>
      <c r="AKY3" s="123"/>
      <c r="AKZ3" s="123"/>
      <c r="ALA3" s="123"/>
      <c r="ALB3" s="123"/>
      <c r="ALC3" s="123"/>
      <c r="ALD3" s="123"/>
      <c r="ALE3" s="123"/>
      <c r="ALF3" s="123"/>
      <c r="ALG3" s="123"/>
      <c r="ALH3" s="123"/>
      <c r="ALI3" s="123"/>
      <c r="ALJ3" s="123"/>
      <c r="ALK3" s="123"/>
      <c r="ALL3" s="123"/>
      <c r="ALM3" s="123"/>
      <c r="ALN3" s="123"/>
      <c r="ALO3" s="123"/>
      <c r="ALP3" s="123"/>
      <c r="ALQ3" s="123"/>
      <c r="ALR3" s="123"/>
      <c r="ALS3" s="123"/>
      <c r="ALT3" s="123"/>
      <c r="ALU3" s="123"/>
      <c r="ALV3" s="123"/>
      <c r="ALW3" s="123"/>
      <c r="ALX3" s="123"/>
      <c r="ALY3" s="123"/>
      <c r="ALZ3" s="123"/>
      <c r="AMA3" s="123"/>
      <c r="AMB3" s="123"/>
      <c r="AMC3" s="123"/>
      <c r="AMD3" s="123"/>
      <c r="AME3" s="123"/>
      <c r="AMF3" s="123"/>
      <c r="AMG3" s="123"/>
      <c r="AMH3" s="123"/>
      <c r="AMI3" s="123"/>
      <c r="AMJ3" s="123"/>
      <c r="AMK3" s="123"/>
      <c r="AML3" s="123"/>
      <c r="AMM3" s="123"/>
      <c r="AMN3" s="123"/>
      <c r="AMO3" s="123"/>
      <c r="AMP3" s="123"/>
      <c r="AMQ3" s="123"/>
      <c r="AMR3" s="123"/>
      <c r="AMS3" s="123"/>
      <c r="AMT3" s="123"/>
      <c r="AMU3" s="123"/>
      <c r="AMV3" s="123"/>
      <c r="AMW3" s="123"/>
      <c r="AMX3" s="123"/>
      <c r="AMY3" s="123"/>
      <c r="AMZ3" s="123"/>
      <c r="ANA3" s="123"/>
      <c r="ANB3" s="123"/>
      <c r="ANC3" s="123"/>
      <c r="AND3" s="123"/>
      <c r="ANE3" s="123"/>
      <c r="ANF3" s="123"/>
      <c r="ANG3" s="123"/>
      <c r="ANH3" s="123"/>
      <c r="ANI3" s="123"/>
      <c r="ANJ3" s="123"/>
      <c r="ANK3" s="123"/>
      <c r="ANL3" s="123"/>
      <c r="ANM3" s="123"/>
      <c r="ANN3" s="123"/>
      <c r="ANO3" s="123"/>
      <c r="ANP3" s="123"/>
      <c r="ANQ3" s="123"/>
      <c r="ANR3" s="123"/>
      <c r="ANS3" s="123"/>
      <c r="ANT3" s="123"/>
      <c r="ANU3" s="123"/>
      <c r="ANV3" s="123"/>
      <c r="ANW3" s="123"/>
      <c r="ANX3" s="123"/>
      <c r="ANY3" s="123"/>
      <c r="ANZ3" s="123"/>
      <c r="AOA3" s="123"/>
      <c r="AOB3" s="123"/>
      <c r="AOC3" s="123"/>
      <c r="AOD3" s="123"/>
      <c r="AOE3" s="123"/>
      <c r="AOF3" s="123"/>
      <c r="AOG3" s="123"/>
      <c r="AOH3" s="123"/>
      <c r="AOI3" s="123"/>
      <c r="AOJ3" s="123"/>
      <c r="AOK3" s="123"/>
      <c r="AOL3" s="123"/>
      <c r="AOM3" s="123"/>
      <c r="AON3" s="123"/>
      <c r="AOO3" s="123"/>
      <c r="AOP3" s="123"/>
      <c r="AOQ3" s="123"/>
      <c r="AOR3" s="123"/>
      <c r="AOS3" s="123"/>
      <c r="AOT3" s="123"/>
      <c r="AOU3" s="123"/>
      <c r="AOV3" s="123"/>
      <c r="AOW3" s="123"/>
      <c r="AOX3" s="123"/>
      <c r="AOY3" s="123"/>
      <c r="AOZ3" s="123"/>
      <c r="APA3" s="123"/>
      <c r="APB3" s="123"/>
      <c r="APC3" s="123"/>
      <c r="APD3" s="123"/>
      <c r="APE3" s="123"/>
      <c r="APF3" s="123"/>
      <c r="APG3" s="123"/>
      <c r="APH3" s="123"/>
      <c r="API3" s="123"/>
      <c r="APJ3" s="123"/>
      <c r="APK3" s="123"/>
      <c r="APL3" s="123"/>
      <c r="APM3" s="123"/>
      <c r="APN3" s="123"/>
      <c r="APO3" s="123"/>
      <c r="APP3" s="123"/>
      <c r="APQ3" s="123"/>
      <c r="APR3" s="123"/>
      <c r="APS3" s="123"/>
      <c r="APT3" s="123"/>
      <c r="APU3" s="123"/>
      <c r="APV3" s="123"/>
      <c r="APW3" s="123"/>
      <c r="APX3" s="123"/>
      <c r="APY3" s="123"/>
      <c r="APZ3" s="123"/>
      <c r="AQA3" s="123"/>
      <c r="AQB3" s="123"/>
      <c r="AQC3" s="123"/>
      <c r="AQD3" s="123"/>
      <c r="AQE3" s="123"/>
      <c r="AQF3" s="123"/>
      <c r="AQG3" s="123"/>
      <c r="AQH3" s="123"/>
      <c r="AQI3" s="123"/>
      <c r="AQJ3" s="123"/>
      <c r="AQK3" s="123"/>
      <c r="AQL3" s="123"/>
      <c r="AQM3" s="123"/>
      <c r="AQN3" s="123"/>
      <c r="AQO3" s="123"/>
      <c r="AQP3" s="123"/>
      <c r="AQQ3" s="123"/>
      <c r="AQR3" s="123"/>
      <c r="AQS3" s="123"/>
      <c r="AQT3" s="123"/>
      <c r="AQU3" s="123"/>
      <c r="AQV3" s="123"/>
      <c r="AQW3" s="123"/>
      <c r="AQX3" s="123"/>
      <c r="AQY3" s="123"/>
      <c r="AQZ3" s="123"/>
      <c r="ARA3" s="123"/>
      <c r="ARB3" s="123"/>
      <c r="ARC3" s="123"/>
      <c r="ARD3" s="123"/>
      <c r="ARE3" s="123"/>
      <c r="ARF3" s="123"/>
      <c r="ARG3" s="123"/>
      <c r="ARH3" s="123"/>
      <c r="ARI3" s="123"/>
      <c r="ARJ3" s="123"/>
      <c r="ARK3" s="123"/>
      <c r="ARL3" s="123"/>
      <c r="ARM3" s="123"/>
      <c r="ARN3" s="123"/>
      <c r="ARO3" s="123"/>
      <c r="ARP3" s="123"/>
      <c r="ARQ3" s="123"/>
      <c r="ARR3" s="123"/>
      <c r="ARS3" s="123"/>
      <c r="ART3" s="123"/>
      <c r="ARU3" s="123"/>
      <c r="ARV3" s="123"/>
      <c r="ARW3" s="123"/>
      <c r="ARX3" s="123"/>
      <c r="ARY3" s="123"/>
      <c r="ARZ3" s="123"/>
      <c r="ASA3" s="123"/>
      <c r="ASB3" s="123"/>
      <c r="ASC3" s="123"/>
      <c r="ASD3" s="123"/>
      <c r="ASE3" s="123"/>
      <c r="ASF3" s="123"/>
      <c r="ASG3" s="123"/>
      <c r="ASH3" s="123"/>
      <c r="ASI3" s="123"/>
      <c r="ASJ3" s="123"/>
      <c r="ASK3" s="123"/>
      <c r="ASL3" s="123"/>
      <c r="ASM3" s="123"/>
      <c r="ASN3" s="123"/>
      <c r="ASO3" s="123"/>
      <c r="ASP3" s="123"/>
      <c r="ASQ3" s="123"/>
      <c r="ASR3" s="123"/>
      <c r="ASS3" s="123"/>
      <c r="AST3" s="123"/>
      <c r="ASU3" s="123"/>
      <c r="ASV3" s="123"/>
      <c r="ASW3" s="123"/>
      <c r="ASX3" s="123"/>
      <c r="ASY3" s="123"/>
      <c r="ASZ3" s="123"/>
      <c r="ATA3" s="123"/>
      <c r="ATB3" s="123"/>
      <c r="ATC3" s="123"/>
      <c r="ATD3" s="123"/>
      <c r="ATE3" s="123"/>
      <c r="ATF3" s="123"/>
      <c r="ATG3" s="123"/>
      <c r="ATH3" s="123"/>
      <c r="ATI3" s="123"/>
      <c r="ATJ3" s="123"/>
      <c r="ATK3" s="123"/>
      <c r="ATL3" s="123"/>
      <c r="ATM3" s="123"/>
      <c r="ATN3" s="123"/>
      <c r="ATO3" s="123"/>
      <c r="ATP3" s="123"/>
      <c r="ATQ3" s="123"/>
      <c r="ATR3" s="123"/>
      <c r="ATS3" s="123"/>
      <c r="ATT3" s="123"/>
      <c r="ATU3" s="123"/>
      <c r="ATV3" s="123"/>
      <c r="ATW3" s="123"/>
      <c r="ATX3" s="123"/>
      <c r="ATY3" s="123"/>
      <c r="ATZ3" s="123"/>
      <c r="AUA3" s="123"/>
      <c r="AUB3" s="123"/>
      <c r="AUC3" s="123"/>
      <c r="AUD3" s="123"/>
      <c r="AUE3" s="123"/>
      <c r="AUF3" s="123"/>
      <c r="AUG3" s="123"/>
      <c r="AUH3" s="123"/>
      <c r="AUI3" s="123"/>
      <c r="AUJ3" s="123"/>
      <c r="AUK3" s="123"/>
      <c r="AUL3" s="123"/>
      <c r="AUM3" s="123"/>
      <c r="AUN3" s="123"/>
      <c r="AUO3" s="123"/>
      <c r="AUP3" s="123"/>
      <c r="AUQ3" s="123"/>
      <c r="AUR3" s="123"/>
      <c r="AUS3" s="123"/>
      <c r="AUT3" s="123"/>
      <c r="AUU3" s="123"/>
      <c r="AUV3" s="123"/>
      <c r="AUW3" s="123"/>
      <c r="AUX3" s="123"/>
      <c r="AUY3" s="123"/>
      <c r="AUZ3" s="123"/>
      <c r="AVA3" s="123"/>
      <c r="AVB3" s="123"/>
      <c r="AVC3" s="123"/>
      <c r="AVD3" s="123"/>
      <c r="AVE3" s="123"/>
      <c r="AVF3" s="123"/>
      <c r="AVG3" s="123"/>
      <c r="AVH3" s="123"/>
      <c r="AVI3" s="123"/>
      <c r="AVJ3" s="123"/>
      <c r="AVK3" s="123"/>
      <c r="AVL3" s="123"/>
      <c r="AVM3" s="123"/>
      <c r="AVN3" s="123"/>
      <c r="AVO3" s="123"/>
      <c r="AVP3" s="123"/>
      <c r="AVQ3" s="123"/>
      <c r="AVR3" s="123"/>
      <c r="AVS3" s="123"/>
      <c r="AVT3" s="123"/>
      <c r="AVU3" s="123"/>
      <c r="AVV3" s="123"/>
      <c r="AVW3" s="123"/>
      <c r="AVX3" s="123"/>
      <c r="AVY3" s="123"/>
      <c r="AVZ3" s="123"/>
      <c r="AWA3" s="123"/>
      <c r="AWB3" s="123"/>
      <c r="AWC3" s="123"/>
      <c r="AWD3" s="123"/>
      <c r="AWE3" s="123"/>
      <c r="AWF3" s="123"/>
      <c r="AWG3" s="123"/>
      <c r="AWH3" s="123"/>
      <c r="AWI3" s="123"/>
      <c r="AWJ3" s="123"/>
      <c r="AWK3" s="123"/>
      <c r="AWL3" s="123"/>
      <c r="AWM3" s="123"/>
      <c r="AWN3" s="123"/>
      <c r="AWO3" s="123"/>
      <c r="AWP3" s="123"/>
      <c r="AWQ3" s="123"/>
      <c r="AWR3" s="123"/>
      <c r="AWS3" s="123"/>
      <c r="AWT3" s="123"/>
      <c r="AWU3" s="123"/>
      <c r="AWV3" s="123"/>
      <c r="AWW3" s="123"/>
      <c r="AWX3" s="123"/>
      <c r="AWY3" s="123"/>
      <c r="AWZ3" s="123"/>
      <c r="AXA3" s="123"/>
      <c r="AXB3" s="123"/>
      <c r="AXC3" s="123"/>
      <c r="AXD3" s="123"/>
      <c r="AXE3" s="123"/>
      <c r="AXF3" s="123"/>
      <c r="AXG3" s="123"/>
      <c r="AXH3" s="123"/>
      <c r="AXI3" s="123"/>
      <c r="AXJ3" s="123"/>
      <c r="AXK3" s="123"/>
      <c r="AXL3" s="123"/>
      <c r="AXM3" s="123"/>
      <c r="AXN3" s="123"/>
      <c r="AXO3" s="123"/>
      <c r="AXP3" s="123"/>
      <c r="AXQ3" s="123"/>
      <c r="AXR3" s="123"/>
      <c r="AXS3" s="123"/>
      <c r="AXT3" s="123"/>
      <c r="AXU3" s="123"/>
      <c r="AXV3" s="123"/>
      <c r="AXW3" s="123"/>
      <c r="AXX3" s="123"/>
      <c r="AXY3" s="123"/>
      <c r="AXZ3" s="123"/>
      <c r="AYA3" s="123"/>
      <c r="AYB3" s="123"/>
      <c r="AYC3" s="123"/>
      <c r="AYD3" s="123"/>
      <c r="AYE3" s="123"/>
      <c r="AYF3" s="123"/>
      <c r="AYG3" s="123"/>
      <c r="AYH3" s="123"/>
      <c r="AYI3" s="123"/>
      <c r="AYJ3" s="123"/>
      <c r="AYK3" s="123"/>
      <c r="AYL3" s="123"/>
      <c r="AYM3" s="123"/>
      <c r="AYN3" s="123"/>
      <c r="AYO3" s="123"/>
      <c r="AYP3" s="123"/>
      <c r="AYQ3" s="123"/>
      <c r="AYR3" s="123"/>
      <c r="AYS3" s="123"/>
      <c r="AYT3" s="123"/>
      <c r="AYU3" s="123"/>
      <c r="AYV3" s="123"/>
      <c r="AYW3" s="123"/>
      <c r="AYX3" s="123"/>
      <c r="AYY3" s="123"/>
      <c r="AYZ3" s="123"/>
      <c r="AZA3" s="123"/>
      <c r="AZB3" s="123"/>
      <c r="AZC3" s="123"/>
      <c r="AZD3" s="123"/>
      <c r="AZE3" s="123"/>
      <c r="AZF3" s="123"/>
      <c r="AZG3" s="123"/>
      <c r="AZH3" s="123"/>
      <c r="AZI3" s="123"/>
      <c r="AZJ3" s="123"/>
      <c r="AZK3" s="123"/>
      <c r="AZL3" s="123"/>
      <c r="AZM3" s="123"/>
      <c r="AZN3" s="123"/>
      <c r="AZO3" s="123"/>
      <c r="AZP3" s="123"/>
      <c r="AZQ3" s="123"/>
      <c r="AZR3" s="123"/>
      <c r="AZS3" s="123"/>
      <c r="AZT3" s="123"/>
      <c r="AZU3" s="123"/>
      <c r="AZV3" s="123"/>
      <c r="AZW3" s="123"/>
      <c r="AZX3" s="123"/>
      <c r="AZY3" s="123"/>
      <c r="AZZ3" s="123"/>
      <c r="BAA3" s="123"/>
      <c r="BAB3" s="123"/>
      <c r="BAC3" s="123"/>
      <c r="BAD3" s="123"/>
      <c r="BAE3" s="123"/>
      <c r="BAF3" s="123"/>
      <c r="BAG3" s="123"/>
      <c r="BAH3" s="123"/>
      <c r="BAI3" s="123"/>
      <c r="BAJ3" s="123"/>
      <c r="BAK3" s="123"/>
      <c r="BAL3" s="123"/>
      <c r="BAM3" s="123"/>
      <c r="BAN3" s="123"/>
      <c r="BAO3" s="123"/>
      <c r="BAP3" s="123"/>
      <c r="BAQ3" s="123"/>
      <c r="BAR3" s="123"/>
      <c r="BAS3" s="123"/>
      <c r="BAT3" s="123"/>
      <c r="BAU3" s="123"/>
      <c r="BAV3" s="123"/>
      <c r="BAW3" s="123"/>
      <c r="BAX3" s="123"/>
      <c r="BAY3" s="123"/>
      <c r="BAZ3" s="123"/>
      <c r="BBA3" s="123"/>
      <c r="BBB3" s="123"/>
      <c r="BBC3" s="123"/>
      <c r="BBD3" s="123"/>
      <c r="BBE3" s="123"/>
      <c r="BBF3" s="123"/>
      <c r="BBG3" s="123"/>
      <c r="BBH3" s="123"/>
      <c r="BBI3" s="123"/>
      <c r="BBJ3" s="123"/>
      <c r="BBK3" s="123"/>
      <c r="BBL3" s="123"/>
      <c r="BBM3" s="123"/>
      <c r="BBN3" s="123"/>
      <c r="BBO3" s="123"/>
      <c r="BBP3" s="123"/>
      <c r="BBQ3" s="123"/>
      <c r="BBR3" s="123"/>
      <c r="BBS3" s="123"/>
      <c r="BBT3" s="123"/>
      <c r="BBU3" s="123"/>
      <c r="BBV3" s="123"/>
      <c r="BBW3" s="123"/>
      <c r="BBX3" s="123"/>
      <c r="BBY3" s="123"/>
      <c r="BBZ3" s="123"/>
      <c r="BCA3" s="123"/>
      <c r="BCB3" s="123"/>
      <c r="BCC3" s="123"/>
      <c r="BCD3" s="123"/>
      <c r="BCE3" s="123"/>
      <c r="BCF3" s="123"/>
      <c r="BCG3" s="123"/>
      <c r="BCH3" s="123"/>
      <c r="BCI3" s="123"/>
      <c r="BCJ3" s="123"/>
      <c r="BCK3" s="123"/>
      <c r="BCL3" s="123"/>
      <c r="BCM3" s="123"/>
      <c r="BCN3" s="123"/>
      <c r="BCO3" s="123"/>
      <c r="BCP3" s="123"/>
      <c r="BCQ3" s="123"/>
      <c r="BCR3" s="123"/>
      <c r="BCS3" s="123"/>
      <c r="BCT3" s="123"/>
      <c r="BCU3" s="123"/>
      <c r="BCV3" s="123"/>
      <c r="BCW3" s="123"/>
      <c r="BCX3" s="123"/>
      <c r="BCY3" s="123"/>
      <c r="BCZ3" s="123"/>
      <c r="BDA3" s="123"/>
      <c r="BDB3" s="123"/>
      <c r="BDC3" s="123"/>
      <c r="BDD3" s="123"/>
      <c r="BDE3" s="123"/>
      <c r="BDF3" s="123"/>
      <c r="BDG3" s="123"/>
      <c r="BDH3" s="123"/>
      <c r="BDI3" s="123"/>
      <c r="BDJ3" s="123"/>
      <c r="BDK3" s="123"/>
      <c r="BDL3" s="123"/>
      <c r="BDM3" s="123"/>
      <c r="BDN3" s="123"/>
      <c r="BDO3" s="123"/>
      <c r="BDP3" s="123"/>
      <c r="BDQ3" s="123"/>
      <c r="BDR3" s="123"/>
      <c r="BDS3" s="123"/>
      <c r="BDT3" s="123"/>
      <c r="BDU3" s="123"/>
      <c r="BDV3" s="123"/>
      <c r="BDW3" s="123"/>
      <c r="BDX3" s="123"/>
      <c r="BDY3" s="123"/>
      <c r="BDZ3" s="123"/>
      <c r="BEA3" s="123"/>
      <c r="BEB3" s="123"/>
      <c r="BEC3" s="123"/>
      <c r="BED3" s="123"/>
      <c r="BEE3" s="123"/>
      <c r="BEF3" s="123"/>
      <c r="BEG3" s="123"/>
      <c r="BEH3" s="123"/>
      <c r="BEI3" s="123"/>
      <c r="BEJ3" s="123"/>
      <c r="BEK3" s="123"/>
      <c r="BEL3" s="123"/>
      <c r="BEM3" s="123"/>
      <c r="BEN3" s="123"/>
      <c r="BEO3" s="123"/>
      <c r="BEP3" s="123"/>
      <c r="BEQ3" s="123"/>
      <c r="BER3" s="123"/>
      <c r="BES3" s="123"/>
      <c r="BET3" s="123"/>
      <c r="BEU3" s="123"/>
      <c r="BEV3" s="123"/>
      <c r="BEW3" s="123"/>
      <c r="BEX3" s="123"/>
      <c r="BEY3" s="123"/>
      <c r="BEZ3" s="123"/>
      <c r="BFA3" s="123"/>
      <c r="BFB3" s="123"/>
      <c r="BFC3" s="123"/>
      <c r="BFD3" s="123"/>
      <c r="BFE3" s="123"/>
      <c r="BFF3" s="123"/>
      <c r="BFG3" s="123"/>
      <c r="BFH3" s="123"/>
      <c r="BFI3" s="123"/>
      <c r="BFJ3" s="123"/>
      <c r="BFK3" s="123"/>
      <c r="BFL3" s="123"/>
      <c r="BFM3" s="123"/>
      <c r="BFN3" s="123"/>
      <c r="BFO3" s="123"/>
      <c r="BFP3" s="123"/>
      <c r="BFQ3" s="123"/>
      <c r="BFR3" s="123"/>
      <c r="BFS3" s="123"/>
      <c r="BFT3" s="123"/>
      <c r="BFU3" s="123"/>
      <c r="BFV3" s="123"/>
      <c r="BFW3" s="123"/>
      <c r="BFX3" s="123"/>
      <c r="BFY3" s="123"/>
      <c r="BFZ3" s="123"/>
      <c r="BGA3" s="123"/>
      <c r="BGB3" s="123"/>
      <c r="BGC3" s="123"/>
      <c r="BGD3" s="123"/>
      <c r="BGE3" s="123"/>
      <c r="BGF3" s="123"/>
      <c r="BGG3" s="123"/>
      <c r="BGH3" s="123"/>
      <c r="BGI3" s="123"/>
      <c r="BGJ3" s="123"/>
      <c r="BGK3" s="123"/>
      <c r="BGL3" s="123"/>
      <c r="BGM3" s="123"/>
      <c r="BGN3" s="123"/>
      <c r="BGO3" s="123"/>
      <c r="BGP3" s="123"/>
      <c r="BGQ3" s="123"/>
      <c r="BGR3" s="123"/>
      <c r="BGS3" s="123"/>
      <c r="BGT3" s="123"/>
      <c r="BGU3" s="123"/>
      <c r="BGV3" s="123"/>
      <c r="BGW3" s="123"/>
      <c r="BGX3" s="123"/>
      <c r="BGY3" s="123"/>
      <c r="BGZ3" s="123"/>
      <c r="BHA3" s="123"/>
      <c r="BHB3" s="123"/>
      <c r="BHC3" s="123"/>
      <c r="BHD3" s="123"/>
      <c r="BHE3" s="123"/>
      <c r="BHF3" s="123"/>
      <c r="BHG3" s="123"/>
      <c r="BHH3" s="123"/>
      <c r="BHI3" s="123"/>
      <c r="BHJ3" s="123"/>
      <c r="BHK3" s="123"/>
      <c r="BHL3" s="123"/>
      <c r="BHM3" s="123"/>
      <c r="BHN3" s="123"/>
      <c r="BHO3" s="123"/>
      <c r="BHP3" s="123"/>
      <c r="BHQ3" s="123"/>
      <c r="BHR3" s="123"/>
      <c r="BHS3" s="123"/>
      <c r="BHT3" s="123"/>
      <c r="BHU3" s="123"/>
      <c r="BHV3" s="123"/>
      <c r="BHW3" s="123"/>
      <c r="BHX3" s="123"/>
      <c r="BHY3" s="123"/>
      <c r="BHZ3" s="123"/>
      <c r="BIA3" s="123"/>
      <c r="BIB3" s="123"/>
      <c r="BIC3" s="123"/>
      <c r="BID3" s="123"/>
      <c r="BIE3" s="123"/>
      <c r="BIF3" s="123"/>
      <c r="BIG3" s="123"/>
      <c r="BIH3" s="123"/>
      <c r="BII3" s="123"/>
      <c r="BIJ3" s="123"/>
      <c r="BIK3" s="123"/>
      <c r="BIL3" s="123"/>
      <c r="BIM3" s="123"/>
      <c r="BIN3" s="123"/>
      <c r="BIO3" s="123"/>
      <c r="BIP3" s="123"/>
      <c r="BIQ3" s="123"/>
      <c r="BIR3" s="123"/>
      <c r="BIS3" s="123"/>
      <c r="BIT3" s="123"/>
      <c r="BIU3" s="123"/>
      <c r="BIV3" s="123"/>
      <c r="BIW3" s="123"/>
      <c r="BIX3" s="123"/>
      <c r="BIY3" s="123"/>
      <c r="BIZ3" s="123"/>
      <c r="BJA3" s="123"/>
      <c r="BJB3" s="123"/>
      <c r="BJC3" s="123"/>
      <c r="BJD3" s="123"/>
      <c r="BJE3" s="123"/>
      <c r="BJF3" s="123"/>
      <c r="BJG3" s="123"/>
      <c r="BJH3" s="123"/>
      <c r="BJI3" s="123"/>
      <c r="BJJ3" s="123"/>
      <c r="BJK3" s="123"/>
      <c r="BJL3" s="123"/>
      <c r="BJM3" s="123"/>
      <c r="BJN3" s="123"/>
      <c r="BJO3" s="123"/>
      <c r="BJP3" s="123"/>
      <c r="BJQ3" s="123"/>
      <c r="BJR3" s="123"/>
      <c r="BJS3" s="123"/>
      <c r="BJT3" s="123"/>
      <c r="BJU3" s="123"/>
      <c r="BJV3" s="123"/>
      <c r="BJW3" s="123"/>
      <c r="BJX3" s="123"/>
      <c r="BJY3" s="123"/>
      <c r="BJZ3" s="123"/>
      <c r="BKA3" s="123"/>
      <c r="BKB3" s="123"/>
      <c r="BKC3" s="123"/>
      <c r="BKD3" s="123"/>
      <c r="BKE3" s="123"/>
      <c r="BKF3" s="123"/>
      <c r="BKG3" s="123"/>
      <c r="BKH3" s="123"/>
      <c r="BKI3" s="123"/>
      <c r="BKJ3" s="123"/>
      <c r="BKK3" s="123"/>
      <c r="BKL3" s="123"/>
      <c r="BKM3" s="123"/>
      <c r="BKN3" s="123"/>
      <c r="BKO3" s="123"/>
      <c r="BKP3" s="123"/>
      <c r="BKQ3" s="123"/>
      <c r="BKR3" s="123"/>
      <c r="BKS3" s="123"/>
      <c r="BKT3" s="123"/>
      <c r="BKU3" s="123"/>
      <c r="BKV3" s="123"/>
      <c r="BKW3" s="123"/>
      <c r="BKX3" s="123"/>
      <c r="BKY3" s="123"/>
      <c r="BKZ3" s="123"/>
      <c r="BLA3" s="123"/>
      <c r="BLB3" s="123"/>
      <c r="BLC3" s="123"/>
      <c r="BLD3" s="123"/>
      <c r="BLE3" s="123"/>
      <c r="BLF3" s="123"/>
      <c r="BLG3" s="123"/>
      <c r="BLH3" s="123"/>
      <c r="BLI3" s="123"/>
      <c r="BLJ3" s="123"/>
      <c r="BLK3" s="123"/>
      <c r="BLL3" s="123"/>
      <c r="BLM3" s="123"/>
      <c r="BLN3" s="123"/>
      <c r="BLO3" s="123"/>
      <c r="BLP3" s="123"/>
      <c r="BLQ3" s="123"/>
      <c r="BLR3" s="123"/>
      <c r="BLS3" s="123"/>
      <c r="BLT3" s="123"/>
      <c r="BLU3" s="123"/>
      <c r="BLV3" s="123"/>
      <c r="BLW3" s="123"/>
      <c r="BLX3" s="123"/>
      <c r="BLY3" s="123"/>
      <c r="BLZ3" s="123"/>
      <c r="BMA3" s="123"/>
      <c r="BMB3" s="123"/>
      <c r="BMC3" s="123"/>
      <c r="BMD3" s="123"/>
      <c r="BME3" s="123"/>
      <c r="BMF3" s="123"/>
      <c r="BMG3" s="123"/>
      <c r="BMH3" s="123"/>
      <c r="BMI3" s="123"/>
      <c r="BMJ3" s="123"/>
      <c r="BMK3" s="123"/>
      <c r="BML3" s="123"/>
      <c r="BMM3" s="123"/>
      <c r="BMN3" s="123"/>
      <c r="BMO3" s="123"/>
      <c r="BMP3" s="123"/>
      <c r="BMQ3" s="123"/>
      <c r="BMR3" s="123"/>
      <c r="BMS3" s="123"/>
      <c r="BMT3" s="123"/>
      <c r="BMU3" s="123"/>
      <c r="BMV3" s="123"/>
      <c r="BMW3" s="123"/>
      <c r="BMX3" s="123"/>
      <c r="BMY3" s="123"/>
      <c r="BMZ3" s="123"/>
      <c r="BNA3" s="123"/>
      <c r="BNB3" s="123"/>
      <c r="BNC3" s="123"/>
      <c r="BND3" s="123"/>
      <c r="BNE3" s="123"/>
      <c r="BNF3" s="123"/>
      <c r="BNG3" s="123"/>
      <c r="BNH3" s="123"/>
      <c r="BNI3" s="123"/>
      <c r="BNJ3" s="123"/>
      <c r="BNK3" s="123"/>
      <c r="BNL3" s="123"/>
      <c r="BNM3" s="123"/>
      <c r="BNN3" s="123"/>
      <c r="BNO3" s="123"/>
      <c r="BNP3" s="123"/>
      <c r="BNQ3" s="123"/>
      <c r="BNR3" s="123"/>
      <c r="BNS3" s="123"/>
      <c r="BNT3" s="123"/>
      <c r="BNU3" s="123"/>
      <c r="BNV3" s="123"/>
      <c r="BNW3" s="123"/>
      <c r="BNX3" s="123"/>
      <c r="BNY3" s="123"/>
      <c r="BNZ3" s="123"/>
      <c r="BOA3" s="123"/>
      <c r="BOB3" s="123"/>
      <c r="BOC3" s="123"/>
      <c r="BOD3" s="123"/>
      <c r="BOE3" s="123"/>
      <c r="BOF3" s="123"/>
      <c r="BOG3" s="123"/>
      <c r="BOH3" s="123"/>
      <c r="BOI3" s="123"/>
      <c r="BOJ3" s="123"/>
      <c r="BOK3" s="123"/>
      <c r="BOL3" s="123"/>
      <c r="BOM3" s="123"/>
      <c r="BON3" s="123"/>
      <c r="BOO3" s="123"/>
      <c r="BOP3" s="123"/>
      <c r="BOQ3" s="123"/>
      <c r="BOR3" s="123"/>
      <c r="BOS3" s="123"/>
      <c r="BOT3" s="123"/>
      <c r="BOU3" s="123"/>
      <c r="BOV3" s="123"/>
      <c r="BOW3" s="123"/>
      <c r="BOX3" s="123"/>
      <c r="BOY3" s="123"/>
      <c r="BOZ3" s="123"/>
      <c r="BPA3" s="123"/>
      <c r="BPB3" s="123"/>
      <c r="BPC3" s="123"/>
      <c r="BPD3" s="123"/>
      <c r="BPE3" s="123"/>
      <c r="BPF3" s="123"/>
      <c r="BPG3" s="123"/>
      <c r="BPH3" s="123"/>
      <c r="BPI3" s="123"/>
      <c r="BPJ3" s="123"/>
      <c r="BPK3" s="123"/>
      <c r="BPL3" s="123"/>
      <c r="BPM3" s="123"/>
      <c r="BPN3" s="123"/>
      <c r="BPO3" s="123"/>
      <c r="BPP3" s="123"/>
      <c r="BPQ3" s="123"/>
      <c r="BPR3" s="123"/>
      <c r="BPS3" s="123"/>
      <c r="BPT3" s="123"/>
      <c r="BPU3" s="123"/>
      <c r="BPV3" s="123"/>
      <c r="BPW3" s="123"/>
      <c r="BPX3" s="123"/>
      <c r="BPY3" s="123"/>
      <c r="BPZ3" s="123"/>
      <c r="BQA3" s="123"/>
      <c r="BQB3" s="123"/>
      <c r="BQC3" s="123"/>
      <c r="BQD3" s="123"/>
      <c r="BQE3" s="123"/>
      <c r="BQF3" s="123"/>
      <c r="BQG3" s="123"/>
      <c r="BQH3" s="123"/>
      <c r="BQI3" s="123"/>
      <c r="BQJ3" s="123"/>
      <c r="BQK3" s="123"/>
      <c r="BQL3" s="123"/>
      <c r="BQM3" s="123"/>
      <c r="BQN3" s="123"/>
      <c r="BQO3" s="123"/>
      <c r="BQP3" s="123"/>
      <c r="BQQ3" s="123"/>
      <c r="BQR3" s="123"/>
      <c r="BQS3" s="123"/>
      <c r="BQT3" s="123"/>
      <c r="BQU3" s="123"/>
      <c r="BQV3" s="123"/>
      <c r="BQW3" s="123"/>
      <c r="BQX3" s="123"/>
      <c r="BQY3" s="123"/>
      <c r="BQZ3" s="123"/>
      <c r="BRA3" s="123"/>
      <c r="BRB3" s="123"/>
      <c r="BRC3" s="123"/>
      <c r="BRD3" s="123"/>
      <c r="BRE3" s="123"/>
      <c r="BRF3" s="123"/>
      <c r="BRG3" s="123"/>
      <c r="BRH3" s="123"/>
      <c r="BRI3" s="123"/>
      <c r="BRJ3" s="123"/>
      <c r="BRK3" s="123"/>
      <c r="BRL3" s="123"/>
      <c r="BRM3" s="123"/>
      <c r="BRN3" s="123"/>
      <c r="BRO3" s="123"/>
      <c r="BRP3" s="123"/>
      <c r="BRQ3" s="123"/>
      <c r="BRR3" s="123"/>
      <c r="BRS3" s="123"/>
      <c r="BRT3" s="123"/>
      <c r="BRU3" s="123"/>
      <c r="BRV3" s="123"/>
      <c r="BRW3" s="123"/>
      <c r="BRX3" s="123"/>
      <c r="BRY3" s="123"/>
      <c r="BRZ3" s="123"/>
      <c r="BSA3" s="123"/>
      <c r="BSB3" s="123"/>
      <c r="BSC3" s="123"/>
      <c r="BSD3" s="123"/>
      <c r="BSE3" s="123"/>
      <c r="BSF3" s="123"/>
      <c r="BSG3" s="123"/>
      <c r="BSH3" s="123"/>
      <c r="BSI3" s="123"/>
      <c r="BSJ3" s="123"/>
      <c r="BSK3" s="123"/>
      <c r="BSL3" s="123"/>
      <c r="BSM3" s="123"/>
      <c r="BSN3" s="123"/>
      <c r="BSO3" s="123"/>
      <c r="BSP3" s="123"/>
      <c r="BSQ3" s="123"/>
      <c r="BSR3" s="123"/>
      <c r="BSS3" s="123"/>
      <c r="BST3" s="123"/>
      <c r="BSU3" s="123"/>
      <c r="BSV3" s="123"/>
      <c r="BSW3" s="123"/>
      <c r="BSX3" s="123"/>
      <c r="BSY3" s="123"/>
      <c r="BSZ3" s="123"/>
      <c r="BTA3" s="123"/>
      <c r="BTB3" s="123"/>
      <c r="BTC3" s="123"/>
      <c r="BTD3" s="123"/>
      <c r="BTE3" s="123"/>
      <c r="BTF3" s="123"/>
      <c r="BTG3" s="123"/>
      <c r="BTH3" s="123"/>
      <c r="BTI3" s="123"/>
      <c r="BTJ3" s="123"/>
      <c r="BTK3" s="123"/>
      <c r="BTL3" s="123"/>
      <c r="BTM3" s="123"/>
      <c r="BTN3" s="123"/>
      <c r="BTO3" s="123"/>
      <c r="BTP3" s="123"/>
      <c r="BTQ3" s="123"/>
      <c r="BTR3" s="123"/>
      <c r="BTS3" s="123"/>
      <c r="BTT3" s="123"/>
      <c r="BTU3" s="123"/>
      <c r="BTV3" s="123"/>
      <c r="BTW3" s="123"/>
      <c r="BTX3" s="123"/>
      <c r="BTY3" s="123"/>
      <c r="BTZ3" s="123"/>
      <c r="BUA3" s="123"/>
      <c r="BUB3" s="123"/>
      <c r="BUC3" s="123"/>
      <c r="BUD3" s="123"/>
      <c r="BUE3" s="123"/>
      <c r="BUF3" s="123"/>
      <c r="BUG3" s="123"/>
      <c r="BUH3" s="123"/>
      <c r="BUI3" s="123"/>
      <c r="BUJ3" s="123"/>
      <c r="BUK3" s="123"/>
      <c r="BUL3" s="123"/>
      <c r="BUM3" s="123"/>
      <c r="BUN3" s="123"/>
      <c r="BUO3" s="123"/>
      <c r="BUP3" s="123"/>
      <c r="BUQ3" s="123"/>
      <c r="BUR3" s="123"/>
      <c r="BUS3" s="123"/>
      <c r="BUT3" s="123"/>
      <c r="BUU3" s="123"/>
      <c r="BUV3" s="123"/>
      <c r="BUW3" s="123"/>
      <c r="BUX3" s="123"/>
      <c r="BUY3" s="123"/>
      <c r="BUZ3" s="123"/>
      <c r="BVA3" s="123"/>
      <c r="BVB3" s="123"/>
      <c r="BVC3" s="123"/>
      <c r="BVD3" s="123"/>
      <c r="BVE3" s="123"/>
      <c r="BVF3" s="123"/>
      <c r="BVG3" s="123"/>
      <c r="BVH3" s="123"/>
      <c r="BVI3" s="123"/>
      <c r="BVJ3" s="123"/>
      <c r="BVK3" s="123"/>
      <c r="BVL3" s="123"/>
      <c r="BVM3" s="123"/>
      <c r="BVN3" s="123"/>
      <c r="BVO3" s="123"/>
      <c r="BVP3" s="123"/>
      <c r="BVQ3" s="123"/>
      <c r="BVR3" s="123"/>
      <c r="BVS3" s="123"/>
      <c r="BVT3" s="123"/>
      <c r="BVU3" s="123"/>
      <c r="BVV3" s="123"/>
      <c r="BVW3" s="123"/>
      <c r="BVX3" s="123"/>
      <c r="BVY3" s="123"/>
      <c r="BVZ3" s="123"/>
      <c r="BWA3" s="123"/>
      <c r="BWB3" s="123"/>
      <c r="BWC3" s="123"/>
      <c r="BWD3" s="123"/>
      <c r="BWE3" s="123"/>
      <c r="BWF3" s="123"/>
      <c r="BWG3" s="123"/>
      <c r="BWH3" s="123"/>
      <c r="BWI3" s="123"/>
      <c r="BWJ3" s="123"/>
      <c r="BWK3" s="123"/>
      <c r="BWL3" s="123"/>
      <c r="BWM3" s="123"/>
      <c r="BWN3" s="123"/>
      <c r="BWO3" s="123"/>
      <c r="BWP3" s="123"/>
      <c r="BWQ3" s="123"/>
      <c r="BWR3" s="123"/>
      <c r="BWS3" s="123"/>
      <c r="BWT3" s="123"/>
      <c r="BWU3" s="123"/>
      <c r="BWV3" s="123"/>
      <c r="BWW3" s="123"/>
      <c r="BWX3" s="123"/>
      <c r="BWY3" s="123"/>
      <c r="BWZ3" s="123"/>
      <c r="BXA3" s="123"/>
      <c r="BXB3" s="123"/>
      <c r="BXC3" s="123"/>
      <c r="BXD3" s="123"/>
      <c r="BXE3" s="123"/>
      <c r="BXF3" s="123"/>
      <c r="BXG3" s="123"/>
      <c r="BXH3" s="123"/>
      <c r="BXI3" s="123"/>
      <c r="BXJ3" s="123"/>
      <c r="BXK3" s="123"/>
      <c r="BXL3" s="123"/>
      <c r="BXM3" s="123"/>
      <c r="BXN3" s="123"/>
      <c r="BXO3" s="123"/>
      <c r="BXP3" s="123"/>
      <c r="BXQ3" s="123"/>
      <c r="BXR3" s="123"/>
      <c r="BXS3" s="123"/>
      <c r="BXT3" s="123"/>
      <c r="BXU3" s="123"/>
      <c r="BXV3" s="123"/>
      <c r="BXW3" s="123"/>
      <c r="BXX3" s="123"/>
      <c r="BXY3" s="123"/>
      <c r="BXZ3" s="123"/>
      <c r="BYA3" s="123"/>
      <c r="BYB3" s="123"/>
      <c r="BYC3" s="123"/>
      <c r="BYD3" s="123"/>
      <c r="BYE3" s="123"/>
      <c r="BYF3" s="123"/>
      <c r="BYG3" s="123"/>
      <c r="BYH3" s="123"/>
      <c r="BYI3" s="123"/>
      <c r="BYJ3" s="123"/>
      <c r="BYK3" s="123"/>
      <c r="BYL3" s="123"/>
      <c r="BYM3" s="123"/>
      <c r="BYN3" s="123"/>
      <c r="BYO3" s="123"/>
      <c r="BYP3" s="123"/>
      <c r="BYQ3" s="123"/>
      <c r="BYR3" s="123"/>
      <c r="BYS3" s="123"/>
      <c r="BYT3" s="123"/>
      <c r="BYU3" s="123"/>
      <c r="BYV3" s="123"/>
      <c r="BYW3" s="123"/>
      <c r="BYX3" s="123"/>
      <c r="BYY3" s="123"/>
      <c r="BYZ3" s="123"/>
      <c r="BZA3" s="123"/>
      <c r="BZB3" s="123"/>
      <c r="BZC3" s="123"/>
      <c r="BZD3" s="123"/>
      <c r="BZE3" s="123"/>
      <c r="BZF3" s="123"/>
      <c r="BZG3" s="123"/>
      <c r="BZH3" s="123"/>
      <c r="BZI3" s="123"/>
      <c r="BZJ3" s="123"/>
      <c r="BZK3" s="123"/>
      <c r="BZL3" s="123"/>
      <c r="BZM3" s="123"/>
      <c r="BZN3" s="123"/>
      <c r="BZO3" s="123"/>
      <c r="BZP3" s="123"/>
      <c r="BZQ3" s="123"/>
      <c r="BZR3" s="123"/>
      <c r="BZS3" s="123"/>
      <c r="BZT3" s="123"/>
      <c r="BZU3" s="123"/>
      <c r="BZV3" s="123"/>
      <c r="BZW3" s="123"/>
      <c r="BZX3" s="123"/>
      <c r="BZY3" s="123"/>
      <c r="BZZ3" s="123"/>
      <c r="CAA3" s="123"/>
      <c r="CAB3" s="123"/>
      <c r="CAC3" s="123"/>
      <c r="CAD3" s="123"/>
      <c r="CAE3" s="123"/>
      <c r="CAF3" s="123"/>
      <c r="CAG3" s="123"/>
      <c r="CAH3" s="123"/>
      <c r="CAI3" s="123"/>
      <c r="CAJ3" s="123"/>
      <c r="CAK3" s="123"/>
      <c r="CAL3" s="123"/>
      <c r="CAM3" s="123"/>
      <c r="CAN3" s="123"/>
      <c r="CAO3" s="123"/>
      <c r="CAP3" s="123"/>
      <c r="CAQ3" s="123"/>
      <c r="CAR3" s="123"/>
      <c r="CAS3" s="123"/>
      <c r="CAT3" s="123"/>
      <c r="CAU3" s="123"/>
      <c r="CAV3" s="123"/>
      <c r="CAW3" s="123"/>
      <c r="CAX3" s="123"/>
      <c r="CAY3" s="123"/>
      <c r="CAZ3" s="123"/>
      <c r="CBA3" s="123"/>
      <c r="CBB3" s="123"/>
      <c r="CBC3" s="123"/>
      <c r="CBD3" s="123"/>
      <c r="CBE3" s="123"/>
      <c r="CBF3" s="123"/>
      <c r="CBG3" s="123"/>
      <c r="CBH3" s="123"/>
      <c r="CBI3" s="123"/>
      <c r="CBJ3" s="123"/>
      <c r="CBK3" s="123"/>
      <c r="CBL3" s="123"/>
      <c r="CBM3" s="123"/>
      <c r="CBN3" s="123"/>
      <c r="CBO3" s="123"/>
      <c r="CBP3" s="123"/>
      <c r="CBQ3" s="123"/>
      <c r="CBR3" s="123"/>
      <c r="CBS3" s="123"/>
      <c r="CBT3" s="123"/>
      <c r="CBU3" s="123"/>
      <c r="CBV3" s="123"/>
      <c r="CBW3" s="123"/>
      <c r="CBX3" s="123"/>
      <c r="CBY3" s="123"/>
      <c r="CBZ3" s="123"/>
      <c r="CCA3" s="123"/>
      <c r="CCB3" s="123"/>
      <c r="CCC3" s="123"/>
      <c r="CCD3" s="123"/>
      <c r="CCE3" s="123"/>
      <c r="CCF3" s="123"/>
      <c r="CCG3" s="123"/>
      <c r="CCH3" s="123"/>
      <c r="CCI3" s="123"/>
      <c r="CCJ3" s="123"/>
      <c r="CCK3" s="123"/>
      <c r="CCL3" s="123"/>
      <c r="CCM3" s="123"/>
      <c r="CCN3" s="123"/>
      <c r="CCO3" s="123"/>
      <c r="CCP3" s="123"/>
      <c r="CCQ3" s="123"/>
      <c r="CCR3" s="123"/>
      <c r="CCS3" s="123"/>
      <c r="CCT3" s="123"/>
      <c r="CCU3" s="123"/>
      <c r="CCV3" s="123"/>
      <c r="CCW3" s="123"/>
      <c r="CCX3" s="123"/>
      <c r="CCY3" s="123"/>
      <c r="CCZ3" s="123"/>
      <c r="CDA3" s="123"/>
      <c r="CDB3" s="123"/>
      <c r="CDC3" s="123"/>
      <c r="CDD3" s="123"/>
      <c r="CDE3" s="123"/>
      <c r="CDF3" s="123"/>
      <c r="CDG3" s="123"/>
      <c r="CDH3" s="123"/>
      <c r="CDI3" s="123"/>
      <c r="CDJ3" s="123"/>
      <c r="CDK3" s="123"/>
      <c r="CDL3" s="123"/>
      <c r="CDM3" s="123"/>
      <c r="CDN3" s="123"/>
      <c r="CDO3" s="123"/>
      <c r="CDP3" s="123"/>
      <c r="CDQ3" s="123"/>
      <c r="CDR3" s="123"/>
      <c r="CDS3" s="123"/>
      <c r="CDT3" s="123"/>
      <c r="CDU3" s="123"/>
      <c r="CDV3" s="123"/>
      <c r="CDW3" s="123"/>
      <c r="CDX3" s="123"/>
      <c r="CDY3" s="123"/>
      <c r="CDZ3" s="123"/>
      <c r="CEA3" s="123"/>
      <c r="CEB3" s="123"/>
      <c r="CEC3" s="123"/>
      <c r="CED3" s="123"/>
      <c r="CEE3" s="123"/>
      <c r="CEF3" s="123"/>
      <c r="CEG3" s="123"/>
      <c r="CEH3" s="123"/>
      <c r="CEI3" s="123"/>
      <c r="CEJ3" s="123"/>
      <c r="CEK3" s="123"/>
      <c r="CEL3" s="123"/>
      <c r="CEM3" s="123"/>
      <c r="CEN3" s="123"/>
      <c r="CEO3" s="123"/>
      <c r="CEP3" s="123"/>
      <c r="CEQ3" s="123"/>
      <c r="CER3" s="123"/>
      <c r="CES3" s="123"/>
      <c r="CET3" s="123"/>
      <c r="CEU3" s="123"/>
      <c r="CEV3" s="123"/>
      <c r="CEW3" s="123"/>
      <c r="CEX3" s="123"/>
      <c r="CEY3" s="123"/>
      <c r="CEZ3" s="123"/>
      <c r="CFA3" s="123"/>
      <c r="CFB3" s="123"/>
      <c r="CFC3" s="123"/>
      <c r="CFD3" s="123"/>
      <c r="CFE3" s="123"/>
      <c r="CFF3" s="123"/>
      <c r="CFG3" s="123"/>
      <c r="CFH3" s="123"/>
      <c r="CFI3" s="123"/>
      <c r="CFJ3" s="123"/>
      <c r="CFK3" s="123"/>
      <c r="CFL3" s="123"/>
      <c r="CFM3" s="123"/>
      <c r="CFN3" s="123"/>
      <c r="CFO3" s="123"/>
      <c r="CFP3" s="123"/>
      <c r="CFQ3" s="123"/>
      <c r="CFR3" s="123"/>
      <c r="CFS3" s="123"/>
      <c r="CFT3" s="123"/>
      <c r="CFU3" s="123"/>
      <c r="CFV3" s="123"/>
      <c r="CFW3" s="123"/>
      <c r="CFX3" s="123"/>
      <c r="CFY3" s="123"/>
      <c r="CFZ3" s="123"/>
      <c r="CGA3" s="123"/>
      <c r="CGB3" s="123"/>
      <c r="CGC3" s="123"/>
      <c r="CGD3" s="123"/>
      <c r="CGE3" s="123"/>
      <c r="CGF3" s="123"/>
      <c r="CGG3" s="123"/>
      <c r="CGH3" s="123"/>
      <c r="CGI3" s="123"/>
      <c r="CGJ3" s="123"/>
      <c r="CGK3" s="123"/>
      <c r="CGL3" s="123"/>
      <c r="CGM3" s="123"/>
      <c r="CGN3" s="123"/>
      <c r="CGO3" s="123"/>
      <c r="CGP3" s="123"/>
      <c r="CGQ3" s="123"/>
      <c r="CGR3" s="123"/>
      <c r="CGS3" s="123"/>
      <c r="CGT3" s="123"/>
      <c r="CGU3" s="123"/>
      <c r="CGV3" s="123"/>
      <c r="CGW3" s="123"/>
      <c r="CGX3" s="123"/>
      <c r="CGY3" s="123"/>
      <c r="CGZ3" s="123"/>
      <c r="CHA3" s="123"/>
      <c r="CHB3" s="123"/>
      <c r="CHC3" s="123"/>
      <c r="CHD3" s="123"/>
      <c r="CHE3" s="123"/>
      <c r="CHF3" s="123"/>
      <c r="CHG3" s="123"/>
      <c r="CHH3" s="123"/>
      <c r="CHI3" s="123"/>
      <c r="CHJ3" s="123"/>
      <c r="CHK3" s="123"/>
      <c r="CHL3" s="123"/>
      <c r="CHM3" s="123"/>
      <c r="CHN3" s="123"/>
      <c r="CHO3" s="123"/>
      <c r="CHP3" s="123"/>
      <c r="CHQ3" s="123"/>
      <c r="CHR3" s="123"/>
      <c r="CHS3" s="123"/>
      <c r="CHT3" s="123"/>
      <c r="CHU3" s="123"/>
      <c r="CHV3" s="123"/>
      <c r="CHW3" s="123"/>
      <c r="CHX3" s="123"/>
      <c r="CHY3" s="123"/>
      <c r="CHZ3" s="123"/>
      <c r="CIA3" s="123"/>
      <c r="CIB3" s="123"/>
      <c r="CIC3" s="123"/>
      <c r="CID3" s="123"/>
      <c r="CIE3" s="123"/>
      <c r="CIF3" s="123"/>
      <c r="CIG3" s="123"/>
      <c r="CIH3" s="123"/>
      <c r="CII3" s="123"/>
      <c r="CIJ3" s="123"/>
      <c r="CIK3" s="123"/>
      <c r="CIL3" s="123"/>
      <c r="CIM3" s="123"/>
      <c r="CIN3" s="123"/>
      <c r="CIO3" s="123"/>
      <c r="CIP3" s="123"/>
      <c r="CIQ3" s="123"/>
      <c r="CIR3" s="123"/>
      <c r="CIS3" s="123"/>
      <c r="CIT3" s="123"/>
      <c r="CIU3" s="123"/>
      <c r="CIV3" s="123"/>
      <c r="CIW3" s="123"/>
      <c r="CIX3" s="123"/>
      <c r="CIY3" s="123"/>
      <c r="CIZ3" s="123"/>
      <c r="CJA3" s="123"/>
      <c r="CJB3" s="123"/>
      <c r="CJC3" s="123"/>
      <c r="CJD3" s="123"/>
      <c r="CJE3" s="123"/>
      <c r="CJF3" s="123"/>
      <c r="CJG3" s="123"/>
      <c r="CJH3" s="123"/>
      <c r="CJI3" s="123"/>
      <c r="CJJ3" s="123"/>
      <c r="CJK3" s="123"/>
      <c r="CJL3" s="123"/>
      <c r="CJM3" s="123"/>
      <c r="CJN3" s="123"/>
      <c r="CJO3" s="123"/>
      <c r="CJP3" s="123"/>
      <c r="CJQ3" s="123"/>
      <c r="CJR3" s="123"/>
      <c r="CJS3" s="123"/>
      <c r="CJT3" s="123"/>
      <c r="CJU3" s="123"/>
      <c r="CJV3" s="123"/>
      <c r="CJW3" s="123"/>
      <c r="CJX3" s="123"/>
      <c r="CJY3" s="123"/>
      <c r="CJZ3" s="123"/>
      <c r="CKA3" s="123"/>
      <c r="CKB3" s="123"/>
      <c r="CKC3" s="123"/>
      <c r="CKD3" s="123"/>
      <c r="CKE3" s="123"/>
      <c r="CKF3" s="123"/>
      <c r="CKG3" s="123"/>
      <c r="CKH3" s="123"/>
      <c r="CKI3" s="123"/>
      <c r="CKJ3" s="123"/>
      <c r="CKK3" s="123"/>
      <c r="CKL3" s="123"/>
      <c r="CKM3" s="123"/>
      <c r="CKN3" s="123"/>
      <c r="CKO3" s="123"/>
      <c r="CKP3" s="123"/>
      <c r="CKQ3" s="123"/>
      <c r="CKR3" s="123"/>
      <c r="CKS3" s="123"/>
      <c r="CKT3" s="123"/>
      <c r="CKU3" s="123"/>
      <c r="CKV3" s="123"/>
      <c r="CKW3" s="123"/>
      <c r="CKX3" s="123"/>
      <c r="CKY3" s="123"/>
      <c r="CKZ3" s="123"/>
      <c r="CLA3" s="123"/>
      <c r="CLB3" s="123"/>
      <c r="CLC3" s="123"/>
      <c r="CLD3" s="123"/>
      <c r="CLE3" s="123"/>
      <c r="CLF3" s="123"/>
      <c r="CLG3" s="123"/>
      <c r="CLH3" s="123"/>
      <c r="CLI3" s="123"/>
      <c r="CLJ3" s="123"/>
      <c r="CLK3" s="123"/>
      <c r="CLL3" s="123"/>
      <c r="CLM3" s="123"/>
      <c r="CLN3" s="123"/>
      <c r="CLO3" s="123"/>
      <c r="CLP3" s="123"/>
      <c r="CLQ3" s="123"/>
      <c r="CLR3" s="123"/>
      <c r="CLS3" s="123"/>
      <c r="CLT3" s="123"/>
      <c r="CLU3" s="123"/>
      <c r="CLV3" s="123"/>
      <c r="CLW3" s="123"/>
      <c r="CLX3" s="123"/>
      <c r="CLY3" s="123"/>
      <c r="CLZ3" s="123"/>
      <c r="CMA3" s="123"/>
      <c r="CMB3" s="123"/>
      <c r="CMC3" s="123"/>
      <c r="CMD3" s="123"/>
      <c r="CME3" s="123"/>
      <c r="CMF3" s="123"/>
      <c r="CMG3" s="123"/>
      <c r="CMH3" s="123"/>
      <c r="CMI3" s="123"/>
      <c r="CMJ3" s="123"/>
      <c r="CMK3" s="123"/>
      <c r="CML3" s="123"/>
      <c r="CMM3" s="123"/>
      <c r="CMN3" s="123"/>
      <c r="CMO3" s="123"/>
      <c r="CMP3" s="123"/>
      <c r="CMQ3" s="123"/>
      <c r="CMR3" s="123"/>
      <c r="CMS3" s="123"/>
      <c r="CMT3" s="123"/>
      <c r="CMU3" s="123"/>
      <c r="CMV3" s="123"/>
      <c r="CMW3" s="123"/>
      <c r="CMX3" s="123"/>
      <c r="CMY3" s="123"/>
      <c r="CMZ3" s="123"/>
      <c r="CNA3" s="123"/>
      <c r="CNB3" s="123"/>
      <c r="CNC3" s="123"/>
      <c r="CND3" s="123"/>
      <c r="CNE3" s="123"/>
      <c r="CNF3" s="123"/>
      <c r="CNG3" s="123"/>
      <c r="CNH3" s="123"/>
      <c r="CNI3" s="123"/>
      <c r="CNJ3" s="123"/>
      <c r="CNK3" s="123"/>
      <c r="CNL3" s="123"/>
      <c r="CNM3" s="123"/>
      <c r="CNN3" s="123"/>
      <c r="CNO3" s="123"/>
      <c r="CNP3" s="123"/>
      <c r="CNQ3" s="123"/>
      <c r="CNR3" s="123"/>
      <c r="CNS3" s="123"/>
      <c r="CNT3" s="123"/>
      <c r="CNU3" s="123"/>
      <c r="CNV3" s="123"/>
      <c r="CNW3" s="123"/>
      <c r="CNX3" s="123"/>
      <c r="CNY3" s="123"/>
      <c r="CNZ3" s="123"/>
      <c r="COA3" s="123"/>
      <c r="COB3" s="123"/>
      <c r="COC3" s="123"/>
      <c r="COD3" s="123"/>
      <c r="COE3" s="123"/>
      <c r="COF3" s="123"/>
      <c r="COG3" s="123"/>
      <c r="COH3" s="123"/>
      <c r="COI3" s="123"/>
      <c r="COJ3" s="123"/>
      <c r="COK3" s="123"/>
      <c r="COL3" s="123"/>
      <c r="COM3" s="123"/>
      <c r="CON3" s="123"/>
      <c r="COO3" s="123"/>
      <c r="COP3" s="123"/>
      <c r="COQ3" s="123"/>
      <c r="COR3" s="123"/>
      <c r="COS3" s="123"/>
      <c r="COT3" s="123"/>
      <c r="COU3" s="123"/>
      <c r="COV3" s="123"/>
      <c r="COW3" s="123"/>
      <c r="COX3" s="123"/>
      <c r="COY3" s="123"/>
      <c r="COZ3" s="123"/>
      <c r="CPA3" s="123"/>
      <c r="CPB3" s="123"/>
      <c r="CPC3" s="123"/>
      <c r="CPD3" s="123"/>
      <c r="CPE3" s="123"/>
      <c r="CPF3" s="123"/>
      <c r="CPG3" s="123"/>
      <c r="CPH3" s="123"/>
      <c r="CPI3" s="123"/>
      <c r="CPJ3" s="123"/>
      <c r="CPK3" s="123"/>
      <c r="CPL3" s="123"/>
      <c r="CPM3" s="123"/>
      <c r="CPN3" s="123"/>
      <c r="CPO3" s="123"/>
      <c r="CPP3" s="123"/>
      <c r="CPQ3" s="123"/>
      <c r="CPR3" s="123"/>
      <c r="CPS3" s="123"/>
      <c r="CPT3" s="123"/>
      <c r="CPU3" s="123"/>
      <c r="CPV3" s="123"/>
      <c r="CPW3" s="123"/>
      <c r="CPX3" s="123"/>
      <c r="CPY3" s="123"/>
      <c r="CPZ3" s="123"/>
      <c r="CQA3" s="123"/>
      <c r="CQB3" s="123"/>
      <c r="CQC3" s="123"/>
      <c r="CQD3" s="123"/>
      <c r="CQE3" s="123"/>
      <c r="CQF3" s="123"/>
      <c r="CQG3" s="123"/>
      <c r="CQH3" s="123"/>
      <c r="CQI3" s="123"/>
      <c r="CQJ3" s="123"/>
      <c r="CQK3" s="123"/>
      <c r="CQL3" s="123"/>
      <c r="CQM3" s="123"/>
      <c r="CQN3" s="123"/>
      <c r="CQO3" s="123"/>
      <c r="CQP3" s="123"/>
      <c r="CQQ3" s="123"/>
      <c r="CQR3" s="123"/>
      <c r="CQS3" s="123"/>
      <c r="CQT3" s="123"/>
      <c r="CQU3" s="123"/>
      <c r="CQV3" s="123"/>
      <c r="CQW3" s="123"/>
      <c r="CQX3" s="123"/>
      <c r="CQY3" s="123"/>
      <c r="CQZ3" s="123"/>
      <c r="CRA3" s="123"/>
      <c r="CRB3" s="123"/>
      <c r="CRC3" s="123"/>
      <c r="CRD3" s="123"/>
      <c r="CRE3" s="123"/>
      <c r="CRF3" s="123"/>
      <c r="CRG3" s="123"/>
      <c r="CRH3" s="123"/>
      <c r="CRI3" s="123"/>
      <c r="CRJ3" s="123"/>
      <c r="CRK3" s="123"/>
      <c r="CRL3" s="123"/>
      <c r="CRM3" s="123"/>
      <c r="CRN3" s="123"/>
      <c r="CRO3" s="123"/>
      <c r="CRP3" s="123"/>
      <c r="CRQ3" s="123"/>
      <c r="CRR3" s="123"/>
      <c r="CRS3" s="123"/>
      <c r="CRT3" s="123"/>
      <c r="CRU3" s="123"/>
      <c r="CRV3" s="123"/>
      <c r="CRW3" s="123"/>
      <c r="CRX3" s="123"/>
      <c r="CRY3" s="123"/>
      <c r="CRZ3" s="123"/>
      <c r="CSA3" s="123"/>
      <c r="CSB3" s="123"/>
      <c r="CSC3" s="123"/>
      <c r="CSD3" s="123"/>
      <c r="CSE3" s="123"/>
      <c r="CSF3" s="123"/>
      <c r="CSG3" s="123"/>
      <c r="CSH3" s="123"/>
      <c r="CSI3" s="123"/>
      <c r="CSJ3" s="123"/>
      <c r="CSK3" s="123"/>
      <c r="CSL3" s="123"/>
      <c r="CSM3" s="123"/>
      <c r="CSN3" s="123"/>
      <c r="CSO3" s="123"/>
      <c r="CSP3" s="123"/>
      <c r="CSQ3" s="123"/>
      <c r="CSR3" s="123"/>
      <c r="CSS3" s="123"/>
      <c r="CST3" s="123"/>
      <c r="CSU3" s="123"/>
      <c r="CSV3" s="123"/>
      <c r="CSW3" s="123"/>
      <c r="CSX3" s="123"/>
      <c r="CSY3" s="123"/>
      <c r="CSZ3" s="123"/>
      <c r="CTA3" s="123"/>
      <c r="CTB3" s="123"/>
      <c r="CTC3" s="123"/>
      <c r="CTD3" s="123"/>
      <c r="CTE3" s="123"/>
      <c r="CTF3" s="123"/>
      <c r="CTG3" s="123"/>
      <c r="CTH3" s="123"/>
      <c r="CTI3" s="123"/>
      <c r="CTJ3" s="123"/>
      <c r="CTK3" s="123"/>
      <c r="CTL3" s="123"/>
      <c r="CTM3" s="123"/>
      <c r="CTN3" s="123"/>
      <c r="CTO3" s="123"/>
      <c r="CTP3" s="123"/>
      <c r="CTQ3" s="123"/>
      <c r="CTR3" s="123"/>
      <c r="CTS3" s="123"/>
      <c r="CTT3" s="123"/>
      <c r="CTU3" s="123"/>
      <c r="CTV3" s="123"/>
      <c r="CTW3" s="123"/>
      <c r="CTX3" s="123"/>
      <c r="CTY3" s="123"/>
      <c r="CTZ3" s="123"/>
      <c r="CUA3" s="123"/>
      <c r="CUB3" s="123"/>
      <c r="CUC3" s="123"/>
      <c r="CUD3" s="123"/>
      <c r="CUE3" s="123"/>
      <c r="CUF3" s="123"/>
      <c r="CUG3" s="123"/>
      <c r="CUH3" s="123"/>
      <c r="CUI3" s="123"/>
      <c r="CUJ3" s="123"/>
      <c r="CUK3" s="123"/>
      <c r="CUL3" s="123"/>
      <c r="CUM3" s="123"/>
      <c r="CUN3" s="123"/>
      <c r="CUO3" s="123"/>
      <c r="CUP3" s="123"/>
      <c r="CUQ3" s="123"/>
      <c r="CUR3" s="123"/>
      <c r="CUS3" s="123"/>
      <c r="CUT3" s="123"/>
      <c r="CUU3" s="123"/>
      <c r="CUV3" s="123"/>
      <c r="CUW3" s="123"/>
      <c r="CUX3" s="123"/>
      <c r="CUY3" s="123"/>
      <c r="CUZ3" s="123"/>
      <c r="CVA3" s="123"/>
      <c r="CVB3" s="123"/>
      <c r="CVC3" s="123"/>
      <c r="CVD3" s="123"/>
      <c r="CVE3" s="123"/>
      <c r="CVF3" s="123"/>
      <c r="CVG3" s="123"/>
      <c r="CVH3" s="123"/>
      <c r="CVI3" s="123"/>
      <c r="CVJ3" s="123"/>
      <c r="CVK3" s="123"/>
      <c r="CVL3" s="123"/>
      <c r="CVM3" s="123"/>
      <c r="CVN3" s="123"/>
      <c r="CVO3" s="123"/>
      <c r="CVP3" s="123"/>
      <c r="CVQ3" s="123"/>
      <c r="CVR3" s="123"/>
      <c r="CVS3" s="123"/>
      <c r="CVT3" s="123"/>
      <c r="CVU3" s="123"/>
      <c r="CVV3" s="123"/>
      <c r="CVW3" s="123"/>
      <c r="CVX3" s="123"/>
      <c r="CVY3" s="123"/>
      <c r="CVZ3" s="123"/>
      <c r="CWA3" s="123"/>
      <c r="CWB3" s="123"/>
      <c r="CWC3" s="123"/>
      <c r="CWD3" s="123"/>
      <c r="CWE3" s="123"/>
      <c r="CWF3" s="123"/>
      <c r="CWG3" s="123"/>
      <c r="CWH3" s="123"/>
      <c r="CWI3" s="123"/>
      <c r="CWJ3" s="123"/>
      <c r="CWK3" s="123"/>
      <c r="CWL3" s="123"/>
      <c r="CWM3" s="123"/>
      <c r="CWN3" s="123"/>
      <c r="CWO3" s="123"/>
      <c r="CWP3" s="123"/>
      <c r="CWQ3" s="123"/>
      <c r="CWR3" s="123"/>
      <c r="CWS3" s="123"/>
      <c r="CWT3" s="123"/>
      <c r="CWU3" s="123"/>
      <c r="CWV3" s="123"/>
      <c r="CWW3" s="123"/>
      <c r="CWX3" s="123"/>
      <c r="CWY3" s="123"/>
      <c r="CWZ3" s="123"/>
      <c r="CXA3" s="123"/>
      <c r="CXB3" s="123"/>
      <c r="CXC3" s="123"/>
      <c r="CXD3" s="123"/>
      <c r="CXE3" s="123"/>
      <c r="CXF3" s="123"/>
      <c r="CXG3" s="123"/>
      <c r="CXH3" s="123"/>
      <c r="CXI3" s="123"/>
      <c r="CXJ3" s="123"/>
      <c r="CXK3" s="123"/>
      <c r="CXL3" s="123"/>
      <c r="CXM3" s="123"/>
      <c r="CXN3" s="123"/>
      <c r="CXO3" s="123"/>
      <c r="CXP3" s="123"/>
      <c r="CXQ3" s="123"/>
      <c r="CXR3" s="123"/>
      <c r="CXS3" s="123"/>
      <c r="CXT3" s="123"/>
      <c r="CXU3" s="123"/>
      <c r="CXV3" s="123"/>
      <c r="CXW3" s="123"/>
      <c r="CXX3" s="123"/>
      <c r="CXY3" s="123"/>
      <c r="CXZ3" s="123"/>
      <c r="CYA3" s="123"/>
      <c r="CYB3" s="123"/>
      <c r="CYC3" s="123"/>
      <c r="CYD3" s="123"/>
      <c r="CYE3" s="123"/>
      <c r="CYF3" s="123"/>
      <c r="CYG3" s="123"/>
      <c r="CYH3" s="123"/>
      <c r="CYI3" s="123"/>
      <c r="CYJ3" s="123"/>
      <c r="CYK3" s="123"/>
      <c r="CYL3" s="123"/>
      <c r="CYM3" s="123"/>
      <c r="CYN3" s="123"/>
      <c r="CYO3" s="123"/>
      <c r="CYP3" s="123"/>
      <c r="CYQ3" s="123"/>
      <c r="CYR3" s="123"/>
      <c r="CYS3" s="123"/>
      <c r="CYT3" s="123"/>
      <c r="CYU3" s="123"/>
      <c r="CYV3" s="123"/>
      <c r="CYW3" s="123"/>
      <c r="CYX3" s="123"/>
      <c r="CYY3" s="123"/>
      <c r="CYZ3" s="123"/>
      <c r="CZA3" s="123"/>
      <c r="CZB3" s="123"/>
      <c r="CZC3" s="123"/>
      <c r="CZD3" s="123"/>
      <c r="CZE3" s="123"/>
      <c r="CZF3" s="123"/>
      <c r="CZG3" s="123"/>
      <c r="CZH3" s="123"/>
      <c r="CZI3" s="123"/>
      <c r="CZJ3" s="123"/>
      <c r="CZK3" s="123"/>
      <c r="CZL3" s="123"/>
      <c r="CZM3" s="123"/>
      <c r="CZN3" s="123"/>
      <c r="CZO3" s="123"/>
      <c r="CZP3" s="123"/>
      <c r="CZQ3" s="123"/>
      <c r="CZR3" s="123"/>
      <c r="CZS3" s="123"/>
      <c r="CZT3" s="123"/>
      <c r="CZU3" s="123"/>
      <c r="CZV3" s="123"/>
      <c r="CZW3" s="123"/>
      <c r="CZX3" s="123"/>
      <c r="CZY3" s="123"/>
      <c r="CZZ3" s="123"/>
      <c r="DAA3" s="123"/>
      <c r="DAB3" s="123"/>
      <c r="DAC3" s="123"/>
      <c r="DAD3" s="123"/>
      <c r="DAE3" s="123"/>
      <c r="DAF3" s="123"/>
      <c r="DAG3" s="123"/>
      <c r="DAH3" s="123"/>
      <c r="DAI3" s="123"/>
      <c r="DAJ3" s="123"/>
      <c r="DAK3" s="123"/>
      <c r="DAL3" s="123"/>
      <c r="DAM3" s="123"/>
      <c r="DAN3" s="123"/>
      <c r="DAO3" s="123"/>
      <c r="DAP3" s="123"/>
      <c r="DAQ3" s="123"/>
      <c r="DAR3" s="123"/>
      <c r="DAS3" s="123"/>
      <c r="DAT3" s="123"/>
      <c r="DAU3" s="123"/>
      <c r="DAV3" s="123"/>
      <c r="DAW3" s="123"/>
      <c r="DAX3" s="123"/>
      <c r="DAY3" s="123"/>
      <c r="DAZ3" s="123"/>
      <c r="DBA3" s="123"/>
      <c r="DBB3" s="123"/>
      <c r="DBC3" s="123"/>
      <c r="DBD3" s="123"/>
      <c r="DBE3" s="123"/>
      <c r="DBF3" s="123"/>
      <c r="DBG3" s="123"/>
      <c r="DBH3" s="123"/>
      <c r="DBI3" s="123"/>
      <c r="DBJ3" s="123"/>
      <c r="DBK3" s="123"/>
      <c r="DBL3" s="123"/>
      <c r="DBM3" s="123"/>
      <c r="DBN3" s="123"/>
      <c r="DBO3" s="123"/>
      <c r="DBP3" s="123"/>
      <c r="DBQ3" s="123"/>
      <c r="DBR3" s="123"/>
      <c r="DBS3" s="123"/>
      <c r="DBT3" s="123"/>
      <c r="DBU3" s="123"/>
      <c r="DBV3" s="123"/>
      <c r="DBW3" s="123"/>
      <c r="DBX3" s="123"/>
      <c r="DBY3" s="123"/>
      <c r="DBZ3" s="123"/>
      <c r="DCA3" s="123"/>
      <c r="DCB3" s="123"/>
      <c r="DCC3" s="123"/>
      <c r="DCD3" s="123"/>
      <c r="DCE3" s="123"/>
      <c r="DCF3" s="123"/>
      <c r="DCG3" s="123"/>
      <c r="DCH3" s="123"/>
      <c r="DCI3" s="123"/>
      <c r="DCJ3" s="123"/>
      <c r="DCK3" s="123"/>
      <c r="DCL3" s="123"/>
      <c r="DCM3" s="123"/>
      <c r="DCN3" s="123"/>
      <c r="DCO3" s="123"/>
      <c r="DCP3" s="123"/>
      <c r="DCQ3" s="123"/>
      <c r="DCR3" s="123"/>
      <c r="DCS3" s="123"/>
      <c r="DCT3" s="123"/>
      <c r="DCU3" s="123"/>
      <c r="DCV3" s="123"/>
      <c r="DCW3" s="123"/>
      <c r="DCX3" s="123"/>
      <c r="DCY3" s="123"/>
      <c r="DCZ3" s="123"/>
      <c r="DDA3" s="123"/>
      <c r="DDB3" s="123"/>
      <c r="DDC3" s="123"/>
      <c r="DDD3" s="123"/>
      <c r="DDE3" s="123"/>
      <c r="DDF3" s="123"/>
      <c r="DDG3" s="123"/>
      <c r="DDH3" s="123"/>
      <c r="DDI3" s="123"/>
      <c r="DDJ3" s="123"/>
      <c r="DDK3" s="123"/>
      <c r="DDL3" s="123"/>
      <c r="DDM3" s="123"/>
      <c r="DDN3" s="123"/>
      <c r="DDO3" s="123"/>
      <c r="DDP3" s="123"/>
      <c r="DDQ3" s="123"/>
      <c r="DDR3" s="123"/>
      <c r="DDS3" s="123"/>
      <c r="DDT3" s="123"/>
      <c r="DDU3" s="123"/>
      <c r="DDV3" s="123"/>
      <c r="DDW3" s="123"/>
      <c r="DDX3" s="123"/>
      <c r="DDY3" s="123"/>
      <c r="DDZ3" s="123"/>
      <c r="DEA3" s="123"/>
      <c r="DEB3" s="123"/>
      <c r="DEC3" s="123"/>
      <c r="DED3" s="123"/>
      <c r="DEE3" s="123"/>
      <c r="DEF3" s="123"/>
      <c r="DEG3" s="123"/>
      <c r="DEH3" s="123"/>
      <c r="DEI3" s="123"/>
      <c r="DEJ3" s="123"/>
      <c r="DEK3" s="123"/>
      <c r="DEL3" s="123"/>
      <c r="DEM3" s="123"/>
      <c r="DEN3" s="123"/>
      <c r="DEO3" s="123"/>
      <c r="DEP3" s="123"/>
      <c r="DEQ3" s="123"/>
      <c r="DER3" s="123"/>
      <c r="DES3" s="123"/>
      <c r="DET3" s="123"/>
      <c r="DEU3" s="123"/>
      <c r="DEV3" s="123"/>
      <c r="DEW3" s="123"/>
      <c r="DEX3" s="123"/>
      <c r="DEY3" s="123"/>
      <c r="DEZ3" s="123"/>
      <c r="DFA3" s="123"/>
      <c r="DFB3" s="123"/>
      <c r="DFC3" s="123"/>
      <c r="DFD3" s="123"/>
      <c r="DFE3" s="123"/>
      <c r="DFF3" s="123"/>
      <c r="DFG3" s="123"/>
      <c r="DFH3" s="123"/>
      <c r="DFI3" s="123"/>
      <c r="DFJ3" s="123"/>
      <c r="DFK3" s="123"/>
      <c r="DFL3" s="123"/>
      <c r="DFM3" s="123"/>
      <c r="DFN3" s="123"/>
      <c r="DFO3" s="123"/>
      <c r="DFP3" s="123"/>
      <c r="DFQ3" s="123"/>
      <c r="DFR3" s="123"/>
      <c r="DFS3" s="123"/>
      <c r="DFT3" s="123"/>
      <c r="DFU3" s="123"/>
      <c r="DFV3" s="123"/>
      <c r="DFW3" s="123"/>
      <c r="DFX3" s="123"/>
      <c r="DFY3" s="123"/>
      <c r="DFZ3" s="123"/>
      <c r="DGA3" s="123"/>
      <c r="DGB3" s="123"/>
      <c r="DGC3" s="123"/>
      <c r="DGD3" s="123"/>
      <c r="DGE3" s="123"/>
      <c r="DGF3" s="123"/>
      <c r="DGG3" s="123"/>
      <c r="DGH3" s="123"/>
      <c r="DGI3" s="123"/>
      <c r="DGJ3" s="123"/>
      <c r="DGK3" s="123"/>
      <c r="DGL3" s="123"/>
      <c r="DGM3" s="123"/>
      <c r="DGN3" s="123"/>
      <c r="DGO3" s="123"/>
      <c r="DGP3" s="123"/>
      <c r="DGQ3" s="123"/>
      <c r="DGR3" s="123"/>
      <c r="DGS3" s="123"/>
      <c r="DGT3" s="123"/>
      <c r="DGU3" s="123"/>
      <c r="DGV3" s="123"/>
      <c r="DGW3" s="123"/>
      <c r="DGX3" s="123"/>
      <c r="DGY3" s="123"/>
      <c r="DGZ3" s="123"/>
      <c r="DHA3" s="123"/>
      <c r="DHB3" s="123"/>
      <c r="DHC3" s="123"/>
      <c r="DHD3" s="123"/>
      <c r="DHE3" s="123"/>
      <c r="DHF3" s="123"/>
      <c r="DHG3" s="123"/>
      <c r="DHH3" s="123"/>
      <c r="DHI3" s="123"/>
      <c r="DHJ3" s="123"/>
      <c r="DHK3" s="123"/>
      <c r="DHL3" s="123"/>
      <c r="DHM3" s="123"/>
      <c r="DHN3" s="123"/>
      <c r="DHO3" s="123"/>
      <c r="DHP3" s="123"/>
      <c r="DHQ3" s="123"/>
      <c r="DHR3" s="123"/>
      <c r="DHS3" s="123"/>
      <c r="DHT3" s="123"/>
      <c r="DHU3" s="123"/>
      <c r="DHV3" s="123"/>
      <c r="DHW3" s="123"/>
      <c r="DHX3" s="123"/>
      <c r="DHY3" s="123"/>
      <c r="DHZ3" s="123"/>
      <c r="DIA3" s="123"/>
      <c r="DIB3" s="123"/>
      <c r="DIC3" s="123"/>
      <c r="DID3" s="123"/>
      <c r="DIE3" s="123"/>
      <c r="DIF3" s="123"/>
      <c r="DIG3" s="123"/>
      <c r="DIH3" s="123"/>
      <c r="DII3" s="123"/>
      <c r="DIJ3" s="123"/>
      <c r="DIK3" s="123"/>
      <c r="DIL3" s="123"/>
      <c r="DIM3" s="123"/>
      <c r="DIN3" s="123"/>
      <c r="DIO3" s="123"/>
      <c r="DIP3" s="123"/>
      <c r="DIQ3" s="123"/>
      <c r="DIR3" s="123"/>
      <c r="DIS3" s="123"/>
      <c r="DIT3" s="123"/>
      <c r="DIU3" s="123"/>
      <c r="DIV3" s="123"/>
      <c r="DIW3" s="123"/>
      <c r="DIX3" s="123"/>
      <c r="DIY3" s="123"/>
      <c r="DIZ3" s="123"/>
      <c r="DJA3" s="123"/>
      <c r="DJB3" s="123"/>
      <c r="DJC3" s="123"/>
      <c r="DJD3" s="123"/>
      <c r="DJE3" s="123"/>
      <c r="DJF3" s="123"/>
      <c r="DJG3" s="123"/>
      <c r="DJH3" s="123"/>
      <c r="DJI3" s="123"/>
      <c r="DJJ3" s="123"/>
      <c r="DJK3" s="123"/>
      <c r="DJL3" s="123"/>
      <c r="DJM3" s="123"/>
      <c r="DJN3" s="123"/>
      <c r="DJO3" s="123"/>
      <c r="DJP3" s="123"/>
      <c r="DJQ3" s="123"/>
      <c r="DJR3" s="123"/>
      <c r="DJS3" s="123"/>
      <c r="DJT3" s="123"/>
      <c r="DJU3" s="123"/>
      <c r="DJV3" s="123"/>
      <c r="DJW3" s="123"/>
      <c r="DJX3" s="123"/>
      <c r="DJY3" s="123"/>
      <c r="DJZ3" s="123"/>
      <c r="DKA3" s="123"/>
      <c r="DKB3" s="123"/>
      <c r="DKC3" s="123"/>
      <c r="DKD3" s="123"/>
      <c r="DKE3" s="123"/>
      <c r="DKF3" s="123"/>
      <c r="DKG3" s="123"/>
      <c r="DKH3" s="123"/>
      <c r="DKI3" s="123"/>
      <c r="DKJ3" s="123"/>
      <c r="DKK3" s="123"/>
      <c r="DKL3" s="123"/>
      <c r="DKM3" s="123"/>
      <c r="DKN3" s="123"/>
      <c r="DKO3" s="123"/>
      <c r="DKP3" s="123"/>
      <c r="DKQ3" s="123"/>
      <c r="DKR3" s="123"/>
      <c r="DKS3" s="123"/>
      <c r="DKT3" s="123"/>
      <c r="DKU3" s="123"/>
      <c r="DKV3" s="123"/>
      <c r="DKW3" s="123"/>
      <c r="DKX3" s="123"/>
      <c r="DKY3" s="123"/>
      <c r="DKZ3" s="123"/>
      <c r="DLA3" s="123"/>
      <c r="DLB3" s="123"/>
      <c r="DLC3" s="123"/>
      <c r="DLD3" s="123"/>
      <c r="DLE3" s="123"/>
      <c r="DLF3" s="123"/>
      <c r="DLG3" s="123"/>
      <c r="DLH3" s="123"/>
      <c r="DLI3" s="123"/>
      <c r="DLJ3" s="123"/>
      <c r="DLK3" s="123"/>
      <c r="DLL3" s="123"/>
      <c r="DLM3" s="123"/>
      <c r="DLN3" s="123"/>
      <c r="DLO3" s="123"/>
      <c r="DLP3" s="123"/>
      <c r="DLQ3" s="123"/>
      <c r="DLR3" s="123"/>
      <c r="DLS3" s="123"/>
      <c r="DLT3" s="123"/>
      <c r="DLU3" s="123"/>
      <c r="DLV3" s="123"/>
      <c r="DLW3" s="123"/>
      <c r="DLX3" s="123"/>
      <c r="DLY3" s="123"/>
      <c r="DLZ3" s="123"/>
      <c r="DMA3" s="123"/>
      <c r="DMB3" s="123"/>
      <c r="DMC3" s="123"/>
      <c r="DMD3" s="123"/>
      <c r="DME3" s="123"/>
      <c r="DMF3" s="123"/>
      <c r="DMG3" s="123"/>
      <c r="DMH3" s="123"/>
      <c r="DMI3" s="123"/>
      <c r="DMJ3" s="123"/>
      <c r="DMK3" s="123"/>
      <c r="DML3" s="123"/>
      <c r="DMM3" s="123"/>
      <c r="DMN3" s="123"/>
      <c r="DMO3" s="123"/>
      <c r="DMP3" s="123"/>
      <c r="DMQ3" s="123"/>
      <c r="DMR3" s="123"/>
      <c r="DMS3" s="123"/>
      <c r="DMT3" s="123"/>
      <c r="DMU3" s="123"/>
      <c r="DMV3" s="123"/>
      <c r="DMW3" s="123"/>
      <c r="DMX3" s="123"/>
      <c r="DMY3" s="123"/>
      <c r="DMZ3" s="123"/>
      <c r="DNA3" s="123"/>
      <c r="DNB3" s="123"/>
      <c r="DNC3" s="123"/>
      <c r="DND3" s="123"/>
      <c r="DNE3" s="123"/>
      <c r="DNF3" s="123"/>
      <c r="DNG3" s="123"/>
      <c r="DNH3" s="123"/>
      <c r="DNI3" s="123"/>
      <c r="DNJ3" s="123"/>
      <c r="DNK3" s="123"/>
      <c r="DNL3" s="123"/>
      <c r="DNM3" s="123"/>
      <c r="DNN3" s="123"/>
      <c r="DNO3" s="123"/>
      <c r="DNP3" s="123"/>
      <c r="DNQ3" s="123"/>
      <c r="DNR3" s="123"/>
      <c r="DNS3" s="123"/>
      <c r="DNT3" s="123"/>
      <c r="DNU3" s="123"/>
      <c r="DNV3" s="123"/>
      <c r="DNW3" s="123"/>
      <c r="DNX3" s="123"/>
      <c r="DNY3" s="123"/>
      <c r="DNZ3" s="123"/>
      <c r="DOA3" s="123"/>
      <c r="DOB3" s="123"/>
      <c r="DOC3" s="123"/>
      <c r="DOD3" s="123"/>
      <c r="DOE3" s="123"/>
      <c r="DOF3" s="123"/>
      <c r="DOG3" s="123"/>
      <c r="DOH3" s="123"/>
      <c r="DOI3" s="123"/>
      <c r="DOJ3" s="123"/>
      <c r="DOK3" s="123"/>
      <c r="DOL3" s="123"/>
      <c r="DOM3" s="123"/>
      <c r="DON3" s="123"/>
      <c r="DOO3" s="123"/>
      <c r="DOP3" s="123"/>
      <c r="DOQ3" s="123"/>
      <c r="DOR3" s="123"/>
      <c r="DOS3" s="123"/>
      <c r="DOT3" s="123"/>
      <c r="DOU3" s="123"/>
      <c r="DOV3" s="123"/>
      <c r="DOW3" s="123"/>
      <c r="DOX3" s="123"/>
      <c r="DOY3" s="123"/>
      <c r="DOZ3" s="123"/>
      <c r="DPA3" s="123"/>
      <c r="DPB3" s="123"/>
      <c r="DPC3" s="123"/>
      <c r="DPD3" s="123"/>
      <c r="DPE3" s="123"/>
      <c r="DPF3" s="123"/>
      <c r="DPG3" s="123"/>
      <c r="DPH3" s="123"/>
      <c r="DPI3" s="123"/>
      <c r="DPJ3" s="123"/>
      <c r="DPK3" s="123"/>
      <c r="DPL3" s="123"/>
      <c r="DPM3" s="123"/>
      <c r="DPN3" s="123"/>
      <c r="DPO3" s="123"/>
      <c r="DPP3" s="123"/>
      <c r="DPQ3" s="123"/>
      <c r="DPR3" s="123"/>
      <c r="DPS3" s="123"/>
      <c r="DPT3" s="123"/>
      <c r="DPU3" s="123"/>
      <c r="DPV3" s="123"/>
      <c r="DPW3" s="123"/>
      <c r="DPX3" s="123"/>
      <c r="DPY3" s="123"/>
      <c r="DPZ3" s="123"/>
      <c r="DQA3" s="123"/>
      <c r="DQB3" s="123"/>
      <c r="DQC3" s="123"/>
      <c r="DQD3" s="123"/>
      <c r="DQE3" s="123"/>
      <c r="DQF3" s="123"/>
      <c r="DQG3" s="123"/>
      <c r="DQH3" s="123"/>
      <c r="DQI3" s="123"/>
      <c r="DQJ3" s="123"/>
      <c r="DQK3" s="123"/>
      <c r="DQL3" s="123"/>
      <c r="DQM3" s="123"/>
      <c r="DQN3" s="123"/>
      <c r="DQO3" s="123"/>
      <c r="DQP3" s="123"/>
      <c r="DQQ3" s="123"/>
      <c r="DQR3" s="123"/>
      <c r="DQS3" s="123"/>
      <c r="DQT3" s="123"/>
      <c r="DQU3" s="123"/>
      <c r="DQV3" s="123"/>
      <c r="DQW3" s="123"/>
      <c r="DQX3" s="123"/>
      <c r="DQY3" s="123"/>
      <c r="DQZ3" s="123"/>
      <c r="DRA3" s="123"/>
      <c r="DRB3" s="123"/>
      <c r="DRC3" s="123"/>
      <c r="DRD3" s="123"/>
      <c r="DRE3" s="123"/>
      <c r="DRF3" s="123"/>
      <c r="DRG3" s="123"/>
      <c r="DRH3" s="123"/>
      <c r="DRI3" s="123"/>
      <c r="DRJ3" s="123"/>
      <c r="DRK3" s="123"/>
      <c r="DRL3" s="123"/>
      <c r="DRM3" s="123"/>
      <c r="DRN3" s="123"/>
      <c r="DRO3" s="123"/>
      <c r="DRP3" s="123"/>
      <c r="DRQ3" s="123"/>
      <c r="DRR3" s="123"/>
      <c r="DRS3" s="123"/>
      <c r="DRT3" s="123"/>
      <c r="DRU3" s="123"/>
      <c r="DRV3" s="123"/>
      <c r="DRW3" s="123"/>
      <c r="DRX3" s="123"/>
      <c r="DRY3" s="123"/>
      <c r="DRZ3" s="123"/>
      <c r="DSA3" s="123"/>
      <c r="DSB3" s="123"/>
      <c r="DSC3" s="123"/>
      <c r="DSD3" s="123"/>
      <c r="DSE3" s="123"/>
      <c r="DSF3" s="123"/>
      <c r="DSG3" s="123"/>
      <c r="DSH3" s="123"/>
      <c r="DSI3" s="123"/>
      <c r="DSJ3" s="123"/>
      <c r="DSK3" s="123"/>
      <c r="DSL3" s="123"/>
      <c r="DSM3" s="123"/>
      <c r="DSN3" s="123"/>
      <c r="DSO3" s="123"/>
      <c r="DSP3" s="123"/>
      <c r="DSQ3" s="123"/>
      <c r="DSR3" s="123"/>
      <c r="DSS3" s="123"/>
      <c r="DST3" s="123"/>
      <c r="DSU3" s="123"/>
      <c r="DSV3" s="123"/>
      <c r="DSW3" s="123"/>
      <c r="DSX3" s="123"/>
      <c r="DSY3" s="123"/>
      <c r="DSZ3" s="123"/>
      <c r="DTA3" s="123"/>
      <c r="DTB3" s="123"/>
      <c r="DTC3" s="123"/>
      <c r="DTD3" s="123"/>
      <c r="DTE3" s="123"/>
      <c r="DTF3" s="123"/>
      <c r="DTG3" s="123"/>
      <c r="DTH3" s="123"/>
      <c r="DTI3" s="123"/>
      <c r="DTJ3" s="123"/>
      <c r="DTK3" s="123"/>
      <c r="DTL3" s="123"/>
      <c r="DTM3" s="123"/>
      <c r="DTN3" s="123"/>
      <c r="DTO3" s="123"/>
      <c r="DTP3" s="123"/>
      <c r="DTQ3" s="123"/>
      <c r="DTR3" s="123"/>
      <c r="DTS3" s="123"/>
      <c r="DTT3" s="123"/>
      <c r="DTU3" s="123"/>
      <c r="DTV3" s="123"/>
      <c r="DTW3" s="123"/>
      <c r="DTX3" s="123"/>
      <c r="DTY3" s="123"/>
      <c r="DTZ3" s="123"/>
      <c r="DUA3" s="123"/>
      <c r="DUB3" s="123"/>
      <c r="DUC3" s="123"/>
      <c r="DUD3" s="123"/>
      <c r="DUE3" s="123"/>
      <c r="DUF3" s="123"/>
      <c r="DUG3" s="123"/>
      <c r="DUH3" s="123"/>
      <c r="DUI3" s="123"/>
      <c r="DUJ3" s="123"/>
      <c r="DUK3" s="123"/>
      <c r="DUL3" s="123"/>
      <c r="DUM3" s="123"/>
      <c r="DUN3" s="123"/>
      <c r="DUO3" s="123"/>
      <c r="DUP3" s="123"/>
      <c r="DUQ3" s="123"/>
      <c r="DUR3" s="123"/>
      <c r="DUS3" s="123"/>
      <c r="DUT3" s="123"/>
      <c r="DUU3" s="123"/>
      <c r="DUV3" s="123"/>
      <c r="DUW3" s="123"/>
      <c r="DUX3" s="123"/>
      <c r="DUY3" s="123"/>
      <c r="DUZ3" s="123"/>
      <c r="DVA3" s="123"/>
      <c r="DVB3" s="123"/>
      <c r="DVC3" s="123"/>
      <c r="DVD3" s="123"/>
      <c r="DVE3" s="123"/>
      <c r="DVF3" s="123"/>
      <c r="DVG3" s="123"/>
      <c r="DVH3" s="123"/>
      <c r="DVI3" s="123"/>
      <c r="DVJ3" s="123"/>
      <c r="DVK3" s="123"/>
      <c r="DVL3" s="123"/>
      <c r="DVM3" s="123"/>
      <c r="DVN3" s="123"/>
      <c r="DVO3" s="123"/>
      <c r="DVP3" s="123"/>
      <c r="DVQ3" s="123"/>
      <c r="DVR3" s="123"/>
      <c r="DVS3" s="123"/>
      <c r="DVT3" s="123"/>
      <c r="DVU3" s="123"/>
      <c r="DVV3" s="123"/>
      <c r="DVW3" s="123"/>
      <c r="DVX3" s="123"/>
      <c r="DVY3" s="123"/>
      <c r="DVZ3" s="123"/>
      <c r="DWA3" s="123"/>
      <c r="DWB3" s="123"/>
      <c r="DWC3" s="123"/>
      <c r="DWD3" s="123"/>
      <c r="DWE3" s="123"/>
      <c r="DWF3" s="123"/>
      <c r="DWG3" s="123"/>
      <c r="DWH3" s="123"/>
      <c r="DWI3" s="123"/>
      <c r="DWJ3" s="123"/>
      <c r="DWK3" s="123"/>
      <c r="DWL3" s="123"/>
      <c r="DWM3" s="123"/>
      <c r="DWN3" s="123"/>
      <c r="DWO3" s="123"/>
      <c r="DWP3" s="123"/>
      <c r="DWQ3" s="123"/>
      <c r="DWR3" s="123"/>
      <c r="DWS3" s="123"/>
      <c r="DWT3" s="123"/>
      <c r="DWU3" s="123"/>
      <c r="DWV3" s="123"/>
      <c r="DWW3" s="123"/>
      <c r="DWX3" s="123"/>
      <c r="DWY3" s="123"/>
      <c r="DWZ3" s="123"/>
      <c r="DXA3" s="123"/>
      <c r="DXB3" s="123"/>
      <c r="DXC3" s="123"/>
      <c r="DXD3" s="123"/>
      <c r="DXE3" s="123"/>
      <c r="DXF3" s="123"/>
      <c r="DXG3" s="123"/>
      <c r="DXH3" s="123"/>
      <c r="DXI3" s="123"/>
      <c r="DXJ3" s="123"/>
      <c r="DXK3" s="123"/>
      <c r="DXL3" s="123"/>
      <c r="DXM3" s="123"/>
      <c r="DXN3" s="123"/>
      <c r="DXO3" s="123"/>
      <c r="DXP3" s="123"/>
      <c r="DXQ3" s="123"/>
      <c r="DXR3" s="123"/>
      <c r="DXS3" s="123"/>
      <c r="DXT3" s="123"/>
      <c r="DXU3" s="123"/>
      <c r="DXV3" s="123"/>
      <c r="DXW3" s="123"/>
      <c r="DXX3" s="123"/>
      <c r="DXY3" s="123"/>
      <c r="DXZ3" s="123"/>
      <c r="DYA3" s="123"/>
      <c r="DYB3" s="123"/>
      <c r="DYC3" s="123"/>
      <c r="DYD3" s="123"/>
      <c r="DYE3" s="123"/>
      <c r="DYF3" s="123"/>
      <c r="DYG3" s="123"/>
      <c r="DYH3" s="123"/>
      <c r="DYI3" s="123"/>
      <c r="DYJ3" s="123"/>
      <c r="DYK3" s="123"/>
      <c r="DYL3" s="123"/>
      <c r="DYM3" s="123"/>
      <c r="DYN3" s="123"/>
      <c r="DYO3" s="123"/>
      <c r="DYP3" s="123"/>
      <c r="DYQ3" s="123"/>
      <c r="DYR3" s="123"/>
      <c r="DYS3" s="123"/>
      <c r="DYT3" s="123"/>
      <c r="DYU3" s="123"/>
      <c r="DYV3" s="123"/>
      <c r="DYW3" s="123"/>
      <c r="DYX3" s="123"/>
      <c r="DYY3" s="123"/>
      <c r="DYZ3" s="123"/>
      <c r="DZA3" s="123"/>
      <c r="DZB3" s="123"/>
      <c r="DZC3" s="123"/>
      <c r="DZD3" s="123"/>
      <c r="DZE3" s="123"/>
      <c r="DZF3" s="123"/>
      <c r="DZG3" s="123"/>
      <c r="DZH3" s="123"/>
      <c r="DZI3" s="123"/>
      <c r="DZJ3" s="123"/>
      <c r="DZK3" s="123"/>
      <c r="DZL3" s="123"/>
      <c r="DZM3" s="123"/>
      <c r="DZN3" s="123"/>
      <c r="DZO3" s="123"/>
      <c r="DZP3" s="123"/>
      <c r="DZQ3" s="123"/>
      <c r="DZR3" s="123"/>
      <c r="DZS3" s="123"/>
      <c r="DZT3" s="123"/>
      <c r="DZU3" s="123"/>
      <c r="DZV3" s="123"/>
      <c r="DZW3" s="123"/>
      <c r="DZX3" s="123"/>
      <c r="DZY3" s="123"/>
      <c r="DZZ3" s="123"/>
      <c r="EAA3" s="123"/>
      <c r="EAB3" s="123"/>
      <c r="EAC3" s="123"/>
      <c r="EAD3" s="123"/>
      <c r="EAE3" s="123"/>
      <c r="EAF3" s="123"/>
      <c r="EAG3" s="123"/>
      <c r="EAH3" s="123"/>
      <c r="EAI3" s="123"/>
      <c r="EAJ3" s="123"/>
      <c r="EAK3" s="123"/>
      <c r="EAL3" s="123"/>
      <c r="EAM3" s="123"/>
      <c r="EAN3" s="123"/>
      <c r="EAO3" s="123"/>
      <c r="EAP3" s="123"/>
      <c r="EAQ3" s="123"/>
      <c r="EAR3" s="123"/>
      <c r="EAS3" s="123"/>
      <c r="EAT3" s="123"/>
      <c r="EAU3" s="123"/>
      <c r="EAV3" s="123"/>
      <c r="EAW3" s="123"/>
      <c r="EAX3" s="123"/>
      <c r="EAY3" s="123"/>
      <c r="EAZ3" s="123"/>
      <c r="EBA3" s="123"/>
      <c r="EBB3" s="123"/>
      <c r="EBC3" s="123"/>
      <c r="EBD3" s="123"/>
      <c r="EBE3" s="123"/>
      <c r="EBF3" s="123"/>
      <c r="EBG3" s="123"/>
      <c r="EBH3" s="123"/>
      <c r="EBI3" s="123"/>
      <c r="EBJ3" s="123"/>
      <c r="EBK3" s="123"/>
      <c r="EBL3" s="123"/>
      <c r="EBM3" s="123"/>
      <c r="EBN3" s="123"/>
      <c r="EBO3" s="123"/>
      <c r="EBP3" s="123"/>
      <c r="EBQ3" s="123"/>
      <c r="EBR3" s="123"/>
      <c r="EBS3" s="123"/>
      <c r="EBT3" s="123"/>
      <c r="EBU3" s="123"/>
      <c r="EBV3" s="123"/>
      <c r="EBW3" s="123"/>
      <c r="EBX3" s="123"/>
      <c r="EBY3" s="123"/>
      <c r="EBZ3" s="123"/>
      <c r="ECA3" s="123"/>
      <c r="ECB3" s="123"/>
      <c r="ECC3" s="123"/>
      <c r="ECD3" s="123"/>
      <c r="ECE3" s="123"/>
      <c r="ECF3" s="123"/>
      <c r="ECG3" s="123"/>
      <c r="ECH3" s="123"/>
      <c r="ECI3" s="123"/>
      <c r="ECJ3" s="123"/>
      <c r="ECK3" s="123"/>
      <c r="ECL3" s="123"/>
      <c r="ECM3" s="123"/>
      <c r="ECN3" s="123"/>
      <c r="ECO3" s="123"/>
      <c r="ECP3" s="123"/>
      <c r="ECQ3" s="123"/>
      <c r="ECR3" s="123"/>
      <c r="ECS3" s="123"/>
      <c r="ECT3" s="123"/>
      <c r="ECU3" s="123"/>
      <c r="ECV3" s="123"/>
      <c r="ECW3" s="123"/>
      <c r="ECX3" s="123"/>
      <c r="ECY3" s="123"/>
      <c r="ECZ3" s="123"/>
      <c r="EDA3" s="123"/>
      <c r="EDB3" s="123"/>
      <c r="EDC3" s="123"/>
      <c r="EDD3" s="123"/>
      <c r="EDE3" s="123"/>
      <c r="EDF3" s="123"/>
      <c r="EDG3" s="123"/>
      <c r="EDH3" s="123"/>
      <c r="EDI3" s="123"/>
      <c r="EDJ3" s="123"/>
      <c r="EDK3" s="123"/>
      <c r="EDL3" s="123"/>
      <c r="EDM3" s="123"/>
      <c r="EDN3" s="123"/>
      <c r="EDO3" s="123"/>
      <c r="EDP3" s="123"/>
      <c r="EDQ3" s="123"/>
      <c r="EDR3" s="123"/>
      <c r="EDS3" s="123"/>
      <c r="EDT3" s="123"/>
      <c r="EDU3" s="123"/>
      <c r="EDV3" s="123"/>
      <c r="EDW3" s="123"/>
      <c r="EDX3" s="123"/>
      <c r="EDY3" s="123"/>
      <c r="EDZ3" s="123"/>
      <c r="EEA3" s="123"/>
      <c r="EEB3" s="123"/>
      <c r="EEC3" s="123"/>
      <c r="EED3" s="123"/>
      <c r="EEE3" s="123"/>
      <c r="EEF3" s="123"/>
      <c r="EEG3" s="123"/>
      <c r="EEH3" s="123"/>
      <c r="EEI3" s="123"/>
      <c r="EEJ3" s="123"/>
      <c r="EEK3" s="123"/>
      <c r="EEL3" s="123"/>
      <c r="EEM3" s="123"/>
      <c r="EEN3" s="123"/>
      <c r="EEO3" s="123"/>
      <c r="EEP3" s="123"/>
      <c r="EEQ3" s="123"/>
      <c r="EER3" s="123"/>
      <c r="EES3" s="123"/>
      <c r="EET3" s="123"/>
      <c r="EEU3" s="123"/>
      <c r="EEV3" s="123"/>
      <c r="EEW3" s="123"/>
      <c r="EEX3" s="123"/>
      <c r="EEY3" s="123"/>
      <c r="EEZ3" s="123"/>
      <c r="EFA3" s="123"/>
      <c r="EFB3" s="123"/>
      <c r="EFC3" s="123"/>
      <c r="EFD3" s="123"/>
      <c r="EFE3" s="123"/>
      <c r="EFF3" s="123"/>
      <c r="EFG3" s="123"/>
      <c r="EFH3" s="123"/>
      <c r="EFI3" s="123"/>
      <c r="EFJ3" s="123"/>
      <c r="EFK3" s="123"/>
      <c r="EFL3" s="123"/>
      <c r="EFM3" s="123"/>
      <c r="EFN3" s="123"/>
      <c r="EFO3" s="123"/>
      <c r="EFP3" s="123"/>
      <c r="EFQ3" s="123"/>
      <c r="EFR3" s="123"/>
      <c r="EFS3" s="123"/>
      <c r="EFT3" s="123"/>
      <c r="EFU3" s="123"/>
      <c r="EFV3" s="123"/>
      <c r="EFW3" s="123"/>
      <c r="EFX3" s="123"/>
      <c r="EFY3" s="123"/>
      <c r="EFZ3" s="123"/>
      <c r="EGA3" s="123"/>
      <c r="EGB3" s="123"/>
      <c r="EGC3" s="123"/>
      <c r="EGD3" s="123"/>
      <c r="EGE3" s="123"/>
      <c r="EGF3" s="123"/>
      <c r="EGG3" s="123"/>
      <c r="EGH3" s="123"/>
      <c r="EGI3" s="123"/>
      <c r="EGJ3" s="123"/>
      <c r="EGK3" s="123"/>
      <c r="EGL3" s="123"/>
      <c r="EGM3" s="123"/>
      <c r="EGN3" s="123"/>
      <c r="EGO3" s="123"/>
      <c r="EGP3" s="123"/>
      <c r="EGQ3" s="123"/>
      <c r="EGR3" s="123"/>
      <c r="EGS3" s="123"/>
      <c r="EGT3" s="123"/>
      <c r="EGU3" s="123"/>
      <c r="EGV3" s="123"/>
      <c r="EGW3" s="123"/>
      <c r="EGX3" s="123"/>
      <c r="EGY3" s="123"/>
      <c r="EGZ3" s="123"/>
      <c r="EHA3" s="123"/>
      <c r="EHB3" s="123"/>
      <c r="EHC3" s="123"/>
      <c r="EHD3" s="123"/>
      <c r="EHE3" s="123"/>
      <c r="EHF3" s="123"/>
      <c r="EHG3" s="123"/>
      <c r="EHH3" s="123"/>
      <c r="EHI3" s="123"/>
      <c r="EHJ3" s="123"/>
      <c r="EHK3" s="123"/>
      <c r="EHL3" s="123"/>
      <c r="EHM3" s="123"/>
      <c r="EHN3" s="123"/>
      <c r="EHO3" s="123"/>
      <c r="EHP3" s="123"/>
      <c r="EHQ3" s="123"/>
      <c r="EHR3" s="123"/>
      <c r="EHS3" s="123"/>
      <c r="EHT3" s="123"/>
      <c r="EHU3" s="123"/>
      <c r="EHV3" s="123"/>
      <c r="EHW3" s="123"/>
      <c r="EHX3" s="123"/>
      <c r="EHY3" s="123"/>
      <c r="EHZ3" s="123"/>
      <c r="EIA3" s="123"/>
      <c r="EIB3" s="123"/>
      <c r="EIC3" s="123"/>
      <c r="EID3" s="123"/>
      <c r="EIE3" s="123"/>
      <c r="EIF3" s="123"/>
      <c r="EIG3" s="123"/>
      <c r="EIH3" s="123"/>
      <c r="EII3" s="123"/>
      <c r="EIJ3" s="123"/>
      <c r="EIK3" s="123"/>
      <c r="EIL3" s="123"/>
      <c r="EIM3" s="123"/>
      <c r="EIN3" s="123"/>
      <c r="EIO3" s="123"/>
      <c r="EIP3" s="123"/>
      <c r="EIQ3" s="123"/>
      <c r="EIR3" s="123"/>
      <c r="EIS3" s="123"/>
      <c r="EIT3" s="123"/>
      <c r="EIU3" s="123"/>
      <c r="EIV3" s="123"/>
      <c r="EIW3" s="123"/>
      <c r="EIX3" s="123"/>
      <c r="EIY3" s="123"/>
      <c r="EIZ3" s="123"/>
      <c r="EJA3" s="123"/>
      <c r="EJB3" s="123"/>
      <c r="EJC3" s="123"/>
      <c r="EJD3" s="123"/>
      <c r="EJE3" s="123"/>
      <c r="EJF3" s="123"/>
      <c r="EJG3" s="123"/>
      <c r="EJH3" s="123"/>
      <c r="EJI3" s="123"/>
      <c r="EJJ3" s="123"/>
      <c r="EJK3" s="123"/>
      <c r="EJL3" s="123"/>
      <c r="EJM3" s="123"/>
      <c r="EJN3" s="123"/>
      <c r="EJO3" s="123"/>
      <c r="EJP3" s="123"/>
      <c r="EJQ3" s="123"/>
      <c r="EJR3" s="123"/>
      <c r="EJS3" s="123"/>
      <c r="EJT3" s="123"/>
      <c r="EJU3" s="123"/>
      <c r="EJV3" s="123"/>
      <c r="EJW3" s="123"/>
      <c r="EJX3" s="123"/>
      <c r="EJY3" s="123"/>
      <c r="EJZ3" s="123"/>
      <c r="EKA3" s="123"/>
      <c r="EKB3" s="123"/>
      <c r="EKC3" s="123"/>
      <c r="EKD3" s="123"/>
      <c r="EKE3" s="123"/>
      <c r="EKF3" s="123"/>
      <c r="EKG3" s="123"/>
      <c r="EKH3" s="123"/>
      <c r="EKI3" s="123"/>
      <c r="EKJ3" s="123"/>
      <c r="EKK3" s="123"/>
      <c r="EKL3" s="123"/>
      <c r="EKM3" s="123"/>
      <c r="EKN3" s="123"/>
      <c r="EKO3" s="123"/>
      <c r="EKP3" s="123"/>
      <c r="EKQ3" s="123"/>
      <c r="EKR3" s="123"/>
      <c r="EKS3" s="123"/>
      <c r="EKT3" s="123"/>
      <c r="EKU3" s="123"/>
      <c r="EKV3" s="123"/>
      <c r="EKW3" s="123"/>
      <c r="EKX3" s="123"/>
      <c r="EKY3" s="123"/>
      <c r="EKZ3" s="123"/>
      <c r="ELA3" s="123"/>
      <c r="ELB3" s="123"/>
      <c r="ELC3" s="123"/>
      <c r="ELD3" s="123"/>
      <c r="ELE3" s="123"/>
      <c r="ELF3" s="123"/>
      <c r="ELG3" s="123"/>
      <c r="ELH3" s="123"/>
      <c r="ELI3" s="123"/>
      <c r="ELJ3" s="123"/>
      <c r="ELK3" s="123"/>
      <c r="ELL3" s="123"/>
      <c r="ELM3" s="123"/>
      <c r="ELN3" s="123"/>
      <c r="ELO3" s="123"/>
      <c r="ELP3" s="123"/>
      <c r="ELQ3" s="123"/>
      <c r="ELR3" s="123"/>
      <c r="ELS3" s="123"/>
      <c r="ELT3" s="123"/>
      <c r="ELU3" s="123"/>
      <c r="ELV3" s="123"/>
      <c r="ELW3" s="123"/>
      <c r="ELX3" s="123"/>
      <c r="ELY3" s="123"/>
      <c r="ELZ3" s="123"/>
      <c r="EMA3" s="123"/>
      <c r="EMB3" s="123"/>
      <c r="EMC3" s="123"/>
      <c r="EMD3" s="123"/>
      <c r="EME3" s="123"/>
      <c r="EMF3" s="123"/>
      <c r="EMG3" s="123"/>
      <c r="EMH3" s="123"/>
      <c r="EMI3" s="123"/>
      <c r="EMJ3" s="123"/>
      <c r="EMK3" s="123"/>
      <c r="EML3" s="123"/>
      <c r="EMM3" s="123"/>
      <c r="EMN3" s="123"/>
      <c r="EMO3" s="123"/>
      <c r="EMP3" s="123"/>
      <c r="EMQ3" s="123"/>
      <c r="EMR3" s="123"/>
      <c r="EMS3" s="123"/>
      <c r="EMT3" s="123"/>
      <c r="EMU3" s="123"/>
      <c r="EMV3" s="123"/>
      <c r="EMW3" s="123"/>
      <c r="EMX3" s="123"/>
      <c r="EMY3" s="123"/>
      <c r="EMZ3" s="123"/>
      <c r="ENA3" s="123"/>
      <c r="ENB3" s="123"/>
      <c r="ENC3" s="123"/>
      <c r="END3" s="123"/>
      <c r="ENE3" s="123"/>
      <c r="ENF3" s="123"/>
      <c r="ENG3" s="123"/>
      <c r="ENH3" s="123"/>
      <c r="ENI3" s="123"/>
      <c r="ENJ3" s="123"/>
      <c r="ENK3" s="123"/>
      <c r="ENL3" s="123"/>
      <c r="ENM3" s="123"/>
      <c r="ENN3" s="123"/>
      <c r="ENO3" s="123"/>
      <c r="ENP3" s="123"/>
      <c r="ENQ3" s="123"/>
      <c r="ENR3" s="123"/>
      <c r="ENS3" s="123"/>
      <c r="ENT3" s="123"/>
      <c r="ENU3" s="123"/>
      <c r="ENV3" s="123"/>
      <c r="ENW3" s="123"/>
      <c r="ENX3" s="123"/>
      <c r="ENY3" s="123"/>
      <c r="ENZ3" s="123"/>
      <c r="EOA3" s="123"/>
      <c r="EOB3" s="123"/>
      <c r="EOC3" s="123"/>
      <c r="EOD3" s="123"/>
      <c r="EOE3" s="123"/>
      <c r="EOF3" s="123"/>
      <c r="EOG3" s="123"/>
      <c r="EOH3" s="123"/>
      <c r="EOI3" s="123"/>
      <c r="EOJ3" s="123"/>
      <c r="EOK3" s="123"/>
      <c r="EOL3" s="123"/>
      <c r="EOM3" s="123"/>
      <c r="EON3" s="123"/>
      <c r="EOO3" s="123"/>
      <c r="EOP3" s="123"/>
      <c r="EOQ3" s="123"/>
      <c r="EOR3" s="123"/>
      <c r="EOS3" s="123"/>
      <c r="EOT3" s="123"/>
      <c r="EOU3" s="123"/>
      <c r="EOV3" s="123"/>
      <c r="EOW3" s="123"/>
      <c r="EOX3" s="123"/>
      <c r="EOY3" s="123"/>
      <c r="EOZ3" s="123"/>
      <c r="EPA3" s="123"/>
      <c r="EPB3" s="123"/>
      <c r="EPC3" s="123"/>
      <c r="EPD3" s="123"/>
      <c r="EPE3" s="123"/>
      <c r="EPF3" s="123"/>
      <c r="EPG3" s="123"/>
      <c r="EPH3" s="123"/>
      <c r="EPI3" s="123"/>
      <c r="EPJ3" s="123"/>
      <c r="EPK3" s="123"/>
      <c r="EPL3" s="123"/>
      <c r="EPM3" s="123"/>
      <c r="EPN3" s="123"/>
      <c r="EPO3" s="123"/>
      <c r="EPP3" s="123"/>
      <c r="EPQ3" s="123"/>
      <c r="EPR3" s="123"/>
      <c r="EPS3" s="123"/>
      <c r="EPT3" s="123"/>
      <c r="EPU3" s="123"/>
      <c r="EPV3" s="123"/>
      <c r="EPW3" s="123"/>
      <c r="EPX3" s="123"/>
      <c r="EPY3" s="123"/>
      <c r="EPZ3" s="123"/>
      <c r="EQA3" s="123"/>
      <c r="EQB3" s="123"/>
      <c r="EQC3" s="123"/>
      <c r="EQD3" s="123"/>
      <c r="EQE3" s="123"/>
      <c r="EQF3" s="123"/>
      <c r="EQG3" s="123"/>
      <c r="EQH3" s="123"/>
      <c r="EQI3" s="123"/>
      <c r="EQJ3" s="123"/>
      <c r="EQK3" s="123"/>
      <c r="EQL3" s="123"/>
      <c r="EQM3" s="123"/>
      <c r="EQN3" s="123"/>
      <c r="EQO3" s="123"/>
      <c r="EQP3" s="123"/>
      <c r="EQQ3" s="123"/>
      <c r="EQR3" s="123"/>
      <c r="EQS3" s="123"/>
      <c r="EQT3" s="123"/>
      <c r="EQU3" s="123"/>
      <c r="EQV3" s="123"/>
      <c r="EQW3" s="123"/>
      <c r="EQX3" s="123"/>
      <c r="EQY3" s="123"/>
      <c r="EQZ3" s="123"/>
      <c r="ERA3" s="123"/>
      <c r="ERB3" s="123"/>
      <c r="ERC3" s="123"/>
      <c r="ERD3" s="123"/>
      <c r="ERE3" s="123"/>
      <c r="ERF3" s="123"/>
      <c r="ERG3" s="123"/>
      <c r="ERH3" s="123"/>
      <c r="ERI3" s="123"/>
      <c r="ERJ3" s="123"/>
      <c r="ERK3" s="123"/>
      <c r="ERL3" s="123"/>
      <c r="ERM3" s="123"/>
      <c r="ERN3" s="123"/>
      <c r="ERO3" s="123"/>
      <c r="ERP3" s="123"/>
      <c r="ERQ3" s="123"/>
      <c r="ERR3" s="123"/>
      <c r="ERS3" s="123"/>
      <c r="ERT3" s="123"/>
      <c r="ERU3" s="123"/>
      <c r="ERV3" s="123"/>
      <c r="ERW3" s="123"/>
      <c r="ERX3" s="123"/>
      <c r="ERY3" s="123"/>
      <c r="ERZ3" s="123"/>
      <c r="ESA3" s="123"/>
      <c r="ESB3" s="123"/>
      <c r="ESC3" s="123"/>
      <c r="ESD3" s="123"/>
      <c r="ESE3" s="123"/>
      <c r="ESF3" s="123"/>
      <c r="ESG3" s="123"/>
      <c r="ESH3" s="123"/>
      <c r="ESI3" s="123"/>
      <c r="ESJ3" s="123"/>
      <c r="ESK3" s="123"/>
      <c r="ESL3" s="123"/>
      <c r="ESM3" s="123"/>
      <c r="ESN3" s="123"/>
      <c r="ESO3" s="123"/>
      <c r="ESP3" s="123"/>
      <c r="ESQ3" s="123"/>
      <c r="ESR3" s="123"/>
      <c r="ESS3" s="123"/>
      <c r="EST3" s="123"/>
      <c r="ESU3" s="123"/>
      <c r="ESV3" s="123"/>
      <c r="ESW3" s="123"/>
      <c r="ESX3" s="123"/>
      <c r="ESY3" s="123"/>
      <c r="ESZ3" s="123"/>
      <c r="ETA3" s="123"/>
      <c r="ETB3" s="123"/>
      <c r="ETC3" s="123"/>
      <c r="ETD3" s="123"/>
      <c r="ETE3" s="123"/>
      <c r="ETF3" s="123"/>
      <c r="ETG3" s="123"/>
      <c r="ETH3" s="123"/>
      <c r="ETI3" s="123"/>
      <c r="ETJ3" s="123"/>
      <c r="ETK3" s="123"/>
      <c r="ETL3" s="123"/>
      <c r="ETM3" s="123"/>
      <c r="ETN3" s="123"/>
      <c r="ETO3" s="123"/>
      <c r="ETP3" s="123"/>
      <c r="ETQ3" s="123"/>
      <c r="ETR3" s="123"/>
      <c r="ETS3" s="123"/>
      <c r="ETT3" s="123"/>
      <c r="ETU3" s="123"/>
      <c r="ETV3" s="123"/>
      <c r="ETW3" s="123"/>
      <c r="ETX3" s="123"/>
      <c r="ETY3" s="123"/>
      <c r="ETZ3" s="123"/>
      <c r="EUA3" s="123"/>
      <c r="EUB3" s="123"/>
      <c r="EUC3" s="123"/>
      <c r="EUD3" s="123"/>
      <c r="EUE3" s="123"/>
      <c r="EUF3" s="123"/>
      <c r="EUG3" s="123"/>
      <c r="EUH3" s="123"/>
      <c r="EUI3" s="123"/>
      <c r="EUJ3" s="123"/>
      <c r="EUK3" s="123"/>
      <c r="EUL3" s="123"/>
      <c r="EUM3" s="123"/>
      <c r="EUN3" s="123"/>
      <c r="EUO3" s="123"/>
      <c r="EUP3" s="123"/>
      <c r="EUQ3" s="123"/>
      <c r="EUR3" s="123"/>
      <c r="EUS3" s="123"/>
      <c r="EUT3" s="123"/>
      <c r="EUU3" s="123"/>
      <c r="EUV3" s="123"/>
      <c r="EUW3" s="123"/>
      <c r="EUX3" s="123"/>
      <c r="EUY3" s="123"/>
      <c r="EUZ3" s="123"/>
      <c r="EVA3" s="123"/>
      <c r="EVB3" s="123"/>
      <c r="EVC3" s="123"/>
      <c r="EVD3" s="123"/>
      <c r="EVE3" s="123"/>
      <c r="EVF3" s="123"/>
      <c r="EVG3" s="123"/>
      <c r="EVH3" s="123"/>
      <c r="EVI3" s="123"/>
      <c r="EVJ3" s="123"/>
      <c r="EVK3" s="123"/>
      <c r="EVL3" s="123"/>
      <c r="EVM3" s="123"/>
      <c r="EVN3" s="123"/>
      <c r="EVO3" s="123"/>
      <c r="EVP3" s="123"/>
      <c r="EVQ3" s="123"/>
      <c r="EVR3" s="123"/>
      <c r="EVS3" s="123"/>
      <c r="EVT3" s="123"/>
      <c r="EVU3" s="123"/>
      <c r="EVV3" s="123"/>
      <c r="EVW3" s="123"/>
      <c r="EVX3" s="123"/>
      <c r="EVY3" s="123"/>
      <c r="EVZ3" s="123"/>
      <c r="EWA3" s="123"/>
      <c r="EWB3" s="123"/>
      <c r="EWC3" s="123"/>
      <c r="EWD3" s="123"/>
      <c r="EWE3" s="123"/>
      <c r="EWF3" s="123"/>
      <c r="EWG3" s="123"/>
      <c r="EWH3" s="123"/>
      <c r="EWI3" s="123"/>
      <c r="EWJ3" s="123"/>
      <c r="EWK3" s="123"/>
      <c r="EWL3" s="123"/>
      <c r="EWM3" s="123"/>
      <c r="EWN3" s="123"/>
      <c r="EWO3" s="123"/>
      <c r="EWP3" s="123"/>
      <c r="EWQ3" s="123"/>
      <c r="EWR3" s="123"/>
      <c r="EWS3" s="123"/>
      <c r="EWT3" s="123"/>
      <c r="EWU3" s="123"/>
      <c r="EWV3" s="123"/>
      <c r="EWW3" s="123"/>
      <c r="EWX3" s="123"/>
      <c r="EWY3" s="123"/>
      <c r="EWZ3" s="123"/>
      <c r="EXA3" s="123"/>
      <c r="EXB3" s="123"/>
      <c r="EXC3" s="123"/>
      <c r="EXD3" s="123"/>
      <c r="EXE3" s="123"/>
      <c r="EXF3" s="123"/>
      <c r="EXG3" s="123"/>
      <c r="EXH3" s="123"/>
      <c r="EXI3" s="123"/>
      <c r="EXJ3" s="123"/>
      <c r="EXK3" s="123"/>
      <c r="EXL3" s="123"/>
      <c r="EXM3" s="123"/>
      <c r="EXN3" s="123"/>
      <c r="EXO3" s="123"/>
      <c r="EXP3" s="123"/>
      <c r="EXQ3" s="123"/>
      <c r="EXR3" s="123"/>
      <c r="EXS3" s="123"/>
      <c r="EXT3" s="123"/>
      <c r="EXU3" s="123"/>
      <c r="EXV3" s="123"/>
      <c r="EXW3" s="123"/>
      <c r="EXX3" s="123"/>
      <c r="EXY3" s="123"/>
      <c r="EXZ3" s="123"/>
      <c r="EYA3" s="123"/>
      <c r="EYB3" s="123"/>
      <c r="EYC3" s="123"/>
      <c r="EYD3" s="123"/>
      <c r="EYE3" s="123"/>
      <c r="EYF3" s="123"/>
      <c r="EYG3" s="123"/>
      <c r="EYH3" s="123"/>
      <c r="EYI3" s="123"/>
      <c r="EYJ3" s="123"/>
      <c r="EYK3" s="123"/>
      <c r="EYL3" s="123"/>
      <c r="EYM3" s="123"/>
      <c r="EYN3" s="123"/>
      <c r="EYO3" s="123"/>
      <c r="EYP3" s="123"/>
      <c r="EYQ3" s="123"/>
      <c r="EYR3" s="123"/>
      <c r="EYS3" s="123"/>
      <c r="EYT3" s="123"/>
      <c r="EYU3" s="123"/>
      <c r="EYV3" s="123"/>
      <c r="EYW3" s="123"/>
      <c r="EYX3" s="123"/>
      <c r="EYY3" s="123"/>
      <c r="EYZ3" s="123"/>
      <c r="EZA3" s="123"/>
      <c r="EZB3" s="123"/>
      <c r="EZC3" s="123"/>
      <c r="EZD3" s="123"/>
      <c r="EZE3" s="123"/>
      <c r="EZF3" s="123"/>
      <c r="EZG3" s="123"/>
      <c r="EZH3" s="123"/>
      <c r="EZI3" s="123"/>
      <c r="EZJ3" s="123"/>
      <c r="EZK3" s="123"/>
      <c r="EZL3" s="123"/>
      <c r="EZM3" s="123"/>
      <c r="EZN3" s="123"/>
      <c r="EZO3" s="123"/>
      <c r="EZP3" s="123"/>
      <c r="EZQ3" s="123"/>
      <c r="EZR3" s="123"/>
      <c r="EZS3" s="123"/>
      <c r="EZT3" s="123"/>
      <c r="EZU3" s="123"/>
      <c r="EZV3" s="123"/>
      <c r="EZW3" s="123"/>
      <c r="EZX3" s="123"/>
      <c r="EZY3" s="123"/>
      <c r="EZZ3" s="123"/>
      <c r="FAA3" s="123"/>
      <c r="FAB3" s="123"/>
      <c r="FAC3" s="123"/>
      <c r="FAD3" s="123"/>
      <c r="FAE3" s="123"/>
      <c r="FAF3" s="123"/>
      <c r="FAG3" s="123"/>
      <c r="FAH3" s="123"/>
      <c r="FAI3" s="123"/>
      <c r="FAJ3" s="123"/>
      <c r="FAK3" s="123"/>
      <c r="FAL3" s="123"/>
      <c r="FAM3" s="123"/>
      <c r="FAN3" s="123"/>
      <c r="FAO3" s="123"/>
      <c r="FAP3" s="123"/>
      <c r="FAQ3" s="123"/>
      <c r="FAR3" s="123"/>
      <c r="FAS3" s="123"/>
      <c r="FAT3" s="123"/>
      <c r="FAU3" s="123"/>
      <c r="FAV3" s="123"/>
      <c r="FAW3" s="123"/>
      <c r="FAX3" s="123"/>
      <c r="FAY3" s="123"/>
      <c r="FAZ3" s="123"/>
      <c r="FBA3" s="123"/>
      <c r="FBB3" s="123"/>
      <c r="FBC3" s="123"/>
      <c r="FBD3" s="123"/>
      <c r="FBE3" s="123"/>
      <c r="FBF3" s="123"/>
      <c r="FBG3" s="123"/>
      <c r="FBH3" s="123"/>
      <c r="FBI3" s="123"/>
      <c r="FBJ3" s="123"/>
      <c r="FBK3" s="123"/>
      <c r="FBL3" s="123"/>
      <c r="FBM3" s="123"/>
      <c r="FBN3" s="123"/>
      <c r="FBO3" s="123"/>
      <c r="FBP3" s="123"/>
      <c r="FBQ3" s="123"/>
      <c r="FBR3" s="123"/>
      <c r="FBS3" s="123"/>
      <c r="FBT3" s="123"/>
      <c r="FBU3" s="123"/>
      <c r="FBV3" s="123"/>
      <c r="FBW3" s="123"/>
      <c r="FBX3" s="123"/>
      <c r="FBY3" s="123"/>
      <c r="FBZ3" s="123"/>
      <c r="FCA3" s="123"/>
      <c r="FCB3" s="123"/>
      <c r="FCC3" s="123"/>
      <c r="FCD3" s="123"/>
      <c r="FCE3" s="123"/>
      <c r="FCF3" s="123"/>
      <c r="FCG3" s="123"/>
      <c r="FCH3" s="123"/>
      <c r="FCI3" s="123"/>
      <c r="FCJ3" s="123"/>
      <c r="FCK3" s="123"/>
      <c r="FCL3" s="123"/>
      <c r="FCM3" s="123"/>
      <c r="FCN3" s="123"/>
      <c r="FCO3" s="123"/>
      <c r="FCP3" s="123"/>
      <c r="FCQ3" s="123"/>
      <c r="FCR3" s="123"/>
      <c r="FCS3" s="123"/>
      <c r="FCT3" s="123"/>
      <c r="FCU3" s="123"/>
      <c r="FCV3" s="123"/>
      <c r="FCW3" s="123"/>
      <c r="FCX3" s="123"/>
      <c r="FCY3" s="123"/>
      <c r="FCZ3" s="123"/>
      <c r="FDA3" s="123"/>
      <c r="FDB3" s="123"/>
      <c r="FDC3" s="123"/>
      <c r="FDD3" s="123"/>
      <c r="FDE3" s="123"/>
      <c r="FDF3" s="123"/>
      <c r="FDG3" s="123"/>
      <c r="FDH3" s="123"/>
      <c r="FDI3" s="123"/>
      <c r="FDJ3" s="123"/>
      <c r="FDK3" s="123"/>
      <c r="FDL3" s="123"/>
      <c r="FDM3" s="123"/>
      <c r="FDN3" s="123"/>
      <c r="FDO3" s="123"/>
      <c r="FDP3" s="123"/>
      <c r="FDQ3" s="123"/>
      <c r="FDR3" s="123"/>
      <c r="FDS3" s="123"/>
      <c r="FDT3" s="123"/>
      <c r="FDU3" s="123"/>
      <c r="FDV3" s="123"/>
      <c r="FDW3" s="123"/>
      <c r="FDX3" s="123"/>
      <c r="FDY3" s="123"/>
      <c r="FDZ3" s="123"/>
      <c r="FEA3" s="123"/>
      <c r="FEB3" s="123"/>
      <c r="FEC3" s="123"/>
      <c r="FED3" s="123"/>
      <c r="FEE3" s="123"/>
      <c r="FEF3" s="123"/>
      <c r="FEG3" s="123"/>
      <c r="FEH3" s="123"/>
      <c r="FEI3" s="123"/>
      <c r="FEJ3" s="123"/>
      <c r="FEK3" s="123"/>
      <c r="FEL3" s="123"/>
      <c r="FEM3" s="123"/>
      <c r="FEN3" s="123"/>
      <c r="FEO3" s="123"/>
      <c r="FEP3" s="123"/>
      <c r="FEQ3" s="123"/>
      <c r="FER3" s="123"/>
      <c r="FES3" s="123"/>
      <c r="FET3" s="123"/>
      <c r="FEU3" s="123"/>
      <c r="FEV3" s="123"/>
      <c r="FEW3" s="123"/>
      <c r="FEX3" s="123"/>
      <c r="FEY3" s="123"/>
      <c r="FEZ3" s="123"/>
      <c r="FFA3" s="123"/>
      <c r="FFB3" s="123"/>
      <c r="FFC3" s="123"/>
      <c r="FFD3" s="123"/>
      <c r="FFE3" s="123"/>
      <c r="FFF3" s="123"/>
      <c r="FFG3" s="123"/>
      <c r="FFH3" s="123"/>
      <c r="FFI3" s="123"/>
      <c r="FFJ3" s="123"/>
      <c r="FFK3" s="123"/>
      <c r="FFL3" s="123"/>
      <c r="FFM3" s="123"/>
      <c r="FFN3" s="123"/>
      <c r="FFO3" s="123"/>
      <c r="FFP3" s="123"/>
      <c r="FFQ3" s="123"/>
      <c r="FFR3" s="123"/>
      <c r="FFS3" s="123"/>
      <c r="FFT3" s="123"/>
      <c r="FFU3" s="123"/>
      <c r="FFV3" s="123"/>
      <c r="FFW3" s="123"/>
      <c r="FFX3" s="123"/>
      <c r="FFY3" s="123"/>
      <c r="FFZ3" s="123"/>
      <c r="FGA3" s="123"/>
      <c r="FGB3" s="123"/>
      <c r="FGC3" s="123"/>
      <c r="FGD3" s="123"/>
      <c r="FGE3" s="123"/>
      <c r="FGF3" s="123"/>
      <c r="FGG3" s="123"/>
      <c r="FGH3" s="123"/>
      <c r="FGI3" s="123"/>
      <c r="FGJ3" s="123"/>
      <c r="FGK3" s="123"/>
      <c r="FGL3" s="123"/>
      <c r="FGM3" s="123"/>
      <c r="FGN3" s="123"/>
      <c r="FGO3" s="123"/>
      <c r="FGP3" s="123"/>
      <c r="FGQ3" s="123"/>
      <c r="FGR3" s="123"/>
      <c r="FGS3" s="123"/>
      <c r="FGT3" s="123"/>
      <c r="FGU3" s="123"/>
      <c r="FGV3" s="123"/>
      <c r="FGW3" s="123"/>
      <c r="FGX3" s="123"/>
      <c r="FGY3" s="123"/>
      <c r="FGZ3" s="123"/>
      <c r="FHA3" s="123"/>
      <c r="FHB3" s="123"/>
      <c r="FHC3" s="123"/>
      <c r="FHD3" s="123"/>
      <c r="FHE3" s="123"/>
      <c r="FHF3" s="123"/>
      <c r="FHG3" s="123"/>
      <c r="FHH3" s="123"/>
      <c r="FHI3" s="123"/>
      <c r="FHJ3" s="123"/>
      <c r="FHK3" s="123"/>
      <c r="FHL3" s="123"/>
      <c r="FHM3" s="123"/>
      <c r="FHN3" s="123"/>
      <c r="FHO3" s="123"/>
      <c r="FHP3" s="123"/>
      <c r="FHQ3" s="123"/>
      <c r="FHR3" s="123"/>
      <c r="FHS3" s="123"/>
      <c r="FHT3" s="123"/>
      <c r="FHU3" s="123"/>
      <c r="FHV3" s="123"/>
      <c r="FHW3" s="123"/>
      <c r="FHX3" s="123"/>
      <c r="FHY3" s="123"/>
      <c r="FHZ3" s="123"/>
      <c r="FIA3" s="123"/>
      <c r="FIB3" s="123"/>
      <c r="FIC3" s="123"/>
      <c r="FID3" s="123"/>
      <c r="FIE3" s="123"/>
      <c r="FIF3" s="123"/>
      <c r="FIG3" s="123"/>
      <c r="FIH3" s="123"/>
      <c r="FII3" s="123"/>
      <c r="FIJ3" s="123"/>
      <c r="FIK3" s="123"/>
      <c r="FIL3" s="123"/>
      <c r="FIM3" s="123"/>
      <c r="FIN3" s="123"/>
      <c r="FIO3" s="123"/>
      <c r="FIP3" s="123"/>
      <c r="FIQ3" s="123"/>
      <c r="FIR3" s="123"/>
      <c r="FIS3" s="123"/>
      <c r="FIT3" s="123"/>
      <c r="FIU3" s="123"/>
      <c r="FIV3" s="123"/>
      <c r="FIW3" s="123"/>
      <c r="FIX3" s="123"/>
      <c r="FIY3" s="123"/>
      <c r="FIZ3" s="123"/>
      <c r="FJA3" s="123"/>
      <c r="FJB3" s="123"/>
      <c r="FJC3" s="123"/>
      <c r="FJD3" s="123"/>
      <c r="FJE3" s="123"/>
      <c r="FJF3" s="123"/>
      <c r="FJG3" s="123"/>
      <c r="FJH3" s="123"/>
      <c r="FJI3" s="123"/>
      <c r="FJJ3" s="123"/>
      <c r="FJK3" s="123"/>
      <c r="FJL3" s="123"/>
      <c r="FJM3" s="123"/>
      <c r="FJN3" s="123"/>
      <c r="FJO3" s="123"/>
      <c r="FJP3" s="123"/>
      <c r="FJQ3" s="123"/>
      <c r="FJR3" s="123"/>
      <c r="FJS3" s="123"/>
      <c r="FJT3" s="123"/>
      <c r="FJU3" s="123"/>
      <c r="FJV3" s="123"/>
      <c r="FJW3" s="123"/>
      <c r="FJX3" s="123"/>
      <c r="FJY3" s="123"/>
      <c r="FJZ3" s="123"/>
      <c r="FKA3" s="123"/>
      <c r="FKB3" s="123"/>
      <c r="FKC3" s="123"/>
      <c r="FKD3" s="123"/>
      <c r="FKE3" s="123"/>
      <c r="FKF3" s="123"/>
      <c r="FKG3" s="123"/>
      <c r="FKH3" s="123"/>
      <c r="FKI3" s="123"/>
      <c r="FKJ3" s="123"/>
      <c r="FKK3" s="123"/>
      <c r="FKL3" s="123"/>
      <c r="FKM3" s="123"/>
      <c r="FKN3" s="123"/>
      <c r="FKO3" s="123"/>
      <c r="FKP3" s="123"/>
      <c r="FKQ3" s="123"/>
      <c r="FKR3" s="123"/>
      <c r="FKS3" s="123"/>
      <c r="FKT3" s="123"/>
      <c r="FKU3" s="123"/>
      <c r="FKV3" s="123"/>
      <c r="FKW3" s="123"/>
      <c r="FKX3" s="123"/>
      <c r="FKY3" s="123"/>
      <c r="FKZ3" s="123"/>
      <c r="FLA3" s="123"/>
      <c r="FLB3" s="123"/>
      <c r="FLC3" s="123"/>
      <c r="FLD3" s="123"/>
      <c r="FLE3" s="123"/>
      <c r="FLF3" s="123"/>
      <c r="FLG3" s="123"/>
      <c r="FLH3" s="123"/>
      <c r="FLI3" s="123"/>
      <c r="FLJ3" s="123"/>
      <c r="FLK3" s="123"/>
      <c r="FLL3" s="123"/>
      <c r="FLM3" s="123"/>
      <c r="FLN3" s="123"/>
      <c r="FLO3" s="123"/>
      <c r="FLP3" s="123"/>
      <c r="FLQ3" s="123"/>
      <c r="FLR3" s="123"/>
      <c r="FLS3" s="123"/>
      <c r="FLT3" s="123"/>
      <c r="FLU3" s="123"/>
      <c r="FLV3" s="123"/>
      <c r="FLW3" s="123"/>
      <c r="FLX3" s="123"/>
      <c r="FLY3" s="123"/>
      <c r="FLZ3" s="123"/>
      <c r="FMA3" s="123"/>
      <c r="FMB3" s="123"/>
      <c r="FMC3" s="123"/>
      <c r="FMD3" s="123"/>
      <c r="FME3" s="123"/>
      <c r="FMF3" s="123"/>
      <c r="FMG3" s="123"/>
      <c r="FMH3" s="123"/>
      <c r="FMI3" s="123"/>
      <c r="FMJ3" s="123"/>
      <c r="FMK3" s="123"/>
      <c r="FML3" s="123"/>
      <c r="FMM3" s="123"/>
      <c r="FMN3" s="123"/>
      <c r="FMO3" s="123"/>
      <c r="FMP3" s="123"/>
      <c r="FMQ3" s="123"/>
      <c r="FMR3" s="123"/>
      <c r="FMS3" s="123"/>
      <c r="FMT3" s="123"/>
      <c r="FMU3" s="123"/>
      <c r="FMV3" s="123"/>
      <c r="FMW3" s="123"/>
      <c r="FMX3" s="123"/>
      <c r="FMY3" s="123"/>
      <c r="FMZ3" s="123"/>
      <c r="FNA3" s="123"/>
      <c r="FNB3" s="123"/>
      <c r="FNC3" s="123"/>
      <c r="FND3" s="123"/>
      <c r="FNE3" s="123"/>
      <c r="FNF3" s="123"/>
      <c r="FNG3" s="123"/>
      <c r="FNH3" s="123"/>
      <c r="FNI3" s="123"/>
      <c r="FNJ3" s="123"/>
      <c r="FNK3" s="123"/>
      <c r="FNL3" s="123"/>
      <c r="FNM3" s="123"/>
      <c r="FNN3" s="123"/>
      <c r="FNO3" s="123"/>
      <c r="FNP3" s="123"/>
      <c r="FNQ3" s="123"/>
      <c r="FNR3" s="123"/>
      <c r="FNS3" s="123"/>
      <c r="FNT3" s="123"/>
      <c r="FNU3" s="123"/>
      <c r="FNV3" s="123"/>
      <c r="FNW3" s="123"/>
      <c r="FNX3" s="123"/>
      <c r="FNY3" s="123"/>
      <c r="FNZ3" s="123"/>
      <c r="FOA3" s="123"/>
      <c r="FOB3" s="123"/>
      <c r="FOC3" s="123"/>
      <c r="FOD3" s="123"/>
      <c r="FOE3" s="123"/>
      <c r="FOF3" s="123"/>
      <c r="FOG3" s="123"/>
      <c r="FOH3" s="123"/>
      <c r="FOI3" s="123"/>
      <c r="FOJ3" s="123"/>
      <c r="FOK3" s="123"/>
      <c r="FOL3" s="123"/>
      <c r="FOM3" s="123"/>
      <c r="FON3" s="123"/>
      <c r="FOO3" s="123"/>
      <c r="FOP3" s="123"/>
      <c r="FOQ3" s="123"/>
      <c r="FOR3" s="123"/>
      <c r="FOS3" s="123"/>
      <c r="FOT3" s="123"/>
      <c r="FOU3" s="123"/>
      <c r="FOV3" s="123"/>
      <c r="FOW3" s="123"/>
      <c r="FOX3" s="123"/>
      <c r="FOY3" s="123"/>
      <c r="FOZ3" s="123"/>
      <c r="FPA3" s="123"/>
      <c r="FPB3" s="123"/>
      <c r="FPC3" s="123"/>
      <c r="FPD3" s="123"/>
      <c r="FPE3" s="123"/>
      <c r="FPF3" s="123"/>
      <c r="FPG3" s="123"/>
      <c r="FPH3" s="123"/>
      <c r="FPI3" s="123"/>
      <c r="FPJ3" s="123"/>
      <c r="FPK3" s="123"/>
      <c r="FPL3" s="123"/>
      <c r="FPM3" s="123"/>
      <c r="FPN3" s="123"/>
      <c r="FPO3" s="123"/>
      <c r="FPP3" s="123"/>
      <c r="FPQ3" s="123"/>
      <c r="FPR3" s="123"/>
      <c r="FPS3" s="123"/>
      <c r="FPT3" s="123"/>
      <c r="FPU3" s="123"/>
      <c r="FPV3" s="123"/>
      <c r="FPW3" s="123"/>
      <c r="FPX3" s="123"/>
      <c r="FPY3" s="123"/>
      <c r="FPZ3" s="123"/>
      <c r="FQA3" s="123"/>
      <c r="FQB3" s="123"/>
      <c r="FQC3" s="123"/>
      <c r="FQD3" s="123"/>
      <c r="FQE3" s="123"/>
      <c r="FQF3" s="123"/>
      <c r="FQG3" s="123"/>
      <c r="FQH3" s="123"/>
      <c r="FQI3" s="123"/>
      <c r="FQJ3" s="123"/>
      <c r="FQK3" s="123"/>
      <c r="FQL3" s="123"/>
      <c r="FQM3" s="123"/>
      <c r="FQN3" s="123"/>
      <c r="FQO3" s="123"/>
      <c r="FQP3" s="123"/>
      <c r="FQQ3" s="123"/>
      <c r="FQR3" s="123"/>
      <c r="FQS3" s="123"/>
      <c r="FQT3" s="123"/>
      <c r="FQU3" s="123"/>
      <c r="FQV3" s="123"/>
      <c r="FQW3" s="123"/>
      <c r="FQX3" s="123"/>
      <c r="FQY3" s="123"/>
      <c r="FQZ3" s="123"/>
      <c r="FRA3" s="123"/>
      <c r="FRB3" s="123"/>
      <c r="FRC3" s="123"/>
      <c r="FRD3" s="123"/>
      <c r="FRE3" s="123"/>
      <c r="FRF3" s="123"/>
      <c r="FRG3" s="123"/>
      <c r="FRH3" s="123"/>
      <c r="FRI3" s="123"/>
      <c r="FRJ3" s="123"/>
      <c r="FRK3" s="123"/>
      <c r="FRL3" s="123"/>
      <c r="FRM3" s="123"/>
      <c r="FRN3" s="123"/>
      <c r="FRO3" s="123"/>
      <c r="FRP3" s="123"/>
      <c r="FRQ3" s="123"/>
      <c r="FRR3" s="123"/>
      <c r="FRS3" s="123"/>
      <c r="FRT3" s="123"/>
      <c r="FRU3" s="123"/>
      <c r="FRV3" s="123"/>
      <c r="FRW3" s="123"/>
      <c r="FRX3" s="123"/>
      <c r="FRY3" s="123"/>
      <c r="FRZ3" s="123"/>
      <c r="FSA3" s="123"/>
      <c r="FSB3" s="123"/>
      <c r="FSC3" s="123"/>
      <c r="FSD3" s="123"/>
      <c r="FSE3" s="123"/>
      <c r="FSF3" s="123"/>
      <c r="FSG3" s="123"/>
      <c r="FSH3" s="123"/>
      <c r="FSI3" s="123"/>
      <c r="FSJ3" s="123"/>
      <c r="FSK3" s="123"/>
      <c r="FSL3" s="123"/>
      <c r="FSM3" s="123"/>
      <c r="FSN3" s="123"/>
      <c r="FSO3" s="123"/>
      <c r="FSP3" s="123"/>
      <c r="FSQ3" s="123"/>
      <c r="FSR3" s="123"/>
      <c r="FSS3" s="123"/>
      <c r="FST3" s="123"/>
      <c r="FSU3" s="123"/>
      <c r="FSV3" s="123"/>
      <c r="FSW3" s="123"/>
      <c r="FSX3" s="123"/>
      <c r="FSY3" s="123"/>
      <c r="FSZ3" s="123"/>
      <c r="FTA3" s="123"/>
      <c r="FTB3" s="123"/>
      <c r="FTC3" s="123"/>
      <c r="FTD3" s="123"/>
      <c r="FTE3" s="123"/>
      <c r="FTF3" s="123"/>
      <c r="FTG3" s="123"/>
      <c r="FTH3" s="123"/>
      <c r="FTI3" s="123"/>
      <c r="FTJ3" s="123"/>
      <c r="FTK3" s="123"/>
      <c r="FTL3" s="123"/>
      <c r="FTM3" s="123"/>
      <c r="FTN3" s="123"/>
      <c r="FTO3" s="123"/>
      <c r="FTP3" s="123"/>
      <c r="FTQ3" s="123"/>
      <c r="FTR3" s="123"/>
      <c r="FTS3" s="123"/>
      <c r="FTT3" s="123"/>
      <c r="FTU3" s="123"/>
      <c r="FTV3" s="123"/>
      <c r="FTW3" s="123"/>
      <c r="FTX3" s="123"/>
      <c r="FTY3" s="123"/>
      <c r="FTZ3" s="123"/>
      <c r="FUA3" s="123"/>
      <c r="FUB3" s="123"/>
      <c r="FUC3" s="123"/>
      <c r="FUD3" s="123"/>
      <c r="FUE3" s="123"/>
      <c r="FUF3" s="123"/>
      <c r="FUG3" s="123"/>
      <c r="FUH3" s="123"/>
      <c r="FUI3" s="123"/>
      <c r="FUJ3" s="123"/>
      <c r="FUK3" s="123"/>
      <c r="FUL3" s="123"/>
      <c r="FUM3" s="123"/>
      <c r="FUN3" s="123"/>
      <c r="FUO3" s="123"/>
      <c r="FUP3" s="123"/>
      <c r="FUQ3" s="123"/>
      <c r="FUR3" s="123"/>
      <c r="FUS3" s="123"/>
      <c r="FUT3" s="123"/>
      <c r="FUU3" s="123"/>
      <c r="FUV3" s="123"/>
      <c r="FUW3" s="123"/>
      <c r="FUX3" s="123"/>
      <c r="FUY3" s="123"/>
      <c r="FUZ3" s="123"/>
      <c r="FVA3" s="123"/>
      <c r="FVB3" s="123"/>
      <c r="FVC3" s="123"/>
      <c r="FVD3" s="123"/>
      <c r="FVE3" s="123"/>
      <c r="FVF3" s="123"/>
      <c r="FVG3" s="123"/>
      <c r="FVH3" s="123"/>
      <c r="FVI3" s="123"/>
      <c r="FVJ3" s="123"/>
      <c r="FVK3" s="123"/>
      <c r="FVL3" s="123"/>
      <c r="FVM3" s="123"/>
      <c r="FVN3" s="123"/>
      <c r="FVO3" s="123"/>
      <c r="FVP3" s="123"/>
      <c r="FVQ3" s="123"/>
      <c r="FVR3" s="123"/>
      <c r="FVS3" s="123"/>
      <c r="FVT3" s="123"/>
      <c r="FVU3" s="123"/>
      <c r="FVV3" s="123"/>
      <c r="FVW3" s="123"/>
      <c r="FVX3" s="123"/>
      <c r="FVY3" s="123"/>
      <c r="FVZ3" s="123"/>
      <c r="FWA3" s="123"/>
      <c r="FWB3" s="123"/>
      <c r="FWC3" s="123"/>
      <c r="FWD3" s="123"/>
      <c r="FWE3" s="123"/>
      <c r="FWF3" s="123"/>
      <c r="FWG3" s="123"/>
      <c r="FWH3" s="123"/>
      <c r="FWI3" s="123"/>
      <c r="FWJ3" s="123"/>
      <c r="FWK3" s="123"/>
      <c r="FWL3" s="123"/>
      <c r="FWM3" s="123"/>
      <c r="FWN3" s="123"/>
      <c r="FWO3" s="123"/>
      <c r="FWP3" s="123"/>
      <c r="FWQ3" s="123"/>
      <c r="FWR3" s="123"/>
      <c r="FWS3" s="123"/>
      <c r="FWT3" s="123"/>
      <c r="FWU3" s="123"/>
      <c r="FWV3" s="123"/>
      <c r="FWW3" s="123"/>
      <c r="FWX3" s="123"/>
      <c r="FWY3" s="123"/>
      <c r="FWZ3" s="123"/>
      <c r="FXA3" s="123"/>
      <c r="FXB3" s="123"/>
      <c r="FXC3" s="123"/>
      <c r="FXD3" s="123"/>
      <c r="FXE3" s="123"/>
      <c r="FXF3" s="123"/>
      <c r="FXG3" s="123"/>
      <c r="FXH3" s="123"/>
      <c r="FXI3" s="123"/>
      <c r="FXJ3" s="123"/>
      <c r="FXK3" s="123"/>
      <c r="FXL3" s="123"/>
      <c r="FXM3" s="123"/>
      <c r="FXN3" s="123"/>
      <c r="FXO3" s="123"/>
      <c r="FXP3" s="123"/>
      <c r="FXQ3" s="123"/>
      <c r="FXR3" s="123"/>
      <c r="FXS3" s="123"/>
      <c r="FXT3" s="123"/>
      <c r="FXU3" s="123"/>
      <c r="FXV3" s="123"/>
      <c r="FXW3" s="123"/>
      <c r="FXX3" s="123"/>
      <c r="FXY3" s="123"/>
      <c r="FXZ3" s="123"/>
      <c r="FYA3" s="123"/>
      <c r="FYB3" s="123"/>
      <c r="FYC3" s="123"/>
      <c r="FYD3" s="123"/>
      <c r="FYE3" s="123"/>
      <c r="FYF3" s="123"/>
      <c r="FYG3" s="123"/>
      <c r="FYH3" s="123"/>
      <c r="FYI3" s="123"/>
      <c r="FYJ3" s="123"/>
      <c r="FYK3" s="123"/>
      <c r="FYL3" s="123"/>
      <c r="FYM3" s="123"/>
      <c r="FYN3" s="123"/>
      <c r="FYO3" s="123"/>
      <c r="FYP3" s="123"/>
      <c r="FYQ3" s="123"/>
      <c r="FYR3" s="123"/>
      <c r="FYS3" s="123"/>
      <c r="FYT3" s="123"/>
      <c r="FYU3" s="123"/>
      <c r="FYV3" s="123"/>
      <c r="FYW3" s="123"/>
      <c r="FYX3" s="123"/>
      <c r="FYY3" s="123"/>
      <c r="FYZ3" s="123"/>
      <c r="FZA3" s="123"/>
      <c r="FZB3" s="123"/>
      <c r="FZC3" s="123"/>
      <c r="FZD3" s="123"/>
      <c r="FZE3" s="123"/>
      <c r="FZF3" s="123"/>
      <c r="FZG3" s="123"/>
      <c r="FZH3" s="123"/>
      <c r="FZI3" s="123"/>
      <c r="FZJ3" s="123"/>
      <c r="FZK3" s="123"/>
      <c r="FZL3" s="123"/>
      <c r="FZM3" s="123"/>
      <c r="FZN3" s="123"/>
      <c r="FZO3" s="123"/>
      <c r="FZP3" s="123"/>
      <c r="FZQ3" s="123"/>
      <c r="FZR3" s="123"/>
      <c r="FZS3" s="123"/>
      <c r="FZT3" s="123"/>
      <c r="FZU3" s="123"/>
      <c r="FZV3" s="123"/>
      <c r="FZW3" s="123"/>
      <c r="FZX3" s="123"/>
      <c r="FZY3" s="123"/>
      <c r="FZZ3" s="123"/>
      <c r="GAA3" s="123"/>
      <c r="GAB3" s="123"/>
      <c r="GAC3" s="123"/>
      <c r="GAD3" s="123"/>
      <c r="GAE3" s="123"/>
      <c r="GAF3" s="123"/>
      <c r="GAG3" s="123"/>
      <c r="GAH3" s="123"/>
      <c r="GAI3" s="123"/>
      <c r="GAJ3" s="123"/>
      <c r="GAK3" s="123"/>
      <c r="GAL3" s="123"/>
      <c r="GAM3" s="123"/>
      <c r="GAN3" s="123"/>
      <c r="GAO3" s="123"/>
      <c r="GAP3" s="123"/>
      <c r="GAQ3" s="123"/>
      <c r="GAR3" s="123"/>
      <c r="GAS3" s="123"/>
      <c r="GAT3" s="123"/>
      <c r="GAU3" s="123"/>
      <c r="GAV3" s="123"/>
      <c r="GAW3" s="123"/>
      <c r="GAX3" s="123"/>
      <c r="GAY3" s="123"/>
      <c r="GAZ3" s="123"/>
      <c r="GBA3" s="123"/>
      <c r="GBB3" s="123"/>
      <c r="GBC3" s="123"/>
      <c r="GBD3" s="123"/>
      <c r="GBE3" s="123"/>
      <c r="GBF3" s="123"/>
      <c r="GBG3" s="123"/>
      <c r="GBH3" s="123"/>
      <c r="GBI3" s="123"/>
      <c r="GBJ3" s="123"/>
      <c r="GBK3" s="123"/>
      <c r="GBL3" s="123"/>
      <c r="GBM3" s="123"/>
      <c r="GBN3" s="123"/>
      <c r="GBO3" s="123"/>
      <c r="GBP3" s="123"/>
      <c r="GBQ3" s="123"/>
      <c r="GBR3" s="123"/>
      <c r="GBS3" s="123"/>
      <c r="GBT3" s="123"/>
      <c r="GBU3" s="123"/>
      <c r="GBV3" s="123"/>
      <c r="GBW3" s="123"/>
      <c r="GBX3" s="123"/>
      <c r="GBY3" s="123"/>
      <c r="GBZ3" s="123"/>
      <c r="GCA3" s="123"/>
      <c r="GCB3" s="123"/>
      <c r="GCC3" s="123"/>
      <c r="GCD3" s="123"/>
      <c r="GCE3" s="123"/>
      <c r="GCF3" s="123"/>
      <c r="GCG3" s="123"/>
      <c r="GCH3" s="123"/>
      <c r="GCI3" s="123"/>
      <c r="GCJ3" s="123"/>
      <c r="GCK3" s="123"/>
      <c r="GCL3" s="123"/>
      <c r="GCM3" s="123"/>
      <c r="GCN3" s="123"/>
      <c r="GCO3" s="123"/>
      <c r="GCP3" s="123"/>
      <c r="GCQ3" s="123"/>
      <c r="GCR3" s="123"/>
      <c r="GCS3" s="123"/>
      <c r="GCT3" s="123"/>
      <c r="GCU3" s="123"/>
      <c r="GCV3" s="123"/>
      <c r="GCW3" s="123"/>
      <c r="GCX3" s="123"/>
      <c r="GCY3" s="123"/>
      <c r="GCZ3" s="123"/>
      <c r="GDA3" s="123"/>
      <c r="GDB3" s="123"/>
      <c r="GDC3" s="123"/>
      <c r="GDD3" s="123"/>
      <c r="GDE3" s="123"/>
      <c r="GDF3" s="123"/>
      <c r="GDG3" s="123"/>
      <c r="GDH3" s="123"/>
      <c r="GDI3" s="123"/>
      <c r="GDJ3" s="123"/>
      <c r="GDK3" s="123"/>
      <c r="GDL3" s="123"/>
      <c r="GDM3" s="123"/>
      <c r="GDN3" s="123"/>
      <c r="GDO3" s="123"/>
      <c r="GDP3" s="123"/>
      <c r="GDQ3" s="123"/>
      <c r="GDR3" s="123"/>
      <c r="GDS3" s="123"/>
      <c r="GDT3" s="123"/>
      <c r="GDU3" s="123"/>
      <c r="GDV3" s="123"/>
      <c r="GDW3" s="123"/>
      <c r="GDX3" s="123"/>
      <c r="GDY3" s="123"/>
      <c r="GDZ3" s="123"/>
      <c r="GEA3" s="123"/>
      <c r="GEB3" s="123"/>
      <c r="GEC3" s="123"/>
      <c r="GED3" s="123"/>
      <c r="GEE3" s="123"/>
      <c r="GEF3" s="123"/>
      <c r="GEG3" s="123"/>
      <c r="GEH3" s="123"/>
      <c r="GEI3" s="123"/>
      <c r="GEJ3" s="123"/>
      <c r="GEK3" s="123"/>
      <c r="GEL3" s="123"/>
      <c r="GEM3" s="123"/>
      <c r="GEN3" s="123"/>
      <c r="GEO3" s="123"/>
      <c r="GEP3" s="123"/>
      <c r="GEQ3" s="123"/>
      <c r="GER3" s="123"/>
      <c r="GES3" s="123"/>
      <c r="GET3" s="123"/>
      <c r="GEU3" s="123"/>
      <c r="GEV3" s="123"/>
      <c r="GEW3" s="123"/>
      <c r="GEX3" s="123"/>
      <c r="GEY3" s="123"/>
      <c r="GEZ3" s="123"/>
      <c r="GFA3" s="123"/>
      <c r="GFB3" s="123"/>
      <c r="GFC3" s="123"/>
      <c r="GFD3" s="123"/>
      <c r="GFE3" s="123"/>
      <c r="GFF3" s="123"/>
      <c r="GFG3" s="123"/>
      <c r="GFH3" s="123"/>
      <c r="GFI3" s="123"/>
      <c r="GFJ3" s="123"/>
      <c r="GFK3" s="123"/>
      <c r="GFL3" s="123"/>
      <c r="GFM3" s="123"/>
      <c r="GFN3" s="123"/>
      <c r="GFO3" s="123"/>
      <c r="GFP3" s="123"/>
      <c r="GFQ3" s="123"/>
      <c r="GFR3" s="123"/>
      <c r="GFS3" s="123"/>
      <c r="GFT3" s="123"/>
      <c r="GFU3" s="123"/>
      <c r="GFV3" s="123"/>
      <c r="GFW3" s="123"/>
      <c r="GFX3" s="123"/>
      <c r="GFY3" s="123"/>
      <c r="GFZ3" s="123"/>
      <c r="GGA3" s="123"/>
      <c r="GGB3" s="123"/>
      <c r="GGC3" s="123"/>
      <c r="GGD3" s="123"/>
      <c r="GGE3" s="123"/>
      <c r="GGF3" s="123"/>
      <c r="GGG3" s="123"/>
      <c r="GGH3" s="123"/>
      <c r="GGI3" s="123"/>
      <c r="GGJ3" s="123"/>
      <c r="GGK3" s="123"/>
      <c r="GGL3" s="123"/>
      <c r="GGM3" s="123"/>
      <c r="GGN3" s="123"/>
      <c r="GGO3" s="123"/>
      <c r="GGP3" s="123"/>
      <c r="GGQ3" s="123"/>
      <c r="GGR3" s="123"/>
      <c r="GGS3" s="123"/>
      <c r="GGT3" s="123"/>
      <c r="GGU3" s="123"/>
      <c r="GGV3" s="123"/>
      <c r="GGW3" s="123"/>
      <c r="GGX3" s="123"/>
      <c r="GGY3" s="123"/>
      <c r="GGZ3" s="123"/>
      <c r="GHA3" s="123"/>
      <c r="GHB3" s="123"/>
      <c r="GHC3" s="123"/>
      <c r="GHD3" s="123"/>
      <c r="GHE3" s="123"/>
      <c r="GHF3" s="123"/>
      <c r="GHG3" s="123"/>
      <c r="GHH3" s="123"/>
      <c r="GHI3" s="123"/>
      <c r="GHJ3" s="123"/>
      <c r="GHK3" s="123"/>
      <c r="GHL3" s="123"/>
      <c r="GHM3" s="123"/>
      <c r="GHN3" s="123"/>
      <c r="GHO3" s="123"/>
      <c r="GHP3" s="123"/>
      <c r="GHQ3" s="123"/>
      <c r="GHR3" s="123"/>
      <c r="GHS3" s="123"/>
      <c r="GHT3" s="123"/>
      <c r="GHU3" s="123"/>
      <c r="GHV3" s="123"/>
      <c r="GHW3" s="123"/>
      <c r="GHX3" s="123"/>
      <c r="GHY3" s="123"/>
      <c r="GHZ3" s="123"/>
      <c r="GIA3" s="123"/>
      <c r="GIB3" s="123"/>
      <c r="GIC3" s="123"/>
      <c r="GID3" s="123"/>
      <c r="GIE3" s="123"/>
      <c r="GIF3" s="123"/>
      <c r="GIG3" s="123"/>
      <c r="GIH3" s="123"/>
      <c r="GII3" s="123"/>
      <c r="GIJ3" s="123"/>
      <c r="GIK3" s="123"/>
      <c r="GIL3" s="123"/>
      <c r="GIM3" s="123"/>
      <c r="GIN3" s="123"/>
      <c r="GIO3" s="123"/>
      <c r="GIP3" s="123"/>
      <c r="GIQ3" s="123"/>
      <c r="GIR3" s="123"/>
      <c r="GIS3" s="123"/>
      <c r="GIT3" s="123"/>
      <c r="GIU3" s="123"/>
      <c r="GIV3" s="123"/>
      <c r="GIW3" s="123"/>
      <c r="GIX3" s="123"/>
      <c r="GIY3" s="123"/>
      <c r="GIZ3" s="123"/>
      <c r="GJA3" s="123"/>
      <c r="GJB3" s="123"/>
      <c r="GJC3" s="123"/>
      <c r="GJD3" s="123"/>
      <c r="GJE3" s="123"/>
      <c r="GJF3" s="123"/>
      <c r="GJG3" s="123"/>
      <c r="GJH3" s="123"/>
      <c r="GJI3" s="123"/>
      <c r="GJJ3" s="123"/>
      <c r="GJK3" s="123"/>
      <c r="GJL3" s="123"/>
      <c r="GJM3" s="123"/>
      <c r="GJN3" s="123"/>
      <c r="GJO3" s="123"/>
      <c r="GJP3" s="123"/>
      <c r="GJQ3" s="123"/>
      <c r="GJR3" s="123"/>
      <c r="GJS3" s="123"/>
      <c r="GJT3" s="123"/>
      <c r="GJU3" s="123"/>
      <c r="GJV3" s="123"/>
      <c r="GJW3" s="123"/>
      <c r="GJX3" s="123"/>
      <c r="GJY3" s="123"/>
      <c r="GJZ3" s="123"/>
      <c r="GKA3" s="123"/>
      <c r="GKB3" s="123"/>
      <c r="GKC3" s="123"/>
      <c r="GKD3" s="123"/>
      <c r="GKE3" s="123"/>
      <c r="GKF3" s="123"/>
      <c r="GKG3" s="123"/>
      <c r="GKH3" s="123"/>
      <c r="GKI3" s="123"/>
      <c r="GKJ3" s="123"/>
      <c r="GKK3" s="123"/>
      <c r="GKL3" s="123"/>
      <c r="GKM3" s="123"/>
      <c r="GKN3" s="123"/>
      <c r="GKO3" s="123"/>
      <c r="GKP3" s="123"/>
      <c r="GKQ3" s="123"/>
      <c r="GKR3" s="123"/>
      <c r="GKS3" s="123"/>
      <c r="GKT3" s="123"/>
      <c r="GKU3" s="123"/>
      <c r="GKV3" s="123"/>
      <c r="GKW3" s="123"/>
      <c r="GKX3" s="123"/>
      <c r="GKY3" s="123"/>
      <c r="GKZ3" s="123"/>
      <c r="GLA3" s="123"/>
      <c r="GLB3" s="123"/>
      <c r="GLC3" s="123"/>
      <c r="GLD3" s="123"/>
      <c r="GLE3" s="123"/>
      <c r="GLF3" s="123"/>
      <c r="GLG3" s="123"/>
      <c r="GLH3" s="123"/>
      <c r="GLI3" s="123"/>
      <c r="GLJ3" s="123"/>
      <c r="GLK3" s="123"/>
      <c r="GLL3" s="123"/>
      <c r="GLM3" s="123"/>
      <c r="GLN3" s="123"/>
      <c r="GLO3" s="123"/>
      <c r="GLP3" s="123"/>
      <c r="GLQ3" s="123"/>
      <c r="GLR3" s="123"/>
      <c r="GLS3" s="123"/>
      <c r="GLT3" s="123"/>
      <c r="GLU3" s="123"/>
      <c r="GLV3" s="123"/>
      <c r="GLW3" s="123"/>
      <c r="GLX3" s="123"/>
      <c r="GLY3" s="123"/>
      <c r="GLZ3" s="123"/>
      <c r="GMA3" s="123"/>
      <c r="GMB3" s="123"/>
      <c r="GMC3" s="123"/>
      <c r="GMD3" s="123"/>
      <c r="GME3" s="123"/>
      <c r="GMF3" s="123"/>
      <c r="GMG3" s="123"/>
      <c r="GMH3" s="123"/>
      <c r="GMI3" s="123"/>
      <c r="GMJ3" s="123"/>
      <c r="GMK3" s="123"/>
      <c r="GML3" s="123"/>
      <c r="GMM3" s="123"/>
      <c r="GMN3" s="123"/>
      <c r="GMO3" s="123"/>
      <c r="GMP3" s="123"/>
      <c r="GMQ3" s="123"/>
      <c r="GMR3" s="123"/>
      <c r="GMS3" s="123"/>
      <c r="GMT3" s="123"/>
      <c r="GMU3" s="123"/>
      <c r="GMV3" s="123"/>
      <c r="GMW3" s="123"/>
      <c r="GMX3" s="123"/>
      <c r="GMY3" s="123"/>
      <c r="GMZ3" s="123"/>
      <c r="GNA3" s="123"/>
      <c r="GNB3" s="123"/>
      <c r="GNC3" s="123"/>
      <c r="GND3" s="123"/>
      <c r="GNE3" s="123"/>
      <c r="GNF3" s="123"/>
      <c r="GNG3" s="123"/>
      <c r="GNH3" s="123"/>
      <c r="GNI3" s="123"/>
      <c r="GNJ3" s="123"/>
      <c r="GNK3" s="123"/>
      <c r="GNL3" s="123"/>
      <c r="GNM3" s="123"/>
      <c r="GNN3" s="123"/>
      <c r="GNO3" s="123"/>
      <c r="GNP3" s="123"/>
      <c r="GNQ3" s="123"/>
      <c r="GNR3" s="123"/>
      <c r="GNS3" s="123"/>
      <c r="GNT3" s="123"/>
      <c r="GNU3" s="123"/>
      <c r="GNV3" s="123"/>
      <c r="GNW3" s="123"/>
      <c r="GNX3" s="123"/>
      <c r="GNY3" s="123"/>
      <c r="GNZ3" s="123"/>
      <c r="GOA3" s="123"/>
      <c r="GOB3" s="123"/>
      <c r="GOC3" s="123"/>
      <c r="GOD3" s="123"/>
      <c r="GOE3" s="123"/>
      <c r="GOF3" s="123"/>
      <c r="GOG3" s="123"/>
      <c r="GOH3" s="123"/>
      <c r="GOI3" s="123"/>
      <c r="GOJ3" s="123"/>
      <c r="GOK3" s="123"/>
      <c r="GOL3" s="123"/>
      <c r="GOM3" s="123"/>
      <c r="GON3" s="123"/>
      <c r="GOO3" s="123"/>
      <c r="GOP3" s="123"/>
      <c r="GOQ3" s="123"/>
      <c r="GOR3" s="123"/>
      <c r="GOS3" s="123"/>
      <c r="GOT3" s="123"/>
      <c r="GOU3" s="123"/>
      <c r="GOV3" s="123"/>
      <c r="GOW3" s="123"/>
      <c r="GOX3" s="123"/>
      <c r="GOY3" s="123"/>
      <c r="GOZ3" s="123"/>
      <c r="GPA3" s="123"/>
      <c r="GPB3" s="123"/>
      <c r="GPC3" s="123"/>
      <c r="GPD3" s="123"/>
      <c r="GPE3" s="123"/>
      <c r="GPF3" s="123"/>
      <c r="GPG3" s="123"/>
      <c r="GPH3" s="123"/>
      <c r="GPI3" s="123"/>
      <c r="GPJ3" s="123"/>
      <c r="GPK3" s="123"/>
      <c r="GPL3" s="123"/>
      <c r="GPM3" s="123"/>
      <c r="GPN3" s="123"/>
      <c r="GPO3" s="123"/>
      <c r="GPP3" s="123"/>
      <c r="GPQ3" s="123"/>
      <c r="GPR3" s="123"/>
      <c r="GPS3" s="123"/>
      <c r="GPT3" s="123"/>
      <c r="GPU3" s="123"/>
      <c r="GPV3" s="123"/>
      <c r="GPW3" s="123"/>
      <c r="GPX3" s="123"/>
      <c r="GPY3" s="123"/>
      <c r="GPZ3" s="123"/>
      <c r="GQA3" s="123"/>
      <c r="GQB3" s="123"/>
      <c r="GQC3" s="123"/>
      <c r="GQD3" s="123"/>
      <c r="GQE3" s="123"/>
      <c r="GQF3" s="123"/>
      <c r="GQG3" s="123"/>
      <c r="GQH3" s="123"/>
      <c r="GQI3" s="123"/>
      <c r="GQJ3" s="123"/>
      <c r="GQK3" s="123"/>
      <c r="GQL3" s="123"/>
      <c r="GQM3" s="123"/>
      <c r="GQN3" s="123"/>
      <c r="GQO3" s="123"/>
      <c r="GQP3" s="123"/>
      <c r="GQQ3" s="123"/>
      <c r="GQR3" s="123"/>
      <c r="GQS3" s="123"/>
      <c r="GQT3" s="123"/>
      <c r="GQU3" s="123"/>
      <c r="GQV3" s="123"/>
      <c r="GQW3" s="123"/>
      <c r="GQX3" s="123"/>
      <c r="GQY3" s="123"/>
      <c r="GQZ3" s="123"/>
      <c r="GRA3" s="123"/>
      <c r="GRB3" s="123"/>
      <c r="GRC3" s="123"/>
      <c r="GRD3" s="123"/>
      <c r="GRE3" s="123"/>
      <c r="GRF3" s="123"/>
      <c r="GRG3" s="123"/>
      <c r="GRH3" s="123"/>
      <c r="GRI3" s="123"/>
      <c r="GRJ3" s="123"/>
      <c r="GRK3" s="123"/>
      <c r="GRL3" s="123"/>
      <c r="GRM3" s="123"/>
      <c r="GRN3" s="123"/>
      <c r="GRO3" s="123"/>
      <c r="GRP3" s="123"/>
      <c r="GRQ3" s="123"/>
      <c r="GRR3" s="123"/>
      <c r="GRS3" s="123"/>
      <c r="GRT3" s="123"/>
      <c r="GRU3" s="123"/>
      <c r="GRV3" s="123"/>
      <c r="GRW3" s="123"/>
      <c r="GRX3" s="123"/>
      <c r="GRY3" s="123"/>
      <c r="GRZ3" s="123"/>
      <c r="GSA3" s="123"/>
      <c r="GSB3" s="123"/>
      <c r="GSC3" s="123"/>
      <c r="GSD3" s="123"/>
      <c r="GSE3" s="123"/>
      <c r="GSF3" s="123"/>
      <c r="GSG3" s="123"/>
      <c r="GSH3" s="123"/>
      <c r="GSI3" s="123"/>
      <c r="GSJ3" s="123"/>
      <c r="GSK3" s="123"/>
      <c r="GSL3" s="123"/>
      <c r="GSM3" s="123"/>
      <c r="GSN3" s="123"/>
      <c r="GSO3" s="123"/>
      <c r="GSP3" s="123"/>
      <c r="GSQ3" s="123"/>
      <c r="GSR3" s="123"/>
      <c r="GSS3" s="123"/>
      <c r="GST3" s="123"/>
      <c r="GSU3" s="123"/>
      <c r="GSV3" s="123"/>
      <c r="GSW3" s="123"/>
      <c r="GSX3" s="123"/>
      <c r="GSY3" s="123"/>
      <c r="GSZ3" s="123"/>
      <c r="GTA3" s="123"/>
      <c r="GTB3" s="123"/>
      <c r="GTC3" s="123"/>
      <c r="GTD3" s="123"/>
      <c r="GTE3" s="123"/>
      <c r="GTF3" s="123"/>
      <c r="GTG3" s="123"/>
      <c r="GTH3" s="123"/>
      <c r="GTI3" s="123"/>
      <c r="GTJ3" s="123"/>
      <c r="GTK3" s="123"/>
      <c r="GTL3" s="123"/>
      <c r="GTM3" s="123"/>
      <c r="GTN3" s="123"/>
      <c r="GTO3" s="123"/>
      <c r="GTP3" s="123"/>
      <c r="GTQ3" s="123"/>
      <c r="GTR3" s="123"/>
      <c r="GTS3" s="123"/>
      <c r="GTT3" s="123"/>
      <c r="GTU3" s="123"/>
      <c r="GTV3" s="123"/>
      <c r="GTW3" s="123"/>
      <c r="GTX3" s="123"/>
      <c r="GTY3" s="123"/>
      <c r="GTZ3" s="123"/>
      <c r="GUA3" s="123"/>
      <c r="GUB3" s="123"/>
      <c r="GUC3" s="123"/>
      <c r="GUD3" s="123"/>
      <c r="GUE3" s="123"/>
      <c r="GUF3" s="123"/>
      <c r="GUG3" s="123"/>
      <c r="GUH3" s="123"/>
      <c r="GUI3" s="123"/>
      <c r="GUJ3" s="123"/>
      <c r="GUK3" s="123"/>
      <c r="GUL3" s="123"/>
      <c r="GUM3" s="123"/>
      <c r="GUN3" s="123"/>
      <c r="GUO3" s="123"/>
      <c r="GUP3" s="123"/>
      <c r="GUQ3" s="123"/>
      <c r="GUR3" s="123"/>
      <c r="GUS3" s="123"/>
      <c r="GUT3" s="123"/>
      <c r="GUU3" s="123"/>
      <c r="GUV3" s="123"/>
      <c r="GUW3" s="123"/>
      <c r="GUX3" s="123"/>
      <c r="GUY3" s="123"/>
      <c r="GUZ3" s="123"/>
      <c r="GVA3" s="123"/>
      <c r="GVB3" s="123"/>
      <c r="GVC3" s="123"/>
      <c r="GVD3" s="123"/>
      <c r="GVE3" s="123"/>
      <c r="GVF3" s="123"/>
      <c r="GVG3" s="123"/>
      <c r="GVH3" s="123"/>
      <c r="GVI3" s="123"/>
      <c r="GVJ3" s="123"/>
      <c r="GVK3" s="123"/>
      <c r="GVL3" s="123"/>
      <c r="GVM3" s="123"/>
      <c r="GVN3" s="123"/>
      <c r="GVO3" s="123"/>
      <c r="GVP3" s="123"/>
      <c r="GVQ3" s="123"/>
      <c r="GVR3" s="123"/>
      <c r="GVS3" s="123"/>
      <c r="GVT3" s="123"/>
      <c r="GVU3" s="123"/>
      <c r="GVV3" s="123"/>
      <c r="GVW3" s="123"/>
      <c r="GVX3" s="123"/>
      <c r="GVY3" s="123"/>
      <c r="GVZ3" s="123"/>
      <c r="GWA3" s="123"/>
      <c r="GWB3" s="123"/>
      <c r="GWC3" s="123"/>
      <c r="GWD3" s="123"/>
      <c r="GWE3" s="123"/>
      <c r="GWF3" s="123"/>
      <c r="GWG3" s="123"/>
      <c r="GWH3" s="123"/>
      <c r="GWI3" s="123"/>
      <c r="GWJ3" s="123"/>
      <c r="GWK3" s="123"/>
      <c r="GWL3" s="123"/>
      <c r="GWM3" s="123"/>
      <c r="GWN3" s="123"/>
      <c r="GWO3" s="123"/>
      <c r="GWP3" s="123"/>
      <c r="GWQ3" s="123"/>
      <c r="GWR3" s="123"/>
      <c r="GWS3" s="123"/>
      <c r="GWT3" s="123"/>
      <c r="GWU3" s="123"/>
      <c r="GWV3" s="123"/>
      <c r="GWW3" s="123"/>
      <c r="GWX3" s="123"/>
      <c r="GWY3" s="123"/>
      <c r="GWZ3" s="123"/>
      <c r="GXA3" s="123"/>
      <c r="GXB3" s="123"/>
      <c r="GXC3" s="123"/>
      <c r="GXD3" s="123"/>
      <c r="GXE3" s="123"/>
      <c r="GXF3" s="123"/>
      <c r="GXG3" s="123"/>
      <c r="GXH3" s="123"/>
      <c r="GXI3" s="123"/>
      <c r="GXJ3" s="123"/>
      <c r="GXK3" s="123"/>
      <c r="GXL3" s="123"/>
      <c r="GXM3" s="123"/>
      <c r="GXN3" s="123"/>
      <c r="GXO3" s="123"/>
      <c r="GXP3" s="123"/>
      <c r="GXQ3" s="123"/>
      <c r="GXR3" s="123"/>
      <c r="GXS3" s="123"/>
      <c r="GXT3" s="123"/>
      <c r="GXU3" s="123"/>
      <c r="GXV3" s="123"/>
      <c r="GXW3" s="123"/>
      <c r="GXX3" s="123"/>
      <c r="GXY3" s="123"/>
      <c r="GXZ3" s="123"/>
      <c r="GYA3" s="123"/>
      <c r="GYB3" s="123"/>
      <c r="GYC3" s="123"/>
      <c r="GYD3" s="123"/>
      <c r="GYE3" s="123"/>
      <c r="GYF3" s="123"/>
      <c r="GYG3" s="123"/>
      <c r="GYH3" s="123"/>
      <c r="GYI3" s="123"/>
      <c r="GYJ3" s="123"/>
      <c r="GYK3" s="123"/>
      <c r="GYL3" s="123"/>
      <c r="GYM3" s="123"/>
      <c r="GYN3" s="123"/>
      <c r="GYO3" s="123"/>
      <c r="GYP3" s="123"/>
      <c r="GYQ3" s="123"/>
      <c r="GYR3" s="123"/>
      <c r="GYS3" s="123"/>
      <c r="GYT3" s="123"/>
      <c r="GYU3" s="123"/>
      <c r="GYV3" s="123"/>
      <c r="GYW3" s="123"/>
      <c r="GYX3" s="123"/>
      <c r="GYY3" s="123"/>
      <c r="GYZ3" s="123"/>
      <c r="GZA3" s="123"/>
      <c r="GZB3" s="123"/>
      <c r="GZC3" s="123"/>
      <c r="GZD3" s="123"/>
      <c r="GZE3" s="123"/>
      <c r="GZF3" s="123"/>
      <c r="GZG3" s="123"/>
      <c r="GZH3" s="123"/>
      <c r="GZI3" s="123"/>
      <c r="GZJ3" s="123"/>
      <c r="GZK3" s="123"/>
      <c r="GZL3" s="123"/>
      <c r="GZM3" s="123"/>
      <c r="GZN3" s="123"/>
      <c r="GZO3" s="123"/>
      <c r="GZP3" s="123"/>
      <c r="GZQ3" s="123"/>
      <c r="GZR3" s="123"/>
      <c r="GZS3" s="123"/>
      <c r="GZT3" s="123"/>
      <c r="GZU3" s="123"/>
      <c r="GZV3" s="123"/>
      <c r="GZW3" s="123"/>
      <c r="GZX3" s="123"/>
      <c r="GZY3" s="123"/>
      <c r="GZZ3" s="123"/>
      <c r="HAA3" s="123"/>
      <c r="HAB3" s="123"/>
      <c r="HAC3" s="123"/>
      <c r="HAD3" s="123"/>
      <c r="HAE3" s="123"/>
      <c r="HAF3" s="123"/>
      <c r="HAG3" s="123"/>
      <c r="HAH3" s="123"/>
      <c r="HAI3" s="123"/>
      <c r="HAJ3" s="123"/>
      <c r="HAK3" s="123"/>
      <c r="HAL3" s="123"/>
      <c r="HAM3" s="123"/>
      <c r="HAN3" s="123"/>
      <c r="HAO3" s="123"/>
      <c r="HAP3" s="123"/>
      <c r="HAQ3" s="123"/>
      <c r="HAR3" s="123"/>
      <c r="HAS3" s="123"/>
      <c r="HAT3" s="123"/>
      <c r="HAU3" s="123"/>
      <c r="HAV3" s="123"/>
      <c r="HAW3" s="123"/>
      <c r="HAX3" s="123"/>
      <c r="HAY3" s="123"/>
      <c r="HAZ3" s="123"/>
      <c r="HBA3" s="123"/>
      <c r="HBB3" s="123"/>
      <c r="HBC3" s="123"/>
      <c r="HBD3" s="123"/>
      <c r="HBE3" s="123"/>
      <c r="HBF3" s="123"/>
      <c r="HBG3" s="123"/>
      <c r="HBH3" s="123"/>
      <c r="HBI3" s="123"/>
      <c r="HBJ3" s="123"/>
      <c r="HBK3" s="123"/>
      <c r="HBL3" s="123"/>
      <c r="HBM3" s="123"/>
      <c r="HBN3" s="123"/>
      <c r="HBO3" s="123"/>
      <c r="HBP3" s="123"/>
      <c r="HBQ3" s="123"/>
      <c r="HBR3" s="123"/>
      <c r="HBS3" s="123"/>
      <c r="HBT3" s="123"/>
      <c r="HBU3" s="123"/>
      <c r="HBV3" s="123"/>
      <c r="HBW3" s="123"/>
      <c r="HBX3" s="123"/>
      <c r="HBY3" s="123"/>
      <c r="HBZ3" s="123"/>
      <c r="HCA3" s="123"/>
      <c r="HCB3" s="123"/>
      <c r="HCC3" s="123"/>
      <c r="HCD3" s="123"/>
      <c r="HCE3" s="123"/>
      <c r="HCF3" s="123"/>
      <c r="HCG3" s="123"/>
      <c r="HCH3" s="123"/>
      <c r="HCI3" s="123"/>
      <c r="HCJ3" s="123"/>
      <c r="HCK3" s="123"/>
      <c r="HCL3" s="123"/>
      <c r="HCM3" s="123"/>
      <c r="HCN3" s="123"/>
      <c r="HCO3" s="123"/>
      <c r="HCP3" s="123"/>
      <c r="HCQ3" s="123"/>
      <c r="HCR3" s="123"/>
      <c r="HCS3" s="123"/>
      <c r="HCT3" s="123"/>
      <c r="HCU3" s="123"/>
      <c r="HCV3" s="123"/>
      <c r="HCW3" s="123"/>
      <c r="HCX3" s="123"/>
      <c r="HCY3" s="123"/>
      <c r="HCZ3" s="123"/>
      <c r="HDA3" s="123"/>
      <c r="HDB3" s="123"/>
      <c r="HDC3" s="123"/>
      <c r="HDD3" s="123"/>
      <c r="HDE3" s="123"/>
      <c r="HDF3" s="123"/>
      <c r="HDG3" s="123"/>
      <c r="HDH3" s="123"/>
      <c r="HDI3" s="123"/>
      <c r="HDJ3" s="123"/>
      <c r="HDK3" s="123"/>
      <c r="HDL3" s="123"/>
      <c r="HDM3" s="123"/>
      <c r="HDN3" s="123"/>
      <c r="HDO3" s="123"/>
      <c r="HDP3" s="123"/>
      <c r="HDQ3" s="123"/>
      <c r="HDR3" s="123"/>
      <c r="HDS3" s="123"/>
      <c r="HDT3" s="123"/>
      <c r="HDU3" s="123"/>
      <c r="HDV3" s="123"/>
      <c r="HDW3" s="123"/>
      <c r="HDX3" s="123"/>
      <c r="HDY3" s="123"/>
      <c r="HDZ3" s="123"/>
      <c r="HEA3" s="123"/>
      <c r="HEB3" s="123"/>
      <c r="HEC3" s="123"/>
      <c r="HED3" s="123"/>
      <c r="HEE3" s="123"/>
      <c r="HEF3" s="123"/>
      <c r="HEG3" s="123"/>
      <c r="HEH3" s="123"/>
      <c r="HEI3" s="123"/>
      <c r="HEJ3" s="123"/>
      <c r="HEK3" s="123"/>
      <c r="HEL3" s="123"/>
      <c r="HEM3" s="123"/>
      <c r="HEN3" s="123"/>
      <c r="HEO3" s="123"/>
      <c r="HEP3" s="123"/>
      <c r="HEQ3" s="123"/>
      <c r="HER3" s="123"/>
      <c r="HES3" s="123"/>
      <c r="HET3" s="123"/>
      <c r="HEU3" s="123"/>
      <c r="HEV3" s="123"/>
      <c r="HEW3" s="123"/>
      <c r="HEX3" s="123"/>
      <c r="HEY3" s="123"/>
      <c r="HEZ3" s="123"/>
      <c r="HFA3" s="123"/>
      <c r="HFB3" s="123"/>
      <c r="HFC3" s="123"/>
      <c r="HFD3" s="123"/>
      <c r="HFE3" s="123"/>
      <c r="HFF3" s="123"/>
      <c r="HFG3" s="123"/>
      <c r="HFH3" s="123"/>
      <c r="HFI3" s="123"/>
      <c r="HFJ3" s="123"/>
      <c r="HFK3" s="123"/>
      <c r="HFL3" s="123"/>
      <c r="HFM3" s="123"/>
      <c r="HFN3" s="123"/>
      <c r="HFO3" s="123"/>
      <c r="HFP3" s="123"/>
      <c r="HFQ3" s="123"/>
      <c r="HFR3" s="123"/>
      <c r="HFS3" s="123"/>
      <c r="HFT3" s="123"/>
      <c r="HFU3" s="123"/>
      <c r="HFV3" s="123"/>
      <c r="HFW3" s="123"/>
      <c r="HFX3" s="123"/>
      <c r="HFY3" s="123"/>
      <c r="HFZ3" s="123"/>
      <c r="HGA3" s="123"/>
      <c r="HGB3" s="123"/>
      <c r="HGC3" s="123"/>
      <c r="HGD3" s="123"/>
      <c r="HGE3" s="123"/>
      <c r="HGF3" s="123"/>
      <c r="HGG3" s="123"/>
      <c r="HGH3" s="123"/>
      <c r="HGI3" s="123"/>
      <c r="HGJ3" s="123"/>
      <c r="HGK3" s="123"/>
      <c r="HGL3" s="123"/>
      <c r="HGM3" s="123"/>
      <c r="HGN3" s="123"/>
      <c r="HGO3" s="123"/>
      <c r="HGP3" s="123"/>
      <c r="HGQ3" s="123"/>
      <c r="HGR3" s="123"/>
      <c r="HGS3" s="123"/>
      <c r="HGT3" s="123"/>
      <c r="HGU3" s="123"/>
      <c r="HGV3" s="123"/>
      <c r="HGW3" s="123"/>
      <c r="HGX3" s="123"/>
      <c r="HGY3" s="123"/>
      <c r="HGZ3" s="123"/>
      <c r="HHA3" s="123"/>
      <c r="HHB3" s="123"/>
      <c r="HHC3" s="123"/>
      <c r="HHD3" s="123"/>
      <c r="HHE3" s="123"/>
      <c r="HHF3" s="123"/>
      <c r="HHG3" s="123"/>
      <c r="HHH3" s="123"/>
      <c r="HHI3" s="123"/>
      <c r="HHJ3" s="123"/>
      <c r="HHK3" s="123"/>
      <c r="HHL3" s="123"/>
      <c r="HHM3" s="123"/>
      <c r="HHN3" s="123"/>
      <c r="HHO3" s="123"/>
      <c r="HHP3" s="123"/>
      <c r="HHQ3" s="123"/>
      <c r="HHR3" s="123"/>
      <c r="HHS3" s="123"/>
      <c r="HHT3" s="123"/>
      <c r="HHU3" s="123"/>
      <c r="HHV3" s="123"/>
      <c r="HHW3" s="123"/>
      <c r="HHX3" s="123"/>
      <c r="HHY3" s="123"/>
      <c r="HHZ3" s="123"/>
      <c r="HIA3" s="123"/>
      <c r="HIB3" s="123"/>
      <c r="HIC3" s="123"/>
      <c r="HID3" s="123"/>
      <c r="HIE3" s="123"/>
      <c r="HIF3" s="123"/>
      <c r="HIG3" s="123"/>
      <c r="HIH3" s="123"/>
      <c r="HII3" s="123"/>
      <c r="HIJ3" s="123"/>
      <c r="HIK3" s="123"/>
      <c r="HIL3" s="123"/>
      <c r="HIM3" s="123"/>
      <c r="HIN3" s="123"/>
      <c r="HIO3" s="123"/>
      <c r="HIP3" s="123"/>
      <c r="HIQ3" s="123"/>
      <c r="HIR3" s="123"/>
      <c r="HIS3" s="123"/>
      <c r="HIT3" s="123"/>
      <c r="HIU3" s="123"/>
      <c r="HIV3" s="123"/>
      <c r="HIW3" s="123"/>
      <c r="HIX3" s="123"/>
      <c r="HIY3" s="123"/>
      <c r="HIZ3" s="123"/>
      <c r="HJA3" s="123"/>
      <c r="HJB3" s="123"/>
      <c r="HJC3" s="123"/>
      <c r="HJD3" s="123"/>
      <c r="HJE3" s="123"/>
      <c r="HJF3" s="123"/>
      <c r="HJG3" s="123"/>
      <c r="HJH3" s="123"/>
      <c r="HJI3" s="123"/>
      <c r="HJJ3" s="123"/>
      <c r="HJK3" s="123"/>
      <c r="HJL3" s="123"/>
      <c r="HJM3" s="123"/>
      <c r="HJN3" s="123"/>
      <c r="HJO3" s="123"/>
      <c r="HJP3" s="123"/>
      <c r="HJQ3" s="123"/>
      <c r="HJR3" s="123"/>
      <c r="HJS3" s="123"/>
      <c r="HJT3" s="123"/>
      <c r="HJU3" s="123"/>
      <c r="HJV3" s="123"/>
      <c r="HJW3" s="123"/>
      <c r="HJX3" s="123"/>
      <c r="HJY3" s="123"/>
      <c r="HJZ3" s="123"/>
      <c r="HKA3" s="123"/>
      <c r="HKB3" s="123"/>
      <c r="HKC3" s="123"/>
      <c r="HKD3" s="123"/>
      <c r="HKE3" s="123"/>
      <c r="HKF3" s="123"/>
      <c r="HKG3" s="123"/>
      <c r="HKH3" s="123"/>
      <c r="HKI3" s="123"/>
      <c r="HKJ3" s="123"/>
      <c r="HKK3" s="123"/>
      <c r="HKL3" s="123"/>
      <c r="HKM3" s="123"/>
      <c r="HKN3" s="123"/>
      <c r="HKO3" s="123"/>
      <c r="HKP3" s="123"/>
      <c r="HKQ3" s="123"/>
      <c r="HKR3" s="123"/>
      <c r="HKS3" s="123"/>
      <c r="HKT3" s="123"/>
      <c r="HKU3" s="123"/>
      <c r="HKV3" s="123"/>
      <c r="HKW3" s="123"/>
      <c r="HKX3" s="123"/>
      <c r="HKY3" s="123"/>
      <c r="HKZ3" s="123"/>
      <c r="HLA3" s="123"/>
      <c r="HLB3" s="123"/>
      <c r="HLC3" s="123"/>
      <c r="HLD3" s="123"/>
      <c r="HLE3" s="123"/>
      <c r="HLF3" s="123"/>
      <c r="HLG3" s="123"/>
      <c r="HLH3" s="123"/>
      <c r="HLI3" s="123"/>
      <c r="HLJ3" s="123"/>
      <c r="HLK3" s="123"/>
      <c r="HLL3" s="123"/>
      <c r="HLM3" s="123"/>
      <c r="HLN3" s="123"/>
      <c r="HLO3" s="123"/>
      <c r="HLP3" s="123"/>
      <c r="HLQ3" s="123"/>
      <c r="HLR3" s="123"/>
      <c r="HLS3" s="123"/>
      <c r="HLT3" s="123"/>
      <c r="HLU3" s="123"/>
      <c r="HLV3" s="123"/>
      <c r="HLW3" s="123"/>
      <c r="HLX3" s="123"/>
      <c r="HLY3" s="123"/>
      <c r="HLZ3" s="123"/>
      <c r="HMA3" s="123"/>
      <c r="HMB3" s="123"/>
      <c r="HMC3" s="123"/>
      <c r="HMD3" s="123"/>
      <c r="HME3" s="123"/>
      <c r="HMF3" s="123"/>
      <c r="HMG3" s="123"/>
      <c r="HMH3" s="123"/>
      <c r="HMI3" s="123"/>
      <c r="HMJ3" s="123"/>
      <c r="HMK3" s="123"/>
      <c r="HML3" s="123"/>
      <c r="HMM3" s="123"/>
      <c r="HMN3" s="123"/>
      <c r="HMO3" s="123"/>
      <c r="HMP3" s="123"/>
      <c r="HMQ3" s="123"/>
      <c r="HMR3" s="123"/>
      <c r="HMS3" s="123"/>
      <c r="HMT3" s="123"/>
      <c r="HMU3" s="123"/>
      <c r="HMV3" s="123"/>
      <c r="HMW3" s="123"/>
      <c r="HMX3" s="123"/>
      <c r="HMY3" s="123"/>
      <c r="HMZ3" s="123"/>
      <c r="HNA3" s="123"/>
      <c r="HNB3" s="123"/>
      <c r="HNC3" s="123"/>
      <c r="HND3" s="123"/>
      <c r="HNE3" s="123"/>
      <c r="HNF3" s="123"/>
      <c r="HNG3" s="123"/>
      <c r="HNH3" s="123"/>
      <c r="HNI3" s="123"/>
      <c r="HNJ3" s="123"/>
      <c r="HNK3" s="123"/>
      <c r="HNL3" s="123"/>
      <c r="HNM3" s="123"/>
      <c r="HNN3" s="123"/>
      <c r="HNO3" s="123"/>
      <c r="HNP3" s="123"/>
      <c r="HNQ3" s="123"/>
      <c r="HNR3" s="123"/>
      <c r="HNS3" s="123"/>
      <c r="HNT3" s="123"/>
      <c r="HNU3" s="123"/>
      <c r="HNV3" s="123"/>
      <c r="HNW3" s="123"/>
      <c r="HNX3" s="123"/>
      <c r="HNY3" s="123"/>
      <c r="HNZ3" s="123"/>
      <c r="HOA3" s="123"/>
      <c r="HOB3" s="123"/>
      <c r="HOC3" s="123"/>
      <c r="HOD3" s="123"/>
      <c r="HOE3" s="123"/>
      <c r="HOF3" s="123"/>
      <c r="HOG3" s="123"/>
      <c r="HOH3" s="123"/>
      <c r="HOI3" s="123"/>
      <c r="HOJ3" s="123"/>
      <c r="HOK3" s="123"/>
      <c r="HOL3" s="123"/>
      <c r="HOM3" s="123"/>
      <c r="HON3" s="123"/>
      <c r="HOO3" s="123"/>
      <c r="HOP3" s="123"/>
      <c r="HOQ3" s="123"/>
      <c r="HOR3" s="123"/>
      <c r="HOS3" s="123"/>
      <c r="HOT3" s="123"/>
      <c r="HOU3" s="123"/>
      <c r="HOV3" s="123"/>
      <c r="HOW3" s="123"/>
      <c r="HOX3" s="123"/>
      <c r="HOY3" s="123"/>
      <c r="HOZ3" s="123"/>
      <c r="HPA3" s="123"/>
      <c r="HPB3" s="123"/>
      <c r="HPC3" s="123"/>
      <c r="HPD3" s="123"/>
      <c r="HPE3" s="123"/>
      <c r="HPF3" s="123"/>
      <c r="HPG3" s="123"/>
      <c r="HPH3" s="123"/>
      <c r="HPI3" s="123"/>
      <c r="HPJ3" s="123"/>
      <c r="HPK3" s="123"/>
      <c r="HPL3" s="123"/>
      <c r="HPM3" s="123"/>
      <c r="HPN3" s="123"/>
      <c r="HPO3" s="123"/>
      <c r="HPP3" s="123"/>
      <c r="HPQ3" s="123"/>
      <c r="HPR3" s="123"/>
      <c r="HPS3" s="123"/>
      <c r="HPT3" s="123"/>
      <c r="HPU3" s="123"/>
      <c r="HPV3" s="123"/>
      <c r="HPW3" s="123"/>
      <c r="HPX3" s="123"/>
      <c r="HPY3" s="123"/>
      <c r="HPZ3" s="123"/>
      <c r="HQA3" s="123"/>
      <c r="HQB3" s="123"/>
      <c r="HQC3" s="123"/>
      <c r="HQD3" s="123"/>
      <c r="HQE3" s="123"/>
      <c r="HQF3" s="123"/>
      <c r="HQG3" s="123"/>
      <c r="HQH3" s="123"/>
      <c r="HQI3" s="123"/>
      <c r="HQJ3" s="123"/>
      <c r="HQK3" s="123"/>
      <c r="HQL3" s="123"/>
      <c r="HQM3" s="123"/>
      <c r="HQN3" s="123"/>
      <c r="HQO3" s="123"/>
      <c r="HQP3" s="123"/>
      <c r="HQQ3" s="123"/>
      <c r="HQR3" s="123"/>
      <c r="HQS3" s="123"/>
      <c r="HQT3" s="123"/>
      <c r="HQU3" s="123"/>
      <c r="HQV3" s="123"/>
      <c r="HQW3" s="123"/>
      <c r="HQX3" s="123"/>
      <c r="HQY3" s="123"/>
      <c r="HQZ3" s="123"/>
      <c r="HRA3" s="123"/>
      <c r="HRB3" s="123"/>
      <c r="HRC3" s="123"/>
      <c r="HRD3" s="123"/>
      <c r="HRE3" s="123"/>
      <c r="HRF3" s="123"/>
      <c r="HRG3" s="123"/>
      <c r="HRH3" s="123"/>
      <c r="HRI3" s="123"/>
      <c r="HRJ3" s="123"/>
      <c r="HRK3" s="123"/>
      <c r="HRL3" s="123"/>
      <c r="HRM3" s="123"/>
      <c r="HRN3" s="123"/>
      <c r="HRO3" s="123"/>
      <c r="HRP3" s="123"/>
      <c r="HRQ3" s="123"/>
      <c r="HRR3" s="123"/>
      <c r="HRS3" s="123"/>
      <c r="HRT3" s="123"/>
      <c r="HRU3" s="123"/>
      <c r="HRV3" s="123"/>
      <c r="HRW3" s="123"/>
      <c r="HRX3" s="123"/>
      <c r="HRY3" s="123"/>
      <c r="HRZ3" s="123"/>
      <c r="HSA3" s="123"/>
      <c r="HSB3" s="123"/>
      <c r="HSC3" s="123"/>
      <c r="HSD3" s="123"/>
      <c r="HSE3" s="123"/>
      <c r="HSF3" s="123"/>
      <c r="HSG3" s="123"/>
      <c r="HSH3" s="123"/>
      <c r="HSI3" s="123"/>
      <c r="HSJ3" s="123"/>
      <c r="HSK3" s="123"/>
      <c r="HSL3" s="123"/>
      <c r="HSM3" s="123"/>
      <c r="HSN3" s="123"/>
      <c r="HSO3" s="123"/>
      <c r="HSP3" s="123"/>
      <c r="HSQ3" s="123"/>
      <c r="HSR3" s="123"/>
      <c r="HSS3" s="123"/>
      <c r="HST3" s="123"/>
      <c r="HSU3" s="123"/>
      <c r="HSV3" s="123"/>
      <c r="HSW3" s="123"/>
      <c r="HSX3" s="123"/>
      <c r="HSY3" s="123"/>
      <c r="HSZ3" s="123"/>
      <c r="HTA3" s="123"/>
      <c r="HTB3" s="123"/>
      <c r="HTC3" s="123"/>
      <c r="HTD3" s="123"/>
      <c r="HTE3" s="123"/>
      <c r="HTF3" s="123"/>
      <c r="HTG3" s="123"/>
      <c r="HTH3" s="123"/>
      <c r="HTI3" s="123"/>
      <c r="HTJ3" s="123"/>
      <c r="HTK3" s="123"/>
      <c r="HTL3" s="123"/>
      <c r="HTM3" s="123"/>
      <c r="HTN3" s="123"/>
      <c r="HTO3" s="123"/>
      <c r="HTP3" s="123"/>
      <c r="HTQ3" s="123"/>
      <c r="HTR3" s="123"/>
      <c r="HTS3" s="123"/>
      <c r="HTT3" s="123"/>
      <c r="HTU3" s="123"/>
      <c r="HTV3" s="123"/>
      <c r="HTW3" s="123"/>
      <c r="HTX3" s="123"/>
      <c r="HTY3" s="123"/>
      <c r="HTZ3" s="123"/>
      <c r="HUA3" s="123"/>
      <c r="HUB3" s="123"/>
      <c r="HUC3" s="123"/>
      <c r="HUD3" s="123"/>
      <c r="HUE3" s="123"/>
      <c r="HUF3" s="123"/>
      <c r="HUG3" s="123"/>
      <c r="HUH3" s="123"/>
      <c r="HUI3" s="123"/>
      <c r="HUJ3" s="123"/>
      <c r="HUK3" s="123"/>
      <c r="HUL3" s="123"/>
      <c r="HUM3" s="123"/>
      <c r="HUN3" s="123"/>
      <c r="HUO3" s="123"/>
      <c r="HUP3" s="123"/>
      <c r="HUQ3" s="123"/>
      <c r="HUR3" s="123"/>
      <c r="HUS3" s="123"/>
      <c r="HUT3" s="123"/>
      <c r="HUU3" s="123"/>
      <c r="HUV3" s="123"/>
      <c r="HUW3" s="123"/>
      <c r="HUX3" s="123"/>
      <c r="HUY3" s="123"/>
      <c r="HUZ3" s="123"/>
      <c r="HVA3" s="123"/>
      <c r="HVB3" s="123"/>
      <c r="HVC3" s="123"/>
      <c r="HVD3" s="123"/>
      <c r="HVE3" s="123"/>
      <c r="HVF3" s="123"/>
      <c r="HVG3" s="123"/>
      <c r="HVH3" s="123"/>
      <c r="HVI3" s="123"/>
      <c r="HVJ3" s="123"/>
      <c r="HVK3" s="123"/>
      <c r="HVL3" s="123"/>
      <c r="HVM3" s="123"/>
      <c r="HVN3" s="123"/>
      <c r="HVO3" s="123"/>
      <c r="HVP3" s="123"/>
      <c r="HVQ3" s="123"/>
      <c r="HVR3" s="123"/>
      <c r="HVS3" s="123"/>
      <c r="HVT3" s="123"/>
      <c r="HVU3" s="123"/>
      <c r="HVV3" s="123"/>
      <c r="HVW3" s="123"/>
      <c r="HVX3" s="123"/>
      <c r="HVY3" s="123"/>
      <c r="HVZ3" s="123"/>
      <c r="HWA3" s="123"/>
      <c r="HWB3" s="123"/>
      <c r="HWC3" s="123"/>
      <c r="HWD3" s="123"/>
      <c r="HWE3" s="123"/>
      <c r="HWF3" s="123"/>
      <c r="HWG3" s="123"/>
      <c r="HWH3" s="123"/>
      <c r="HWI3" s="123"/>
      <c r="HWJ3" s="123"/>
      <c r="HWK3" s="123"/>
      <c r="HWL3" s="123"/>
      <c r="HWM3" s="123"/>
      <c r="HWN3" s="123"/>
      <c r="HWO3" s="123"/>
      <c r="HWP3" s="123"/>
      <c r="HWQ3" s="123"/>
      <c r="HWR3" s="123"/>
      <c r="HWS3" s="123"/>
      <c r="HWT3" s="123"/>
      <c r="HWU3" s="123"/>
      <c r="HWV3" s="123"/>
      <c r="HWW3" s="123"/>
      <c r="HWX3" s="123"/>
      <c r="HWY3" s="123"/>
      <c r="HWZ3" s="123"/>
      <c r="HXA3" s="123"/>
      <c r="HXB3" s="123"/>
      <c r="HXC3" s="123"/>
      <c r="HXD3" s="123"/>
      <c r="HXE3" s="123"/>
      <c r="HXF3" s="123"/>
      <c r="HXG3" s="123"/>
      <c r="HXH3" s="123"/>
      <c r="HXI3" s="123"/>
      <c r="HXJ3" s="123"/>
      <c r="HXK3" s="123"/>
      <c r="HXL3" s="123"/>
      <c r="HXM3" s="123"/>
      <c r="HXN3" s="123"/>
      <c r="HXO3" s="123"/>
      <c r="HXP3" s="123"/>
      <c r="HXQ3" s="123"/>
      <c r="HXR3" s="123"/>
      <c r="HXS3" s="123"/>
      <c r="HXT3" s="123"/>
      <c r="HXU3" s="123"/>
      <c r="HXV3" s="123"/>
      <c r="HXW3" s="123"/>
      <c r="HXX3" s="123"/>
      <c r="HXY3" s="123"/>
      <c r="HXZ3" s="123"/>
      <c r="HYA3" s="123"/>
      <c r="HYB3" s="123"/>
      <c r="HYC3" s="123"/>
      <c r="HYD3" s="123"/>
      <c r="HYE3" s="123"/>
      <c r="HYF3" s="123"/>
      <c r="HYG3" s="123"/>
      <c r="HYH3" s="123"/>
      <c r="HYI3" s="123"/>
      <c r="HYJ3" s="123"/>
      <c r="HYK3" s="123"/>
      <c r="HYL3" s="123"/>
      <c r="HYM3" s="123"/>
      <c r="HYN3" s="123"/>
      <c r="HYO3" s="123"/>
      <c r="HYP3" s="123"/>
      <c r="HYQ3" s="123"/>
      <c r="HYR3" s="123"/>
      <c r="HYS3" s="123"/>
      <c r="HYT3" s="123"/>
      <c r="HYU3" s="123"/>
      <c r="HYV3" s="123"/>
      <c r="HYW3" s="123"/>
      <c r="HYX3" s="123"/>
      <c r="HYY3" s="123"/>
      <c r="HYZ3" s="123"/>
      <c r="HZA3" s="123"/>
      <c r="HZB3" s="123"/>
      <c r="HZC3" s="123"/>
      <c r="HZD3" s="123"/>
      <c r="HZE3" s="123"/>
      <c r="HZF3" s="123"/>
      <c r="HZG3" s="123"/>
      <c r="HZH3" s="123"/>
      <c r="HZI3" s="123"/>
      <c r="HZJ3" s="123"/>
      <c r="HZK3" s="123"/>
      <c r="HZL3" s="123"/>
      <c r="HZM3" s="123"/>
      <c r="HZN3" s="123"/>
      <c r="HZO3" s="123"/>
      <c r="HZP3" s="123"/>
      <c r="HZQ3" s="123"/>
      <c r="HZR3" s="123"/>
      <c r="HZS3" s="123"/>
      <c r="HZT3" s="123"/>
      <c r="HZU3" s="123"/>
      <c r="HZV3" s="123"/>
      <c r="HZW3" s="123"/>
      <c r="HZX3" s="123"/>
      <c r="HZY3" s="123"/>
      <c r="HZZ3" s="123"/>
      <c r="IAA3" s="123"/>
      <c r="IAB3" s="123"/>
      <c r="IAC3" s="123"/>
      <c r="IAD3" s="123"/>
      <c r="IAE3" s="123"/>
      <c r="IAF3" s="123"/>
      <c r="IAG3" s="123"/>
      <c r="IAH3" s="123"/>
      <c r="IAI3" s="123"/>
      <c r="IAJ3" s="123"/>
      <c r="IAK3" s="123"/>
      <c r="IAL3" s="123"/>
      <c r="IAM3" s="123"/>
      <c r="IAN3" s="123"/>
      <c r="IAO3" s="123"/>
      <c r="IAP3" s="123"/>
      <c r="IAQ3" s="123"/>
      <c r="IAR3" s="123"/>
      <c r="IAS3" s="123"/>
      <c r="IAT3" s="123"/>
      <c r="IAU3" s="123"/>
      <c r="IAV3" s="123"/>
      <c r="IAW3" s="123"/>
      <c r="IAX3" s="123"/>
      <c r="IAY3" s="123"/>
      <c r="IAZ3" s="123"/>
      <c r="IBA3" s="123"/>
      <c r="IBB3" s="123"/>
      <c r="IBC3" s="123"/>
      <c r="IBD3" s="123"/>
      <c r="IBE3" s="123"/>
      <c r="IBF3" s="123"/>
      <c r="IBG3" s="123"/>
      <c r="IBH3" s="123"/>
      <c r="IBI3" s="123"/>
      <c r="IBJ3" s="123"/>
      <c r="IBK3" s="123"/>
      <c r="IBL3" s="123"/>
      <c r="IBM3" s="123"/>
      <c r="IBN3" s="123"/>
      <c r="IBO3" s="123"/>
      <c r="IBP3" s="123"/>
      <c r="IBQ3" s="123"/>
      <c r="IBR3" s="123"/>
      <c r="IBS3" s="123"/>
      <c r="IBT3" s="123"/>
      <c r="IBU3" s="123"/>
      <c r="IBV3" s="123"/>
      <c r="IBW3" s="123"/>
      <c r="IBX3" s="123"/>
      <c r="IBY3" s="123"/>
      <c r="IBZ3" s="123"/>
      <c r="ICA3" s="123"/>
      <c r="ICB3" s="123"/>
      <c r="ICC3" s="123"/>
      <c r="ICD3" s="123"/>
      <c r="ICE3" s="123"/>
      <c r="ICF3" s="123"/>
      <c r="ICG3" s="123"/>
      <c r="ICH3" s="123"/>
      <c r="ICI3" s="123"/>
      <c r="ICJ3" s="123"/>
      <c r="ICK3" s="123"/>
      <c r="ICL3" s="123"/>
      <c r="ICM3" s="123"/>
      <c r="ICN3" s="123"/>
      <c r="ICO3" s="123"/>
      <c r="ICP3" s="123"/>
      <c r="ICQ3" s="123"/>
      <c r="ICR3" s="123"/>
      <c r="ICS3" s="123"/>
      <c r="ICT3" s="123"/>
      <c r="ICU3" s="123"/>
      <c r="ICV3" s="123"/>
      <c r="ICW3" s="123"/>
      <c r="ICX3" s="123"/>
      <c r="ICY3" s="123"/>
      <c r="ICZ3" s="123"/>
      <c r="IDA3" s="123"/>
      <c r="IDB3" s="123"/>
      <c r="IDC3" s="123"/>
      <c r="IDD3" s="123"/>
      <c r="IDE3" s="123"/>
      <c r="IDF3" s="123"/>
      <c r="IDG3" s="123"/>
      <c r="IDH3" s="123"/>
      <c r="IDI3" s="123"/>
      <c r="IDJ3" s="123"/>
      <c r="IDK3" s="123"/>
      <c r="IDL3" s="123"/>
      <c r="IDM3" s="123"/>
      <c r="IDN3" s="123"/>
      <c r="IDO3" s="123"/>
      <c r="IDP3" s="123"/>
      <c r="IDQ3" s="123"/>
      <c r="IDR3" s="123"/>
      <c r="IDS3" s="123"/>
      <c r="IDT3" s="123"/>
      <c r="IDU3" s="123"/>
      <c r="IDV3" s="123"/>
      <c r="IDW3" s="123"/>
      <c r="IDX3" s="123"/>
      <c r="IDY3" s="123"/>
      <c r="IDZ3" s="123"/>
      <c r="IEA3" s="123"/>
      <c r="IEB3" s="123"/>
      <c r="IEC3" s="123"/>
      <c r="IED3" s="123"/>
      <c r="IEE3" s="123"/>
      <c r="IEF3" s="123"/>
      <c r="IEG3" s="123"/>
      <c r="IEH3" s="123"/>
      <c r="IEI3" s="123"/>
      <c r="IEJ3" s="123"/>
      <c r="IEK3" s="123"/>
      <c r="IEL3" s="123"/>
      <c r="IEM3" s="123"/>
      <c r="IEN3" s="123"/>
      <c r="IEO3" s="123"/>
      <c r="IEP3" s="123"/>
      <c r="IEQ3" s="123"/>
      <c r="IER3" s="123"/>
      <c r="IES3" s="123"/>
      <c r="IET3" s="123"/>
      <c r="IEU3" s="123"/>
      <c r="IEV3" s="123"/>
      <c r="IEW3" s="123"/>
      <c r="IEX3" s="123"/>
      <c r="IEY3" s="123"/>
      <c r="IEZ3" s="123"/>
      <c r="IFA3" s="123"/>
      <c r="IFB3" s="123"/>
      <c r="IFC3" s="123"/>
      <c r="IFD3" s="123"/>
      <c r="IFE3" s="123"/>
      <c r="IFF3" s="123"/>
      <c r="IFG3" s="123"/>
      <c r="IFH3" s="123"/>
      <c r="IFI3" s="123"/>
      <c r="IFJ3" s="123"/>
      <c r="IFK3" s="123"/>
      <c r="IFL3" s="123"/>
      <c r="IFM3" s="123"/>
      <c r="IFN3" s="123"/>
      <c r="IFO3" s="123"/>
      <c r="IFP3" s="123"/>
      <c r="IFQ3" s="123"/>
      <c r="IFR3" s="123"/>
      <c r="IFS3" s="123"/>
      <c r="IFT3" s="123"/>
      <c r="IFU3" s="123"/>
      <c r="IFV3" s="123"/>
      <c r="IFW3" s="123"/>
      <c r="IFX3" s="123"/>
      <c r="IFY3" s="123"/>
      <c r="IFZ3" s="123"/>
      <c r="IGA3" s="123"/>
      <c r="IGB3" s="123"/>
      <c r="IGC3" s="123"/>
      <c r="IGD3" s="123"/>
      <c r="IGE3" s="123"/>
      <c r="IGF3" s="123"/>
      <c r="IGG3" s="123"/>
      <c r="IGH3" s="123"/>
      <c r="IGI3" s="123"/>
      <c r="IGJ3" s="123"/>
      <c r="IGK3" s="123"/>
      <c r="IGL3" s="123"/>
      <c r="IGM3" s="123"/>
      <c r="IGN3" s="123"/>
      <c r="IGO3" s="123"/>
      <c r="IGP3" s="123"/>
      <c r="IGQ3" s="123"/>
      <c r="IGR3" s="123"/>
      <c r="IGS3" s="123"/>
      <c r="IGT3" s="123"/>
      <c r="IGU3" s="123"/>
      <c r="IGV3" s="123"/>
      <c r="IGW3" s="123"/>
      <c r="IGX3" s="123"/>
      <c r="IGY3" s="123"/>
      <c r="IGZ3" s="123"/>
      <c r="IHA3" s="123"/>
      <c r="IHB3" s="123"/>
      <c r="IHC3" s="123"/>
      <c r="IHD3" s="123"/>
      <c r="IHE3" s="123"/>
      <c r="IHF3" s="123"/>
      <c r="IHG3" s="123"/>
      <c r="IHH3" s="123"/>
      <c r="IHI3" s="123"/>
      <c r="IHJ3" s="123"/>
      <c r="IHK3" s="123"/>
      <c r="IHL3" s="123"/>
      <c r="IHM3" s="123"/>
      <c r="IHN3" s="123"/>
      <c r="IHO3" s="123"/>
      <c r="IHP3" s="123"/>
      <c r="IHQ3" s="123"/>
      <c r="IHR3" s="123"/>
      <c r="IHS3" s="123"/>
      <c r="IHT3" s="123"/>
      <c r="IHU3" s="123"/>
      <c r="IHV3" s="123"/>
      <c r="IHW3" s="123"/>
      <c r="IHX3" s="123"/>
      <c r="IHY3" s="123"/>
      <c r="IHZ3" s="123"/>
      <c r="IIA3" s="123"/>
      <c r="IIB3" s="123"/>
      <c r="IIC3" s="123"/>
      <c r="IID3" s="123"/>
      <c r="IIE3" s="123"/>
      <c r="IIF3" s="123"/>
      <c r="IIG3" s="123"/>
      <c r="IIH3" s="123"/>
      <c r="III3" s="123"/>
      <c r="IIJ3" s="123"/>
      <c r="IIK3" s="123"/>
      <c r="IIL3" s="123"/>
      <c r="IIM3" s="123"/>
      <c r="IIN3" s="123"/>
      <c r="IIO3" s="123"/>
      <c r="IIP3" s="123"/>
      <c r="IIQ3" s="123"/>
      <c r="IIR3" s="123"/>
      <c r="IIS3" s="123"/>
      <c r="IIT3" s="123"/>
      <c r="IIU3" s="123"/>
      <c r="IIV3" s="123"/>
      <c r="IIW3" s="123"/>
      <c r="IIX3" s="123"/>
      <c r="IIY3" s="123"/>
      <c r="IIZ3" s="123"/>
      <c r="IJA3" s="123"/>
      <c r="IJB3" s="123"/>
      <c r="IJC3" s="123"/>
      <c r="IJD3" s="123"/>
      <c r="IJE3" s="123"/>
      <c r="IJF3" s="123"/>
      <c r="IJG3" s="123"/>
      <c r="IJH3" s="123"/>
      <c r="IJI3" s="123"/>
      <c r="IJJ3" s="123"/>
      <c r="IJK3" s="123"/>
      <c r="IJL3" s="123"/>
      <c r="IJM3" s="123"/>
      <c r="IJN3" s="123"/>
      <c r="IJO3" s="123"/>
      <c r="IJP3" s="123"/>
      <c r="IJQ3" s="123"/>
      <c r="IJR3" s="123"/>
      <c r="IJS3" s="123"/>
      <c r="IJT3" s="123"/>
      <c r="IJU3" s="123"/>
      <c r="IJV3" s="123"/>
      <c r="IJW3" s="123"/>
      <c r="IJX3" s="123"/>
      <c r="IJY3" s="123"/>
      <c r="IJZ3" s="123"/>
      <c r="IKA3" s="123"/>
      <c r="IKB3" s="123"/>
      <c r="IKC3" s="123"/>
      <c r="IKD3" s="123"/>
      <c r="IKE3" s="123"/>
      <c r="IKF3" s="123"/>
      <c r="IKG3" s="123"/>
      <c r="IKH3" s="123"/>
      <c r="IKI3" s="123"/>
      <c r="IKJ3" s="123"/>
      <c r="IKK3" s="123"/>
      <c r="IKL3" s="123"/>
      <c r="IKM3" s="123"/>
      <c r="IKN3" s="123"/>
      <c r="IKO3" s="123"/>
      <c r="IKP3" s="123"/>
      <c r="IKQ3" s="123"/>
      <c r="IKR3" s="123"/>
      <c r="IKS3" s="123"/>
      <c r="IKT3" s="123"/>
      <c r="IKU3" s="123"/>
      <c r="IKV3" s="123"/>
      <c r="IKW3" s="123"/>
      <c r="IKX3" s="123"/>
      <c r="IKY3" s="123"/>
      <c r="IKZ3" s="123"/>
      <c r="ILA3" s="123"/>
      <c r="ILB3" s="123"/>
      <c r="ILC3" s="123"/>
      <c r="ILD3" s="123"/>
      <c r="ILE3" s="123"/>
      <c r="ILF3" s="123"/>
      <c r="ILG3" s="123"/>
      <c r="ILH3" s="123"/>
      <c r="ILI3" s="123"/>
      <c r="ILJ3" s="123"/>
      <c r="ILK3" s="123"/>
      <c r="ILL3" s="123"/>
      <c r="ILM3" s="123"/>
      <c r="ILN3" s="123"/>
      <c r="ILO3" s="123"/>
      <c r="ILP3" s="123"/>
      <c r="ILQ3" s="123"/>
      <c r="ILR3" s="123"/>
      <c r="ILS3" s="123"/>
      <c r="ILT3" s="123"/>
      <c r="ILU3" s="123"/>
      <c r="ILV3" s="123"/>
      <c r="ILW3" s="123"/>
      <c r="ILX3" s="123"/>
      <c r="ILY3" s="123"/>
      <c r="ILZ3" s="123"/>
      <c r="IMA3" s="123"/>
      <c r="IMB3" s="123"/>
      <c r="IMC3" s="123"/>
      <c r="IMD3" s="123"/>
      <c r="IME3" s="123"/>
      <c r="IMF3" s="123"/>
      <c r="IMG3" s="123"/>
      <c r="IMH3" s="123"/>
      <c r="IMI3" s="123"/>
      <c r="IMJ3" s="123"/>
      <c r="IMK3" s="123"/>
      <c r="IML3" s="123"/>
      <c r="IMM3" s="123"/>
      <c r="IMN3" s="123"/>
      <c r="IMO3" s="123"/>
      <c r="IMP3" s="123"/>
      <c r="IMQ3" s="123"/>
      <c r="IMR3" s="123"/>
      <c r="IMS3" s="123"/>
      <c r="IMT3" s="123"/>
      <c r="IMU3" s="123"/>
      <c r="IMV3" s="123"/>
      <c r="IMW3" s="123"/>
      <c r="IMX3" s="123"/>
      <c r="IMY3" s="123"/>
      <c r="IMZ3" s="123"/>
      <c r="INA3" s="123"/>
      <c r="INB3" s="123"/>
      <c r="INC3" s="123"/>
      <c r="IND3" s="123"/>
      <c r="INE3" s="123"/>
      <c r="INF3" s="123"/>
      <c r="ING3" s="123"/>
      <c r="INH3" s="123"/>
      <c r="INI3" s="123"/>
      <c r="INJ3" s="123"/>
      <c r="INK3" s="123"/>
      <c r="INL3" s="123"/>
      <c r="INM3" s="123"/>
      <c r="INN3" s="123"/>
      <c r="INO3" s="123"/>
      <c r="INP3" s="123"/>
      <c r="INQ3" s="123"/>
      <c r="INR3" s="123"/>
      <c r="INS3" s="123"/>
      <c r="INT3" s="123"/>
      <c r="INU3" s="123"/>
      <c r="INV3" s="123"/>
      <c r="INW3" s="123"/>
      <c r="INX3" s="123"/>
      <c r="INY3" s="123"/>
      <c r="INZ3" s="123"/>
      <c r="IOA3" s="123"/>
      <c r="IOB3" s="123"/>
      <c r="IOC3" s="123"/>
      <c r="IOD3" s="123"/>
      <c r="IOE3" s="123"/>
      <c r="IOF3" s="123"/>
      <c r="IOG3" s="123"/>
      <c r="IOH3" s="123"/>
      <c r="IOI3" s="123"/>
      <c r="IOJ3" s="123"/>
      <c r="IOK3" s="123"/>
      <c r="IOL3" s="123"/>
      <c r="IOM3" s="123"/>
      <c r="ION3" s="123"/>
      <c r="IOO3" s="123"/>
      <c r="IOP3" s="123"/>
      <c r="IOQ3" s="123"/>
      <c r="IOR3" s="123"/>
      <c r="IOS3" s="123"/>
      <c r="IOT3" s="123"/>
      <c r="IOU3" s="123"/>
      <c r="IOV3" s="123"/>
      <c r="IOW3" s="123"/>
      <c r="IOX3" s="123"/>
      <c r="IOY3" s="123"/>
      <c r="IOZ3" s="123"/>
      <c r="IPA3" s="123"/>
      <c r="IPB3" s="123"/>
      <c r="IPC3" s="123"/>
      <c r="IPD3" s="123"/>
      <c r="IPE3" s="123"/>
      <c r="IPF3" s="123"/>
      <c r="IPG3" s="123"/>
      <c r="IPH3" s="123"/>
      <c r="IPI3" s="123"/>
      <c r="IPJ3" s="123"/>
      <c r="IPK3" s="123"/>
      <c r="IPL3" s="123"/>
      <c r="IPM3" s="123"/>
      <c r="IPN3" s="123"/>
      <c r="IPO3" s="123"/>
      <c r="IPP3" s="123"/>
      <c r="IPQ3" s="123"/>
      <c r="IPR3" s="123"/>
      <c r="IPS3" s="123"/>
      <c r="IPT3" s="123"/>
      <c r="IPU3" s="123"/>
      <c r="IPV3" s="123"/>
      <c r="IPW3" s="123"/>
      <c r="IPX3" s="123"/>
      <c r="IPY3" s="123"/>
      <c r="IPZ3" s="123"/>
      <c r="IQA3" s="123"/>
      <c r="IQB3" s="123"/>
      <c r="IQC3" s="123"/>
      <c r="IQD3" s="123"/>
      <c r="IQE3" s="123"/>
      <c r="IQF3" s="123"/>
      <c r="IQG3" s="123"/>
      <c r="IQH3" s="123"/>
      <c r="IQI3" s="123"/>
      <c r="IQJ3" s="123"/>
      <c r="IQK3" s="123"/>
      <c r="IQL3" s="123"/>
      <c r="IQM3" s="123"/>
      <c r="IQN3" s="123"/>
      <c r="IQO3" s="123"/>
      <c r="IQP3" s="123"/>
      <c r="IQQ3" s="123"/>
      <c r="IQR3" s="123"/>
      <c r="IQS3" s="123"/>
      <c r="IQT3" s="123"/>
      <c r="IQU3" s="123"/>
      <c r="IQV3" s="123"/>
      <c r="IQW3" s="123"/>
      <c r="IQX3" s="123"/>
      <c r="IQY3" s="123"/>
      <c r="IQZ3" s="123"/>
      <c r="IRA3" s="123"/>
      <c r="IRB3" s="123"/>
      <c r="IRC3" s="123"/>
      <c r="IRD3" s="123"/>
      <c r="IRE3" s="123"/>
      <c r="IRF3" s="123"/>
      <c r="IRG3" s="123"/>
      <c r="IRH3" s="123"/>
      <c r="IRI3" s="123"/>
      <c r="IRJ3" s="123"/>
      <c r="IRK3" s="123"/>
      <c r="IRL3" s="123"/>
      <c r="IRM3" s="123"/>
      <c r="IRN3" s="123"/>
      <c r="IRO3" s="123"/>
      <c r="IRP3" s="123"/>
      <c r="IRQ3" s="123"/>
      <c r="IRR3" s="123"/>
      <c r="IRS3" s="123"/>
      <c r="IRT3" s="123"/>
      <c r="IRU3" s="123"/>
      <c r="IRV3" s="123"/>
      <c r="IRW3" s="123"/>
      <c r="IRX3" s="123"/>
      <c r="IRY3" s="123"/>
      <c r="IRZ3" s="123"/>
      <c r="ISA3" s="123"/>
      <c r="ISB3" s="123"/>
      <c r="ISC3" s="123"/>
      <c r="ISD3" s="123"/>
      <c r="ISE3" s="123"/>
      <c r="ISF3" s="123"/>
      <c r="ISG3" s="123"/>
      <c r="ISH3" s="123"/>
      <c r="ISI3" s="123"/>
      <c r="ISJ3" s="123"/>
      <c r="ISK3" s="123"/>
      <c r="ISL3" s="123"/>
      <c r="ISM3" s="123"/>
      <c r="ISN3" s="123"/>
      <c r="ISO3" s="123"/>
      <c r="ISP3" s="123"/>
      <c r="ISQ3" s="123"/>
      <c r="ISR3" s="123"/>
      <c r="ISS3" s="123"/>
      <c r="IST3" s="123"/>
      <c r="ISU3" s="123"/>
      <c r="ISV3" s="123"/>
      <c r="ISW3" s="123"/>
      <c r="ISX3" s="123"/>
      <c r="ISY3" s="123"/>
      <c r="ISZ3" s="123"/>
      <c r="ITA3" s="123"/>
      <c r="ITB3" s="123"/>
      <c r="ITC3" s="123"/>
      <c r="ITD3" s="123"/>
      <c r="ITE3" s="123"/>
      <c r="ITF3" s="123"/>
      <c r="ITG3" s="123"/>
      <c r="ITH3" s="123"/>
      <c r="ITI3" s="123"/>
      <c r="ITJ3" s="123"/>
      <c r="ITK3" s="123"/>
      <c r="ITL3" s="123"/>
      <c r="ITM3" s="123"/>
      <c r="ITN3" s="123"/>
      <c r="ITO3" s="123"/>
      <c r="ITP3" s="123"/>
      <c r="ITQ3" s="123"/>
      <c r="ITR3" s="123"/>
      <c r="ITS3" s="123"/>
      <c r="ITT3" s="123"/>
      <c r="ITU3" s="123"/>
      <c r="ITV3" s="123"/>
      <c r="ITW3" s="123"/>
      <c r="ITX3" s="123"/>
      <c r="ITY3" s="123"/>
      <c r="ITZ3" s="123"/>
      <c r="IUA3" s="123"/>
      <c r="IUB3" s="123"/>
      <c r="IUC3" s="123"/>
      <c r="IUD3" s="123"/>
      <c r="IUE3" s="123"/>
      <c r="IUF3" s="123"/>
      <c r="IUG3" s="123"/>
      <c r="IUH3" s="123"/>
      <c r="IUI3" s="123"/>
      <c r="IUJ3" s="123"/>
      <c r="IUK3" s="123"/>
      <c r="IUL3" s="123"/>
      <c r="IUM3" s="123"/>
      <c r="IUN3" s="123"/>
      <c r="IUO3" s="123"/>
      <c r="IUP3" s="123"/>
      <c r="IUQ3" s="123"/>
      <c r="IUR3" s="123"/>
      <c r="IUS3" s="123"/>
      <c r="IUT3" s="123"/>
      <c r="IUU3" s="123"/>
      <c r="IUV3" s="123"/>
      <c r="IUW3" s="123"/>
      <c r="IUX3" s="123"/>
      <c r="IUY3" s="123"/>
      <c r="IUZ3" s="123"/>
      <c r="IVA3" s="123"/>
      <c r="IVB3" s="123"/>
      <c r="IVC3" s="123"/>
      <c r="IVD3" s="123"/>
      <c r="IVE3" s="123"/>
      <c r="IVF3" s="123"/>
      <c r="IVG3" s="123"/>
      <c r="IVH3" s="123"/>
      <c r="IVI3" s="123"/>
      <c r="IVJ3" s="123"/>
      <c r="IVK3" s="123"/>
      <c r="IVL3" s="123"/>
      <c r="IVM3" s="123"/>
      <c r="IVN3" s="123"/>
      <c r="IVO3" s="123"/>
      <c r="IVP3" s="123"/>
      <c r="IVQ3" s="123"/>
      <c r="IVR3" s="123"/>
      <c r="IVS3" s="123"/>
      <c r="IVT3" s="123"/>
      <c r="IVU3" s="123"/>
      <c r="IVV3" s="123"/>
      <c r="IVW3" s="123"/>
      <c r="IVX3" s="123"/>
      <c r="IVY3" s="123"/>
      <c r="IVZ3" s="123"/>
      <c r="IWA3" s="123"/>
      <c r="IWB3" s="123"/>
      <c r="IWC3" s="123"/>
      <c r="IWD3" s="123"/>
      <c r="IWE3" s="123"/>
      <c r="IWF3" s="123"/>
      <c r="IWG3" s="123"/>
      <c r="IWH3" s="123"/>
      <c r="IWI3" s="123"/>
      <c r="IWJ3" s="123"/>
      <c r="IWK3" s="123"/>
      <c r="IWL3" s="123"/>
      <c r="IWM3" s="123"/>
      <c r="IWN3" s="123"/>
      <c r="IWO3" s="123"/>
      <c r="IWP3" s="123"/>
      <c r="IWQ3" s="123"/>
      <c r="IWR3" s="123"/>
      <c r="IWS3" s="123"/>
      <c r="IWT3" s="123"/>
      <c r="IWU3" s="123"/>
      <c r="IWV3" s="123"/>
      <c r="IWW3" s="123"/>
      <c r="IWX3" s="123"/>
      <c r="IWY3" s="123"/>
      <c r="IWZ3" s="123"/>
      <c r="IXA3" s="123"/>
      <c r="IXB3" s="123"/>
      <c r="IXC3" s="123"/>
      <c r="IXD3" s="123"/>
      <c r="IXE3" s="123"/>
      <c r="IXF3" s="123"/>
      <c r="IXG3" s="123"/>
      <c r="IXH3" s="123"/>
      <c r="IXI3" s="123"/>
      <c r="IXJ3" s="123"/>
      <c r="IXK3" s="123"/>
      <c r="IXL3" s="123"/>
      <c r="IXM3" s="123"/>
      <c r="IXN3" s="123"/>
      <c r="IXO3" s="123"/>
      <c r="IXP3" s="123"/>
      <c r="IXQ3" s="123"/>
      <c r="IXR3" s="123"/>
      <c r="IXS3" s="123"/>
      <c r="IXT3" s="123"/>
      <c r="IXU3" s="123"/>
      <c r="IXV3" s="123"/>
      <c r="IXW3" s="123"/>
      <c r="IXX3" s="123"/>
      <c r="IXY3" s="123"/>
      <c r="IXZ3" s="123"/>
      <c r="IYA3" s="123"/>
      <c r="IYB3" s="123"/>
      <c r="IYC3" s="123"/>
      <c r="IYD3" s="123"/>
      <c r="IYE3" s="123"/>
      <c r="IYF3" s="123"/>
      <c r="IYG3" s="123"/>
      <c r="IYH3" s="123"/>
      <c r="IYI3" s="123"/>
      <c r="IYJ3" s="123"/>
      <c r="IYK3" s="123"/>
      <c r="IYL3" s="123"/>
      <c r="IYM3" s="123"/>
      <c r="IYN3" s="123"/>
      <c r="IYO3" s="123"/>
      <c r="IYP3" s="123"/>
      <c r="IYQ3" s="123"/>
      <c r="IYR3" s="123"/>
      <c r="IYS3" s="123"/>
      <c r="IYT3" s="123"/>
      <c r="IYU3" s="123"/>
      <c r="IYV3" s="123"/>
      <c r="IYW3" s="123"/>
      <c r="IYX3" s="123"/>
      <c r="IYY3" s="123"/>
      <c r="IYZ3" s="123"/>
      <c r="IZA3" s="123"/>
      <c r="IZB3" s="123"/>
      <c r="IZC3" s="123"/>
      <c r="IZD3" s="123"/>
      <c r="IZE3" s="123"/>
      <c r="IZF3" s="123"/>
      <c r="IZG3" s="123"/>
      <c r="IZH3" s="123"/>
      <c r="IZI3" s="123"/>
      <c r="IZJ3" s="123"/>
      <c r="IZK3" s="123"/>
      <c r="IZL3" s="123"/>
      <c r="IZM3" s="123"/>
      <c r="IZN3" s="123"/>
      <c r="IZO3" s="123"/>
      <c r="IZP3" s="123"/>
      <c r="IZQ3" s="123"/>
      <c r="IZR3" s="123"/>
      <c r="IZS3" s="123"/>
      <c r="IZT3" s="123"/>
      <c r="IZU3" s="123"/>
      <c r="IZV3" s="123"/>
      <c r="IZW3" s="123"/>
      <c r="IZX3" s="123"/>
      <c r="IZY3" s="123"/>
      <c r="IZZ3" s="123"/>
      <c r="JAA3" s="123"/>
      <c r="JAB3" s="123"/>
      <c r="JAC3" s="123"/>
      <c r="JAD3" s="123"/>
      <c r="JAE3" s="123"/>
      <c r="JAF3" s="123"/>
      <c r="JAG3" s="123"/>
      <c r="JAH3" s="123"/>
      <c r="JAI3" s="123"/>
      <c r="JAJ3" s="123"/>
      <c r="JAK3" s="123"/>
      <c r="JAL3" s="123"/>
      <c r="JAM3" s="123"/>
      <c r="JAN3" s="123"/>
      <c r="JAO3" s="123"/>
      <c r="JAP3" s="123"/>
      <c r="JAQ3" s="123"/>
      <c r="JAR3" s="123"/>
      <c r="JAS3" s="123"/>
      <c r="JAT3" s="123"/>
      <c r="JAU3" s="123"/>
      <c r="JAV3" s="123"/>
      <c r="JAW3" s="123"/>
      <c r="JAX3" s="123"/>
      <c r="JAY3" s="123"/>
      <c r="JAZ3" s="123"/>
      <c r="JBA3" s="123"/>
      <c r="JBB3" s="123"/>
      <c r="JBC3" s="123"/>
      <c r="JBD3" s="123"/>
      <c r="JBE3" s="123"/>
      <c r="JBF3" s="123"/>
      <c r="JBG3" s="123"/>
      <c r="JBH3" s="123"/>
      <c r="JBI3" s="123"/>
      <c r="JBJ3" s="123"/>
      <c r="JBK3" s="123"/>
      <c r="JBL3" s="123"/>
      <c r="JBM3" s="123"/>
      <c r="JBN3" s="123"/>
      <c r="JBO3" s="123"/>
      <c r="JBP3" s="123"/>
      <c r="JBQ3" s="123"/>
      <c r="JBR3" s="123"/>
      <c r="JBS3" s="123"/>
      <c r="JBT3" s="123"/>
      <c r="JBU3" s="123"/>
      <c r="JBV3" s="123"/>
      <c r="JBW3" s="123"/>
      <c r="JBX3" s="123"/>
      <c r="JBY3" s="123"/>
      <c r="JBZ3" s="123"/>
      <c r="JCA3" s="123"/>
      <c r="JCB3" s="123"/>
      <c r="JCC3" s="123"/>
      <c r="JCD3" s="123"/>
      <c r="JCE3" s="123"/>
      <c r="JCF3" s="123"/>
      <c r="JCG3" s="123"/>
      <c r="JCH3" s="123"/>
      <c r="JCI3" s="123"/>
      <c r="JCJ3" s="123"/>
      <c r="JCK3" s="123"/>
      <c r="JCL3" s="123"/>
      <c r="JCM3" s="123"/>
      <c r="JCN3" s="123"/>
      <c r="JCO3" s="123"/>
      <c r="JCP3" s="123"/>
      <c r="JCQ3" s="123"/>
      <c r="JCR3" s="123"/>
      <c r="JCS3" s="123"/>
      <c r="JCT3" s="123"/>
      <c r="JCU3" s="123"/>
      <c r="JCV3" s="123"/>
      <c r="JCW3" s="123"/>
      <c r="JCX3" s="123"/>
      <c r="JCY3" s="123"/>
      <c r="JCZ3" s="123"/>
      <c r="JDA3" s="123"/>
      <c r="JDB3" s="123"/>
      <c r="JDC3" s="123"/>
      <c r="JDD3" s="123"/>
      <c r="JDE3" s="123"/>
      <c r="JDF3" s="123"/>
      <c r="JDG3" s="123"/>
      <c r="JDH3" s="123"/>
      <c r="JDI3" s="123"/>
      <c r="JDJ3" s="123"/>
      <c r="JDK3" s="123"/>
      <c r="JDL3" s="123"/>
      <c r="JDM3" s="123"/>
      <c r="JDN3" s="123"/>
      <c r="JDO3" s="123"/>
      <c r="JDP3" s="123"/>
      <c r="JDQ3" s="123"/>
      <c r="JDR3" s="123"/>
      <c r="JDS3" s="123"/>
      <c r="JDT3" s="123"/>
      <c r="JDU3" s="123"/>
      <c r="JDV3" s="123"/>
      <c r="JDW3" s="123"/>
      <c r="JDX3" s="123"/>
      <c r="JDY3" s="123"/>
      <c r="JDZ3" s="123"/>
      <c r="JEA3" s="123"/>
      <c r="JEB3" s="123"/>
      <c r="JEC3" s="123"/>
      <c r="JED3" s="123"/>
      <c r="JEE3" s="123"/>
      <c r="JEF3" s="123"/>
      <c r="JEG3" s="123"/>
      <c r="JEH3" s="123"/>
      <c r="JEI3" s="123"/>
      <c r="JEJ3" s="123"/>
      <c r="JEK3" s="123"/>
      <c r="JEL3" s="123"/>
      <c r="JEM3" s="123"/>
      <c r="JEN3" s="123"/>
      <c r="JEO3" s="123"/>
      <c r="JEP3" s="123"/>
      <c r="JEQ3" s="123"/>
      <c r="JER3" s="123"/>
      <c r="JES3" s="123"/>
      <c r="JET3" s="123"/>
      <c r="JEU3" s="123"/>
      <c r="JEV3" s="123"/>
      <c r="JEW3" s="123"/>
      <c r="JEX3" s="123"/>
      <c r="JEY3" s="123"/>
      <c r="JEZ3" s="123"/>
      <c r="JFA3" s="123"/>
      <c r="JFB3" s="123"/>
      <c r="JFC3" s="123"/>
      <c r="JFD3" s="123"/>
      <c r="JFE3" s="123"/>
      <c r="JFF3" s="123"/>
      <c r="JFG3" s="123"/>
      <c r="JFH3" s="123"/>
      <c r="JFI3" s="123"/>
      <c r="JFJ3" s="123"/>
      <c r="JFK3" s="123"/>
      <c r="JFL3" s="123"/>
      <c r="JFM3" s="123"/>
      <c r="JFN3" s="123"/>
      <c r="JFO3" s="123"/>
      <c r="JFP3" s="123"/>
      <c r="JFQ3" s="123"/>
      <c r="JFR3" s="123"/>
      <c r="JFS3" s="123"/>
      <c r="JFT3" s="123"/>
      <c r="JFU3" s="123"/>
      <c r="JFV3" s="123"/>
      <c r="JFW3" s="123"/>
      <c r="JFX3" s="123"/>
      <c r="JFY3" s="123"/>
      <c r="JFZ3" s="123"/>
      <c r="JGA3" s="123"/>
      <c r="JGB3" s="123"/>
      <c r="JGC3" s="123"/>
      <c r="JGD3" s="123"/>
      <c r="JGE3" s="123"/>
      <c r="JGF3" s="123"/>
      <c r="JGG3" s="123"/>
      <c r="JGH3" s="123"/>
      <c r="JGI3" s="123"/>
      <c r="JGJ3" s="123"/>
      <c r="JGK3" s="123"/>
      <c r="JGL3" s="123"/>
      <c r="JGM3" s="123"/>
      <c r="JGN3" s="123"/>
      <c r="JGO3" s="123"/>
      <c r="JGP3" s="123"/>
      <c r="JGQ3" s="123"/>
      <c r="JGR3" s="123"/>
      <c r="JGS3" s="123"/>
      <c r="JGT3" s="123"/>
      <c r="JGU3" s="123"/>
      <c r="JGV3" s="123"/>
      <c r="JGW3" s="123"/>
      <c r="JGX3" s="123"/>
      <c r="JGY3" s="123"/>
      <c r="JGZ3" s="123"/>
      <c r="JHA3" s="123"/>
      <c r="JHB3" s="123"/>
      <c r="JHC3" s="123"/>
      <c r="JHD3" s="123"/>
      <c r="JHE3" s="123"/>
      <c r="JHF3" s="123"/>
      <c r="JHG3" s="123"/>
      <c r="JHH3" s="123"/>
      <c r="JHI3" s="123"/>
      <c r="JHJ3" s="123"/>
      <c r="JHK3" s="123"/>
      <c r="JHL3" s="123"/>
      <c r="JHM3" s="123"/>
      <c r="JHN3" s="123"/>
      <c r="JHO3" s="123"/>
      <c r="JHP3" s="123"/>
      <c r="JHQ3" s="123"/>
      <c r="JHR3" s="123"/>
      <c r="JHS3" s="123"/>
      <c r="JHT3" s="123"/>
      <c r="JHU3" s="123"/>
      <c r="JHV3" s="123"/>
      <c r="JHW3" s="123"/>
      <c r="JHX3" s="123"/>
      <c r="JHY3" s="123"/>
      <c r="JHZ3" s="123"/>
      <c r="JIA3" s="123"/>
      <c r="JIB3" s="123"/>
      <c r="JIC3" s="123"/>
      <c r="JID3" s="123"/>
      <c r="JIE3" s="123"/>
      <c r="JIF3" s="123"/>
      <c r="JIG3" s="123"/>
      <c r="JIH3" s="123"/>
      <c r="JII3" s="123"/>
      <c r="JIJ3" s="123"/>
      <c r="JIK3" s="123"/>
      <c r="JIL3" s="123"/>
      <c r="JIM3" s="123"/>
      <c r="JIN3" s="123"/>
      <c r="JIO3" s="123"/>
      <c r="JIP3" s="123"/>
      <c r="JIQ3" s="123"/>
      <c r="JIR3" s="123"/>
      <c r="JIS3" s="123"/>
      <c r="JIT3" s="123"/>
      <c r="JIU3" s="123"/>
      <c r="JIV3" s="123"/>
      <c r="JIW3" s="123"/>
      <c r="JIX3" s="123"/>
      <c r="JIY3" s="123"/>
      <c r="JIZ3" s="123"/>
      <c r="JJA3" s="123"/>
      <c r="JJB3" s="123"/>
      <c r="JJC3" s="123"/>
      <c r="JJD3" s="123"/>
      <c r="JJE3" s="123"/>
      <c r="JJF3" s="123"/>
      <c r="JJG3" s="123"/>
      <c r="JJH3" s="123"/>
      <c r="JJI3" s="123"/>
      <c r="JJJ3" s="123"/>
      <c r="JJK3" s="123"/>
      <c r="JJL3" s="123"/>
      <c r="JJM3" s="123"/>
      <c r="JJN3" s="123"/>
      <c r="JJO3" s="123"/>
      <c r="JJP3" s="123"/>
      <c r="JJQ3" s="123"/>
      <c r="JJR3" s="123"/>
      <c r="JJS3" s="123"/>
      <c r="JJT3" s="123"/>
      <c r="JJU3" s="123"/>
      <c r="JJV3" s="123"/>
      <c r="JJW3" s="123"/>
      <c r="JJX3" s="123"/>
      <c r="JJY3" s="123"/>
      <c r="JJZ3" s="123"/>
      <c r="JKA3" s="123"/>
      <c r="JKB3" s="123"/>
      <c r="JKC3" s="123"/>
      <c r="JKD3" s="123"/>
      <c r="JKE3" s="123"/>
      <c r="JKF3" s="123"/>
      <c r="JKG3" s="123"/>
      <c r="JKH3" s="123"/>
      <c r="JKI3" s="123"/>
      <c r="JKJ3" s="123"/>
      <c r="JKK3" s="123"/>
      <c r="JKL3" s="123"/>
      <c r="JKM3" s="123"/>
      <c r="JKN3" s="123"/>
      <c r="JKO3" s="123"/>
      <c r="JKP3" s="123"/>
      <c r="JKQ3" s="123"/>
      <c r="JKR3" s="123"/>
      <c r="JKS3" s="123"/>
      <c r="JKT3" s="123"/>
      <c r="JKU3" s="123"/>
      <c r="JKV3" s="123"/>
      <c r="JKW3" s="123"/>
      <c r="JKX3" s="123"/>
      <c r="JKY3" s="123"/>
      <c r="JKZ3" s="123"/>
      <c r="JLA3" s="123"/>
      <c r="JLB3" s="123"/>
      <c r="JLC3" s="123"/>
      <c r="JLD3" s="123"/>
      <c r="JLE3" s="123"/>
      <c r="JLF3" s="123"/>
      <c r="JLG3" s="123"/>
      <c r="JLH3" s="123"/>
      <c r="JLI3" s="123"/>
      <c r="JLJ3" s="123"/>
      <c r="JLK3" s="123"/>
      <c r="JLL3" s="123"/>
      <c r="JLM3" s="123"/>
      <c r="JLN3" s="123"/>
      <c r="JLO3" s="123"/>
      <c r="JLP3" s="123"/>
      <c r="JLQ3" s="123"/>
      <c r="JLR3" s="123"/>
      <c r="JLS3" s="123"/>
      <c r="JLT3" s="123"/>
      <c r="JLU3" s="123"/>
      <c r="JLV3" s="123"/>
      <c r="JLW3" s="123"/>
      <c r="JLX3" s="123"/>
      <c r="JLY3" s="123"/>
      <c r="JLZ3" s="123"/>
      <c r="JMA3" s="123"/>
      <c r="JMB3" s="123"/>
      <c r="JMC3" s="123"/>
      <c r="JMD3" s="123"/>
      <c r="JME3" s="123"/>
      <c r="JMF3" s="123"/>
      <c r="JMG3" s="123"/>
      <c r="JMH3" s="123"/>
      <c r="JMI3" s="123"/>
      <c r="JMJ3" s="123"/>
      <c r="JMK3" s="123"/>
      <c r="JML3" s="123"/>
      <c r="JMM3" s="123"/>
      <c r="JMN3" s="123"/>
      <c r="JMO3" s="123"/>
      <c r="JMP3" s="123"/>
      <c r="JMQ3" s="123"/>
      <c r="JMR3" s="123"/>
      <c r="JMS3" s="123"/>
      <c r="JMT3" s="123"/>
      <c r="JMU3" s="123"/>
      <c r="JMV3" s="123"/>
      <c r="JMW3" s="123"/>
      <c r="JMX3" s="123"/>
      <c r="JMY3" s="123"/>
      <c r="JMZ3" s="123"/>
      <c r="JNA3" s="123"/>
      <c r="JNB3" s="123"/>
      <c r="JNC3" s="123"/>
      <c r="JND3" s="123"/>
      <c r="JNE3" s="123"/>
      <c r="JNF3" s="123"/>
      <c r="JNG3" s="123"/>
      <c r="JNH3" s="123"/>
      <c r="JNI3" s="123"/>
      <c r="JNJ3" s="123"/>
      <c r="JNK3" s="123"/>
      <c r="JNL3" s="123"/>
      <c r="JNM3" s="123"/>
      <c r="JNN3" s="123"/>
      <c r="JNO3" s="123"/>
      <c r="JNP3" s="123"/>
      <c r="JNQ3" s="123"/>
      <c r="JNR3" s="123"/>
      <c r="JNS3" s="123"/>
      <c r="JNT3" s="123"/>
      <c r="JNU3" s="123"/>
      <c r="JNV3" s="123"/>
      <c r="JNW3" s="123"/>
      <c r="JNX3" s="123"/>
      <c r="JNY3" s="123"/>
      <c r="JNZ3" s="123"/>
      <c r="JOA3" s="123"/>
      <c r="JOB3" s="123"/>
      <c r="JOC3" s="123"/>
      <c r="JOD3" s="123"/>
      <c r="JOE3" s="123"/>
      <c r="JOF3" s="123"/>
      <c r="JOG3" s="123"/>
      <c r="JOH3" s="123"/>
      <c r="JOI3" s="123"/>
      <c r="JOJ3" s="123"/>
      <c r="JOK3" s="123"/>
      <c r="JOL3" s="123"/>
      <c r="JOM3" s="123"/>
      <c r="JON3" s="123"/>
      <c r="JOO3" s="123"/>
      <c r="JOP3" s="123"/>
      <c r="JOQ3" s="123"/>
      <c r="JOR3" s="123"/>
      <c r="JOS3" s="123"/>
      <c r="JOT3" s="123"/>
      <c r="JOU3" s="123"/>
      <c r="JOV3" s="123"/>
      <c r="JOW3" s="123"/>
      <c r="JOX3" s="123"/>
      <c r="JOY3" s="123"/>
      <c r="JOZ3" s="123"/>
      <c r="JPA3" s="123"/>
      <c r="JPB3" s="123"/>
      <c r="JPC3" s="123"/>
      <c r="JPD3" s="123"/>
      <c r="JPE3" s="123"/>
      <c r="JPF3" s="123"/>
      <c r="JPG3" s="123"/>
      <c r="JPH3" s="123"/>
      <c r="JPI3" s="123"/>
      <c r="JPJ3" s="123"/>
      <c r="JPK3" s="123"/>
      <c r="JPL3" s="123"/>
      <c r="JPM3" s="123"/>
      <c r="JPN3" s="123"/>
      <c r="JPO3" s="123"/>
      <c r="JPP3" s="123"/>
      <c r="JPQ3" s="123"/>
      <c r="JPR3" s="123"/>
      <c r="JPS3" s="123"/>
      <c r="JPT3" s="123"/>
      <c r="JPU3" s="123"/>
      <c r="JPV3" s="123"/>
      <c r="JPW3" s="123"/>
      <c r="JPX3" s="123"/>
      <c r="JPY3" s="123"/>
      <c r="JPZ3" s="123"/>
      <c r="JQA3" s="123"/>
      <c r="JQB3" s="123"/>
      <c r="JQC3" s="123"/>
      <c r="JQD3" s="123"/>
      <c r="JQE3" s="123"/>
      <c r="JQF3" s="123"/>
      <c r="JQG3" s="123"/>
      <c r="JQH3" s="123"/>
      <c r="JQI3" s="123"/>
      <c r="JQJ3" s="123"/>
      <c r="JQK3" s="123"/>
      <c r="JQL3" s="123"/>
      <c r="JQM3" s="123"/>
      <c r="JQN3" s="123"/>
      <c r="JQO3" s="123"/>
      <c r="JQP3" s="123"/>
      <c r="JQQ3" s="123"/>
      <c r="JQR3" s="123"/>
      <c r="JQS3" s="123"/>
      <c r="JQT3" s="123"/>
      <c r="JQU3" s="123"/>
      <c r="JQV3" s="123"/>
      <c r="JQW3" s="123"/>
      <c r="JQX3" s="123"/>
      <c r="JQY3" s="123"/>
      <c r="JQZ3" s="123"/>
      <c r="JRA3" s="123"/>
      <c r="JRB3" s="123"/>
      <c r="JRC3" s="123"/>
      <c r="JRD3" s="123"/>
      <c r="JRE3" s="123"/>
      <c r="JRF3" s="123"/>
      <c r="JRG3" s="123"/>
      <c r="JRH3" s="123"/>
      <c r="JRI3" s="123"/>
      <c r="JRJ3" s="123"/>
      <c r="JRK3" s="123"/>
      <c r="JRL3" s="123"/>
      <c r="JRM3" s="123"/>
      <c r="JRN3" s="123"/>
      <c r="JRO3" s="123"/>
      <c r="JRP3" s="123"/>
      <c r="JRQ3" s="123"/>
      <c r="JRR3" s="123"/>
      <c r="JRS3" s="123"/>
      <c r="JRT3" s="123"/>
      <c r="JRU3" s="123"/>
      <c r="JRV3" s="123"/>
      <c r="JRW3" s="123"/>
      <c r="JRX3" s="123"/>
      <c r="JRY3" s="123"/>
      <c r="JRZ3" s="123"/>
      <c r="JSA3" s="123"/>
      <c r="JSB3" s="123"/>
      <c r="JSC3" s="123"/>
      <c r="JSD3" s="123"/>
      <c r="JSE3" s="123"/>
      <c r="JSF3" s="123"/>
      <c r="JSG3" s="123"/>
      <c r="JSH3" s="123"/>
      <c r="JSI3" s="123"/>
      <c r="JSJ3" s="123"/>
      <c r="JSK3" s="123"/>
      <c r="JSL3" s="123"/>
      <c r="JSM3" s="123"/>
      <c r="JSN3" s="123"/>
      <c r="JSO3" s="123"/>
      <c r="JSP3" s="123"/>
      <c r="JSQ3" s="123"/>
      <c r="JSR3" s="123"/>
      <c r="JSS3" s="123"/>
      <c r="JST3" s="123"/>
      <c r="JSU3" s="123"/>
      <c r="JSV3" s="123"/>
      <c r="JSW3" s="123"/>
      <c r="JSX3" s="123"/>
      <c r="JSY3" s="123"/>
      <c r="JSZ3" s="123"/>
      <c r="JTA3" s="123"/>
      <c r="JTB3" s="123"/>
      <c r="JTC3" s="123"/>
      <c r="JTD3" s="123"/>
      <c r="JTE3" s="123"/>
      <c r="JTF3" s="123"/>
      <c r="JTG3" s="123"/>
      <c r="JTH3" s="123"/>
      <c r="JTI3" s="123"/>
      <c r="JTJ3" s="123"/>
      <c r="JTK3" s="123"/>
      <c r="JTL3" s="123"/>
      <c r="JTM3" s="123"/>
      <c r="JTN3" s="123"/>
      <c r="JTO3" s="123"/>
      <c r="JTP3" s="123"/>
      <c r="JTQ3" s="123"/>
      <c r="JTR3" s="123"/>
      <c r="JTS3" s="123"/>
      <c r="JTT3" s="123"/>
      <c r="JTU3" s="123"/>
      <c r="JTV3" s="123"/>
      <c r="JTW3" s="123"/>
      <c r="JTX3" s="123"/>
      <c r="JTY3" s="123"/>
      <c r="JTZ3" s="123"/>
      <c r="JUA3" s="123"/>
      <c r="JUB3" s="123"/>
      <c r="JUC3" s="123"/>
      <c r="JUD3" s="123"/>
      <c r="JUE3" s="123"/>
      <c r="JUF3" s="123"/>
      <c r="JUG3" s="123"/>
      <c r="JUH3" s="123"/>
      <c r="JUI3" s="123"/>
      <c r="JUJ3" s="123"/>
      <c r="JUK3" s="123"/>
      <c r="JUL3" s="123"/>
      <c r="JUM3" s="123"/>
      <c r="JUN3" s="123"/>
      <c r="JUO3" s="123"/>
      <c r="JUP3" s="123"/>
      <c r="JUQ3" s="123"/>
      <c r="JUR3" s="123"/>
      <c r="JUS3" s="123"/>
      <c r="JUT3" s="123"/>
      <c r="JUU3" s="123"/>
      <c r="JUV3" s="123"/>
      <c r="JUW3" s="123"/>
      <c r="JUX3" s="123"/>
      <c r="JUY3" s="123"/>
      <c r="JUZ3" s="123"/>
      <c r="JVA3" s="123"/>
      <c r="JVB3" s="123"/>
      <c r="JVC3" s="123"/>
      <c r="JVD3" s="123"/>
      <c r="JVE3" s="123"/>
      <c r="JVF3" s="123"/>
      <c r="JVG3" s="123"/>
      <c r="JVH3" s="123"/>
      <c r="JVI3" s="123"/>
      <c r="JVJ3" s="123"/>
      <c r="JVK3" s="123"/>
      <c r="JVL3" s="123"/>
      <c r="JVM3" s="123"/>
      <c r="JVN3" s="123"/>
      <c r="JVO3" s="123"/>
      <c r="JVP3" s="123"/>
      <c r="JVQ3" s="123"/>
      <c r="JVR3" s="123"/>
      <c r="JVS3" s="123"/>
      <c r="JVT3" s="123"/>
      <c r="JVU3" s="123"/>
      <c r="JVV3" s="123"/>
      <c r="JVW3" s="123"/>
      <c r="JVX3" s="123"/>
      <c r="JVY3" s="123"/>
      <c r="JVZ3" s="123"/>
      <c r="JWA3" s="123"/>
      <c r="JWB3" s="123"/>
      <c r="JWC3" s="123"/>
      <c r="JWD3" s="123"/>
      <c r="JWE3" s="123"/>
      <c r="JWF3" s="123"/>
      <c r="JWG3" s="123"/>
      <c r="JWH3" s="123"/>
      <c r="JWI3" s="123"/>
      <c r="JWJ3" s="123"/>
      <c r="JWK3" s="123"/>
      <c r="JWL3" s="123"/>
      <c r="JWM3" s="123"/>
      <c r="JWN3" s="123"/>
      <c r="JWO3" s="123"/>
      <c r="JWP3" s="123"/>
      <c r="JWQ3" s="123"/>
      <c r="JWR3" s="123"/>
      <c r="JWS3" s="123"/>
      <c r="JWT3" s="123"/>
      <c r="JWU3" s="123"/>
      <c r="JWV3" s="123"/>
      <c r="JWW3" s="123"/>
      <c r="JWX3" s="123"/>
      <c r="JWY3" s="123"/>
      <c r="JWZ3" s="123"/>
      <c r="JXA3" s="123"/>
      <c r="JXB3" s="123"/>
      <c r="JXC3" s="123"/>
      <c r="JXD3" s="123"/>
      <c r="JXE3" s="123"/>
      <c r="JXF3" s="123"/>
      <c r="JXG3" s="123"/>
      <c r="JXH3" s="123"/>
      <c r="JXI3" s="123"/>
      <c r="JXJ3" s="123"/>
      <c r="JXK3" s="123"/>
      <c r="JXL3" s="123"/>
      <c r="JXM3" s="123"/>
      <c r="JXN3" s="123"/>
      <c r="JXO3" s="123"/>
      <c r="JXP3" s="123"/>
      <c r="JXQ3" s="123"/>
      <c r="JXR3" s="123"/>
      <c r="JXS3" s="123"/>
      <c r="JXT3" s="123"/>
      <c r="JXU3" s="123"/>
      <c r="JXV3" s="123"/>
      <c r="JXW3" s="123"/>
      <c r="JXX3" s="123"/>
      <c r="JXY3" s="123"/>
      <c r="JXZ3" s="123"/>
      <c r="JYA3" s="123"/>
      <c r="JYB3" s="123"/>
      <c r="JYC3" s="123"/>
      <c r="JYD3" s="123"/>
      <c r="JYE3" s="123"/>
      <c r="JYF3" s="123"/>
      <c r="JYG3" s="123"/>
      <c r="JYH3" s="123"/>
      <c r="JYI3" s="123"/>
      <c r="JYJ3" s="123"/>
      <c r="JYK3" s="123"/>
      <c r="JYL3" s="123"/>
      <c r="JYM3" s="123"/>
      <c r="JYN3" s="123"/>
      <c r="JYO3" s="123"/>
      <c r="JYP3" s="123"/>
      <c r="JYQ3" s="123"/>
      <c r="JYR3" s="123"/>
      <c r="JYS3" s="123"/>
      <c r="JYT3" s="123"/>
      <c r="JYU3" s="123"/>
      <c r="JYV3" s="123"/>
      <c r="JYW3" s="123"/>
      <c r="JYX3" s="123"/>
      <c r="JYY3" s="123"/>
      <c r="JYZ3" s="123"/>
      <c r="JZA3" s="123"/>
      <c r="JZB3" s="123"/>
      <c r="JZC3" s="123"/>
      <c r="JZD3" s="123"/>
      <c r="JZE3" s="123"/>
      <c r="JZF3" s="123"/>
      <c r="JZG3" s="123"/>
      <c r="JZH3" s="123"/>
      <c r="JZI3" s="123"/>
      <c r="JZJ3" s="123"/>
      <c r="JZK3" s="123"/>
      <c r="JZL3" s="123"/>
      <c r="JZM3" s="123"/>
      <c r="JZN3" s="123"/>
      <c r="JZO3" s="123"/>
      <c r="JZP3" s="123"/>
      <c r="JZQ3" s="123"/>
      <c r="JZR3" s="123"/>
      <c r="JZS3" s="123"/>
      <c r="JZT3" s="123"/>
      <c r="JZU3" s="123"/>
      <c r="JZV3" s="123"/>
      <c r="JZW3" s="123"/>
      <c r="JZX3" s="123"/>
      <c r="JZY3" s="123"/>
      <c r="JZZ3" s="123"/>
      <c r="KAA3" s="123"/>
      <c r="KAB3" s="123"/>
      <c r="KAC3" s="123"/>
      <c r="KAD3" s="123"/>
      <c r="KAE3" s="123"/>
      <c r="KAF3" s="123"/>
      <c r="KAG3" s="123"/>
      <c r="KAH3" s="123"/>
      <c r="KAI3" s="123"/>
      <c r="KAJ3" s="123"/>
      <c r="KAK3" s="123"/>
      <c r="KAL3" s="123"/>
      <c r="KAM3" s="123"/>
      <c r="KAN3" s="123"/>
      <c r="KAO3" s="123"/>
      <c r="KAP3" s="123"/>
      <c r="KAQ3" s="123"/>
      <c r="KAR3" s="123"/>
      <c r="KAS3" s="123"/>
      <c r="KAT3" s="123"/>
      <c r="KAU3" s="123"/>
      <c r="KAV3" s="123"/>
      <c r="KAW3" s="123"/>
      <c r="KAX3" s="123"/>
      <c r="KAY3" s="123"/>
      <c r="KAZ3" s="123"/>
      <c r="KBA3" s="123"/>
      <c r="KBB3" s="123"/>
      <c r="KBC3" s="123"/>
      <c r="KBD3" s="123"/>
      <c r="KBE3" s="123"/>
      <c r="KBF3" s="123"/>
      <c r="KBG3" s="123"/>
      <c r="KBH3" s="123"/>
      <c r="KBI3" s="123"/>
      <c r="KBJ3" s="123"/>
      <c r="KBK3" s="123"/>
      <c r="KBL3" s="123"/>
      <c r="KBM3" s="123"/>
      <c r="KBN3" s="123"/>
      <c r="KBO3" s="123"/>
      <c r="KBP3" s="123"/>
      <c r="KBQ3" s="123"/>
      <c r="KBR3" s="123"/>
      <c r="KBS3" s="123"/>
      <c r="KBT3" s="123"/>
      <c r="KBU3" s="123"/>
      <c r="KBV3" s="123"/>
      <c r="KBW3" s="123"/>
      <c r="KBX3" s="123"/>
      <c r="KBY3" s="123"/>
      <c r="KBZ3" s="123"/>
      <c r="KCA3" s="123"/>
      <c r="KCB3" s="123"/>
      <c r="KCC3" s="123"/>
      <c r="KCD3" s="123"/>
      <c r="KCE3" s="123"/>
      <c r="KCF3" s="123"/>
      <c r="KCG3" s="123"/>
      <c r="KCH3" s="123"/>
      <c r="KCI3" s="123"/>
      <c r="KCJ3" s="123"/>
      <c r="KCK3" s="123"/>
      <c r="KCL3" s="123"/>
      <c r="KCM3" s="123"/>
      <c r="KCN3" s="123"/>
      <c r="KCO3" s="123"/>
      <c r="KCP3" s="123"/>
      <c r="KCQ3" s="123"/>
      <c r="KCR3" s="123"/>
      <c r="KCS3" s="123"/>
      <c r="KCT3" s="123"/>
      <c r="KCU3" s="123"/>
      <c r="KCV3" s="123"/>
      <c r="KCW3" s="123"/>
      <c r="KCX3" s="123"/>
      <c r="KCY3" s="123"/>
      <c r="KCZ3" s="123"/>
      <c r="KDA3" s="123"/>
      <c r="KDB3" s="123"/>
      <c r="KDC3" s="123"/>
      <c r="KDD3" s="123"/>
      <c r="KDE3" s="123"/>
      <c r="KDF3" s="123"/>
      <c r="KDG3" s="123"/>
      <c r="KDH3" s="123"/>
      <c r="KDI3" s="123"/>
      <c r="KDJ3" s="123"/>
      <c r="KDK3" s="123"/>
      <c r="KDL3" s="123"/>
      <c r="KDM3" s="123"/>
      <c r="KDN3" s="123"/>
      <c r="KDO3" s="123"/>
      <c r="KDP3" s="123"/>
      <c r="KDQ3" s="123"/>
      <c r="KDR3" s="123"/>
      <c r="KDS3" s="123"/>
      <c r="KDT3" s="123"/>
      <c r="KDU3" s="123"/>
      <c r="KDV3" s="123"/>
      <c r="KDW3" s="123"/>
      <c r="KDX3" s="123"/>
      <c r="KDY3" s="123"/>
      <c r="KDZ3" s="123"/>
      <c r="KEA3" s="123"/>
      <c r="KEB3" s="123"/>
      <c r="KEC3" s="123"/>
      <c r="KED3" s="123"/>
      <c r="KEE3" s="123"/>
      <c r="KEF3" s="123"/>
      <c r="KEG3" s="123"/>
      <c r="KEH3" s="123"/>
      <c r="KEI3" s="123"/>
      <c r="KEJ3" s="123"/>
      <c r="KEK3" s="123"/>
      <c r="KEL3" s="123"/>
      <c r="KEM3" s="123"/>
      <c r="KEN3" s="123"/>
      <c r="KEO3" s="123"/>
      <c r="KEP3" s="123"/>
      <c r="KEQ3" s="123"/>
      <c r="KER3" s="123"/>
      <c r="KES3" s="123"/>
      <c r="KET3" s="123"/>
      <c r="KEU3" s="123"/>
      <c r="KEV3" s="123"/>
      <c r="KEW3" s="123"/>
      <c r="KEX3" s="123"/>
      <c r="KEY3" s="123"/>
      <c r="KEZ3" s="123"/>
      <c r="KFA3" s="123"/>
      <c r="KFB3" s="123"/>
      <c r="KFC3" s="123"/>
      <c r="KFD3" s="123"/>
      <c r="KFE3" s="123"/>
      <c r="KFF3" s="123"/>
      <c r="KFG3" s="123"/>
      <c r="KFH3" s="123"/>
      <c r="KFI3" s="123"/>
      <c r="KFJ3" s="123"/>
      <c r="KFK3" s="123"/>
      <c r="KFL3" s="123"/>
      <c r="KFM3" s="123"/>
      <c r="KFN3" s="123"/>
      <c r="KFO3" s="123"/>
      <c r="KFP3" s="123"/>
      <c r="KFQ3" s="123"/>
      <c r="KFR3" s="123"/>
      <c r="KFS3" s="123"/>
      <c r="KFT3" s="123"/>
      <c r="KFU3" s="123"/>
      <c r="KFV3" s="123"/>
      <c r="KFW3" s="123"/>
      <c r="KFX3" s="123"/>
      <c r="KFY3" s="123"/>
      <c r="KFZ3" s="123"/>
      <c r="KGA3" s="123"/>
      <c r="KGB3" s="123"/>
      <c r="KGC3" s="123"/>
      <c r="KGD3" s="123"/>
      <c r="KGE3" s="123"/>
      <c r="KGF3" s="123"/>
      <c r="KGG3" s="123"/>
      <c r="KGH3" s="123"/>
      <c r="KGI3" s="123"/>
      <c r="KGJ3" s="123"/>
      <c r="KGK3" s="123"/>
      <c r="KGL3" s="123"/>
      <c r="KGM3" s="123"/>
      <c r="KGN3" s="123"/>
      <c r="KGO3" s="123"/>
      <c r="KGP3" s="123"/>
      <c r="KGQ3" s="123"/>
      <c r="KGR3" s="123"/>
      <c r="KGS3" s="123"/>
      <c r="KGT3" s="123"/>
      <c r="KGU3" s="123"/>
      <c r="KGV3" s="123"/>
      <c r="KGW3" s="123"/>
      <c r="KGX3" s="123"/>
      <c r="KGY3" s="123"/>
      <c r="KGZ3" s="123"/>
      <c r="KHA3" s="123"/>
      <c r="KHB3" s="123"/>
      <c r="KHC3" s="123"/>
      <c r="KHD3" s="123"/>
      <c r="KHE3" s="123"/>
      <c r="KHF3" s="123"/>
      <c r="KHG3" s="123"/>
      <c r="KHH3" s="123"/>
      <c r="KHI3" s="123"/>
      <c r="KHJ3" s="123"/>
      <c r="KHK3" s="123"/>
      <c r="KHL3" s="123"/>
      <c r="KHM3" s="123"/>
      <c r="KHN3" s="123"/>
      <c r="KHO3" s="123"/>
      <c r="KHP3" s="123"/>
      <c r="KHQ3" s="123"/>
      <c r="KHR3" s="123"/>
      <c r="KHS3" s="123"/>
      <c r="KHT3" s="123"/>
      <c r="KHU3" s="123"/>
      <c r="KHV3" s="123"/>
      <c r="KHW3" s="123"/>
      <c r="KHX3" s="123"/>
      <c r="KHY3" s="123"/>
      <c r="KHZ3" s="123"/>
      <c r="KIA3" s="123"/>
      <c r="KIB3" s="123"/>
      <c r="KIC3" s="123"/>
      <c r="KID3" s="123"/>
      <c r="KIE3" s="123"/>
      <c r="KIF3" s="123"/>
      <c r="KIG3" s="123"/>
      <c r="KIH3" s="123"/>
      <c r="KII3" s="123"/>
      <c r="KIJ3" s="123"/>
      <c r="KIK3" s="123"/>
      <c r="KIL3" s="123"/>
      <c r="KIM3" s="123"/>
      <c r="KIN3" s="123"/>
      <c r="KIO3" s="123"/>
      <c r="KIP3" s="123"/>
      <c r="KIQ3" s="123"/>
      <c r="KIR3" s="123"/>
      <c r="KIS3" s="123"/>
      <c r="KIT3" s="123"/>
      <c r="KIU3" s="123"/>
      <c r="KIV3" s="123"/>
      <c r="KIW3" s="123"/>
      <c r="KIX3" s="123"/>
      <c r="KIY3" s="123"/>
      <c r="KIZ3" s="123"/>
      <c r="KJA3" s="123"/>
      <c r="KJB3" s="123"/>
      <c r="KJC3" s="123"/>
      <c r="KJD3" s="123"/>
      <c r="KJE3" s="123"/>
      <c r="KJF3" s="123"/>
      <c r="KJG3" s="123"/>
      <c r="KJH3" s="123"/>
      <c r="KJI3" s="123"/>
      <c r="KJJ3" s="123"/>
      <c r="KJK3" s="123"/>
      <c r="KJL3" s="123"/>
      <c r="KJM3" s="123"/>
      <c r="KJN3" s="123"/>
      <c r="KJO3" s="123"/>
      <c r="KJP3" s="123"/>
      <c r="KJQ3" s="123"/>
      <c r="KJR3" s="123"/>
      <c r="KJS3" s="123"/>
      <c r="KJT3" s="123"/>
      <c r="KJU3" s="123"/>
      <c r="KJV3" s="123"/>
      <c r="KJW3" s="123"/>
      <c r="KJX3" s="123"/>
      <c r="KJY3" s="123"/>
      <c r="KJZ3" s="123"/>
      <c r="KKA3" s="123"/>
      <c r="KKB3" s="123"/>
      <c r="KKC3" s="123"/>
      <c r="KKD3" s="123"/>
      <c r="KKE3" s="123"/>
      <c r="KKF3" s="123"/>
      <c r="KKG3" s="123"/>
      <c r="KKH3" s="123"/>
      <c r="KKI3" s="123"/>
      <c r="KKJ3" s="123"/>
      <c r="KKK3" s="123"/>
      <c r="KKL3" s="123"/>
      <c r="KKM3" s="123"/>
      <c r="KKN3" s="123"/>
      <c r="KKO3" s="123"/>
      <c r="KKP3" s="123"/>
      <c r="KKQ3" s="123"/>
      <c r="KKR3" s="123"/>
      <c r="KKS3" s="123"/>
      <c r="KKT3" s="123"/>
      <c r="KKU3" s="123"/>
      <c r="KKV3" s="123"/>
      <c r="KKW3" s="123"/>
      <c r="KKX3" s="123"/>
      <c r="KKY3" s="123"/>
      <c r="KKZ3" s="123"/>
      <c r="KLA3" s="123"/>
      <c r="KLB3" s="123"/>
      <c r="KLC3" s="123"/>
      <c r="KLD3" s="123"/>
      <c r="KLE3" s="123"/>
      <c r="KLF3" s="123"/>
      <c r="KLG3" s="123"/>
      <c r="KLH3" s="123"/>
      <c r="KLI3" s="123"/>
      <c r="KLJ3" s="123"/>
      <c r="KLK3" s="123"/>
      <c r="KLL3" s="123"/>
      <c r="KLM3" s="123"/>
      <c r="KLN3" s="123"/>
      <c r="KLO3" s="123"/>
      <c r="KLP3" s="123"/>
      <c r="KLQ3" s="123"/>
      <c r="KLR3" s="123"/>
      <c r="KLS3" s="123"/>
      <c r="KLT3" s="123"/>
      <c r="KLU3" s="123"/>
      <c r="KLV3" s="123"/>
      <c r="KLW3" s="123"/>
      <c r="KLX3" s="123"/>
      <c r="KLY3" s="123"/>
      <c r="KLZ3" s="123"/>
      <c r="KMA3" s="123"/>
      <c r="KMB3" s="123"/>
      <c r="KMC3" s="123"/>
      <c r="KMD3" s="123"/>
      <c r="KME3" s="123"/>
      <c r="KMF3" s="123"/>
      <c r="KMG3" s="123"/>
      <c r="KMH3" s="123"/>
      <c r="KMI3" s="123"/>
      <c r="KMJ3" s="123"/>
      <c r="KMK3" s="123"/>
      <c r="KML3" s="123"/>
      <c r="KMM3" s="123"/>
      <c r="KMN3" s="123"/>
      <c r="KMO3" s="123"/>
      <c r="KMP3" s="123"/>
      <c r="KMQ3" s="123"/>
      <c r="KMR3" s="123"/>
      <c r="KMS3" s="123"/>
      <c r="KMT3" s="123"/>
      <c r="KMU3" s="123"/>
      <c r="KMV3" s="123"/>
      <c r="KMW3" s="123"/>
      <c r="KMX3" s="123"/>
      <c r="KMY3" s="123"/>
      <c r="KMZ3" s="123"/>
      <c r="KNA3" s="123"/>
      <c r="KNB3" s="123"/>
      <c r="KNC3" s="123"/>
      <c r="KND3" s="123"/>
      <c r="KNE3" s="123"/>
      <c r="KNF3" s="123"/>
      <c r="KNG3" s="123"/>
      <c r="KNH3" s="123"/>
      <c r="KNI3" s="123"/>
      <c r="KNJ3" s="123"/>
      <c r="KNK3" s="123"/>
      <c r="KNL3" s="123"/>
      <c r="KNM3" s="123"/>
      <c r="KNN3" s="123"/>
      <c r="KNO3" s="123"/>
      <c r="KNP3" s="123"/>
      <c r="KNQ3" s="123"/>
      <c r="KNR3" s="123"/>
      <c r="KNS3" s="123"/>
      <c r="KNT3" s="123"/>
      <c r="KNU3" s="123"/>
      <c r="KNV3" s="123"/>
      <c r="KNW3" s="123"/>
      <c r="KNX3" s="123"/>
      <c r="KNY3" s="123"/>
      <c r="KNZ3" s="123"/>
      <c r="KOA3" s="123"/>
      <c r="KOB3" s="123"/>
      <c r="KOC3" s="123"/>
      <c r="KOD3" s="123"/>
      <c r="KOE3" s="123"/>
      <c r="KOF3" s="123"/>
      <c r="KOG3" s="123"/>
      <c r="KOH3" s="123"/>
      <c r="KOI3" s="123"/>
      <c r="KOJ3" s="123"/>
      <c r="KOK3" s="123"/>
      <c r="KOL3" s="123"/>
      <c r="KOM3" s="123"/>
      <c r="KON3" s="123"/>
      <c r="KOO3" s="123"/>
      <c r="KOP3" s="123"/>
      <c r="KOQ3" s="123"/>
      <c r="KOR3" s="123"/>
      <c r="KOS3" s="123"/>
      <c r="KOT3" s="123"/>
      <c r="KOU3" s="123"/>
      <c r="KOV3" s="123"/>
      <c r="KOW3" s="123"/>
      <c r="KOX3" s="123"/>
      <c r="KOY3" s="123"/>
      <c r="KOZ3" s="123"/>
      <c r="KPA3" s="123"/>
      <c r="KPB3" s="123"/>
      <c r="KPC3" s="123"/>
      <c r="KPD3" s="123"/>
      <c r="KPE3" s="123"/>
      <c r="KPF3" s="123"/>
      <c r="KPG3" s="123"/>
      <c r="KPH3" s="123"/>
      <c r="KPI3" s="123"/>
      <c r="KPJ3" s="123"/>
      <c r="KPK3" s="123"/>
      <c r="KPL3" s="123"/>
      <c r="KPM3" s="123"/>
      <c r="KPN3" s="123"/>
      <c r="KPO3" s="123"/>
      <c r="KPP3" s="123"/>
      <c r="KPQ3" s="123"/>
      <c r="KPR3" s="123"/>
      <c r="KPS3" s="123"/>
      <c r="KPT3" s="123"/>
      <c r="KPU3" s="123"/>
      <c r="KPV3" s="123"/>
      <c r="KPW3" s="123"/>
      <c r="KPX3" s="123"/>
      <c r="KPY3" s="123"/>
      <c r="KPZ3" s="123"/>
      <c r="KQA3" s="123"/>
      <c r="KQB3" s="123"/>
      <c r="KQC3" s="123"/>
      <c r="KQD3" s="123"/>
      <c r="KQE3" s="123"/>
      <c r="KQF3" s="123"/>
      <c r="KQG3" s="123"/>
      <c r="KQH3" s="123"/>
      <c r="KQI3" s="123"/>
      <c r="KQJ3" s="123"/>
      <c r="KQK3" s="123"/>
      <c r="KQL3" s="123"/>
      <c r="KQM3" s="123"/>
      <c r="KQN3" s="123"/>
      <c r="KQO3" s="123"/>
      <c r="KQP3" s="123"/>
      <c r="KQQ3" s="123"/>
      <c r="KQR3" s="123"/>
      <c r="KQS3" s="123"/>
      <c r="KQT3" s="123"/>
      <c r="KQU3" s="123"/>
      <c r="KQV3" s="123"/>
      <c r="KQW3" s="123"/>
      <c r="KQX3" s="123"/>
      <c r="KQY3" s="123"/>
      <c r="KQZ3" s="123"/>
      <c r="KRA3" s="123"/>
      <c r="KRB3" s="123"/>
      <c r="KRC3" s="123"/>
      <c r="KRD3" s="123"/>
      <c r="KRE3" s="123"/>
      <c r="KRF3" s="123"/>
      <c r="KRG3" s="123"/>
      <c r="KRH3" s="123"/>
      <c r="KRI3" s="123"/>
      <c r="KRJ3" s="123"/>
      <c r="KRK3" s="123"/>
      <c r="KRL3" s="123"/>
      <c r="KRM3" s="123"/>
      <c r="KRN3" s="123"/>
      <c r="KRO3" s="123"/>
      <c r="KRP3" s="123"/>
      <c r="KRQ3" s="123"/>
      <c r="KRR3" s="123"/>
      <c r="KRS3" s="123"/>
      <c r="KRT3" s="123"/>
      <c r="KRU3" s="123"/>
      <c r="KRV3" s="123"/>
      <c r="KRW3" s="123"/>
      <c r="KRX3" s="123"/>
      <c r="KRY3" s="123"/>
      <c r="KRZ3" s="123"/>
      <c r="KSA3" s="123"/>
      <c r="KSB3" s="123"/>
      <c r="KSC3" s="123"/>
      <c r="KSD3" s="123"/>
      <c r="KSE3" s="123"/>
      <c r="KSF3" s="123"/>
      <c r="KSG3" s="123"/>
      <c r="KSH3" s="123"/>
      <c r="KSI3" s="123"/>
      <c r="KSJ3" s="123"/>
      <c r="KSK3" s="123"/>
      <c r="KSL3" s="123"/>
      <c r="KSM3" s="123"/>
      <c r="KSN3" s="123"/>
      <c r="KSO3" s="123"/>
      <c r="KSP3" s="123"/>
      <c r="KSQ3" s="123"/>
      <c r="KSR3" s="123"/>
      <c r="KSS3" s="123"/>
      <c r="KST3" s="123"/>
      <c r="KSU3" s="123"/>
      <c r="KSV3" s="123"/>
      <c r="KSW3" s="123"/>
      <c r="KSX3" s="123"/>
      <c r="KSY3" s="123"/>
      <c r="KSZ3" s="123"/>
      <c r="KTA3" s="123"/>
      <c r="KTB3" s="123"/>
      <c r="KTC3" s="123"/>
      <c r="KTD3" s="123"/>
      <c r="KTE3" s="123"/>
      <c r="KTF3" s="123"/>
      <c r="KTG3" s="123"/>
      <c r="KTH3" s="123"/>
      <c r="KTI3" s="123"/>
      <c r="KTJ3" s="123"/>
      <c r="KTK3" s="123"/>
      <c r="KTL3" s="123"/>
      <c r="KTM3" s="123"/>
      <c r="KTN3" s="123"/>
      <c r="KTO3" s="123"/>
      <c r="KTP3" s="123"/>
      <c r="KTQ3" s="123"/>
      <c r="KTR3" s="123"/>
      <c r="KTS3" s="123"/>
      <c r="KTT3" s="123"/>
      <c r="KTU3" s="123"/>
      <c r="KTV3" s="123"/>
      <c r="KTW3" s="123"/>
      <c r="KTX3" s="123"/>
      <c r="KTY3" s="123"/>
      <c r="KTZ3" s="123"/>
      <c r="KUA3" s="123"/>
      <c r="KUB3" s="123"/>
      <c r="KUC3" s="123"/>
      <c r="KUD3" s="123"/>
      <c r="KUE3" s="123"/>
      <c r="KUF3" s="123"/>
      <c r="KUG3" s="123"/>
      <c r="KUH3" s="123"/>
      <c r="KUI3" s="123"/>
      <c r="KUJ3" s="123"/>
      <c r="KUK3" s="123"/>
      <c r="KUL3" s="123"/>
      <c r="KUM3" s="123"/>
      <c r="KUN3" s="123"/>
      <c r="KUO3" s="123"/>
      <c r="KUP3" s="123"/>
      <c r="KUQ3" s="123"/>
      <c r="KUR3" s="123"/>
      <c r="KUS3" s="123"/>
      <c r="KUT3" s="123"/>
      <c r="KUU3" s="123"/>
      <c r="KUV3" s="123"/>
      <c r="KUW3" s="123"/>
      <c r="KUX3" s="123"/>
      <c r="KUY3" s="123"/>
      <c r="KUZ3" s="123"/>
      <c r="KVA3" s="123"/>
      <c r="KVB3" s="123"/>
      <c r="KVC3" s="123"/>
      <c r="KVD3" s="123"/>
      <c r="KVE3" s="123"/>
      <c r="KVF3" s="123"/>
      <c r="KVG3" s="123"/>
      <c r="KVH3" s="123"/>
      <c r="KVI3" s="123"/>
      <c r="KVJ3" s="123"/>
      <c r="KVK3" s="123"/>
      <c r="KVL3" s="123"/>
      <c r="KVM3" s="123"/>
      <c r="KVN3" s="123"/>
      <c r="KVO3" s="123"/>
      <c r="KVP3" s="123"/>
      <c r="KVQ3" s="123"/>
      <c r="KVR3" s="123"/>
      <c r="KVS3" s="123"/>
      <c r="KVT3" s="123"/>
      <c r="KVU3" s="123"/>
      <c r="KVV3" s="123"/>
      <c r="KVW3" s="123"/>
      <c r="KVX3" s="123"/>
      <c r="KVY3" s="123"/>
      <c r="KVZ3" s="123"/>
      <c r="KWA3" s="123"/>
      <c r="KWB3" s="123"/>
      <c r="KWC3" s="123"/>
      <c r="KWD3" s="123"/>
      <c r="KWE3" s="123"/>
      <c r="KWF3" s="123"/>
      <c r="KWG3" s="123"/>
      <c r="KWH3" s="123"/>
      <c r="KWI3" s="123"/>
      <c r="KWJ3" s="123"/>
      <c r="KWK3" s="123"/>
      <c r="KWL3" s="123"/>
      <c r="KWM3" s="123"/>
      <c r="KWN3" s="123"/>
      <c r="KWO3" s="123"/>
      <c r="KWP3" s="123"/>
      <c r="KWQ3" s="123"/>
      <c r="KWR3" s="123"/>
      <c r="KWS3" s="123"/>
      <c r="KWT3" s="123"/>
      <c r="KWU3" s="123"/>
      <c r="KWV3" s="123"/>
      <c r="KWW3" s="123"/>
      <c r="KWX3" s="123"/>
      <c r="KWY3" s="123"/>
      <c r="KWZ3" s="123"/>
      <c r="KXA3" s="123"/>
      <c r="KXB3" s="123"/>
      <c r="KXC3" s="123"/>
      <c r="KXD3" s="123"/>
      <c r="KXE3" s="123"/>
      <c r="KXF3" s="123"/>
      <c r="KXG3" s="123"/>
      <c r="KXH3" s="123"/>
      <c r="KXI3" s="123"/>
      <c r="KXJ3" s="123"/>
      <c r="KXK3" s="123"/>
      <c r="KXL3" s="123"/>
      <c r="KXM3" s="123"/>
      <c r="KXN3" s="123"/>
      <c r="KXO3" s="123"/>
      <c r="KXP3" s="123"/>
      <c r="KXQ3" s="123"/>
      <c r="KXR3" s="123"/>
      <c r="KXS3" s="123"/>
      <c r="KXT3" s="123"/>
      <c r="KXU3" s="123"/>
      <c r="KXV3" s="123"/>
      <c r="KXW3" s="123"/>
      <c r="KXX3" s="123"/>
      <c r="KXY3" s="123"/>
      <c r="KXZ3" s="123"/>
      <c r="KYA3" s="123"/>
      <c r="KYB3" s="123"/>
      <c r="KYC3" s="123"/>
      <c r="KYD3" s="123"/>
      <c r="KYE3" s="123"/>
      <c r="KYF3" s="123"/>
      <c r="KYG3" s="123"/>
      <c r="KYH3" s="123"/>
      <c r="KYI3" s="123"/>
      <c r="KYJ3" s="123"/>
      <c r="KYK3" s="123"/>
      <c r="KYL3" s="123"/>
      <c r="KYM3" s="123"/>
      <c r="KYN3" s="123"/>
      <c r="KYO3" s="123"/>
      <c r="KYP3" s="123"/>
      <c r="KYQ3" s="123"/>
      <c r="KYR3" s="123"/>
      <c r="KYS3" s="123"/>
      <c r="KYT3" s="123"/>
      <c r="KYU3" s="123"/>
      <c r="KYV3" s="123"/>
      <c r="KYW3" s="123"/>
      <c r="KYX3" s="123"/>
      <c r="KYY3" s="123"/>
      <c r="KYZ3" s="123"/>
      <c r="KZA3" s="123"/>
      <c r="KZB3" s="123"/>
      <c r="KZC3" s="123"/>
      <c r="KZD3" s="123"/>
      <c r="KZE3" s="123"/>
      <c r="KZF3" s="123"/>
      <c r="KZG3" s="123"/>
      <c r="KZH3" s="123"/>
      <c r="KZI3" s="123"/>
      <c r="KZJ3" s="123"/>
      <c r="KZK3" s="123"/>
      <c r="KZL3" s="123"/>
      <c r="KZM3" s="123"/>
      <c r="KZN3" s="123"/>
      <c r="KZO3" s="123"/>
      <c r="KZP3" s="123"/>
      <c r="KZQ3" s="123"/>
      <c r="KZR3" s="123"/>
      <c r="KZS3" s="123"/>
      <c r="KZT3" s="123"/>
      <c r="KZU3" s="123"/>
      <c r="KZV3" s="123"/>
      <c r="KZW3" s="123"/>
      <c r="KZX3" s="123"/>
      <c r="KZY3" s="123"/>
      <c r="KZZ3" s="123"/>
      <c r="LAA3" s="123"/>
      <c r="LAB3" s="123"/>
      <c r="LAC3" s="123"/>
      <c r="LAD3" s="123"/>
      <c r="LAE3" s="123"/>
      <c r="LAF3" s="123"/>
      <c r="LAG3" s="123"/>
      <c r="LAH3" s="123"/>
      <c r="LAI3" s="123"/>
      <c r="LAJ3" s="123"/>
      <c r="LAK3" s="123"/>
      <c r="LAL3" s="123"/>
      <c r="LAM3" s="123"/>
      <c r="LAN3" s="123"/>
      <c r="LAO3" s="123"/>
      <c r="LAP3" s="123"/>
      <c r="LAQ3" s="123"/>
      <c r="LAR3" s="123"/>
      <c r="LAS3" s="123"/>
      <c r="LAT3" s="123"/>
      <c r="LAU3" s="123"/>
      <c r="LAV3" s="123"/>
      <c r="LAW3" s="123"/>
      <c r="LAX3" s="123"/>
      <c r="LAY3" s="123"/>
      <c r="LAZ3" s="123"/>
      <c r="LBA3" s="123"/>
      <c r="LBB3" s="123"/>
      <c r="LBC3" s="123"/>
      <c r="LBD3" s="123"/>
      <c r="LBE3" s="123"/>
      <c r="LBF3" s="123"/>
      <c r="LBG3" s="123"/>
      <c r="LBH3" s="123"/>
      <c r="LBI3" s="123"/>
      <c r="LBJ3" s="123"/>
      <c r="LBK3" s="123"/>
      <c r="LBL3" s="123"/>
      <c r="LBM3" s="123"/>
      <c r="LBN3" s="123"/>
      <c r="LBO3" s="123"/>
      <c r="LBP3" s="123"/>
      <c r="LBQ3" s="123"/>
      <c r="LBR3" s="123"/>
      <c r="LBS3" s="123"/>
      <c r="LBT3" s="123"/>
      <c r="LBU3" s="123"/>
      <c r="LBV3" s="123"/>
      <c r="LBW3" s="123"/>
      <c r="LBX3" s="123"/>
      <c r="LBY3" s="123"/>
      <c r="LBZ3" s="123"/>
      <c r="LCA3" s="123"/>
      <c r="LCB3" s="123"/>
      <c r="LCC3" s="123"/>
      <c r="LCD3" s="123"/>
      <c r="LCE3" s="123"/>
      <c r="LCF3" s="123"/>
      <c r="LCG3" s="123"/>
      <c r="LCH3" s="123"/>
      <c r="LCI3" s="123"/>
      <c r="LCJ3" s="123"/>
      <c r="LCK3" s="123"/>
      <c r="LCL3" s="123"/>
      <c r="LCM3" s="123"/>
      <c r="LCN3" s="123"/>
      <c r="LCO3" s="123"/>
      <c r="LCP3" s="123"/>
      <c r="LCQ3" s="123"/>
      <c r="LCR3" s="123"/>
      <c r="LCS3" s="123"/>
      <c r="LCT3" s="123"/>
      <c r="LCU3" s="123"/>
      <c r="LCV3" s="123"/>
      <c r="LCW3" s="123"/>
      <c r="LCX3" s="123"/>
      <c r="LCY3" s="123"/>
      <c r="LCZ3" s="123"/>
      <c r="LDA3" s="123"/>
      <c r="LDB3" s="123"/>
      <c r="LDC3" s="123"/>
      <c r="LDD3" s="123"/>
      <c r="LDE3" s="123"/>
      <c r="LDF3" s="123"/>
      <c r="LDG3" s="123"/>
      <c r="LDH3" s="123"/>
      <c r="LDI3" s="123"/>
      <c r="LDJ3" s="123"/>
      <c r="LDK3" s="123"/>
      <c r="LDL3" s="123"/>
      <c r="LDM3" s="123"/>
      <c r="LDN3" s="123"/>
      <c r="LDO3" s="123"/>
      <c r="LDP3" s="123"/>
      <c r="LDQ3" s="123"/>
      <c r="LDR3" s="123"/>
      <c r="LDS3" s="123"/>
      <c r="LDT3" s="123"/>
      <c r="LDU3" s="123"/>
      <c r="LDV3" s="123"/>
      <c r="LDW3" s="123"/>
      <c r="LDX3" s="123"/>
      <c r="LDY3" s="123"/>
      <c r="LDZ3" s="123"/>
      <c r="LEA3" s="123"/>
      <c r="LEB3" s="123"/>
      <c r="LEC3" s="123"/>
      <c r="LED3" s="123"/>
      <c r="LEE3" s="123"/>
      <c r="LEF3" s="123"/>
      <c r="LEG3" s="123"/>
      <c r="LEH3" s="123"/>
      <c r="LEI3" s="123"/>
      <c r="LEJ3" s="123"/>
      <c r="LEK3" s="123"/>
      <c r="LEL3" s="123"/>
      <c r="LEM3" s="123"/>
      <c r="LEN3" s="123"/>
      <c r="LEO3" s="123"/>
      <c r="LEP3" s="123"/>
      <c r="LEQ3" s="123"/>
      <c r="LER3" s="123"/>
      <c r="LES3" s="123"/>
      <c r="LET3" s="123"/>
      <c r="LEU3" s="123"/>
      <c r="LEV3" s="123"/>
      <c r="LEW3" s="123"/>
      <c r="LEX3" s="123"/>
      <c r="LEY3" s="123"/>
      <c r="LEZ3" s="123"/>
      <c r="LFA3" s="123"/>
      <c r="LFB3" s="123"/>
      <c r="LFC3" s="123"/>
      <c r="LFD3" s="123"/>
      <c r="LFE3" s="123"/>
      <c r="LFF3" s="123"/>
      <c r="LFG3" s="123"/>
      <c r="LFH3" s="123"/>
      <c r="LFI3" s="123"/>
      <c r="LFJ3" s="123"/>
      <c r="LFK3" s="123"/>
      <c r="LFL3" s="123"/>
      <c r="LFM3" s="123"/>
      <c r="LFN3" s="123"/>
      <c r="LFO3" s="123"/>
      <c r="LFP3" s="123"/>
      <c r="LFQ3" s="123"/>
      <c r="LFR3" s="123"/>
      <c r="LFS3" s="123"/>
      <c r="LFT3" s="123"/>
      <c r="LFU3" s="123"/>
      <c r="LFV3" s="123"/>
      <c r="LFW3" s="123"/>
      <c r="LFX3" s="123"/>
      <c r="LFY3" s="123"/>
      <c r="LFZ3" s="123"/>
      <c r="LGA3" s="123"/>
      <c r="LGB3" s="123"/>
      <c r="LGC3" s="123"/>
      <c r="LGD3" s="123"/>
      <c r="LGE3" s="123"/>
      <c r="LGF3" s="123"/>
      <c r="LGG3" s="123"/>
      <c r="LGH3" s="123"/>
      <c r="LGI3" s="123"/>
      <c r="LGJ3" s="123"/>
      <c r="LGK3" s="123"/>
      <c r="LGL3" s="123"/>
      <c r="LGM3" s="123"/>
      <c r="LGN3" s="123"/>
      <c r="LGO3" s="123"/>
      <c r="LGP3" s="123"/>
      <c r="LGQ3" s="123"/>
      <c r="LGR3" s="123"/>
      <c r="LGS3" s="123"/>
      <c r="LGT3" s="123"/>
      <c r="LGU3" s="123"/>
      <c r="LGV3" s="123"/>
      <c r="LGW3" s="123"/>
      <c r="LGX3" s="123"/>
      <c r="LGY3" s="123"/>
      <c r="LGZ3" s="123"/>
      <c r="LHA3" s="123"/>
      <c r="LHB3" s="123"/>
      <c r="LHC3" s="123"/>
      <c r="LHD3" s="123"/>
      <c r="LHE3" s="123"/>
      <c r="LHF3" s="123"/>
      <c r="LHG3" s="123"/>
      <c r="LHH3" s="123"/>
      <c r="LHI3" s="123"/>
      <c r="LHJ3" s="123"/>
      <c r="LHK3" s="123"/>
      <c r="LHL3" s="123"/>
      <c r="LHM3" s="123"/>
      <c r="LHN3" s="123"/>
      <c r="LHO3" s="123"/>
      <c r="LHP3" s="123"/>
      <c r="LHQ3" s="123"/>
      <c r="LHR3" s="123"/>
      <c r="LHS3" s="123"/>
      <c r="LHT3" s="123"/>
      <c r="LHU3" s="123"/>
      <c r="LHV3" s="123"/>
      <c r="LHW3" s="123"/>
      <c r="LHX3" s="123"/>
      <c r="LHY3" s="123"/>
      <c r="LHZ3" s="123"/>
      <c r="LIA3" s="123"/>
      <c r="LIB3" s="123"/>
      <c r="LIC3" s="123"/>
      <c r="LID3" s="123"/>
      <c r="LIE3" s="123"/>
      <c r="LIF3" s="123"/>
      <c r="LIG3" s="123"/>
      <c r="LIH3" s="123"/>
      <c r="LII3" s="123"/>
      <c r="LIJ3" s="123"/>
      <c r="LIK3" s="123"/>
      <c r="LIL3" s="123"/>
      <c r="LIM3" s="123"/>
      <c r="LIN3" s="123"/>
      <c r="LIO3" s="123"/>
      <c r="LIP3" s="123"/>
      <c r="LIQ3" s="123"/>
      <c r="LIR3" s="123"/>
      <c r="LIS3" s="123"/>
      <c r="LIT3" s="123"/>
      <c r="LIU3" s="123"/>
      <c r="LIV3" s="123"/>
      <c r="LIW3" s="123"/>
      <c r="LIX3" s="123"/>
      <c r="LIY3" s="123"/>
      <c r="LIZ3" s="123"/>
      <c r="LJA3" s="123"/>
      <c r="LJB3" s="123"/>
      <c r="LJC3" s="123"/>
      <c r="LJD3" s="123"/>
      <c r="LJE3" s="123"/>
      <c r="LJF3" s="123"/>
      <c r="LJG3" s="123"/>
      <c r="LJH3" s="123"/>
      <c r="LJI3" s="123"/>
      <c r="LJJ3" s="123"/>
      <c r="LJK3" s="123"/>
      <c r="LJL3" s="123"/>
      <c r="LJM3" s="123"/>
      <c r="LJN3" s="123"/>
      <c r="LJO3" s="123"/>
      <c r="LJP3" s="123"/>
      <c r="LJQ3" s="123"/>
      <c r="LJR3" s="123"/>
      <c r="LJS3" s="123"/>
      <c r="LJT3" s="123"/>
      <c r="LJU3" s="123"/>
      <c r="LJV3" s="123"/>
      <c r="LJW3" s="123"/>
      <c r="LJX3" s="123"/>
      <c r="LJY3" s="123"/>
      <c r="LJZ3" s="123"/>
      <c r="LKA3" s="123"/>
      <c r="LKB3" s="123"/>
      <c r="LKC3" s="123"/>
      <c r="LKD3" s="123"/>
      <c r="LKE3" s="123"/>
      <c r="LKF3" s="123"/>
      <c r="LKG3" s="123"/>
      <c r="LKH3" s="123"/>
      <c r="LKI3" s="123"/>
      <c r="LKJ3" s="123"/>
      <c r="LKK3" s="123"/>
      <c r="LKL3" s="123"/>
      <c r="LKM3" s="123"/>
      <c r="LKN3" s="123"/>
      <c r="LKO3" s="123"/>
      <c r="LKP3" s="123"/>
      <c r="LKQ3" s="123"/>
      <c r="LKR3" s="123"/>
      <c r="LKS3" s="123"/>
      <c r="LKT3" s="123"/>
      <c r="LKU3" s="123"/>
      <c r="LKV3" s="123"/>
      <c r="LKW3" s="123"/>
      <c r="LKX3" s="123"/>
      <c r="LKY3" s="123"/>
      <c r="LKZ3" s="123"/>
      <c r="LLA3" s="123"/>
      <c r="LLB3" s="123"/>
      <c r="LLC3" s="123"/>
      <c r="LLD3" s="123"/>
      <c r="LLE3" s="123"/>
      <c r="LLF3" s="123"/>
      <c r="LLG3" s="123"/>
      <c r="LLH3" s="123"/>
      <c r="LLI3" s="123"/>
      <c r="LLJ3" s="123"/>
      <c r="LLK3" s="123"/>
      <c r="LLL3" s="123"/>
      <c r="LLM3" s="123"/>
      <c r="LLN3" s="123"/>
      <c r="LLO3" s="123"/>
      <c r="LLP3" s="123"/>
      <c r="LLQ3" s="123"/>
      <c r="LLR3" s="123"/>
      <c r="LLS3" s="123"/>
      <c r="LLT3" s="123"/>
      <c r="LLU3" s="123"/>
      <c r="LLV3" s="123"/>
      <c r="LLW3" s="123"/>
      <c r="LLX3" s="123"/>
      <c r="LLY3" s="123"/>
      <c r="LLZ3" s="123"/>
      <c r="LMA3" s="123"/>
      <c r="LMB3" s="123"/>
      <c r="LMC3" s="123"/>
      <c r="LMD3" s="123"/>
      <c r="LME3" s="123"/>
      <c r="LMF3" s="123"/>
      <c r="LMG3" s="123"/>
      <c r="LMH3" s="123"/>
      <c r="LMI3" s="123"/>
      <c r="LMJ3" s="123"/>
      <c r="LMK3" s="123"/>
      <c r="LML3" s="123"/>
      <c r="LMM3" s="123"/>
      <c r="LMN3" s="123"/>
      <c r="LMO3" s="123"/>
      <c r="LMP3" s="123"/>
      <c r="LMQ3" s="123"/>
      <c r="LMR3" s="123"/>
      <c r="LMS3" s="123"/>
      <c r="LMT3" s="123"/>
      <c r="LMU3" s="123"/>
      <c r="LMV3" s="123"/>
      <c r="LMW3" s="123"/>
      <c r="LMX3" s="123"/>
      <c r="LMY3" s="123"/>
      <c r="LMZ3" s="123"/>
      <c r="LNA3" s="123"/>
      <c r="LNB3" s="123"/>
      <c r="LNC3" s="123"/>
      <c r="LND3" s="123"/>
      <c r="LNE3" s="123"/>
      <c r="LNF3" s="123"/>
      <c r="LNG3" s="123"/>
      <c r="LNH3" s="123"/>
      <c r="LNI3" s="123"/>
      <c r="LNJ3" s="123"/>
      <c r="LNK3" s="123"/>
      <c r="LNL3" s="123"/>
      <c r="LNM3" s="123"/>
      <c r="LNN3" s="123"/>
      <c r="LNO3" s="123"/>
      <c r="LNP3" s="123"/>
      <c r="LNQ3" s="123"/>
      <c r="LNR3" s="123"/>
      <c r="LNS3" s="123"/>
      <c r="LNT3" s="123"/>
      <c r="LNU3" s="123"/>
      <c r="LNV3" s="123"/>
      <c r="LNW3" s="123"/>
      <c r="LNX3" s="123"/>
      <c r="LNY3" s="123"/>
      <c r="LNZ3" s="123"/>
      <c r="LOA3" s="123"/>
      <c r="LOB3" s="123"/>
      <c r="LOC3" s="123"/>
      <c r="LOD3" s="123"/>
      <c r="LOE3" s="123"/>
      <c r="LOF3" s="123"/>
      <c r="LOG3" s="123"/>
      <c r="LOH3" s="123"/>
      <c r="LOI3" s="123"/>
      <c r="LOJ3" s="123"/>
      <c r="LOK3" s="123"/>
      <c r="LOL3" s="123"/>
      <c r="LOM3" s="123"/>
      <c r="LON3" s="123"/>
      <c r="LOO3" s="123"/>
      <c r="LOP3" s="123"/>
      <c r="LOQ3" s="123"/>
      <c r="LOR3" s="123"/>
      <c r="LOS3" s="123"/>
      <c r="LOT3" s="123"/>
      <c r="LOU3" s="123"/>
      <c r="LOV3" s="123"/>
      <c r="LOW3" s="123"/>
      <c r="LOX3" s="123"/>
      <c r="LOY3" s="123"/>
      <c r="LOZ3" s="123"/>
      <c r="LPA3" s="123"/>
      <c r="LPB3" s="123"/>
      <c r="LPC3" s="123"/>
      <c r="LPD3" s="123"/>
      <c r="LPE3" s="123"/>
      <c r="LPF3" s="123"/>
      <c r="LPG3" s="123"/>
      <c r="LPH3" s="123"/>
      <c r="LPI3" s="123"/>
      <c r="LPJ3" s="123"/>
      <c r="LPK3" s="123"/>
      <c r="LPL3" s="123"/>
      <c r="LPM3" s="123"/>
      <c r="LPN3" s="123"/>
      <c r="LPO3" s="123"/>
      <c r="LPP3" s="123"/>
      <c r="LPQ3" s="123"/>
      <c r="LPR3" s="123"/>
      <c r="LPS3" s="123"/>
      <c r="LPT3" s="123"/>
      <c r="LPU3" s="123"/>
      <c r="LPV3" s="123"/>
      <c r="LPW3" s="123"/>
      <c r="LPX3" s="123"/>
      <c r="LPY3" s="123"/>
      <c r="LPZ3" s="123"/>
      <c r="LQA3" s="123"/>
      <c r="LQB3" s="123"/>
      <c r="LQC3" s="123"/>
      <c r="LQD3" s="123"/>
      <c r="LQE3" s="123"/>
      <c r="LQF3" s="123"/>
      <c r="LQG3" s="123"/>
      <c r="LQH3" s="123"/>
      <c r="LQI3" s="123"/>
      <c r="LQJ3" s="123"/>
      <c r="LQK3" s="123"/>
      <c r="LQL3" s="123"/>
      <c r="LQM3" s="123"/>
      <c r="LQN3" s="123"/>
      <c r="LQO3" s="123"/>
      <c r="LQP3" s="123"/>
      <c r="LQQ3" s="123"/>
      <c r="LQR3" s="123"/>
      <c r="LQS3" s="123"/>
      <c r="LQT3" s="123"/>
      <c r="LQU3" s="123"/>
      <c r="LQV3" s="123"/>
      <c r="LQW3" s="123"/>
      <c r="LQX3" s="123"/>
      <c r="LQY3" s="123"/>
      <c r="LQZ3" s="123"/>
      <c r="LRA3" s="123"/>
      <c r="LRB3" s="123"/>
      <c r="LRC3" s="123"/>
      <c r="LRD3" s="123"/>
      <c r="LRE3" s="123"/>
      <c r="LRF3" s="123"/>
      <c r="LRG3" s="123"/>
      <c r="LRH3" s="123"/>
      <c r="LRI3" s="123"/>
      <c r="LRJ3" s="123"/>
      <c r="LRK3" s="123"/>
      <c r="LRL3" s="123"/>
      <c r="LRM3" s="123"/>
      <c r="LRN3" s="123"/>
      <c r="LRO3" s="123"/>
      <c r="LRP3" s="123"/>
      <c r="LRQ3" s="123"/>
      <c r="LRR3" s="123"/>
      <c r="LRS3" s="123"/>
      <c r="LRT3" s="123"/>
      <c r="LRU3" s="123"/>
      <c r="LRV3" s="123"/>
      <c r="LRW3" s="123"/>
      <c r="LRX3" s="123"/>
      <c r="LRY3" s="123"/>
      <c r="LRZ3" s="123"/>
      <c r="LSA3" s="123"/>
      <c r="LSB3" s="123"/>
      <c r="LSC3" s="123"/>
      <c r="LSD3" s="123"/>
      <c r="LSE3" s="123"/>
      <c r="LSF3" s="123"/>
      <c r="LSG3" s="123"/>
      <c r="LSH3" s="123"/>
      <c r="LSI3" s="123"/>
      <c r="LSJ3" s="123"/>
      <c r="LSK3" s="123"/>
      <c r="LSL3" s="123"/>
      <c r="LSM3" s="123"/>
      <c r="LSN3" s="123"/>
      <c r="LSO3" s="123"/>
      <c r="LSP3" s="123"/>
      <c r="LSQ3" s="123"/>
      <c r="LSR3" s="123"/>
      <c r="LSS3" s="123"/>
      <c r="LST3" s="123"/>
      <c r="LSU3" s="123"/>
      <c r="LSV3" s="123"/>
      <c r="LSW3" s="123"/>
      <c r="LSX3" s="123"/>
      <c r="LSY3" s="123"/>
      <c r="LSZ3" s="123"/>
      <c r="LTA3" s="123"/>
      <c r="LTB3" s="123"/>
      <c r="LTC3" s="123"/>
      <c r="LTD3" s="123"/>
      <c r="LTE3" s="123"/>
      <c r="LTF3" s="123"/>
      <c r="LTG3" s="123"/>
      <c r="LTH3" s="123"/>
      <c r="LTI3" s="123"/>
      <c r="LTJ3" s="123"/>
      <c r="LTK3" s="123"/>
      <c r="LTL3" s="123"/>
      <c r="LTM3" s="123"/>
      <c r="LTN3" s="123"/>
      <c r="LTO3" s="123"/>
      <c r="LTP3" s="123"/>
      <c r="LTQ3" s="123"/>
      <c r="LTR3" s="123"/>
      <c r="LTS3" s="123"/>
      <c r="LTT3" s="123"/>
      <c r="LTU3" s="123"/>
      <c r="LTV3" s="123"/>
      <c r="LTW3" s="123"/>
      <c r="LTX3" s="123"/>
      <c r="LTY3" s="123"/>
      <c r="LTZ3" s="123"/>
      <c r="LUA3" s="123"/>
      <c r="LUB3" s="123"/>
      <c r="LUC3" s="123"/>
      <c r="LUD3" s="123"/>
      <c r="LUE3" s="123"/>
      <c r="LUF3" s="123"/>
      <c r="LUG3" s="123"/>
      <c r="LUH3" s="123"/>
      <c r="LUI3" s="123"/>
      <c r="LUJ3" s="123"/>
      <c r="LUK3" s="123"/>
      <c r="LUL3" s="123"/>
      <c r="LUM3" s="123"/>
      <c r="LUN3" s="123"/>
      <c r="LUO3" s="123"/>
      <c r="LUP3" s="123"/>
      <c r="LUQ3" s="123"/>
      <c r="LUR3" s="123"/>
      <c r="LUS3" s="123"/>
      <c r="LUT3" s="123"/>
      <c r="LUU3" s="123"/>
      <c r="LUV3" s="123"/>
      <c r="LUW3" s="123"/>
      <c r="LUX3" s="123"/>
      <c r="LUY3" s="123"/>
      <c r="LUZ3" s="123"/>
      <c r="LVA3" s="123"/>
      <c r="LVB3" s="123"/>
      <c r="LVC3" s="123"/>
      <c r="LVD3" s="123"/>
      <c r="LVE3" s="123"/>
      <c r="LVF3" s="123"/>
      <c r="LVG3" s="123"/>
      <c r="LVH3" s="123"/>
      <c r="LVI3" s="123"/>
      <c r="LVJ3" s="123"/>
      <c r="LVK3" s="123"/>
      <c r="LVL3" s="123"/>
      <c r="LVM3" s="123"/>
      <c r="LVN3" s="123"/>
      <c r="LVO3" s="123"/>
      <c r="LVP3" s="123"/>
      <c r="LVQ3" s="123"/>
      <c r="LVR3" s="123"/>
      <c r="LVS3" s="123"/>
      <c r="LVT3" s="123"/>
      <c r="LVU3" s="123"/>
      <c r="LVV3" s="123"/>
      <c r="LVW3" s="123"/>
      <c r="LVX3" s="123"/>
      <c r="LVY3" s="123"/>
      <c r="LVZ3" s="123"/>
      <c r="LWA3" s="123"/>
      <c r="LWB3" s="123"/>
      <c r="LWC3" s="123"/>
      <c r="LWD3" s="123"/>
      <c r="LWE3" s="123"/>
      <c r="LWF3" s="123"/>
      <c r="LWG3" s="123"/>
      <c r="LWH3" s="123"/>
      <c r="LWI3" s="123"/>
      <c r="LWJ3" s="123"/>
      <c r="LWK3" s="123"/>
      <c r="LWL3" s="123"/>
      <c r="LWM3" s="123"/>
      <c r="LWN3" s="123"/>
      <c r="LWO3" s="123"/>
      <c r="LWP3" s="123"/>
      <c r="LWQ3" s="123"/>
      <c r="LWR3" s="123"/>
      <c r="LWS3" s="123"/>
      <c r="LWT3" s="123"/>
      <c r="LWU3" s="123"/>
      <c r="LWV3" s="123"/>
      <c r="LWW3" s="123"/>
      <c r="LWX3" s="123"/>
      <c r="LWY3" s="123"/>
      <c r="LWZ3" s="123"/>
      <c r="LXA3" s="123"/>
      <c r="LXB3" s="123"/>
      <c r="LXC3" s="123"/>
      <c r="LXD3" s="123"/>
      <c r="LXE3" s="123"/>
      <c r="LXF3" s="123"/>
      <c r="LXG3" s="123"/>
      <c r="LXH3" s="123"/>
      <c r="LXI3" s="123"/>
      <c r="LXJ3" s="123"/>
      <c r="LXK3" s="123"/>
      <c r="LXL3" s="123"/>
      <c r="LXM3" s="123"/>
      <c r="LXN3" s="123"/>
      <c r="LXO3" s="123"/>
      <c r="LXP3" s="123"/>
      <c r="LXQ3" s="123"/>
      <c r="LXR3" s="123"/>
      <c r="LXS3" s="123"/>
      <c r="LXT3" s="123"/>
      <c r="LXU3" s="123"/>
      <c r="LXV3" s="123"/>
      <c r="LXW3" s="123"/>
      <c r="LXX3" s="123"/>
      <c r="LXY3" s="123"/>
      <c r="LXZ3" s="123"/>
      <c r="LYA3" s="123"/>
      <c r="LYB3" s="123"/>
      <c r="LYC3" s="123"/>
      <c r="LYD3" s="123"/>
      <c r="LYE3" s="123"/>
      <c r="LYF3" s="123"/>
      <c r="LYG3" s="123"/>
      <c r="LYH3" s="123"/>
      <c r="LYI3" s="123"/>
      <c r="LYJ3" s="123"/>
      <c r="LYK3" s="123"/>
      <c r="LYL3" s="123"/>
      <c r="LYM3" s="123"/>
      <c r="LYN3" s="123"/>
      <c r="LYO3" s="123"/>
      <c r="LYP3" s="123"/>
      <c r="LYQ3" s="123"/>
      <c r="LYR3" s="123"/>
      <c r="LYS3" s="123"/>
      <c r="LYT3" s="123"/>
      <c r="LYU3" s="123"/>
      <c r="LYV3" s="123"/>
      <c r="LYW3" s="123"/>
      <c r="LYX3" s="123"/>
      <c r="LYY3" s="123"/>
      <c r="LYZ3" s="123"/>
      <c r="LZA3" s="123"/>
      <c r="LZB3" s="123"/>
      <c r="LZC3" s="123"/>
      <c r="LZD3" s="123"/>
      <c r="LZE3" s="123"/>
      <c r="LZF3" s="123"/>
      <c r="LZG3" s="123"/>
      <c r="LZH3" s="123"/>
      <c r="LZI3" s="123"/>
      <c r="LZJ3" s="123"/>
      <c r="LZK3" s="123"/>
      <c r="LZL3" s="123"/>
      <c r="LZM3" s="123"/>
      <c r="LZN3" s="123"/>
      <c r="LZO3" s="123"/>
      <c r="LZP3" s="123"/>
      <c r="LZQ3" s="123"/>
      <c r="LZR3" s="123"/>
      <c r="LZS3" s="123"/>
      <c r="LZT3" s="123"/>
      <c r="LZU3" s="123"/>
      <c r="LZV3" s="123"/>
      <c r="LZW3" s="123"/>
      <c r="LZX3" s="123"/>
      <c r="LZY3" s="123"/>
      <c r="LZZ3" s="123"/>
      <c r="MAA3" s="123"/>
      <c r="MAB3" s="123"/>
      <c r="MAC3" s="123"/>
      <c r="MAD3" s="123"/>
      <c r="MAE3" s="123"/>
      <c r="MAF3" s="123"/>
      <c r="MAG3" s="123"/>
      <c r="MAH3" s="123"/>
      <c r="MAI3" s="123"/>
      <c r="MAJ3" s="123"/>
      <c r="MAK3" s="123"/>
      <c r="MAL3" s="123"/>
      <c r="MAM3" s="123"/>
      <c r="MAN3" s="123"/>
      <c r="MAO3" s="123"/>
      <c r="MAP3" s="123"/>
      <c r="MAQ3" s="123"/>
      <c r="MAR3" s="123"/>
      <c r="MAS3" s="123"/>
      <c r="MAT3" s="123"/>
      <c r="MAU3" s="123"/>
      <c r="MAV3" s="123"/>
      <c r="MAW3" s="123"/>
      <c r="MAX3" s="123"/>
      <c r="MAY3" s="123"/>
      <c r="MAZ3" s="123"/>
      <c r="MBA3" s="123"/>
      <c r="MBB3" s="123"/>
      <c r="MBC3" s="123"/>
      <c r="MBD3" s="123"/>
      <c r="MBE3" s="123"/>
      <c r="MBF3" s="123"/>
      <c r="MBG3" s="123"/>
      <c r="MBH3" s="123"/>
      <c r="MBI3" s="123"/>
      <c r="MBJ3" s="123"/>
      <c r="MBK3" s="123"/>
      <c r="MBL3" s="123"/>
      <c r="MBM3" s="123"/>
      <c r="MBN3" s="123"/>
      <c r="MBO3" s="123"/>
      <c r="MBP3" s="123"/>
      <c r="MBQ3" s="123"/>
      <c r="MBR3" s="123"/>
      <c r="MBS3" s="123"/>
      <c r="MBT3" s="123"/>
      <c r="MBU3" s="123"/>
      <c r="MBV3" s="123"/>
      <c r="MBW3" s="123"/>
      <c r="MBX3" s="123"/>
      <c r="MBY3" s="123"/>
      <c r="MBZ3" s="123"/>
      <c r="MCA3" s="123"/>
      <c r="MCB3" s="123"/>
      <c r="MCC3" s="123"/>
      <c r="MCD3" s="123"/>
      <c r="MCE3" s="123"/>
      <c r="MCF3" s="123"/>
      <c r="MCG3" s="123"/>
      <c r="MCH3" s="123"/>
      <c r="MCI3" s="123"/>
      <c r="MCJ3" s="123"/>
      <c r="MCK3" s="123"/>
      <c r="MCL3" s="123"/>
      <c r="MCM3" s="123"/>
      <c r="MCN3" s="123"/>
      <c r="MCO3" s="123"/>
      <c r="MCP3" s="123"/>
      <c r="MCQ3" s="123"/>
      <c r="MCR3" s="123"/>
      <c r="MCS3" s="123"/>
      <c r="MCT3" s="123"/>
      <c r="MCU3" s="123"/>
      <c r="MCV3" s="123"/>
      <c r="MCW3" s="123"/>
      <c r="MCX3" s="123"/>
      <c r="MCY3" s="123"/>
      <c r="MCZ3" s="123"/>
      <c r="MDA3" s="123"/>
      <c r="MDB3" s="123"/>
      <c r="MDC3" s="123"/>
      <c r="MDD3" s="123"/>
      <c r="MDE3" s="123"/>
      <c r="MDF3" s="123"/>
      <c r="MDG3" s="123"/>
      <c r="MDH3" s="123"/>
      <c r="MDI3" s="123"/>
      <c r="MDJ3" s="123"/>
      <c r="MDK3" s="123"/>
      <c r="MDL3" s="123"/>
      <c r="MDM3" s="123"/>
      <c r="MDN3" s="123"/>
      <c r="MDO3" s="123"/>
      <c r="MDP3" s="123"/>
      <c r="MDQ3" s="123"/>
      <c r="MDR3" s="123"/>
      <c r="MDS3" s="123"/>
      <c r="MDT3" s="123"/>
      <c r="MDU3" s="123"/>
      <c r="MDV3" s="123"/>
      <c r="MDW3" s="123"/>
      <c r="MDX3" s="123"/>
      <c r="MDY3" s="123"/>
      <c r="MDZ3" s="123"/>
      <c r="MEA3" s="123"/>
      <c r="MEB3" s="123"/>
      <c r="MEC3" s="123"/>
      <c r="MED3" s="123"/>
      <c r="MEE3" s="123"/>
      <c r="MEF3" s="123"/>
      <c r="MEG3" s="123"/>
      <c r="MEH3" s="123"/>
      <c r="MEI3" s="123"/>
      <c r="MEJ3" s="123"/>
      <c r="MEK3" s="123"/>
      <c r="MEL3" s="123"/>
      <c r="MEM3" s="123"/>
      <c r="MEN3" s="123"/>
      <c r="MEO3" s="123"/>
      <c r="MEP3" s="123"/>
      <c r="MEQ3" s="123"/>
      <c r="MER3" s="123"/>
      <c r="MES3" s="123"/>
      <c r="MET3" s="123"/>
      <c r="MEU3" s="123"/>
      <c r="MEV3" s="123"/>
      <c r="MEW3" s="123"/>
      <c r="MEX3" s="123"/>
      <c r="MEY3" s="123"/>
      <c r="MEZ3" s="123"/>
      <c r="MFA3" s="123"/>
      <c r="MFB3" s="123"/>
      <c r="MFC3" s="123"/>
      <c r="MFD3" s="123"/>
      <c r="MFE3" s="123"/>
      <c r="MFF3" s="123"/>
      <c r="MFG3" s="123"/>
      <c r="MFH3" s="123"/>
      <c r="MFI3" s="123"/>
      <c r="MFJ3" s="123"/>
      <c r="MFK3" s="123"/>
      <c r="MFL3" s="123"/>
      <c r="MFM3" s="123"/>
      <c r="MFN3" s="123"/>
      <c r="MFO3" s="123"/>
      <c r="MFP3" s="123"/>
      <c r="MFQ3" s="123"/>
      <c r="MFR3" s="123"/>
      <c r="MFS3" s="123"/>
      <c r="MFT3" s="123"/>
      <c r="MFU3" s="123"/>
      <c r="MFV3" s="123"/>
      <c r="MFW3" s="123"/>
      <c r="MFX3" s="123"/>
      <c r="MFY3" s="123"/>
      <c r="MFZ3" s="123"/>
      <c r="MGA3" s="123"/>
      <c r="MGB3" s="123"/>
      <c r="MGC3" s="123"/>
      <c r="MGD3" s="123"/>
      <c r="MGE3" s="123"/>
      <c r="MGF3" s="123"/>
      <c r="MGG3" s="123"/>
      <c r="MGH3" s="123"/>
      <c r="MGI3" s="123"/>
      <c r="MGJ3" s="123"/>
      <c r="MGK3" s="123"/>
      <c r="MGL3" s="123"/>
      <c r="MGM3" s="123"/>
      <c r="MGN3" s="123"/>
      <c r="MGO3" s="123"/>
      <c r="MGP3" s="123"/>
      <c r="MGQ3" s="123"/>
      <c r="MGR3" s="123"/>
      <c r="MGS3" s="123"/>
      <c r="MGT3" s="123"/>
      <c r="MGU3" s="123"/>
      <c r="MGV3" s="123"/>
      <c r="MGW3" s="123"/>
      <c r="MGX3" s="123"/>
      <c r="MGY3" s="123"/>
      <c r="MGZ3" s="123"/>
      <c r="MHA3" s="123"/>
      <c r="MHB3" s="123"/>
      <c r="MHC3" s="123"/>
      <c r="MHD3" s="123"/>
      <c r="MHE3" s="123"/>
      <c r="MHF3" s="123"/>
      <c r="MHG3" s="123"/>
      <c r="MHH3" s="123"/>
      <c r="MHI3" s="123"/>
      <c r="MHJ3" s="123"/>
      <c r="MHK3" s="123"/>
      <c r="MHL3" s="123"/>
      <c r="MHM3" s="123"/>
      <c r="MHN3" s="123"/>
      <c r="MHO3" s="123"/>
      <c r="MHP3" s="123"/>
      <c r="MHQ3" s="123"/>
      <c r="MHR3" s="123"/>
      <c r="MHS3" s="123"/>
      <c r="MHT3" s="123"/>
      <c r="MHU3" s="123"/>
      <c r="MHV3" s="123"/>
      <c r="MHW3" s="123"/>
      <c r="MHX3" s="123"/>
      <c r="MHY3" s="123"/>
      <c r="MHZ3" s="123"/>
      <c r="MIA3" s="123"/>
      <c r="MIB3" s="123"/>
      <c r="MIC3" s="123"/>
      <c r="MID3" s="123"/>
      <c r="MIE3" s="123"/>
      <c r="MIF3" s="123"/>
      <c r="MIG3" s="123"/>
      <c r="MIH3" s="123"/>
      <c r="MII3" s="123"/>
      <c r="MIJ3" s="123"/>
      <c r="MIK3" s="123"/>
      <c r="MIL3" s="123"/>
      <c r="MIM3" s="123"/>
      <c r="MIN3" s="123"/>
      <c r="MIO3" s="123"/>
      <c r="MIP3" s="123"/>
      <c r="MIQ3" s="123"/>
      <c r="MIR3" s="123"/>
      <c r="MIS3" s="123"/>
      <c r="MIT3" s="123"/>
      <c r="MIU3" s="123"/>
      <c r="MIV3" s="123"/>
      <c r="MIW3" s="123"/>
      <c r="MIX3" s="123"/>
      <c r="MIY3" s="123"/>
      <c r="MIZ3" s="123"/>
      <c r="MJA3" s="123"/>
      <c r="MJB3" s="123"/>
      <c r="MJC3" s="123"/>
      <c r="MJD3" s="123"/>
      <c r="MJE3" s="123"/>
      <c r="MJF3" s="123"/>
      <c r="MJG3" s="123"/>
      <c r="MJH3" s="123"/>
      <c r="MJI3" s="123"/>
      <c r="MJJ3" s="123"/>
      <c r="MJK3" s="123"/>
      <c r="MJL3" s="123"/>
      <c r="MJM3" s="123"/>
      <c r="MJN3" s="123"/>
      <c r="MJO3" s="123"/>
      <c r="MJP3" s="123"/>
      <c r="MJQ3" s="123"/>
      <c r="MJR3" s="123"/>
      <c r="MJS3" s="123"/>
      <c r="MJT3" s="123"/>
      <c r="MJU3" s="123"/>
      <c r="MJV3" s="123"/>
      <c r="MJW3" s="123"/>
      <c r="MJX3" s="123"/>
      <c r="MJY3" s="123"/>
      <c r="MJZ3" s="123"/>
      <c r="MKA3" s="123"/>
      <c r="MKB3" s="123"/>
      <c r="MKC3" s="123"/>
      <c r="MKD3" s="123"/>
      <c r="MKE3" s="123"/>
      <c r="MKF3" s="123"/>
      <c r="MKG3" s="123"/>
      <c r="MKH3" s="123"/>
      <c r="MKI3" s="123"/>
      <c r="MKJ3" s="123"/>
      <c r="MKK3" s="123"/>
      <c r="MKL3" s="123"/>
      <c r="MKM3" s="123"/>
      <c r="MKN3" s="123"/>
      <c r="MKO3" s="123"/>
      <c r="MKP3" s="123"/>
      <c r="MKQ3" s="123"/>
      <c r="MKR3" s="123"/>
      <c r="MKS3" s="123"/>
      <c r="MKT3" s="123"/>
      <c r="MKU3" s="123"/>
      <c r="MKV3" s="123"/>
      <c r="MKW3" s="123"/>
      <c r="MKX3" s="123"/>
      <c r="MKY3" s="123"/>
      <c r="MKZ3" s="123"/>
      <c r="MLA3" s="123"/>
      <c r="MLB3" s="123"/>
      <c r="MLC3" s="123"/>
      <c r="MLD3" s="123"/>
      <c r="MLE3" s="123"/>
      <c r="MLF3" s="123"/>
      <c r="MLG3" s="123"/>
      <c r="MLH3" s="123"/>
      <c r="MLI3" s="123"/>
      <c r="MLJ3" s="123"/>
      <c r="MLK3" s="123"/>
      <c r="MLL3" s="123"/>
      <c r="MLM3" s="123"/>
      <c r="MLN3" s="123"/>
      <c r="MLO3" s="123"/>
      <c r="MLP3" s="123"/>
      <c r="MLQ3" s="123"/>
      <c r="MLR3" s="123"/>
      <c r="MLS3" s="123"/>
      <c r="MLT3" s="123"/>
      <c r="MLU3" s="123"/>
      <c r="MLV3" s="123"/>
      <c r="MLW3" s="123"/>
      <c r="MLX3" s="123"/>
      <c r="MLY3" s="123"/>
      <c r="MLZ3" s="123"/>
      <c r="MMA3" s="123"/>
      <c r="MMB3" s="123"/>
      <c r="MMC3" s="123"/>
      <c r="MMD3" s="123"/>
      <c r="MME3" s="123"/>
      <c r="MMF3" s="123"/>
      <c r="MMG3" s="123"/>
      <c r="MMH3" s="123"/>
      <c r="MMI3" s="123"/>
      <c r="MMJ3" s="123"/>
      <c r="MMK3" s="123"/>
      <c r="MML3" s="123"/>
      <c r="MMM3" s="123"/>
      <c r="MMN3" s="123"/>
      <c r="MMO3" s="123"/>
      <c r="MMP3" s="123"/>
      <c r="MMQ3" s="123"/>
      <c r="MMR3" s="123"/>
      <c r="MMS3" s="123"/>
      <c r="MMT3" s="123"/>
      <c r="MMU3" s="123"/>
      <c r="MMV3" s="123"/>
      <c r="MMW3" s="123"/>
      <c r="MMX3" s="123"/>
      <c r="MMY3" s="123"/>
      <c r="MMZ3" s="123"/>
      <c r="MNA3" s="123"/>
      <c r="MNB3" s="123"/>
      <c r="MNC3" s="123"/>
      <c r="MND3" s="123"/>
      <c r="MNE3" s="123"/>
      <c r="MNF3" s="123"/>
      <c r="MNG3" s="123"/>
      <c r="MNH3" s="123"/>
      <c r="MNI3" s="123"/>
      <c r="MNJ3" s="123"/>
      <c r="MNK3" s="123"/>
      <c r="MNL3" s="123"/>
      <c r="MNM3" s="123"/>
      <c r="MNN3" s="123"/>
      <c r="MNO3" s="123"/>
      <c r="MNP3" s="123"/>
      <c r="MNQ3" s="123"/>
      <c r="MNR3" s="123"/>
      <c r="MNS3" s="123"/>
      <c r="MNT3" s="123"/>
      <c r="MNU3" s="123"/>
      <c r="MNV3" s="123"/>
      <c r="MNW3" s="123"/>
      <c r="MNX3" s="123"/>
      <c r="MNY3" s="123"/>
      <c r="MNZ3" s="123"/>
      <c r="MOA3" s="123"/>
      <c r="MOB3" s="123"/>
      <c r="MOC3" s="123"/>
      <c r="MOD3" s="123"/>
      <c r="MOE3" s="123"/>
      <c r="MOF3" s="123"/>
      <c r="MOG3" s="123"/>
      <c r="MOH3" s="123"/>
      <c r="MOI3" s="123"/>
      <c r="MOJ3" s="123"/>
      <c r="MOK3" s="123"/>
      <c r="MOL3" s="123"/>
      <c r="MOM3" s="123"/>
      <c r="MON3" s="123"/>
      <c r="MOO3" s="123"/>
      <c r="MOP3" s="123"/>
      <c r="MOQ3" s="123"/>
      <c r="MOR3" s="123"/>
      <c r="MOS3" s="123"/>
      <c r="MOT3" s="123"/>
      <c r="MOU3" s="123"/>
      <c r="MOV3" s="123"/>
      <c r="MOW3" s="123"/>
      <c r="MOX3" s="123"/>
      <c r="MOY3" s="123"/>
      <c r="MOZ3" s="123"/>
      <c r="MPA3" s="123"/>
      <c r="MPB3" s="123"/>
      <c r="MPC3" s="123"/>
      <c r="MPD3" s="123"/>
      <c r="MPE3" s="123"/>
      <c r="MPF3" s="123"/>
      <c r="MPG3" s="123"/>
      <c r="MPH3" s="123"/>
      <c r="MPI3" s="123"/>
      <c r="MPJ3" s="123"/>
      <c r="MPK3" s="123"/>
      <c r="MPL3" s="123"/>
      <c r="MPM3" s="123"/>
      <c r="MPN3" s="123"/>
      <c r="MPO3" s="123"/>
      <c r="MPP3" s="123"/>
      <c r="MPQ3" s="123"/>
      <c r="MPR3" s="123"/>
      <c r="MPS3" s="123"/>
      <c r="MPT3" s="123"/>
      <c r="MPU3" s="123"/>
      <c r="MPV3" s="123"/>
      <c r="MPW3" s="123"/>
      <c r="MPX3" s="123"/>
      <c r="MPY3" s="123"/>
      <c r="MPZ3" s="123"/>
      <c r="MQA3" s="123"/>
      <c r="MQB3" s="123"/>
      <c r="MQC3" s="123"/>
      <c r="MQD3" s="123"/>
      <c r="MQE3" s="123"/>
      <c r="MQF3" s="123"/>
      <c r="MQG3" s="123"/>
      <c r="MQH3" s="123"/>
      <c r="MQI3" s="123"/>
      <c r="MQJ3" s="123"/>
      <c r="MQK3" s="123"/>
      <c r="MQL3" s="123"/>
      <c r="MQM3" s="123"/>
      <c r="MQN3" s="123"/>
      <c r="MQO3" s="123"/>
      <c r="MQP3" s="123"/>
      <c r="MQQ3" s="123"/>
      <c r="MQR3" s="123"/>
      <c r="MQS3" s="123"/>
      <c r="MQT3" s="123"/>
      <c r="MQU3" s="123"/>
      <c r="MQV3" s="123"/>
      <c r="MQW3" s="123"/>
      <c r="MQX3" s="123"/>
      <c r="MQY3" s="123"/>
      <c r="MQZ3" s="123"/>
      <c r="MRA3" s="123"/>
      <c r="MRB3" s="123"/>
      <c r="MRC3" s="123"/>
      <c r="MRD3" s="123"/>
      <c r="MRE3" s="123"/>
      <c r="MRF3" s="123"/>
      <c r="MRG3" s="123"/>
      <c r="MRH3" s="123"/>
      <c r="MRI3" s="123"/>
      <c r="MRJ3" s="123"/>
      <c r="MRK3" s="123"/>
      <c r="MRL3" s="123"/>
      <c r="MRM3" s="123"/>
      <c r="MRN3" s="123"/>
      <c r="MRO3" s="123"/>
      <c r="MRP3" s="123"/>
      <c r="MRQ3" s="123"/>
      <c r="MRR3" s="123"/>
      <c r="MRS3" s="123"/>
      <c r="MRT3" s="123"/>
      <c r="MRU3" s="123"/>
      <c r="MRV3" s="123"/>
      <c r="MRW3" s="123"/>
      <c r="MRX3" s="123"/>
      <c r="MRY3" s="123"/>
      <c r="MRZ3" s="123"/>
      <c r="MSA3" s="123"/>
      <c r="MSB3" s="123"/>
      <c r="MSC3" s="123"/>
      <c r="MSD3" s="123"/>
      <c r="MSE3" s="123"/>
      <c r="MSF3" s="123"/>
      <c r="MSG3" s="123"/>
      <c r="MSH3" s="123"/>
      <c r="MSI3" s="123"/>
      <c r="MSJ3" s="123"/>
      <c r="MSK3" s="123"/>
      <c r="MSL3" s="123"/>
      <c r="MSM3" s="123"/>
      <c r="MSN3" s="123"/>
      <c r="MSO3" s="123"/>
      <c r="MSP3" s="123"/>
      <c r="MSQ3" s="123"/>
      <c r="MSR3" s="123"/>
      <c r="MSS3" s="123"/>
      <c r="MST3" s="123"/>
      <c r="MSU3" s="123"/>
      <c r="MSV3" s="123"/>
      <c r="MSW3" s="123"/>
      <c r="MSX3" s="123"/>
      <c r="MSY3" s="123"/>
      <c r="MSZ3" s="123"/>
      <c r="MTA3" s="123"/>
      <c r="MTB3" s="123"/>
      <c r="MTC3" s="123"/>
      <c r="MTD3" s="123"/>
      <c r="MTE3" s="123"/>
      <c r="MTF3" s="123"/>
      <c r="MTG3" s="123"/>
      <c r="MTH3" s="123"/>
      <c r="MTI3" s="123"/>
      <c r="MTJ3" s="123"/>
      <c r="MTK3" s="123"/>
      <c r="MTL3" s="123"/>
      <c r="MTM3" s="123"/>
      <c r="MTN3" s="123"/>
      <c r="MTO3" s="123"/>
      <c r="MTP3" s="123"/>
      <c r="MTQ3" s="123"/>
      <c r="MTR3" s="123"/>
      <c r="MTS3" s="123"/>
      <c r="MTT3" s="123"/>
      <c r="MTU3" s="123"/>
      <c r="MTV3" s="123"/>
      <c r="MTW3" s="123"/>
      <c r="MTX3" s="123"/>
      <c r="MTY3" s="123"/>
      <c r="MTZ3" s="123"/>
      <c r="MUA3" s="123"/>
      <c r="MUB3" s="123"/>
      <c r="MUC3" s="123"/>
      <c r="MUD3" s="123"/>
      <c r="MUE3" s="123"/>
      <c r="MUF3" s="123"/>
      <c r="MUG3" s="123"/>
      <c r="MUH3" s="123"/>
      <c r="MUI3" s="123"/>
      <c r="MUJ3" s="123"/>
      <c r="MUK3" s="123"/>
      <c r="MUL3" s="123"/>
      <c r="MUM3" s="123"/>
      <c r="MUN3" s="123"/>
      <c r="MUO3" s="123"/>
      <c r="MUP3" s="123"/>
      <c r="MUQ3" s="123"/>
      <c r="MUR3" s="123"/>
      <c r="MUS3" s="123"/>
      <c r="MUT3" s="123"/>
      <c r="MUU3" s="123"/>
      <c r="MUV3" s="123"/>
      <c r="MUW3" s="123"/>
      <c r="MUX3" s="123"/>
      <c r="MUY3" s="123"/>
      <c r="MUZ3" s="123"/>
      <c r="MVA3" s="123"/>
      <c r="MVB3" s="123"/>
      <c r="MVC3" s="123"/>
      <c r="MVD3" s="123"/>
      <c r="MVE3" s="123"/>
      <c r="MVF3" s="123"/>
      <c r="MVG3" s="123"/>
      <c r="MVH3" s="123"/>
      <c r="MVI3" s="123"/>
      <c r="MVJ3" s="123"/>
      <c r="MVK3" s="123"/>
      <c r="MVL3" s="123"/>
      <c r="MVM3" s="123"/>
      <c r="MVN3" s="123"/>
      <c r="MVO3" s="123"/>
      <c r="MVP3" s="123"/>
      <c r="MVQ3" s="123"/>
      <c r="MVR3" s="123"/>
      <c r="MVS3" s="123"/>
      <c r="MVT3" s="123"/>
      <c r="MVU3" s="123"/>
      <c r="MVV3" s="123"/>
      <c r="MVW3" s="123"/>
      <c r="MVX3" s="123"/>
      <c r="MVY3" s="123"/>
      <c r="MVZ3" s="123"/>
      <c r="MWA3" s="123"/>
      <c r="MWB3" s="123"/>
      <c r="MWC3" s="123"/>
      <c r="MWD3" s="123"/>
      <c r="MWE3" s="123"/>
      <c r="MWF3" s="123"/>
      <c r="MWG3" s="123"/>
      <c r="MWH3" s="123"/>
      <c r="MWI3" s="123"/>
      <c r="MWJ3" s="123"/>
      <c r="MWK3" s="123"/>
      <c r="MWL3" s="123"/>
      <c r="MWM3" s="123"/>
      <c r="MWN3" s="123"/>
      <c r="MWO3" s="123"/>
      <c r="MWP3" s="123"/>
      <c r="MWQ3" s="123"/>
      <c r="MWR3" s="123"/>
      <c r="MWS3" s="123"/>
      <c r="MWT3" s="123"/>
      <c r="MWU3" s="123"/>
      <c r="MWV3" s="123"/>
      <c r="MWW3" s="123"/>
      <c r="MWX3" s="123"/>
      <c r="MWY3" s="123"/>
      <c r="MWZ3" s="123"/>
      <c r="MXA3" s="123"/>
      <c r="MXB3" s="123"/>
      <c r="MXC3" s="123"/>
      <c r="MXD3" s="123"/>
      <c r="MXE3" s="123"/>
      <c r="MXF3" s="123"/>
      <c r="MXG3" s="123"/>
      <c r="MXH3" s="123"/>
      <c r="MXI3" s="123"/>
      <c r="MXJ3" s="123"/>
      <c r="MXK3" s="123"/>
      <c r="MXL3" s="123"/>
      <c r="MXM3" s="123"/>
      <c r="MXN3" s="123"/>
      <c r="MXO3" s="123"/>
      <c r="MXP3" s="123"/>
      <c r="MXQ3" s="123"/>
      <c r="MXR3" s="123"/>
      <c r="MXS3" s="123"/>
      <c r="MXT3" s="123"/>
      <c r="MXU3" s="123"/>
      <c r="MXV3" s="123"/>
      <c r="MXW3" s="123"/>
      <c r="MXX3" s="123"/>
      <c r="MXY3" s="123"/>
      <c r="MXZ3" s="123"/>
      <c r="MYA3" s="123"/>
      <c r="MYB3" s="123"/>
      <c r="MYC3" s="123"/>
      <c r="MYD3" s="123"/>
      <c r="MYE3" s="123"/>
      <c r="MYF3" s="123"/>
      <c r="MYG3" s="123"/>
      <c r="MYH3" s="123"/>
      <c r="MYI3" s="123"/>
      <c r="MYJ3" s="123"/>
      <c r="MYK3" s="123"/>
      <c r="MYL3" s="123"/>
      <c r="MYM3" s="123"/>
      <c r="MYN3" s="123"/>
      <c r="MYO3" s="123"/>
      <c r="MYP3" s="123"/>
      <c r="MYQ3" s="123"/>
      <c r="MYR3" s="123"/>
      <c r="MYS3" s="123"/>
      <c r="MYT3" s="123"/>
      <c r="MYU3" s="123"/>
      <c r="MYV3" s="123"/>
      <c r="MYW3" s="123"/>
      <c r="MYX3" s="123"/>
      <c r="MYY3" s="123"/>
      <c r="MYZ3" s="123"/>
      <c r="MZA3" s="123"/>
      <c r="MZB3" s="123"/>
      <c r="MZC3" s="123"/>
      <c r="MZD3" s="123"/>
      <c r="MZE3" s="123"/>
      <c r="MZF3" s="123"/>
      <c r="MZG3" s="123"/>
      <c r="MZH3" s="123"/>
      <c r="MZI3" s="123"/>
      <c r="MZJ3" s="123"/>
      <c r="MZK3" s="123"/>
      <c r="MZL3" s="123"/>
      <c r="MZM3" s="123"/>
      <c r="MZN3" s="123"/>
      <c r="MZO3" s="123"/>
      <c r="MZP3" s="123"/>
      <c r="MZQ3" s="123"/>
      <c r="MZR3" s="123"/>
      <c r="MZS3" s="123"/>
      <c r="MZT3" s="123"/>
      <c r="MZU3" s="123"/>
      <c r="MZV3" s="123"/>
      <c r="MZW3" s="123"/>
      <c r="MZX3" s="123"/>
      <c r="MZY3" s="123"/>
      <c r="MZZ3" s="123"/>
      <c r="NAA3" s="123"/>
      <c r="NAB3" s="123"/>
      <c r="NAC3" s="123"/>
      <c r="NAD3" s="123"/>
      <c r="NAE3" s="123"/>
      <c r="NAF3" s="123"/>
      <c r="NAG3" s="123"/>
      <c r="NAH3" s="123"/>
      <c r="NAI3" s="123"/>
      <c r="NAJ3" s="123"/>
      <c r="NAK3" s="123"/>
      <c r="NAL3" s="123"/>
      <c r="NAM3" s="123"/>
      <c r="NAN3" s="123"/>
      <c r="NAO3" s="123"/>
      <c r="NAP3" s="123"/>
      <c r="NAQ3" s="123"/>
      <c r="NAR3" s="123"/>
      <c r="NAS3" s="123"/>
      <c r="NAT3" s="123"/>
      <c r="NAU3" s="123"/>
      <c r="NAV3" s="123"/>
      <c r="NAW3" s="123"/>
      <c r="NAX3" s="123"/>
      <c r="NAY3" s="123"/>
      <c r="NAZ3" s="123"/>
      <c r="NBA3" s="123"/>
      <c r="NBB3" s="123"/>
      <c r="NBC3" s="123"/>
      <c r="NBD3" s="123"/>
      <c r="NBE3" s="123"/>
      <c r="NBF3" s="123"/>
      <c r="NBG3" s="123"/>
      <c r="NBH3" s="123"/>
      <c r="NBI3" s="123"/>
      <c r="NBJ3" s="123"/>
      <c r="NBK3" s="123"/>
      <c r="NBL3" s="123"/>
      <c r="NBM3" s="123"/>
      <c r="NBN3" s="123"/>
      <c r="NBO3" s="123"/>
      <c r="NBP3" s="123"/>
      <c r="NBQ3" s="123"/>
      <c r="NBR3" s="123"/>
      <c r="NBS3" s="123"/>
      <c r="NBT3" s="123"/>
      <c r="NBU3" s="123"/>
      <c r="NBV3" s="123"/>
      <c r="NBW3" s="123"/>
      <c r="NBX3" s="123"/>
      <c r="NBY3" s="123"/>
      <c r="NBZ3" s="123"/>
      <c r="NCA3" s="123"/>
      <c r="NCB3" s="123"/>
      <c r="NCC3" s="123"/>
      <c r="NCD3" s="123"/>
      <c r="NCE3" s="123"/>
      <c r="NCF3" s="123"/>
      <c r="NCG3" s="123"/>
      <c r="NCH3" s="123"/>
      <c r="NCI3" s="123"/>
      <c r="NCJ3" s="123"/>
      <c r="NCK3" s="123"/>
      <c r="NCL3" s="123"/>
      <c r="NCM3" s="123"/>
      <c r="NCN3" s="123"/>
      <c r="NCO3" s="123"/>
      <c r="NCP3" s="123"/>
      <c r="NCQ3" s="123"/>
      <c r="NCR3" s="123"/>
      <c r="NCS3" s="123"/>
      <c r="NCT3" s="123"/>
      <c r="NCU3" s="123"/>
      <c r="NCV3" s="123"/>
      <c r="NCW3" s="123"/>
      <c r="NCX3" s="123"/>
      <c r="NCY3" s="123"/>
      <c r="NCZ3" s="123"/>
      <c r="NDA3" s="123"/>
      <c r="NDB3" s="123"/>
      <c r="NDC3" s="123"/>
      <c r="NDD3" s="123"/>
      <c r="NDE3" s="123"/>
      <c r="NDF3" s="123"/>
      <c r="NDG3" s="123"/>
      <c r="NDH3" s="123"/>
      <c r="NDI3" s="123"/>
      <c r="NDJ3" s="123"/>
      <c r="NDK3" s="123"/>
      <c r="NDL3" s="123"/>
      <c r="NDM3" s="123"/>
      <c r="NDN3" s="123"/>
      <c r="NDO3" s="123"/>
      <c r="NDP3" s="123"/>
      <c r="NDQ3" s="123"/>
      <c r="NDR3" s="123"/>
      <c r="NDS3" s="123"/>
      <c r="NDT3" s="123"/>
      <c r="NDU3" s="123"/>
      <c r="NDV3" s="123"/>
      <c r="NDW3" s="123"/>
      <c r="NDX3" s="123"/>
      <c r="NDY3" s="123"/>
      <c r="NDZ3" s="123"/>
      <c r="NEA3" s="123"/>
      <c r="NEB3" s="123"/>
      <c r="NEC3" s="123"/>
      <c r="NED3" s="123"/>
      <c r="NEE3" s="123"/>
      <c r="NEF3" s="123"/>
      <c r="NEG3" s="123"/>
      <c r="NEH3" s="123"/>
      <c r="NEI3" s="123"/>
      <c r="NEJ3" s="123"/>
      <c r="NEK3" s="123"/>
      <c r="NEL3" s="123"/>
      <c r="NEM3" s="123"/>
      <c r="NEN3" s="123"/>
      <c r="NEO3" s="123"/>
      <c r="NEP3" s="123"/>
      <c r="NEQ3" s="123"/>
      <c r="NER3" s="123"/>
      <c r="NES3" s="123"/>
      <c r="NET3" s="123"/>
      <c r="NEU3" s="123"/>
      <c r="NEV3" s="123"/>
      <c r="NEW3" s="123"/>
      <c r="NEX3" s="123"/>
      <c r="NEY3" s="123"/>
      <c r="NEZ3" s="123"/>
      <c r="NFA3" s="123"/>
      <c r="NFB3" s="123"/>
      <c r="NFC3" s="123"/>
      <c r="NFD3" s="123"/>
      <c r="NFE3" s="123"/>
      <c r="NFF3" s="123"/>
      <c r="NFG3" s="123"/>
      <c r="NFH3" s="123"/>
      <c r="NFI3" s="123"/>
      <c r="NFJ3" s="123"/>
      <c r="NFK3" s="123"/>
      <c r="NFL3" s="123"/>
      <c r="NFM3" s="123"/>
      <c r="NFN3" s="123"/>
      <c r="NFO3" s="123"/>
      <c r="NFP3" s="123"/>
      <c r="NFQ3" s="123"/>
      <c r="NFR3" s="123"/>
      <c r="NFS3" s="123"/>
      <c r="NFT3" s="123"/>
      <c r="NFU3" s="123"/>
      <c r="NFV3" s="123"/>
      <c r="NFW3" s="123"/>
      <c r="NFX3" s="123"/>
      <c r="NFY3" s="123"/>
      <c r="NFZ3" s="123"/>
      <c r="NGA3" s="123"/>
      <c r="NGB3" s="123"/>
      <c r="NGC3" s="123"/>
      <c r="NGD3" s="123"/>
      <c r="NGE3" s="123"/>
      <c r="NGF3" s="123"/>
      <c r="NGG3" s="123"/>
      <c r="NGH3" s="123"/>
      <c r="NGI3" s="123"/>
      <c r="NGJ3" s="123"/>
      <c r="NGK3" s="123"/>
      <c r="NGL3" s="123"/>
      <c r="NGM3" s="123"/>
      <c r="NGN3" s="123"/>
      <c r="NGO3" s="123"/>
      <c r="NGP3" s="123"/>
      <c r="NGQ3" s="123"/>
      <c r="NGR3" s="123"/>
      <c r="NGS3" s="123"/>
      <c r="NGT3" s="123"/>
      <c r="NGU3" s="123"/>
      <c r="NGV3" s="123"/>
      <c r="NGW3" s="123"/>
      <c r="NGX3" s="123"/>
      <c r="NGY3" s="123"/>
      <c r="NGZ3" s="123"/>
      <c r="NHA3" s="123"/>
      <c r="NHB3" s="123"/>
      <c r="NHC3" s="123"/>
      <c r="NHD3" s="123"/>
      <c r="NHE3" s="123"/>
      <c r="NHF3" s="123"/>
      <c r="NHG3" s="123"/>
      <c r="NHH3" s="123"/>
      <c r="NHI3" s="123"/>
      <c r="NHJ3" s="123"/>
      <c r="NHK3" s="123"/>
      <c r="NHL3" s="123"/>
      <c r="NHM3" s="123"/>
      <c r="NHN3" s="123"/>
      <c r="NHO3" s="123"/>
      <c r="NHP3" s="123"/>
      <c r="NHQ3" s="123"/>
      <c r="NHR3" s="123"/>
      <c r="NHS3" s="123"/>
      <c r="NHT3" s="123"/>
      <c r="NHU3" s="123"/>
      <c r="NHV3" s="123"/>
      <c r="NHW3" s="123"/>
      <c r="NHX3" s="123"/>
      <c r="NHY3" s="123"/>
      <c r="NHZ3" s="123"/>
      <c r="NIA3" s="123"/>
      <c r="NIB3" s="123"/>
      <c r="NIC3" s="123"/>
      <c r="NID3" s="123"/>
      <c r="NIE3" s="123"/>
      <c r="NIF3" s="123"/>
      <c r="NIG3" s="123"/>
      <c r="NIH3" s="123"/>
      <c r="NII3" s="123"/>
      <c r="NIJ3" s="123"/>
      <c r="NIK3" s="123"/>
      <c r="NIL3" s="123"/>
      <c r="NIM3" s="123"/>
      <c r="NIN3" s="123"/>
      <c r="NIO3" s="123"/>
      <c r="NIP3" s="123"/>
      <c r="NIQ3" s="123"/>
      <c r="NIR3" s="123"/>
      <c r="NIS3" s="123"/>
      <c r="NIT3" s="123"/>
      <c r="NIU3" s="123"/>
      <c r="NIV3" s="123"/>
      <c r="NIW3" s="123"/>
      <c r="NIX3" s="123"/>
      <c r="NIY3" s="123"/>
      <c r="NIZ3" s="123"/>
      <c r="NJA3" s="123"/>
      <c r="NJB3" s="123"/>
      <c r="NJC3" s="123"/>
      <c r="NJD3" s="123"/>
      <c r="NJE3" s="123"/>
      <c r="NJF3" s="123"/>
      <c r="NJG3" s="123"/>
      <c r="NJH3" s="123"/>
      <c r="NJI3" s="123"/>
      <c r="NJJ3" s="123"/>
      <c r="NJK3" s="123"/>
      <c r="NJL3" s="123"/>
      <c r="NJM3" s="123"/>
      <c r="NJN3" s="123"/>
      <c r="NJO3" s="123"/>
      <c r="NJP3" s="123"/>
      <c r="NJQ3" s="123"/>
      <c r="NJR3" s="123"/>
      <c r="NJS3" s="123"/>
      <c r="NJT3" s="123"/>
      <c r="NJU3" s="123"/>
      <c r="NJV3" s="123"/>
      <c r="NJW3" s="123"/>
      <c r="NJX3" s="123"/>
      <c r="NJY3" s="123"/>
      <c r="NJZ3" s="123"/>
      <c r="NKA3" s="123"/>
      <c r="NKB3" s="123"/>
      <c r="NKC3" s="123"/>
      <c r="NKD3" s="123"/>
      <c r="NKE3" s="123"/>
      <c r="NKF3" s="123"/>
      <c r="NKG3" s="123"/>
      <c r="NKH3" s="123"/>
      <c r="NKI3" s="123"/>
      <c r="NKJ3" s="123"/>
      <c r="NKK3" s="123"/>
      <c r="NKL3" s="123"/>
      <c r="NKM3" s="123"/>
      <c r="NKN3" s="123"/>
      <c r="NKO3" s="123"/>
      <c r="NKP3" s="123"/>
      <c r="NKQ3" s="123"/>
      <c r="NKR3" s="123"/>
      <c r="NKS3" s="123"/>
      <c r="NKT3" s="123"/>
      <c r="NKU3" s="123"/>
      <c r="NKV3" s="123"/>
      <c r="NKW3" s="123"/>
      <c r="NKX3" s="123"/>
      <c r="NKY3" s="123"/>
      <c r="NKZ3" s="123"/>
      <c r="NLA3" s="123"/>
      <c r="NLB3" s="123"/>
      <c r="NLC3" s="123"/>
      <c r="NLD3" s="123"/>
      <c r="NLE3" s="123"/>
      <c r="NLF3" s="123"/>
      <c r="NLG3" s="123"/>
      <c r="NLH3" s="123"/>
      <c r="NLI3" s="123"/>
      <c r="NLJ3" s="123"/>
      <c r="NLK3" s="123"/>
      <c r="NLL3" s="123"/>
      <c r="NLM3" s="123"/>
      <c r="NLN3" s="123"/>
      <c r="NLO3" s="123"/>
      <c r="NLP3" s="123"/>
      <c r="NLQ3" s="123"/>
      <c r="NLR3" s="123"/>
      <c r="NLS3" s="123"/>
      <c r="NLT3" s="123"/>
      <c r="NLU3" s="123"/>
      <c r="NLV3" s="123"/>
      <c r="NLW3" s="123"/>
      <c r="NLX3" s="123"/>
      <c r="NLY3" s="123"/>
      <c r="NLZ3" s="123"/>
      <c r="NMA3" s="123"/>
      <c r="NMB3" s="123"/>
      <c r="NMC3" s="123"/>
      <c r="NMD3" s="123"/>
      <c r="NME3" s="123"/>
      <c r="NMF3" s="123"/>
      <c r="NMG3" s="123"/>
      <c r="NMH3" s="123"/>
      <c r="NMI3" s="123"/>
      <c r="NMJ3" s="123"/>
      <c r="NMK3" s="123"/>
      <c r="NML3" s="123"/>
      <c r="NMM3" s="123"/>
      <c r="NMN3" s="123"/>
      <c r="NMO3" s="123"/>
      <c r="NMP3" s="123"/>
      <c r="NMQ3" s="123"/>
      <c r="NMR3" s="123"/>
      <c r="NMS3" s="123"/>
      <c r="NMT3" s="123"/>
      <c r="NMU3" s="123"/>
      <c r="NMV3" s="123"/>
      <c r="NMW3" s="123"/>
      <c r="NMX3" s="123"/>
      <c r="NMY3" s="123"/>
      <c r="NMZ3" s="123"/>
      <c r="NNA3" s="123"/>
      <c r="NNB3" s="123"/>
      <c r="NNC3" s="123"/>
      <c r="NND3" s="123"/>
      <c r="NNE3" s="123"/>
      <c r="NNF3" s="123"/>
      <c r="NNG3" s="123"/>
      <c r="NNH3" s="123"/>
      <c r="NNI3" s="123"/>
      <c r="NNJ3" s="123"/>
      <c r="NNK3" s="123"/>
      <c r="NNL3" s="123"/>
      <c r="NNM3" s="123"/>
      <c r="NNN3" s="123"/>
      <c r="NNO3" s="123"/>
      <c r="NNP3" s="123"/>
      <c r="NNQ3" s="123"/>
      <c r="NNR3" s="123"/>
      <c r="NNS3" s="123"/>
      <c r="NNT3" s="123"/>
      <c r="NNU3" s="123"/>
      <c r="NNV3" s="123"/>
      <c r="NNW3" s="123"/>
      <c r="NNX3" s="123"/>
      <c r="NNY3" s="123"/>
      <c r="NNZ3" s="123"/>
      <c r="NOA3" s="123"/>
      <c r="NOB3" s="123"/>
      <c r="NOC3" s="123"/>
      <c r="NOD3" s="123"/>
      <c r="NOE3" s="123"/>
      <c r="NOF3" s="123"/>
      <c r="NOG3" s="123"/>
      <c r="NOH3" s="123"/>
      <c r="NOI3" s="123"/>
      <c r="NOJ3" s="123"/>
      <c r="NOK3" s="123"/>
      <c r="NOL3" s="123"/>
      <c r="NOM3" s="123"/>
      <c r="NON3" s="123"/>
      <c r="NOO3" s="123"/>
      <c r="NOP3" s="123"/>
      <c r="NOQ3" s="123"/>
      <c r="NOR3" s="123"/>
      <c r="NOS3" s="123"/>
      <c r="NOT3" s="123"/>
      <c r="NOU3" s="123"/>
      <c r="NOV3" s="123"/>
      <c r="NOW3" s="123"/>
      <c r="NOX3" s="123"/>
      <c r="NOY3" s="123"/>
      <c r="NOZ3" s="123"/>
      <c r="NPA3" s="123"/>
      <c r="NPB3" s="123"/>
      <c r="NPC3" s="123"/>
      <c r="NPD3" s="123"/>
      <c r="NPE3" s="123"/>
      <c r="NPF3" s="123"/>
      <c r="NPG3" s="123"/>
      <c r="NPH3" s="123"/>
      <c r="NPI3" s="123"/>
      <c r="NPJ3" s="123"/>
      <c r="NPK3" s="123"/>
      <c r="NPL3" s="123"/>
      <c r="NPM3" s="123"/>
      <c r="NPN3" s="123"/>
      <c r="NPO3" s="123"/>
      <c r="NPP3" s="123"/>
      <c r="NPQ3" s="123"/>
      <c r="NPR3" s="123"/>
      <c r="NPS3" s="123"/>
      <c r="NPT3" s="123"/>
      <c r="NPU3" s="123"/>
      <c r="NPV3" s="123"/>
      <c r="NPW3" s="123"/>
      <c r="NPX3" s="123"/>
      <c r="NPY3" s="123"/>
      <c r="NPZ3" s="123"/>
      <c r="NQA3" s="123"/>
      <c r="NQB3" s="123"/>
      <c r="NQC3" s="123"/>
      <c r="NQD3" s="123"/>
      <c r="NQE3" s="123"/>
      <c r="NQF3" s="123"/>
      <c r="NQG3" s="123"/>
      <c r="NQH3" s="123"/>
      <c r="NQI3" s="123"/>
      <c r="NQJ3" s="123"/>
      <c r="NQK3" s="123"/>
      <c r="NQL3" s="123"/>
      <c r="NQM3" s="123"/>
      <c r="NQN3" s="123"/>
      <c r="NQO3" s="123"/>
      <c r="NQP3" s="123"/>
      <c r="NQQ3" s="123"/>
      <c r="NQR3" s="123"/>
      <c r="NQS3" s="123"/>
      <c r="NQT3" s="123"/>
      <c r="NQU3" s="123"/>
      <c r="NQV3" s="123"/>
      <c r="NQW3" s="123"/>
      <c r="NQX3" s="123"/>
      <c r="NQY3" s="123"/>
      <c r="NQZ3" s="123"/>
      <c r="NRA3" s="123"/>
      <c r="NRB3" s="123"/>
      <c r="NRC3" s="123"/>
      <c r="NRD3" s="123"/>
      <c r="NRE3" s="123"/>
      <c r="NRF3" s="123"/>
      <c r="NRG3" s="123"/>
      <c r="NRH3" s="123"/>
      <c r="NRI3" s="123"/>
      <c r="NRJ3" s="123"/>
      <c r="NRK3" s="123"/>
      <c r="NRL3" s="123"/>
      <c r="NRM3" s="123"/>
      <c r="NRN3" s="123"/>
      <c r="NRO3" s="123"/>
      <c r="NRP3" s="123"/>
      <c r="NRQ3" s="123"/>
      <c r="NRR3" s="123"/>
      <c r="NRS3" s="123"/>
      <c r="NRT3" s="123"/>
      <c r="NRU3" s="123"/>
      <c r="NRV3" s="123"/>
      <c r="NRW3" s="123"/>
      <c r="NRX3" s="123"/>
      <c r="NRY3" s="123"/>
      <c r="NRZ3" s="123"/>
      <c r="NSA3" s="123"/>
      <c r="NSB3" s="123"/>
      <c r="NSC3" s="123"/>
      <c r="NSD3" s="123"/>
      <c r="NSE3" s="123"/>
      <c r="NSF3" s="123"/>
      <c r="NSG3" s="123"/>
      <c r="NSH3" s="123"/>
      <c r="NSI3" s="123"/>
      <c r="NSJ3" s="123"/>
      <c r="NSK3" s="123"/>
      <c r="NSL3" s="123"/>
      <c r="NSM3" s="123"/>
      <c r="NSN3" s="123"/>
      <c r="NSO3" s="123"/>
      <c r="NSP3" s="123"/>
      <c r="NSQ3" s="123"/>
      <c r="NSR3" s="123"/>
      <c r="NSS3" s="123"/>
      <c r="NST3" s="123"/>
      <c r="NSU3" s="123"/>
      <c r="NSV3" s="123"/>
      <c r="NSW3" s="123"/>
      <c r="NSX3" s="123"/>
      <c r="NSY3" s="123"/>
      <c r="NSZ3" s="123"/>
      <c r="NTA3" s="123"/>
      <c r="NTB3" s="123"/>
      <c r="NTC3" s="123"/>
      <c r="NTD3" s="123"/>
      <c r="NTE3" s="123"/>
      <c r="NTF3" s="123"/>
      <c r="NTG3" s="123"/>
      <c r="NTH3" s="123"/>
      <c r="NTI3" s="123"/>
      <c r="NTJ3" s="123"/>
      <c r="NTK3" s="123"/>
      <c r="NTL3" s="123"/>
      <c r="NTM3" s="123"/>
      <c r="NTN3" s="123"/>
      <c r="NTO3" s="123"/>
      <c r="NTP3" s="123"/>
      <c r="NTQ3" s="123"/>
      <c r="NTR3" s="123"/>
      <c r="NTS3" s="123"/>
      <c r="NTT3" s="123"/>
      <c r="NTU3" s="123"/>
      <c r="NTV3" s="123"/>
      <c r="NTW3" s="123"/>
      <c r="NTX3" s="123"/>
      <c r="NTY3" s="123"/>
      <c r="NTZ3" s="123"/>
      <c r="NUA3" s="123"/>
      <c r="NUB3" s="123"/>
      <c r="NUC3" s="123"/>
      <c r="NUD3" s="123"/>
      <c r="NUE3" s="123"/>
      <c r="NUF3" s="123"/>
      <c r="NUG3" s="123"/>
      <c r="NUH3" s="123"/>
      <c r="NUI3" s="123"/>
      <c r="NUJ3" s="123"/>
      <c r="NUK3" s="123"/>
      <c r="NUL3" s="123"/>
      <c r="NUM3" s="123"/>
      <c r="NUN3" s="123"/>
      <c r="NUO3" s="123"/>
      <c r="NUP3" s="123"/>
      <c r="NUQ3" s="123"/>
      <c r="NUR3" s="123"/>
      <c r="NUS3" s="123"/>
      <c r="NUT3" s="123"/>
      <c r="NUU3" s="123"/>
      <c r="NUV3" s="123"/>
      <c r="NUW3" s="123"/>
      <c r="NUX3" s="123"/>
      <c r="NUY3" s="123"/>
      <c r="NUZ3" s="123"/>
      <c r="NVA3" s="123"/>
      <c r="NVB3" s="123"/>
      <c r="NVC3" s="123"/>
      <c r="NVD3" s="123"/>
      <c r="NVE3" s="123"/>
      <c r="NVF3" s="123"/>
      <c r="NVG3" s="123"/>
      <c r="NVH3" s="123"/>
      <c r="NVI3" s="123"/>
      <c r="NVJ3" s="123"/>
      <c r="NVK3" s="123"/>
      <c r="NVL3" s="123"/>
      <c r="NVM3" s="123"/>
      <c r="NVN3" s="123"/>
      <c r="NVO3" s="123"/>
      <c r="NVP3" s="123"/>
      <c r="NVQ3" s="123"/>
      <c r="NVR3" s="123"/>
      <c r="NVS3" s="123"/>
      <c r="NVT3" s="123"/>
      <c r="NVU3" s="123"/>
      <c r="NVV3" s="123"/>
      <c r="NVW3" s="123"/>
      <c r="NVX3" s="123"/>
      <c r="NVY3" s="123"/>
      <c r="NVZ3" s="123"/>
      <c r="NWA3" s="123"/>
      <c r="NWB3" s="123"/>
      <c r="NWC3" s="123"/>
      <c r="NWD3" s="123"/>
      <c r="NWE3" s="123"/>
      <c r="NWF3" s="123"/>
      <c r="NWG3" s="123"/>
      <c r="NWH3" s="123"/>
      <c r="NWI3" s="123"/>
      <c r="NWJ3" s="123"/>
      <c r="NWK3" s="123"/>
      <c r="NWL3" s="123"/>
      <c r="NWM3" s="123"/>
      <c r="NWN3" s="123"/>
      <c r="NWO3" s="123"/>
      <c r="NWP3" s="123"/>
      <c r="NWQ3" s="123"/>
      <c r="NWR3" s="123"/>
      <c r="NWS3" s="123"/>
      <c r="NWT3" s="123"/>
      <c r="NWU3" s="123"/>
      <c r="NWV3" s="123"/>
      <c r="NWW3" s="123"/>
      <c r="NWX3" s="123"/>
      <c r="NWY3" s="123"/>
      <c r="NWZ3" s="123"/>
      <c r="NXA3" s="123"/>
      <c r="NXB3" s="123"/>
      <c r="NXC3" s="123"/>
      <c r="NXD3" s="123"/>
      <c r="NXE3" s="123"/>
      <c r="NXF3" s="123"/>
      <c r="NXG3" s="123"/>
      <c r="NXH3" s="123"/>
      <c r="NXI3" s="123"/>
      <c r="NXJ3" s="123"/>
      <c r="NXK3" s="123"/>
      <c r="NXL3" s="123"/>
      <c r="NXM3" s="123"/>
      <c r="NXN3" s="123"/>
      <c r="NXO3" s="123"/>
      <c r="NXP3" s="123"/>
      <c r="NXQ3" s="123"/>
      <c r="NXR3" s="123"/>
      <c r="NXS3" s="123"/>
      <c r="NXT3" s="123"/>
      <c r="NXU3" s="123"/>
      <c r="NXV3" s="123"/>
      <c r="NXW3" s="123"/>
      <c r="NXX3" s="123"/>
      <c r="NXY3" s="123"/>
      <c r="NXZ3" s="123"/>
      <c r="NYA3" s="123"/>
      <c r="NYB3" s="123"/>
      <c r="NYC3" s="123"/>
      <c r="NYD3" s="123"/>
      <c r="NYE3" s="123"/>
      <c r="NYF3" s="123"/>
      <c r="NYG3" s="123"/>
      <c r="NYH3" s="123"/>
      <c r="NYI3" s="123"/>
      <c r="NYJ3" s="123"/>
      <c r="NYK3" s="123"/>
      <c r="NYL3" s="123"/>
      <c r="NYM3" s="123"/>
      <c r="NYN3" s="123"/>
      <c r="NYO3" s="123"/>
      <c r="NYP3" s="123"/>
      <c r="NYQ3" s="123"/>
      <c r="NYR3" s="123"/>
      <c r="NYS3" s="123"/>
      <c r="NYT3" s="123"/>
      <c r="NYU3" s="123"/>
      <c r="NYV3" s="123"/>
      <c r="NYW3" s="123"/>
      <c r="NYX3" s="123"/>
      <c r="NYY3" s="123"/>
      <c r="NYZ3" s="123"/>
      <c r="NZA3" s="123"/>
      <c r="NZB3" s="123"/>
      <c r="NZC3" s="123"/>
      <c r="NZD3" s="123"/>
      <c r="NZE3" s="123"/>
      <c r="NZF3" s="123"/>
      <c r="NZG3" s="123"/>
      <c r="NZH3" s="123"/>
      <c r="NZI3" s="123"/>
      <c r="NZJ3" s="123"/>
      <c r="NZK3" s="123"/>
      <c r="NZL3" s="123"/>
      <c r="NZM3" s="123"/>
      <c r="NZN3" s="123"/>
      <c r="NZO3" s="123"/>
      <c r="NZP3" s="123"/>
      <c r="NZQ3" s="123"/>
      <c r="NZR3" s="123"/>
      <c r="NZS3" s="123"/>
      <c r="NZT3" s="123"/>
      <c r="NZU3" s="123"/>
      <c r="NZV3" s="123"/>
      <c r="NZW3" s="123"/>
      <c r="NZX3" s="123"/>
      <c r="NZY3" s="123"/>
      <c r="NZZ3" s="123"/>
      <c r="OAA3" s="123"/>
      <c r="OAB3" s="123"/>
      <c r="OAC3" s="123"/>
      <c r="OAD3" s="123"/>
      <c r="OAE3" s="123"/>
      <c r="OAF3" s="123"/>
      <c r="OAG3" s="123"/>
      <c r="OAH3" s="123"/>
      <c r="OAI3" s="123"/>
      <c r="OAJ3" s="123"/>
      <c r="OAK3" s="123"/>
      <c r="OAL3" s="123"/>
      <c r="OAM3" s="123"/>
      <c r="OAN3" s="123"/>
      <c r="OAO3" s="123"/>
      <c r="OAP3" s="123"/>
      <c r="OAQ3" s="123"/>
      <c r="OAR3" s="123"/>
      <c r="OAS3" s="123"/>
      <c r="OAT3" s="123"/>
      <c r="OAU3" s="123"/>
      <c r="OAV3" s="123"/>
      <c r="OAW3" s="123"/>
      <c r="OAX3" s="123"/>
      <c r="OAY3" s="123"/>
      <c r="OAZ3" s="123"/>
      <c r="OBA3" s="123"/>
      <c r="OBB3" s="123"/>
      <c r="OBC3" s="123"/>
      <c r="OBD3" s="123"/>
      <c r="OBE3" s="123"/>
      <c r="OBF3" s="123"/>
      <c r="OBG3" s="123"/>
      <c r="OBH3" s="123"/>
      <c r="OBI3" s="123"/>
      <c r="OBJ3" s="123"/>
      <c r="OBK3" s="123"/>
      <c r="OBL3" s="123"/>
      <c r="OBM3" s="123"/>
      <c r="OBN3" s="123"/>
      <c r="OBO3" s="123"/>
      <c r="OBP3" s="123"/>
      <c r="OBQ3" s="123"/>
      <c r="OBR3" s="123"/>
      <c r="OBS3" s="123"/>
      <c r="OBT3" s="123"/>
      <c r="OBU3" s="123"/>
      <c r="OBV3" s="123"/>
      <c r="OBW3" s="123"/>
      <c r="OBX3" s="123"/>
      <c r="OBY3" s="123"/>
      <c r="OBZ3" s="123"/>
      <c r="OCA3" s="123"/>
      <c r="OCB3" s="123"/>
      <c r="OCC3" s="123"/>
      <c r="OCD3" s="123"/>
      <c r="OCE3" s="123"/>
      <c r="OCF3" s="123"/>
      <c r="OCG3" s="123"/>
      <c r="OCH3" s="123"/>
      <c r="OCI3" s="123"/>
      <c r="OCJ3" s="123"/>
      <c r="OCK3" s="123"/>
      <c r="OCL3" s="123"/>
      <c r="OCM3" s="123"/>
      <c r="OCN3" s="123"/>
      <c r="OCO3" s="123"/>
      <c r="OCP3" s="123"/>
      <c r="OCQ3" s="123"/>
      <c r="OCR3" s="123"/>
      <c r="OCS3" s="123"/>
      <c r="OCT3" s="123"/>
      <c r="OCU3" s="123"/>
      <c r="OCV3" s="123"/>
      <c r="OCW3" s="123"/>
      <c r="OCX3" s="123"/>
      <c r="OCY3" s="123"/>
      <c r="OCZ3" s="123"/>
      <c r="ODA3" s="123"/>
      <c r="ODB3" s="123"/>
      <c r="ODC3" s="123"/>
      <c r="ODD3" s="123"/>
      <c r="ODE3" s="123"/>
      <c r="ODF3" s="123"/>
      <c r="ODG3" s="123"/>
      <c r="ODH3" s="123"/>
      <c r="ODI3" s="123"/>
      <c r="ODJ3" s="123"/>
      <c r="ODK3" s="123"/>
      <c r="ODL3" s="123"/>
      <c r="ODM3" s="123"/>
      <c r="ODN3" s="123"/>
      <c r="ODO3" s="123"/>
      <c r="ODP3" s="123"/>
      <c r="ODQ3" s="123"/>
      <c r="ODR3" s="123"/>
      <c r="ODS3" s="123"/>
      <c r="ODT3" s="123"/>
      <c r="ODU3" s="123"/>
      <c r="ODV3" s="123"/>
      <c r="ODW3" s="123"/>
      <c r="ODX3" s="123"/>
      <c r="ODY3" s="123"/>
      <c r="ODZ3" s="123"/>
      <c r="OEA3" s="123"/>
      <c r="OEB3" s="123"/>
      <c r="OEC3" s="123"/>
      <c r="OED3" s="123"/>
      <c r="OEE3" s="123"/>
      <c r="OEF3" s="123"/>
      <c r="OEG3" s="123"/>
      <c r="OEH3" s="123"/>
      <c r="OEI3" s="123"/>
      <c r="OEJ3" s="123"/>
      <c r="OEK3" s="123"/>
      <c r="OEL3" s="123"/>
      <c r="OEM3" s="123"/>
      <c r="OEN3" s="123"/>
      <c r="OEO3" s="123"/>
      <c r="OEP3" s="123"/>
      <c r="OEQ3" s="123"/>
      <c r="OER3" s="123"/>
      <c r="OES3" s="123"/>
      <c r="OET3" s="123"/>
      <c r="OEU3" s="123"/>
      <c r="OEV3" s="123"/>
      <c r="OEW3" s="123"/>
      <c r="OEX3" s="123"/>
      <c r="OEY3" s="123"/>
      <c r="OEZ3" s="123"/>
      <c r="OFA3" s="123"/>
      <c r="OFB3" s="123"/>
      <c r="OFC3" s="123"/>
      <c r="OFD3" s="123"/>
      <c r="OFE3" s="123"/>
      <c r="OFF3" s="123"/>
      <c r="OFG3" s="123"/>
      <c r="OFH3" s="123"/>
      <c r="OFI3" s="123"/>
      <c r="OFJ3" s="123"/>
      <c r="OFK3" s="123"/>
      <c r="OFL3" s="123"/>
      <c r="OFM3" s="123"/>
      <c r="OFN3" s="123"/>
      <c r="OFO3" s="123"/>
      <c r="OFP3" s="123"/>
      <c r="OFQ3" s="123"/>
      <c r="OFR3" s="123"/>
      <c r="OFS3" s="123"/>
      <c r="OFT3" s="123"/>
      <c r="OFU3" s="123"/>
      <c r="OFV3" s="123"/>
      <c r="OFW3" s="123"/>
      <c r="OFX3" s="123"/>
      <c r="OFY3" s="123"/>
      <c r="OFZ3" s="123"/>
      <c r="OGA3" s="123"/>
      <c r="OGB3" s="123"/>
      <c r="OGC3" s="123"/>
      <c r="OGD3" s="123"/>
      <c r="OGE3" s="123"/>
      <c r="OGF3" s="123"/>
      <c r="OGG3" s="123"/>
      <c r="OGH3" s="123"/>
      <c r="OGI3" s="123"/>
      <c r="OGJ3" s="123"/>
      <c r="OGK3" s="123"/>
      <c r="OGL3" s="123"/>
      <c r="OGM3" s="123"/>
      <c r="OGN3" s="123"/>
      <c r="OGO3" s="123"/>
      <c r="OGP3" s="123"/>
      <c r="OGQ3" s="123"/>
      <c r="OGR3" s="123"/>
      <c r="OGS3" s="123"/>
      <c r="OGT3" s="123"/>
      <c r="OGU3" s="123"/>
      <c r="OGV3" s="123"/>
      <c r="OGW3" s="123"/>
      <c r="OGX3" s="123"/>
      <c r="OGY3" s="123"/>
      <c r="OGZ3" s="123"/>
      <c r="OHA3" s="123"/>
      <c r="OHB3" s="123"/>
      <c r="OHC3" s="123"/>
      <c r="OHD3" s="123"/>
      <c r="OHE3" s="123"/>
      <c r="OHF3" s="123"/>
      <c r="OHG3" s="123"/>
      <c r="OHH3" s="123"/>
      <c r="OHI3" s="123"/>
      <c r="OHJ3" s="123"/>
      <c r="OHK3" s="123"/>
      <c r="OHL3" s="123"/>
      <c r="OHM3" s="123"/>
      <c r="OHN3" s="123"/>
      <c r="OHO3" s="123"/>
      <c r="OHP3" s="123"/>
      <c r="OHQ3" s="123"/>
      <c r="OHR3" s="123"/>
      <c r="OHS3" s="123"/>
      <c r="OHT3" s="123"/>
      <c r="OHU3" s="123"/>
      <c r="OHV3" s="123"/>
      <c r="OHW3" s="123"/>
      <c r="OHX3" s="123"/>
      <c r="OHY3" s="123"/>
      <c r="OHZ3" s="123"/>
      <c r="OIA3" s="123"/>
      <c r="OIB3" s="123"/>
      <c r="OIC3" s="123"/>
      <c r="OID3" s="123"/>
      <c r="OIE3" s="123"/>
      <c r="OIF3" s="123"/>
      <c r="OIG3" s="123"/>
      <c r="OIH3" s="123"/>
      <c r="OII3" s="123"/>
      <c r="OIJ3" s="123"/>
      <c r="OIK3" s="123"/>
      <c r="OIL3" s="123"/>
      <c r="OIM3" s="123"/>
      <c r="OIN3" s="123"/>
      <c r="OIO3" s="123"/>
      <c r="OIP3" s="123"/>
      <c r="OIQ3" s="123"/>
      <c r="OIR3" s="123"/>
      <c r="OIS3" s="123"/>
      <c r="OIT3" s="123"/>
      <c r="OIU3" s="123"/>
      <c r="OIV3" s="123"/>
      <c r="OIW3" s="123"/>
      <c r="OIX3" s="123"/>
      <c r="OIY3" s="123"/>
      <c r="OIZ3" s="123"/>
      <c r="OJA3" s="123"/>
      <c r="OJB3" s="123"/>
      <c r="OJC3" s="123"/>
      <c r="OJD3" s="123"/>
      <c r="OJE3" s="123"/>
      <c r="OJF3" s="123"/>
      <c r="OJG3" s="123"/>
      <c r="OJH3" s="123"/>
      <c r="OJI3" s="123"/>
      <c r="OJJ3" s="123"/>
      <c r="OJK3" s="123"/>
      <c r="OJL3" s="123"/>
      <c r="OJM3" s="123"/>
      <c r="OJN3" s="123"/>
      <c r="OJO3" s="123"/>
      <c r="OJP3" s="123"/>
      <c r="OJQ3" s="123"/>
      <c r="OJR3" s="123"/>
      <c r="OJS3" s="123"/>
      <c r="OJT3" s="123"/>
      <c r="OJU3" s="123"/>
      <c r="OJV3" s="123"/>
      <c r="OJW3" s="123"/>
      <c r="OJX3" s="123"/>
      <c r="OJY3" s="123"/>
      <c r="OJZ3" s="123"/>
      <c r="OKA3" s="123"/>
      <c r="OKB3" s="123"/>
      <c r="OKC3" s="123"/>
      <c r="OKD3" s="123"/>
      <c r="OKE3" s="123"/>
      <c r="OKF3" s="123"/>
      <c r="OKG3" s="123"/>
      <c r="OKH3" s="123"/>
      <c r="OKI3" s="123"/>
      <c r="OKJ3" s="123"/>
      <c r="OKK3" s="123"/>
      <c r="OKL3" s="123"/>
      <c r="OKM3" s="123"/>
      <c r="OKN3" s="123"/>
      <c r="OKO3" s="123"/>
      <c r="OKP3" s="123"/>
      <c r="OKQ3" s="123"/>
      <c r="OKR3" s="123"/>
      <c r="OKS3" s="123"/>
      <c r="OKT3" s="123"/>
      <c r="OKU3" s="123"/>
      <c r="OKV3" s="123"/>
      <c r="OKW3" s="123"/>
      <c r="OKX3" s="123"/>
      <c r="OKY3" s="123"/>
      <c r="OKZ3" s="123"/>
      <c r="OLA3" s="123"/>
      <c r="OLB3" s="123"/>
      <c r="OLC3" s="123"/>
      <c r="OLD3" s="123"/>
      <c r="OLE3" s="123"/>
      <c r="OLF3" s="123"/>
      <c r="OLG3" s="123"/>
      <c r="OLH3" s="123"/>
      <c r="OLI3" s="123"/>
      <c r="OLJ3" s="123"/>
      <c r="OLK3" s="123"/>
      <c r="OLL3" s="123"/>
      <c r="OLM3" s="123"/>
      <c r="OLN3" s="123"/>
      <c r="OLO3" s="123"/>
      <c r="OLP3" s="123"/>
      <c r="OLQ3" s="123"/>
      <c r="OLR3" s="123"/>
      <c r="OLS3" s="123"/>
      <c r="OLT3" s="123"/>
      <c r="OLU3" s="123"/>
      <c r="OLV3" s="123"/>
      <c r="OLW3" s="123"/>
      <c r="OLX3" s="123"/>
      <c r="OLY3" s="123"/>
      <c r="OLZ3" s="123"/>
      <c r="OMA3" s="123"/>
      <c r="OMB3" s="123"/>
      <c r="OMC3" s="123"/>
      <c r="OMD3" s="123"/>
      <c r="OME3" s="123"/>
      <c r="OMF3" s="123"/>
      <c r="OMG3" s="123"/>
      <c r="OMH3" s="123"/>
      <c r="OMI3" s="123"/>
      <c r="OMJ3" s="123"/>
      <c r="OMK3" s="123"/>
      <c r="OML3" s="123"/>
      <c r="OMM3" s="123"/>
      <c r="OMN3" s="123"/>
      <c r="OMO3" s="123"/>
      <c r="OMP3" s="123"/>
      <c r="OMQ3" s="123"/>
      <c r="OMR3" s="123"/>
      <c r="OMS3" s="123"/>
      <c r="OMT3" s="123"/>
      <c r="OMU3" s="123"/>
      <c r="OMV3" s="123"/>
      <c r="OMW3" s="123"/>
      <c r="OMX3" s="123"/>
      <c r="OMY3" s="123"/>
      <c r="OMZ3" s="123"/>
      <c r="ONA3" s="123"/>
      <c r="ONB3" s="123"/>
      <c r="ONC3" s="123"/>
      <c r="OND3" s="123"/>
      <c r="ONE3" s="123"/>
      <c r="ONF3" s="123"/>
      <c r="ONG3" s="123"/>
      <c r="ONH3" s="123"/>
      <c r="ONI3" s="123"/>
      <c r="ONJ3" s="123"/>
      <c r="ONK3" s="123"/>
      <c r="ONL3" s="123"/>
      <c r="ONM3" s="123"/>
      <c r="ONN3" s="123"/>
      <c r="ONO3" s="123"/>
      <c r="ONP3" s="123"/>
      <c r="ONQ3" s="123"/>
      <c r="ONR3" s="123"/>
      <c r="ONS3" s="123"/>
      <c r="ONT3" s="123"/>
      <c r="ONU3" s="123"/>
      <c r="ONV3" s="123"/>
      <c r="ONW3" s="123"/>
      <c r="ONX3" s="123"/>
      <c r="ONY3" s="123"/>
      <c r="ONZ3" s="123"/>
      <c r="OOA3" s="123"/>
      <c r="OOB3" s="123"/>
      <c r="OOC3" s="123"/>
      <c r="OOD3" s="123"/>
      <c r="OOE3" s="123"/>
      <c r="OOF3" s="123"/>
      <c r="OOG3" s="123"/>
      <c r="OOH3" s="123"/>
      <c r="OOI3" s="123"/>
      <c r="OOJ3" s="123"/>
      <c r="OOK3" s="123"/>
      <c r="OOL3" s="123"/>
      <c r="OOM3" s="123"/>
      <c r="OON3" s="123"/>
      <c r="OOO3" s="123"/>
      <c r="OOP3" s="123"/>
      <c r="OOQ3" s="123"/>
      <c r="OOR3" s="123"/>
      <c r="OOS3" s="123"/>
      <c r="OOT3" s="123"/>
      <c r="OOU3" s="123"/>
      <c r="OOV3" s="123"/>
      <c r="OOW3" s="123"/>
      <c r="OOX3" s="123"/>
      <c r="OOY3" s="123"/>
      <c r="OOZ3" s="123"/>
      <c r="OPA3" s="123"/>
      <c r="OPB3" s="123"/>
      <c r="OPC3" s="123"/>
      <c r="OPD3" s="123"/>
      <c r="OPE3" s="123"/>
      <c r="OPF3" s="123"/>
      <c r="OPG3" s="123"/>
      <c r="OPH3" s="123"/>
      <c r="OPI3" s="123"/>
      <c r="OPJ3" s="123"/>
      <c r="OPK3" s="123"/>
      <c r="OPL3" s="123"/>
      <c r="OPM3" s="123"/>
      <c r="OPN3" s="123"/>
      <c r="OPO3" s="123"/>
      <c r="OPP3" s="123"/>
      <c r="OPQ3" s="123"/>
      <c r="OPR3" s="123"/>
      <c r="OPS3" s="123"/>
      <c r="OPT3" s="123"/>
      <c r="OPU3" s="123"/>
      <c r="OPV3" s="123"/>
      <c r="OPW3" s="123"/>
      <c r="OPX3" s="123"/>
      <c r="OPY3" s="123"/>
      <c r="OPZ3" s="123"/>
      <c r="OQA3" s="123"/>
      <c r="OQB3" s="123"/>
      <c r="OQC3" s="123"/>
      <c r="OQD3" s="123"/>
      <c r="OQE3" s="123"/>
      <c r="OQF3" s="123"/>
      <c r="OQG3" s="123"/>
      <c r="OQH3" s="123"/>
      <c r="OQI3" s="123"/>
      <c r="OQJ3" s="123"/>
      <c r="OQK3" s="123"/>
      <c r="OQL3" s="123"/>
      <c r="OQM3" s="123"/>
      <c r="OQN3" s="123"/>
      <c r="OQO3" s="123"/>
      <c r="OQP3" s="123"/>
      <c r="OQQ3" s="123"/>
      <c r="OQR3" s="123"/>
      <c r="OQS3" s="123"/>
      <c r="OQT3" s="123"/>
      <c r="OQU3" s="123"/>
      <c r="OQV3" s="123"/>
      <c r="OQW3" s="123"/>
      <c r="OQX3" s="123"/>
      <c r="OQY3" s="123"/>
      <c r="OQZ3" s="123"/>
      <c r="ORA3" s="123"/>
      <c r="ORB3" s="123"/>
      <c r="ORC3" s="123"/>
      <c r="ORD3" s="123"/>
      <c r="ORE3" s="123"/>
      <c r="ORF3" s="123"/>
      <c r="ORG3" s="123"/>
      <c r="ORH3" s="123"/>
      <c r="ORI3" s="123"/>
      <c r="ORJ3" s="123"/>
      <c r="ORK3" s="123"/>
      <c r="ORL3" s="123"/>
      <c r="ORM3" s="123"/>
      <c r="ORN3" s="123"/>
      <c r="ORO3" s="123"/>
      <c r="ORP3" s="123"/>
      <c r="ORQ3" s="123"/>
      <c r="ORR3" s="123"/>
      <c r="ORS3" s="123"/>
      <c r="ORT3" s="123"/>
      <c r="ORU3" s="123"/>
      <c r="ORV3" s="123"/>
      <c r="ORW3" s="123"/>
      <c r="ORX3" s="123"/>
      <c r="ORY3" s="123"/>
      <c r="ORZ3" s="123"/>
      <c r="OSA3" s="123"/>
      <c r="OSB3" s="123"/>
      <c r="OSC3" s="123"/>
      <c r="OSD3" s="123"/>
      <c r="OSE3" s="123"/>
      <c r="OSF3" s="123"/>
      <c r="OSG3" s="123"/>
      <c r="OSH3" s="123"/>
      <c r="OSI3" s="123"/>
      <c r="OSJ3" s="123"/>
      <c r="OSK3" s="123"/>
      <c r="OSL3" s="123"/>
      <c r="OSM3" s="123"/>
      <c r="OSN3" s="123"/>
      <c r="OSO3" s="123"/>
      <c r="OSP3" s="123"/>
      <c r="OSQ3" s="123"/>
      <c r="OSR3" s="123"/>
      <c r="OSS3" s="123"/>
      <c r="OST3" s="123"/>
      <c r="OSU3" s="123"/>
      <c r="OSV3" s="123"/>
      <c r="OSW3" s="123"/>
      <c r="OSX3" s="123"/>
      <c r="OSY3" s="123"/>
      <c r="OSZ3" s="123"/>
      <c r="OTA3" s="123"/>
      <c r="OTB3" s="123"/>
      <c r="OTC3" s="123"/>
      <c r="OTD3" s="123"/>
      <c r="OTE3" s="123"/>
      <c r="OTF3" s="123"/>
      <c r="OTG3" s="123"/>
      <c r="OTH3" s="123"/>
      <c r="OTI3" s="123"/>
      <c r="OTJ3" s="123"/>
      <c r="OTK3" s="123"/>
      <c r="OTL3" s="123"/>
      <c r="OTM3" s="123"/>
      <c r="OTN3" s="123"/>
      <c r="OTO3" s="123"/>
      <c r="OTP3" s="123"/>
      <c r="OTQ3" s="123"/>
      <c r="OTR3" s="123"/>
      <c r="OTS3" s="123"/>
      <c r="OTT3" s="123"/>
      <c r="OTU3" s="123"/>
      <c r="OTV3" s="123"/>
      <c r="OTW3" s="123"/>
      <c r="OTX3" s="123"/>
      <c r="OTY3" s="123"/>
      <c r="OTZ3" s="123"/>
      <c r="OUA3" s="123"/>
      <c r="OUB3" s="123"/>
      <c r="OUC3" s="123"/>
      <c r="OUD3" s="123"/>
      <c r="OUE3" s="123"/>
      <c r="OUF3" s="123"/>
      <c r="OUG3" s="123"/>
      <c r="OUH3" s="123"/>
      <c r="OUI3" s="123"/>
      <c r="OUJ3" s="123"/>
      <c r="OUK3" s="123"/>
      <c r="OUL3" s="123"/>
      <c r="OUM3" s="123"/>
      <c r="OUN3" s="123"/>
      <c r="OUO3" s="123"/>
      <c r="OUP3" s="123"/>
      <c r="OUQ3" s="123"/>
      <c r="OUR3" s="123"/>
      <c r="OUS3" s="123"/>
      <c r="OUT3" s="123"/>
      <c r="OUU3" s="123"/>
      <c r="OUV3" s="123"/>
      <c r="OUW3" s="123"/>
      <c r="OUX3" s="123"/>
      <c r="OUY3" s="123"/>
      <c r="OUZ3" s="123"/>
      <c r="OVA3" s="123"/>
      <c r="OVB3" s="123"/>
      <c r="OVC3" s="123"/>
      <c r="OVD3" s="123"/>
      <c r="OVE3" s="123"/>
      <c r="OVF3" s="123"/>
      <c r="OVG3" s="123"/>
      <c r="OVH3" s="123"/>
      <c r="OVI3" s="123"/>
      <c r="OVJ3" s="123"/>
      <c r="OVK3" s="123"/>
      <c r="OVL3" s="123"/>
      <c r="OVM3" s="123"/>
      <c r="OVN3" s="123"/>
      <c r="OVO3" s="123"/>
      <c r="OVP3" s="123"/>
      <c r="OVQ3" s="123"/>
      <c r="OVR3" s="123"/>
      <c r="OVS3" s="123"/>
      <c r="OVT3" s="123"/>
      <c r="OVU3" s="123"/>
      <c r="OVV3" s="123"/>
      <c r="OVW3" s="123"/>
      <c r="OVX3" s="123"/>
      <c r="OVY3" s="123"/>
      <c r="OVZ3" s="123"/>
      <c r="OWA3" s="123"/>
      <c r="OWB3" s="123"/>
      <c r="OWC3" s="123"/>
      <c r="OWD3" s="123"/>
      <c r="OWE3" s="123"/>
      <c r="OWF3" s="123"/>
      <c r="OWG3" s="123"/>
      <c r="OWH3" s="123"/>
      <c r="OWI3" s="123"/>
      <c r="OWJ3" s="123"/>
      <c r="OWK3" s="123"/>
      <c r="OWL3" s="123"/>
      <c r="OWM3" s="123"/>
      <c r="OWN3" s="123"/>
      <c r="OWO3" s="123"/>
      <c r="OWP3" s="123"/>
      <c r="OWQ3" s="123"/>
      <c r="OWR3" s="123"/>
      <c r="OWS3" s="123"/>
      <c r="OWT3" s="123"/>
      <c r="OWU3" s="123"/>
      <c r="OWV3" s="123"/>
      <c r="OWW3" s="123"/>
      <c r="OWX3" s="123"/>
      <c r="OWY3" s="123"/>
      <c r="OWZ3" s="123"/>
      <c r="OXA3" s="123"/>
      <c r="OXB3" s="123"/>
      <c r="OXC3" s="123"/>
      <c r="OXD3" s="123"/>
      <c r="OXE3" s="123"/>
      <c r="OXF3" s="123"/>
      <c r="OXG3" s="123"/>
      <c r="OXH3" s="123"/>
      <c r="OXI3" s="123"/>
      <c r="OXJ3" s="123"/>
      <c r="OXK3" s="123"/>
      <c r="OXL3" s="123"/>
      <c r="OXM3" s="123"/>
      <c r="OXN3" s="123"/>
      <c r="OXO3" s="123"/>
      <c r="OXP3" s="123"/>
      <c r="OXQ3" s="123"/>
      <c r="OXR3" s="123"/>
      <c r="OXS3" s="123"/>
      <c r="OXT3" s="123"/>
      <c r="OXU3" s="123"/>
      <c r="OXV3" s="123"/>
      <c r="OXW3" s="123"/>
      <c r="OXX3" s="123"/>
      <c r="OXY3" s="123"/>
      <c r="OXZ3" s="123"/>
      <c r="OYA3" s="123"/>
      <c r="OYB3" s="123"/>
      <c r="OYC3" s="123"/>
      <c r="OYD3" s="123"/>
      <c r="OYE3" s="123"/>
      <c r="OYF3" s="123"/>
      <c r="OYG3" s="123"/>
      <c r="OYH3" s="123"/>
      <c r="OYI3" s="123"/>
      <c r="OYJ3" s="123"/>
      <c r="OYK3" s="123"/>
      <c r="OYL3" s="123"/>
      <c r="OYM3" s="123"/>
      <c r="OYN3" s="123"/>
      <c r="OYO3" s="123"/>
      <c r="OYP3" s="123"/>
      <c r="OYQ3" s="123"/>
      <c r="OYR3" s="123"/>
      <c r="OYS3" s="123"/>
      <c r="OYT3" s="123"/>
      <c r="OYU3" s="123"/>
      <c r="OYV3" s="123"/>
      <c r="OYW3" s="123"/>
      <c r="OYX3" s="123"/>
      <c r="OYY3" s="123"/>
      <c r="OYZ3" s="123"/>
      <c r="OZA3" s="123"/>
      <c r="OZB3" s="123"/>
      <c r="OZC3" s="123"/>
      <c r="OZD3" s="123"/>
      <c r="OZE3" s="123"/>
      <c r="OZF3" s="123"/>
      <c r="OZG3" s="123"/>
      <c r="OZH3" s="123"/>
      <c r="OZI3" s="123"/>
      <c r="OZJ3" s="123"/>
      <c r="OZK3" s="123"/>
      <c r="OZL3" s="123"/>
      <c r="OZM3" s="123"/>
      <c r="OZN3" s="123"/>
      <c r="OZO3" s="123"/>
      <c r="OZP3" s="123"/>
      <c r="OZQ3" s="123"/>
      <c r="OZR3" s="123"/>
      <c r="OZS3" s="123"/>
      <c r="OZT3" s="123"/>
      <c r="OZU3" s="123"/>
      <c r="OZV3" s="123"/>
      <c r="OZW3" s="123"/>
      <c r="OZX3" s="123"/>
      <c r="OZY3" s="123"/>
      <c r="OZZ3" s="123"/>
      <c r="PAA3" s="123"/>
      <c r="PAB3" s="123"/>
      <c r="PAC3" s="123"/>
      <c r="PAD3" s="123"/>
      <c r="PAE3" s="123"/>
      <c r="PAF3" s="123"/>
      <c r="PAG3" s="123"/>
      <c r="PAH3" s="123"/>
      <c r="PAI3" s="123"/>
      <c r="PAJ3" s="123"/>
      <c r="PAK3" s="123"/>
      <c r="PAL3" s="123"/>
      <c r="PAM3" s="123"/>
      <c r="PAN3" s="123"/>
      <c r="PAO3" s="123"/>
      <c r="PAP3" s="123"/>
      <c r="PAQ3" s="123"/>
      <c r="PAR3" s="123"/>
      <c r="PAS3" s="123"/>
      <c r="PAT3" s="123"/>
      <c r="PAU3" s="123"/>
      <c r="PAV3" s="123"/>
      <c r="PAW3" s="123"/>
      <c r="PAX3" s="123"/>
      <c r="PAY3" s="123"/>
      <c r="PAZ3" s="123"/>
      <c r="PBA3" s="123"/>
      <c r="PBB3" s="123"/>
      <c r="PBC3" s="123"/>
      <c r="PBD3" s="123"/>
      <c r="PBE3" s="123"/>
      <c r="PBF3" s="123"/>
      <c r="PBG3" s="123"/>
      <c r="PBH3" s="123"/>
      <c r="PBI3" s="123"/>
      <c r="PBJ3" s="123"/>
      <c r="PBK3" s="123"/>
      <c r="PBL3" s="123"/>
      <c r="PBM3" s="123"/>
      <c r="PBN3" s="123"/>
      <c r="PBO3" s="123"/>
      <c r="PBP3" s="123"/>
      <c r="PBQ3" s="123"/>
      <c r="PBR3" s="123"/>
      <c r="PBS3" s="123"/>
      <c r="PBT3" s="123"/>
      <c r="PBU3" s="123"/>
      <c r="PBV3" s="123"/>
      <c r="PBW3" s="123"/>
      <c r="PBX3" s="123"/>
      <c r="PBY3" s="123"/>
      <c r="PBZ3" s="123"/>
      <c r="PCA3" s="123"/>
      <c r="PCB3" s="123"/>
      <c r="PCC3" s="123"/>
      <c r="PCD3" s="123"/>
      <c r="PCE3" s="123"/>
      <c r="PCF3" s="123"/>
      <c r="PCG3" s="123"/>
      <c r="PCH3" s="123"/>
      <c r="PCI3" s="123"/>
      <c r="PCJ3" s="123"/>
      <c r="PCK3" s="123"/>
      <c r="PCL3" s="123"/>
      <c r="PCM3" s="123"/>
      <c r="PCN3" s="123"/>
      <c r="PCO3" s="123"/>
      <c r="PCP3" s="123"/>
      <c r="PCQ3" s="123"/>
      <c r="PCR3" s="123"/>
      <c r="PCS3" s="123"/>
      <c r="PCT3" s="123"/>
      <c r="PCU3" s="123"/>
      <c r="PCV3" s="123"/>
      <c r="PCW3" s="123"/>
      <c r="PCX3" s="123"/>
      <c r="PCY3" s="123"/>
      <c r="PCZ3" s="123"/>
      <c r="PDA3" s="123"/>
      <c r="PDB3" s="123"/>
      <c r="PDC3" s="123"/>
      <c r="PDD3" s="123"/>
      <c r="PDE3" s="123"/>
      <c r="PDF3" s="123"/>
      <c r="PDG3" s="123"/>
      <c r="PDH3" s="123"/>
      <c r="PDI3" s="123"/>
      <c r="PDJ3" s="123"/>
      <c r="PDK3" s="123"/>
      <c r="PDL3" s="123"/>
      <c r="PDM3" s="123"/>
      <c r="PDN3" s="123"/>
      <c r="PDO3" s="123"/>
      <c r="PDP3" s="123"/>
      <c r="PDQ3" s="123"/>
      <c r="PDR3" s="123"/>
      <c r="PDS3" s="123"/>
      <c r="PDT3" s="123"/>
      <c r="PDU3" s="123"/>
      <c r="PDV3" s="123"/>
      <c r="PDW3" s="123"/>
      <c r="PDX3" s="123"/>
      <c r="PDY3" s="123"/>
      <c r="PDZ3" s="123"/>
      <c r="PEA3" s="123"/>
      <c r="PEB3" s="123"/>
      <c r="PEC3" s="123"/>
      <c r="PED3" s="123"/>
      <c r="PEE3" s="123"/>
      <c r="PEF3" s="123"/>
      <c r="PEG3" s="123"/>
      <c r="PEH3" s="123"/>
      <c r="PEI3" s="123"/>
      <c r="PEJ3" s="123"/>
      <c r="PEK3" s="123"/>
      <c r="PEL3" s="123"/>
      <c r="PEM3" s="123"/>
      <c r="PEN3" s="123"/>
      <c r="PEO3" s="123"/>
      <c r="PEP3" s="123"/>
      <c r="PEQ3" s="123"/>
      <c r="PER3" s="123"/>
      <c r="PES3" s="123"/>
      <c r="PET3" s="123"/>
      <c r="PEU3" s="123"/>
      <c r="PEV3" s="123"/>
      <c r="PEW3" s="123"/>
      <c r="PEX3" s="123"/>
      <c r="PEY3" s="123"/>
      <c r="PEZ3" s="123"/>
      <c r="PFA3" s="123"/>
      <c r="PFB3" s="123"/>
      <c r="PFC3" s="123"/>
      <c r="PFD3" s="123"/>
      <c r="PFE3" s="123"/>
      <c r="PFF3" s="123"/>
      <c r="PFG3" s="123"/>
      <c r="PFH3" s="123"/>
      <c r="PFI3" s="123"/>
      <c r="PFJ3" s="123"/>
      <c r="PFK3" s="123"/>
      <c r="PFL3" s="123"/>
      <c r="PFM3" s="123"/>
      <c r="PFN3" s="123"/>
      <c r="PFO3" s="123"/>
      <c r="PFP3" s="123"/>
      <c r="PFQ3" s="123"/>
      <c r="PFR3" s="123"/>
      <c r="PFS3" s="123"/>
      <c r="PFT3" s="123"/>
      <c r="PFU3" s="123"/>
      <c r="PFV3" s="123"/>
      <c r="PFW3" s="123"/>
      <c r="PFX3" s="123"/>
      <c r="PFY3" s="123"/>
      <c r="PFZ3" s="123"/>
      <c r="PGA3" s="123"/>
      <c r="PGB3" s="123"/>
      <c r="PGC3" s="123"/>
      <c r="PGD3" s="123"/>
      <c r="PGE3" s="123"/>
      <c r="PGF3" s="123"/>
      <c r="PGG3" s="123"/>
      <c r="PGH3" s="123"/>
      <c r="PGI3" s="123"/>
      <c r="PGJ3" s="123"/>
      <c r="PGK3" s="123"/>
      <c r="PGL3" s="123"/>
      <c r="PGM3" s="123"/>
      <c r="PGN3" s="123"/>
      <c r="PGO3" s="123"/>
      <c r="PGP3" s="123"/>
      <c r="PGQ3" s="123"/>
      <c r="PGR3" s="123"/>
      <c r="PGS3" s="123"/>
      <c r="PGT3" s="123"/>
      <c r="PGU3" s="123"/>
      <c r="PGV3" s="123"/>
      <c r="PGW3" s="123"/>
      <c r="PGX3" s="123"/>
      <c r="PGY3" s="123"/>
      <c r="PGZ3" s="123"/>
      <c r="PHA3" s="123"/>
      <c r="PHB3" s="123"/>
      <c r="PHC3" s="123"/>
      <c r="PHD3" s="123"/>
      <c r="PHE3" s="123"/>
      <c r="PHF3" s="123"/>
      <c r="PHG3" s="123"/>
      <c r="PHH3" s="123"/>
      <c r="PHI3" s="123"/>
      <c r="PHJ3" s="123"/>
      <c r="PHK3" s="123"/>
      <c r="PHL3" s="123"/>
      <c r="PHM3" s="123"/>
      <c r="PHN3" s="123"/>
      <c r="PHO3" s="123"/>
      <c r="PHP3" s="123"/>
      <c r="PHQ3" s="123"/>
      <c r="PHR3" s="123"/>
      <c r="PHS3" s="123"/>
      <c r="PHT3" s="123"/>
      <c r="PHU3" s="123"/>
      <c r="PHV3" s="123"/>
      <c r="PHW3" s="123"/>
      <c r="PHX3" s="123"/>
      <c r="PHY3" s="123"/>
      <c r="PHZ3" s="123"/>
      <c r="PIA3" s="123"/>
      <c r="PIB3" s="123"/>
      <c r="PIC3" s="123"/>
      <c r="PID3" s="123"/>
      <c r="PIE3" s="123"/>
      <c r="PIF3" s="123"/>
      <c r="PIG3" s="123"/>
      <c r="PIH3" s="123"/>
      <c r="PII3" s="123"/>
      <c r="PIJ3" s="123"/>
      <c r="PIK3" s="123"/>
      <c r="PIL3" s="123"/>
      <c r="PIM3" s="123"/>
      <c r="PIN3" s="123"/>
      <c r="PIO3" s="123"/>
      <c r="PIP3" s="123"/>
      <c r="PIQ3" s="123"/>
      <c r="PIR3" s="123"/>
      <c r="PIS3" s="123"/>
      <c r="PIT3" s="123"/>
      <c r="PIU3" s="123"/>
      <c r="PIV3" s="123"/>
      <c r="PIW3" s="123"/>
      <c r="PIX3" s="123"/>
      <c r="PIY3" s="123"/>
      <c r="PIZ3" s="123"/>
      <c r="PJA3" s="123"/>
      <c r="PJB3" s="123"/>
      <c r="PJC3" s="123"/>
      <c r="PJD3" s="123"/>
      <c r="PJE3" s="123"/>
      <c r="PJF3" s="123"/>
      <c r="PJG3" s="123"/>
      <c r="PJH3" s="123"/>
      <c r="PJI3" s="123"/>
      <c r="PJJ3" s="123"/>
      <c r="PJK3" s="123"/>
      <c r="PJL3" s="123"/>
      <c r="PJM3" s="123"/>
      <c r="PJN3" s="123"/>
      <c r="PJO3" s="123"/>
      <c r="PJP3" s="123"/>
      <c r="PJQ3" s="123"/>
      <c r="PJR3" s="123"/>
      <c r="PJS3" s="123"/>
      <c r="PJT3" s="123"/>
      <c r="PJU3" s="123"/>
      <c r="PJV3" s="123"/>
      <c r="PJW3" s="123"/>
      <c r="PJX3" s="123"/>
      <c r="PJY3" s="123"/>
      <c r="PJZ3" s="123"/>
      <c r="PKA3" s="123"/>
      <c r="PKB3" s="123"/>
      <c r="PKC3" s="123"/>
      <c r="PKD3" s="123"/>
      <c r="PKE3" s="123"/>
      <c r="PKF3" s="123"/>
      <c r="PKG3" s="123"/>
      <c r="PKH3" s="123"/>
      <c r="PKI3" s="123"/>
      <c r="PKJ3" s="123"/>
      <c r="PKK3" s="123"/>
      <c r="PKL3" s="123"/>
      <c r="PKM3" s="123"/>
      <c r="PKN3" s="123"/>
      <c r="PKO3" s="123"/>
      <c r="PKP3" s="123"/>
      <c r="PKQ3" s="123"/>
      <c r="PKR3" s="123"/>
      <c r="PKS3" s="123"/>
      <c r="PKT3" s="123"/>
      <c r="PKU3" s="123"/>
      <c r="PKV3" s="123"/>
      <c r="PKW3" s="123"/>
      <c r="PKX3" s="123"/>
      <c r="PKY3" s="123"/>
      <c r="PKZ3" s="123"/>
      <c r="PLA3" s="123"/>
      <c r="PLB3" s="123"/>
      <c r="PLC3" s="123"/>
      <c r="PLD3" s="123"/>
      <c r="PLE3" s="123"/>
      <c r="PLF3" s="123"/>
      <c r="PLG3" s="123"/>
      <c r="PLH3" s="123"/>
      <c r="PLI3" s="123"/>
      <c r="PLJ3" s="123"/>
      <c r="PLK3" s="123"/>
      <c r="PLL3" s="123"/>
      <c r="PLM3" s="123"/>
      <c r="PLN3" s="123"/>
      <c r="PLO3" s="123"/>
      <c r="PLP3" s="123"/>
      <c r="PLQ3" s="123"/>
      <c r="PLR3" s="123"/>
      <c r="PLS3" s="123"/>
      <c r="PLT3" s="123"/>
      <c r="PLU3" s="123"/>
      <c r="PLV3" s="123"/>
      <c r="PLW3" s="123"/>
      <c r="PLX3" s="123"/>
      <c r="PLY3" s="123"/>
      <c r="PLZ3" s="123"/>
      <c r="PMA3" s="123"/>
      <c r="PMB3" s="123"/>
      <c r="PMC3" s="123"/>
      <c r="PMD3" s="123"/>
      <c r="PME3" s="123"/>
      <c r="PMF3" s="123"/>
      <c r="PMG3" s="123"/>
      <c r="PMH3" s="123"/>
      <c r="PMI3" s="123"/>
      <c r="PMJ3" s="123"/>
      <c r="PMK3" s="123"/>
      <c r="PML3" s="123"/>
      <c r="PMM3" s="123"/>
      <c r="PMN3" s="123"/>
      <c r="PMO3" s="123"/>
      <c r="PMP3" s="123"/>
      <c r="PMQ3" s="123"/>
      <c r="PMR3" s="123"/>
      <c r="PMS3" s="123"/>
      <c r="PMT3" s="123"/>
      <c r="PMU3" s="123"/>
      <c r="PMV3" s="123"/>
      <c r="PMW3" s="123"/>
      <c r="PMX3" s="123"/>
      <c r="PMY3" s="123"/>
      <c r="PMZ3" s="123"/>
      <c r="PNA3" s="123"/>
      <c r="PNB3" s="123"/>
      <c r="PNC3" s="123"/>
      <c r="PND3" s="123"/>
      <c r="PNE3" s="123"/>
      <c r="PNF3" s="123"/>
      <c r="PNG3" s="123"/>
      <c r="PNH3" s="123"/>
      <c r="PNI3" s="123"/>
      <c r="PNJ3" s="123"/>
      <c r="PNK3" s="123"/>
      <c r="PNL3" s="123"/>
      <c r="PNM3" s="123"/>
      <c r="PNN3" s="123"/>
      <c r="PNO3" s="123"/>
      <c r="PNP3" s="123"/>
      <c r="PNQ3" s="123"/>
      <c r="PNR3" s="123"/>
      <c r="PNS3" s="123"/>
      <c r="PNT3" s="123"/>
      <c r="PNU3" s="123"/>
      <c r="PNV3" s="123"/>
      <c r="PNW3" s="123"/>
      <c r="PNX3" s="123"/>
      <c r="PNY3" s="123"/>
      <c r="PNZ3" s="123"/>
      <c r="POA3" s="123"/>
      <c r="POB3" s="123"/>
      <c r="POC3" s="123"/>
      <c r="POD3" s="123"/>
      <c r="POE3" s="123"/>
      <c r="POF3" s="123"/>
      <c r="POG3" s="123"/>
      <c r="POH3" s="123"/>
      <c r="POI3" s="123"/>
      <c r="POJ3" s="123"/>
      <c r="POK3" s="123"/>
      <c r="POL3" s="123"/>
      <c r="POM3" s="123"/>
      <c r="PON3" s="123"/>
      <c r="POO3" s="123"/>
      <c r="POP3" s="123"/>
      <c r="POQ3" s="123"/>
      <c r="POR3" s="123"/>
      <c r="POS3" s="123"/>
      <c r="POT3" s="123"/>
      <c r="POU3" s="123"/>
      <c r="POV3" s="123"/>
      <c r="POW3" s="123"/>
      <c r="POX3" s="123"/>
      <c r="POY3" s="123"/>
      <c r="POZ3" s="123"/>
      <c r="PPA3" s="123"/>
      <c r="PPB3" s="123"/>
      <c r="PPC3" s="123"/>
      <c r="PPD3" s="123"/>
      <c r="PPE3" s="123"/>
      <c r="PPF3" s="123"/>
      <c r="PPG3" s="123"/>
      <c r="PPH3" s="123"/>
      <c r="PPI3" s="123"/>
      <c r="PPJ3" s="123"/>
      <c r="PPK3" s="123"/>
      <c r="PPL3" s="123"/>
      <c r="PPM3" s="123"/>
      <c r="PPN3" s="123"/>
      <c r="PPO3" s="123"/>
      <c r="PPP3" s="123"/>
      <c r="PPQ3" s="123"/>
      <c r="PPR3" s="123"/>
      <c r="PPS3" s="123"/>
      <c r="PPT3" s="123"/>
      <c r="PPU3" s="123"/>
      <c r="PPV3" s="123"/>
      <c r="PPW3" s="123"/>
      <c r="PPX3" s="123"/>
      <c r="PPY3" s="123"/>
      <c r="PPZ3" s="123"/>
      <c r="PQA3" s="123"/>
      <c r="PQB3" s="123"/>
      <c r="PQC3" s="123"/>
      <c r="PQD3" s="123"/>
      <c r="PQE3" s="123"/>
      <c r="PQF3" s="123"/>
      <c r="PQG3" s="123"/>
      <c r="PQH3" s="123"/>
      <c r="PQI3" s="123"/>
      <c r="PQJ3" s="123"/>
      <c r="PQK3" s="123"/>
      <c r="PQL3" s="123"/>
      <c r="PQM3" s="123"/>
      <c r="PQN3" s="123"/>
      <c r="PQO3" s="123"/>
      <c r="PQP3" s="123"/>
      <c r="PQQ3" s="123"/>
      <c r="PQR3" s="123"/>
      <c r="PQS3" s="123"/>
      <c r="PQT3" s="123"/>
      <c r="PQU3" s="123"/>
      <c r="PQV3" s="123"/>
      <c r="PQW3" s="123"/>
      <c r="PQX3" s="123"/>
      <c r="PQY3" s="123"/>
      <c r="PQZ3" s="123"/>
      <c r="PRA3" s="123"/>
      <c r="PRB3" s="123"/>
      <c r="PRC3" s="123"/>
      <c r="PRD3" s="123"/>
      <c r="PRE3" s="123"/>
      <c r="PRF3" s="123"/>
      <c r="PRG3" s="123"/>
      <c r="PRH3" s="123"/>
      <c r="PRI3" s="123"/>
      <c r="PRJ3" s="123"/>
      <c r="PRK3" s="123"/>
      <c r="PRL3" s="123"/>
      <c r="PRM3" s="123"/>
      <c r="PRN3" s="123"/>
      <c r="PRO3" s="123"/>
      <c r="PRP3" s="123"/>
      <c r="PRQ3" s="123"/>
      <c r="PRR3" s="123"/>
      <c r="PRS3" s="123"/>
      <c r="PRT3" s="123"/>
      <c r="PRU3" s="123"/>
      <c r="PRV3" s="123"/>
      <c r="PRW3" s="123"/>
      <c r="PRX3" s="123"/>
      <c r="PRY3" s="123"/>
      <c r="PRZ3" s="123"/>
      <c r="PSA3" s="123"/>
      <c r="PSB3" s="123"/>
      <c r="PSC3" s="123"/>
      <c r="PSD3" s="123"/>
      <c r="PSE3" s="123"/>
      <c r="PSF3" s="123"/>
      <c r="PSG3" s="123"/>
      <c r="PSH3" s="123"/>
      <c r="PSI3" s="123"/>
      <c r="PSJ3" s="123"/>
      <c r="PSK3" s="123"/>
      <c r="PSL3" s="123"/>
      <c r="PSM3" s="123"/>
      <c r="PSN3" s="123"/>
      <c r="PSO3" s="123"/>
      <c r="PSP3" s="123"/>
      <c r="PSQ3" s="123"/>
      <c r="PSR3" s="123"/>
      <c r="PSS3" s="123"/>
      <c r="PST3" s="123"/>
      <c r="PSU3" s="123"/>
      <c r="PSV3" s="123"/>
      <c r="PSW3" s="123"/>
      <c r="PSX3" s="123"/>
      <c r="PSY3" s="123"/>
      <c r="PSZ3" s="123"/>
      <c r="PTA3" s="123"/>
      <c r="PTB3" s="123"/>
      <c r="PTC3" s="123"/>
      <c r="PTD3" s="123"/>
      <c r="PTE3" s="123"/>
      <c r="PTF3" s="123"/>
      <c r="PTG3" s="123"/>
      <c r="PTH3" s="123"/>
      <c r="PTI3" s="123"/>
      <c r="PTJ3" s="123"/>
      <c r="PTK3" s="123"/>
      <c r="PTL3" s="123"/>
      <c r="PTM3" s="123"/>
      <c r="PTN3" s="123"/>
      <c r="PTO3" s="123"/>
      <c r="PTP3" s="123"/>
      <c r="PTQ3" s="123"/>
      <c r="PTR3" s="123"/>
      <c r="PTS3" s="123"/>
      <c r="PTT3" s="123"/>
      <c r="PTU3" s="123"/>
      <c r="PTV3" s="123"/>
      <c r="PTW3" s="123"/>
      <c r="PTX3" s="123"/>
      <c r="PTY3" s="123"/>
      <c r="PTZ3" s="123"/>
      <c r="PUA3" s="123"/>
      <c r="PUB3" s="123"/>
      <c r="PUC3" s="123"/>
      <c r="PUD3" s="123"/>
      <c r="PUE3" s="123"/>
      <c r="PUF3" s="123"/>
      <c r="PUG3" s="123"/>
      <c r="PUH3" s="123"/>
      <c r="PUI3" s="123"/>
      <c r="PUJ3" s="123"/>
      <c r="PUK3" s="123"/>
      <c r="PUL3" s="123"/>
      <c r="PUM3" s="123"/>
      <c r="PUN3" s="123"/>
      <c r="PUO3" s="123"/>
      <c r="PUP3" s="123"/>
      <c r="PUQ3" s="123"/>
      <c r="PUR3" s="123"/>
      <c r="PUS3" s="123"/>
      <c r="PUT3" s="123"/>
      <c r="PUU3" s="123"/>
      <c r="PUV3" s="123"/>
      <c r="PUW3" s="123"/>
      <c r="PUX3" s="123"/>
      <c r="PUY3" s="123"/>
      <c r="PUZ3" s="123"/>
      <c r="PVA3" s="123"/>
      <c r="PVB3" s="123"/>
      <c r="PVC3" s="123"/>
      <c r="PVD3" s="123"/>
      <c r="PVE3" s="123"/>
      <c r="PVF3" s="123"/>
      <c r="PVG3" s="123"/>
      <c r="PVH3" s="123"/>
      <c r="PVI3" s="123"/>
      <c r="PVJ3" s="123"/>
      <c r="PVK3" s="123"/>
      <c r="PVL3" s="123"/>
      <c r="PVM3" s="123"/>
      <c r="PVN3" s="123"/>
      <c r="PVO3" s="123"/>
      <c r="PVP3" s="123"/>
      <c r="PVQ3" s="123"/>
      <c r="PVR3" s="123"/>
      <c r="PVS3" s="123"/>
      <c r="PVT3" s="123"/>
      <c r="PVU3" s="123"/>
      <c r="PVV3" s="123"/>
      <c r="PVW3" s="123"/>
      <c r="PVX3" s="123"/>
      <c r="PVY3" s="123"/>
      <c r="PVZ3" s="123"/>
      <c r="PWA3" s="123"/>
      <c r="PWB3" s="123"/>
      <c r="PWC3" s="123"/>
      <c r="PWD3" s="123"/>
      <c r="PWE3" s="123"/>
      <c r="PWF3" s="123"/>
      <c r="PWG3" s="123"/>
      <c r="PWH3" s="123"/>
      <c r="PWI3" s="123"/>
      <c r="PWJ3" s="123"/>
      <c r="PWK3" s="123"/>
      <c r="PWL3" s="123"/>
      <c r="PWM3" s="123"/>
      <c r="PWN3" s="123"/>
      <c r="PWO3" s="123"/>
      <c r="PWP3" s="123"/>
      <c r="PWQ3" s="123"/>
      <c r="PWR3" s="123"/>
      <c r="PWS3" s="123"/>
      <c r="PWT3" s="123"/>
      <c r="PWU3" s="123"/>
      <c r="PWV3" s="123"/>
      <c r="PWW3" s="123"/>
      <c r="PWX3" s="123"/>
      <c r="PWY3" s="123"/>
      <c r="PWZ3" s="123"/>
      <c r="PXA3" s="123"/>
      <c r="PXB3" s="123"/>
      <c r="PXC3" s="123"/>
      <c r="PXD3" s="123"/>
      <c r="PXE3" s="123"/>
      <c r="PXF3" s="123"/>
      <c r="PXG3" s="123"/>
      <c r="PXH3" s="123"/>
      <c r="PXI3" s="123"/>
      <c r="PXJ3" s="123"/>
      <c r="PXK3" s="123"/>
      <c r="PXL3" s="123"/>
      <c r="PXM3" s="123"/>
      <c r="PXN3" s="123"/>
      <c r="PXO3" s="123"/>
      <c r="PXP3" s="123"/>
      <c r="PXQ3" s="123"/>
      <c r="PXR3" s="123"/>
      <c r="PXS3" s="123"/>
      <c r="PXT3" s="123"/>
      <c r="PXU3" s="123"/>
      <c r="PXV3" s="123"/>
      <c r="PXW3" s="123"/>
      <c r="PXX3" s="123"/>
      <c r="PXY3" s="123"/>
      <c r="PXZ3" s="123"/>
      <c r="PYA3" s="123"/>
      <c r="PYB3" s="123"/>
      <c r="PYC3" s="123"/>
      <c r="PYD3" s="123"/>
      <c r="PYE3" s="123"/>
      <c r="PYF3" s="123"/>
      <c r="PYG3" s="123"/>
      <c r="PYH3" s="123"/>
      <c r="PYI3" s="123"/>
      <c r="PYJ3" s="123"/>
      <c r="PYK3" s="123"/>
      <c r="PYL3" s="123"/>
      <c r="PYM3" s="123"/>
      <c r="PYN3" s="123"/>
      <c r="PYO3" s="123"/>
      <c r="PYP3" s="123"/>
      <c r="PYQ3" s="123"/>
      <c r="PYR3" s="123"/>
      <c r="PYS3" s="123"/>
      <c r="PYT3" s="123"/>
      <c r="PYU3" s="123"/>
      <c r="PYV3" s="123"/>
      <c r="PYW3" s="123"/>
      <c r="PYX3" s="123"/>
      <c r="PYY3" s="123"/>
      <c r="PYZ3" s="123"/>
      <c r="PZA3" s="123"/>
      <c r="PZB3" s="123"/>
      <c r="PZC3" s="123"/>
      <c r="PZD3" s="123"/>
      <c r="PZE3" s="123"/>
      <c r="PZF3" s="123"/>
      <c r="PZG3" s="123"/>
      <c r="PZH3" s="123"/>
      <c r="PZI3" s="123"/>
      <c r="PZJ3" s="123"/>
      <c r="PZK3" s="123"/>
      <c r="PZL3" s="123"/>
      <c r="PZM3" s="123"/>
      <c r="PZN3" s="123"/>
      <c r="PZO3" s="123"/>
      <c r="PZP3" s="123"/>
      <c r="PZQ3" s="123"/>
      <c r="PZR3" s="123"/>
      <c r="PZS3" s="123"/>
      <c r="PZT3" s="123"/>
      <c r="PZU3" s="123"/>
      <c r="PZV3" s="123"/>
      <c r="PZW3" s="123"/>
      <c r="PZX3" s="123"/>
      <c r="PZY3" s="123"/>
      <c r="PZZ3" s="123"/>
      <c r="QAA3" s="123"/>
      <c r="QAB3" s="123"/>
      <c r="QAC3" s="123"/>
      <c r="QAD3" s="123"/>
      <c r="QAE3" s="123"/>
      <c r="QAF3" s="123"/>
      <c r="QAG3" s="123"/>
      <c r="QAH3" s="123"/>
      <c r="QAI3" s="123"/>
      <c r="QAJ3" s="123"/>
      <c r="QAK3" s="123"/>
      <c r="QAL3" s="123"/>
      <c r="QAM3" s="123"/>
      <c r="QAN3" s="123"/>
      <c r="QAO3" s="123"/>
      <c r="QAP3" s="123"/>
      <c r="QAQ3" s="123"/>
      <c r="QAR3" s="123"/>
      <c r="QAS3" s="123"/>
      <c r="QAT3" s="123"/>
      <c r="QAU3" s="123"/>
      <c r="QAV3" s="123"/>
      <c r="QAW3" s="123"/>
      <c r="QAX3" s="123"/>
      <c r="QAY3" s="123"/>
      <c r="QAZ3" s="123"/>
      <c r="QBA3" s="123"/>
      <c r="QBB3" s="123"/>
      <c r="QBC3" s="123"/>
      <c r="QBD3" s="123"/>
      <c r="QBE3" s="123"/>
      <c r="QBF3" s="123"/>
      <c r="QBG3" s="123"/>
      <c r="QBH3" s="123"/>
      <c r="QBI3" s="123"/>
      <c r="QBJ3" s="123"/>
      <c r="QBK3" s="123"/>
      <c r="QBL3" s="123"/>
      <c r="QBM3" s="123"/>
      <c r="QBN3" s="123"/>
      <c r="QBO3" s="123"/>
      <c r="QBP3" s="123"/>
      <c r="QBQ3" s="123"/>
      <c r="QBR3" s="123"/>
      <c r="QBS3" s="123"/>
      <c r="QBT3" s="123"/>
      <c r="QBU3" s="123"/>
      <c r="QBV3" s="123"/>
      <c r="QBW3" s="123"/>
      <c r="QBX3" s="123"/>
      <c r="QBY3" s="123"/>
      <c r="QBZ3" s="123"/>
      <c r="QCA3" s="123"/>
      <c r="QCB3" s="123"/>
      <c r="QCC3" s="123"/>
      <c r="QCD3" s="123"/>
      <c r="QCE3" s="123"/>
      <c r="QCF3" s="123"/>
      <c r="QCG3" s="123"/>
      <c r="QCH3" s="123"/>
      <c r="QCI3" s="123"/>
      <c r="QCJ3" s="123"/>
      <c r="QCK3" s="123"/>
      <c r="QCL3" s="123"/>
      <c r="QCM3" s="123"/>
      <c r="QCN3" s="123"/>
      <c r="QCO3" s="123"/>
      <c r="QCP3" s="123"/>
      <c r="QCQ3" s="123"/>
      <c r="QCR3" s="123"/>
      <c r="QCS3" s="123"/>
      <c r="QCT3" s="123"/>
      <c r="QCU3" s="123"/>
      <c r="QCV3" s="123"/>
      <c r="QCW3" s="123"/>
      <c r="QCX3" s="123"/>
      <c r="QCY3" s="123"/>
      <c r="QCZ3" s="123"/>
      <c r="QDA3" s="123"/>
      <c r="QDB3" s="123"/>
      <c r="QDC3" s="123"/>
      <c r="QDD3" s="123"/>
      <c r="QDE3" s="123"/>
      <c r="QDF3" s="123"/>
      <c r="QDG3" s="123"/>
      <c r="QDH3" s="123"/>
      <c r="QDI3" s="123"/>
      <c r="QDJ3" s="123"/>
      <c r="QDK3" s="123"/>
      <c r="QDL3" s="123"/>
      <c r="QDM3" s="123"/>
      <c r="QDN3" s="123"/>
      <c r="QDO3" s="123"/>
      <c r="QDP3" s="123"/>
      <c r="QDQ3" s="123"/>
      <c r="QDR3" s="123"/>
      <c r="QDS3" s="123"/>
      <c r="QDT3" s="123"/>
      <c r="QDU3" s="123"/>
      <c r="QDV3" s="123"/>
      <c r="QDW3" s="123"/>
      <c r="QDX3" s="123"/>
      <c r="QDY3" s="123"/>
      <c r="QDZ3" s="123"/>
      <c r="QEA3" s="123"/>
      <c r="QEB3" s="123"/>
      <c r="QEC3" s="123"/>
      <c r="QED3" s="123"/>
      <c r="QEE3" s="123"/>
      <c r="QEF3" s="123"/>
      <c r="QEG3" s="123"/>
      <c r="QEH3" s="123"/>
      <c r="QEI3" s="123"/>
      <c r="QEJ3" s="123"/>
      <c r="QEK3" s="123"/>
      <c r="QEL3" s="123"/>
      <c r="QEM3" s="123"/>
      <c r="QEN3" s="123"/>
      <c r="QEO3" s="123"/>
      <c r="QEP3" s="123"/>
      <c r="QEQ3" s="123"/>
      <c r="QER3" s="123"/>
      <c r="QES3" s="123"/>
      <c r="QET3" s="123"/>
      <c r="QEU3" s="123"/>
      <c r="QEV3" s="123"/>
      <c r="QEW3" s="123"/>
      <c r="QEX3" s="123"/>
      <c r="QEY3" s="123"/>
      <c r="QEZ3" s="123"/>
      <c r="QFA3" s="123"/>
      <c r="QFB3" s="123"/>
      <c r="QFC3" s="123"/>
      <c r="QFD3" s="123"/>
      <c r="QFE3" s="123"/>
      <c r="QFF3" s="123"/>
      <c r="QFG3" s="123"/>
      <c r="QFH3" s="123"/>
      <c r="QFI3" s="123"/>
      <c r="QFJ3" s="123"/>
      <c r="QFK3" s="123"/>
      <c r="QFL3" s="123"/>
      <c r="QFM3" s="123"/>
      <c r="QFN3" s="123"/>
      <c r="QFO3" s="123"/>
      <c r="QFP3" s="123"/>
      <c r="QFQ3" s="123"/>
      <c r="QFR3" s="123"/>
      <c r="QFS3" s="123"/>
      <c r="QFT3" s="123"/>
      <c r="QFU3" s="123"/>
      <c r="QFV3" s="123"/>
      <c r="QFW3" s="123"/>
      <c r="QFX3" s="123"/>
      <c r="QFY3" s="123"/>
      <c r="QFZ3" s="123"/>
      <c r="QGA3" s="123"/>
      <c r="QGB3" s="123"/>
      <c r="QGC3" s="123"/>
      <c r="QGD3" s="123"/>
      <c r="QGE3" s="123"/>
      <c r="QGF3" s="123"/>
      <c r="QGG3" s="123"/>
      <c r="QGH3" s="123"/>
      <c r="QGI3" s="123"/>
      <c r="QGJ3" s="123"/>
      <c r="QGK3" s="123"/>
      <c r="QGL3" s="123"/>
      <c r="QGM3" s="123"/>
      <c r="QGN3" s="123"/>
      <c r="QGO3" s="123"/>
      <c r="QGP3" s="123"/>
      <c r="QGQ3" s="123"/>
      <c r="QGR3" s="123"/>
      <c r="QGS3" s="123"/>
      <c r="QGT3" s="123"/>
      <c r="QGU3" s="123"/>
      <c r="QGV3" s="123"/>
      <c r="QGW3" s="123"/>
      <c r="QGX3" s="123"/>
      <c r="QGY3" s="123"/>
      <c r="QGZ3" s="123"/>
      <c r="QHA3" s="123"/>
      <c r="QHB3" s="123"/>
      <c r="QHC3" s="123"/>
      <c r="QHD3" s="123"/>
      <c r="QHE3" s="123"/>
      <c r="QHF3" s="123"/>
      <c r="QHG3" s="123"/>
      <c r="QHH3" s="123"/>
      <c r="QHI3" s="123"/>
      <c r="QHJ3" s="123"/>
      <c r="QHK3" s="123"/>
      <c r="QHL3" s="123"/>
      <c r="QHM3" s="123"/>
      <c r="QHN3" s="123"/>
      <c r="QHO3" s="123"/>
      <c r="QHP3" s="123"/>
      <c r="QHQ3" s="123"/>
      <c r="QHR3" s="123"/>
      <c r="QHS3" s="123"/>
      <c r="QHT3" s="123"/>
      <c r="QHU3" s="123"/>
      <c r="QHV3" s="123"/>
      <c r="QHW3" s="123"/>
      <c r="QHX3" s="123"/>
      <c r="QHY3" s="123"/>
      <c r="QHZ3" s="123"/>
      <c r="QIA3" s="123"/>
      <c r="QIB3" s="123"/>
      <c r="QIC3" s="123"/>
      <c r="QID3" s="123"/>
      <c r="QIE3" s="123"/>
      <c r="QIF3" s="123"/>
      <c r="QIG3" s="123"/>
      <c r="QIH3" s="123"/>
      <c r="QII3" s="123"/>
      <c r="QIJ3" s="123"/>
      <c r="QIK3" s="123"/>
      <c r="QIL3" s="123"/>
      <c r="QIM3" s="123"/>
      <c r="QIN3" s="123"/>
      <c r="QIO3" s="123"/>
      <c r="QIP3" s="123"/>
      <c r="QIQ3" s="123"/>
      <c r="QIR3" s="123"/>
      <c r="QIS3" s="123"/>
      <c r="QIT3" s="123"/>
      <c r="QIU3" s="123"/>
      <c r="QIV3" s="123"/>
      <c r="QIW3" s="123"/>
      <c r="QIX3" s="123"/>
      <c r="QIY3" s="123"/>
      <c r="QIZ3" s="123"/>
      <c r="QJA3" s="123"/>
      <c r="QJB3" s="123"/>
      <c r="QJC3" s="123"/>
      <c r="QJD3" s="123"/>
      <c r="QJE3" s="123"/>
      <c r="QJF3" s="123"/>
      <c r="QJG3" s="123"/>
      <c r="QJH3" s="123"/>
      <c r="QJI3" s="123"/>
      <c r="QJJ3" s="123"/>
      <c r="QJK3" s="123"/>
      <c r="QJL3" s="123"/>
      <c r="QJM3" s="123"/>
      <c r="QJN3" s="123"/>
      <c r="QJO3" s="123"/>
      <c r="QJP3" s="123"/>
      <c r="QJQ3" s="123"/>
      <c r="QJR3" s="123"/>
      <c r="QJS3" s="123"/>
      <c r="QJT3" s="123"/>
      <c r="QJU3" s="123"/>
      <c r="QJV3" s="123"/>
      <c r="QJW3" s="123"/>
      <c r="QJX3" s="123"/>
      <c r="QJY3" s="123"/>
      <c r="QJZ3" s="123"/>
      <c r="QKA3" s="123"/>
      <c r="QKB3" s="123"/>
      <c r="QKC3" s="123"/>
      <c r="QKD3" s="123"/>
      <c r="QKE3" s="123"/>
      <c r="QKF3" s="123"/>
      <c r="QKG3" s="123"/>
      <c r="QKH3" s="123"/>
      <c r="QKI3" s="123"/>
      <c r="QKJ3" s="123"/>
      <c r="QKK3" s="123"/>
      <c r="QKL3" s="123"/>
      <c r="QKM3" s="123"/>
      <c r="QKN3" s="123"/>
      <c r="QKO3" s="123"/>
      <c r="QKP3" s="123"/>
      <c r="QKQ3" s="123"/>
      <c r="QKR3" s="123"/>
      <c r="QKS3" s="123"/>
      <c r="QKT3" s="123"/>
      <c r="QKU3" s="123"/>
      <c r="QKV3" s="123"/>
      <c r="QKW3" s="123"/>
      <c r="QKX3" s="123"/>
      <c r="QKY3" s="123"/>
      <c r="QKZ3" s="123"/>
      <c r="QLA3" s="123"/>
      <c r="QLB3" s="123"/>
      <c r="QLC3" s="123"/>
      <c r="QLD3" s="123"/>
      <c r="QLE3" s="123"/>
      <c r="QLF3" s="123"/>
      <c r="QLG3" s="123"/>
      <c r="QLH3" s="123"/>
      <c r="QLI3" s="123"/>
      <c r="QLJ3" s="123"/>
      <c r="QLK3" s="123"/>
      <c r="QLL3" s="123"/>
      <c r="QLM3" s="123"/>
      <c r="QLN3" s="123"/>
      <c r="QLO3" s="123"/>
      <c r="QLP3" s="123"/>
      <c r="QLQ3" s="123"/>
      <c r="QLR3" s="123"/>
      <c r="QLS3" s="123"/>
      <c r="QLT3" s="123"/>
      <c r="QLU3" s="123"/>
      <c r="QLV3" s="123"/>
      <c r="QLW3" s="123"/>
      <c r="QLX3" s="123"/>
      <c r="QLY3" s="123"/>
      <c r="QLZ3" s="123"/>
      <c r="QMA3" s="123"/>
      <c r="QMB3" s="123"/>
      <c r="QMC3" s="123"/>
      <c r="QMD3" s="123"/>
      <c r="QME3" s="123"/>
      <c r="QMF3" s="123"/>
      <c r="QMG3" s="123"/>
      <c r="QMH3" s="123"/>
      <c r="QMI3" s="123"/>
      <c r="QMJ3" s="123"/>
      <c r="QMK3" s="123"/>
      <c r="QML3" s="123"/>
      <c r="QMM3" s="123"/>
      <c r="QMN3" s="123"/>
      <c r="QMO3" s="123"/>
      <c r="QMP3" s="123"/>
      <c r="QMQ3" s="123"/>
      <c r="QMR3" s="123"/>
      <c r="QMS3" s="123"/>
      <c r="QMT3" s="123"/>
      <c r="QMU3" s="123"/>
      <c r="QMV3" s="123"/>
      <c r="QMW3" s="123"/>
      <c r="QMX3" s="123"/>
      <c r="QMY3" s="123"/>
      <c r="QMZ3" s="123"/>
      <c r="QNA3" s="123"/>
      <c r="QNB3" s="123"/>
      <c r="QNC3" s="123"/>
      <c r="QND3" s="123"/>
      <c r="QNE3" s="123"/>
      <c r="QNF3" s="123"/>
      <c r="QNG3" s="123"/>
      <c r="QNH3" s="123"/>
      <c r="QNI3" s="123"/>
      <c r="QNJ3" s="123"/>
      <c r="QNK3" s="123"/>
      <c r="QNL3" s="123"/>
      <c r="QNM3" s="123"/>
      <c r="QNN3" s="123"/>
      <c r="QNO3" s="123"/>
      <c r="QNP3" s="123"/>
      <c r="QNQ3" s="123"/>
      <c r="QNR3" s="123"/>
      <c r="QNS3" s="123"/>
      <c r="QNT3" s="123"/>
      <c r="QNU3" s="123"/>
      <c r="QNV3" s="123"/>
      <c r="QNW3" s="123"/>
      <c r="QNX3" s="123"/>
      <c r="QNY3" s="123"/>
      <c r="QNZ3" s="123"/>
      <c r="QOA3" s="123"/>
      <c r="QOB3" s="123"/>
      <c r="QOC3" s="123"/>
      <c r="QOD3" s="123"/>
      <c r="QOE3" s="123"/>
      <c r="QOF3" s="123"/>
      <c r="QOG3" s="123"/>
      <c r="QOH3" s="123"/>
      <c r="QOI3" s="123"/>
      <c r="QOJ3" s="123"/>
      <c r="QOK3" s="123"/>
      <c r="QOL3" s="123"/>
      <c r="QOM3" s="123"/>
      <c r="QON3" s="123"/>
      <c r="QOO3" s="123"/>
      <c r="QOP3" s="123"/>
      <c r="QOQ3" s="123"/>
      <c r="QOR3" s="123"/>
      <c r="QOS3" s="123"/>
      <c r="QOT3" s="123"/>
      <c r="QOU3" s="123"/>
      <c r="QOV3" s="123"/>
      <c r="QOW3" s="123"/>
      <c r="QOX3" s="123"/>
      <c r="QOY3" s="123"/>
      <c r="QOZ3" s="123"/>
      <c r="QPA3" s="123"/>
      <c r="QPB3" s="123"/>
      <c r="QPC3" s="123"/>
      <c r="QPD3" s="123"/>
      <c r="QPE3" s="123"/>
      <c r="QPF3" s="123"/>
      <c r="QPG3" s="123"/>
      <c r="QPH3" s="123"/>
      <c r="QPI3" s="123"/>
      <c r="QPJ3" s="123"/>
      <c r="QPK3" s="123"/>
      <c r="QPL3" s="123"/>
      <c r="QPM3" s="123"/>
      <c r="QPN3" s="123"/>
      <c r="QPO3" s="123"/>
      <c r="QPP3" s="123"/>
      <c r="QPQ3" s="123"/>
      <c r="QPR3" s="123"/>
      <c r="QPS3" s="123"/>
      <c r="QPT3" s="123"/>
      <c r="QPU3" s="123"/>
      <c r="QPV3" s="123"/>
      <c r="QPW3" s="123"/>
      <c r="QPX3" s="123"/>
      <c r="QPY3" s="123"/>
      <c r="QPZ3" s="123"/>
      <c r="QQA3" s="123"/>
      <c r="QQB3" s="123"/>
      <c r="QQC3" s="123"/>
      <c r="QQD3" s="123"/>
      <c r="QQE3" s="123"/>
      <c r="QQF3" s="123"/>
      <c r="QQG3" s="123"/>
      <c r="QQH3" s="123"/>
      <c r="QQI3" s="123"/>
      <c r="QQJ3" s="123"/>
      <c r="QQK3" s="123"/>
      <c r="QQL3" s="123"/>
      <c r="QQM3" s="123"/>
      <c r="QQN3" s="123"/>
      <c r="QQO3" s="123"/>
      <c r="QQP3" s="123"/>
      <c r="QQQ3" s="123"/>
      <c r="QQR3" s="123"/>
      <c r="QQS3" s="123"/>
      <c r="QQT3" s="123"/>
      <c r="QQU3" s="123"/>
      <c r="QQV3" s="123"/>
      <c r="QQW3" s="123"/>
      <c r="QQX3" s="123"/>
      <c r="QQY3" s="123"/>
      <c r="QQZ3" s="123"/>
      <c r="QRA3" s="123"/>
      <c r="QRB3" s="123"/>
      <c r="QRC3" s="123"/>
      <c r="QRD3" s="123"/>
      <c r="QRE3" s="123"/>
      <c r="QRF3" s="123"/>
      <c r="QRG3" s="123"/>
      <c r="QRH3" s="123"/>
      <c r="QRI3" s="123"/>
      <c r="QRJ3" s="123"/>
      <c r="QRK3" s="123"/>
      <c r="QRL3" s="123"/>
      <c r="QRM3" s="123"/>
      <c r="QRN3" s="123"/>
      <c r="QRO3" s="123"/>
      <c r="QRP3" s="123"/>
      <c r="QRQ3" s="123"/>
      <c r="QRR3" s="123"/>
      <c r="QRS3" s="123"/>
      <c r="QRT3" s="123"/>
      <c r="QRU3" s="123"/>
      <c r="QRV3" s="123"/>
      <c r="QRW3" s="123"/>
      <c r="QRX3" s="123"/>
      <c r="QRY3" s="123"/>
      <c r="QRZ3" s="123"/>
      <c r="QSA3" s="123"/>
      <c r="QSB3" s="123"/>
      <c r="QSC3" s="123"/>
      <c r="QSD3" s="123"/>
      <c r="QSE3" s="123"/>
      <c r="QSF3" s="123"/>
      <c r="QSG3" s="123"/>
      <c r="QSH3" s="123"/>
      <c r="QSI3" s="123"/>
      <c r="QSJ3" s="123"/>
      <c r="QSK3" s="123"/>
      <c r="QSL3" s="123"/>
      <c r="QSM3" s="123"/>
      <c r="QSN3" s="123"/>
      <c r="QSO3" s="123"/>
      <c r="QSP3" s="123"/>
      <c r="QSQ3" s="123"/>
      <c r="QSR3" s="123"/>
      <c r="QSS3" s="123"/>
      <c r="QST3" s="123"/>
      <c r="QSU3" s="123"/>
      <c r="QSV3" s="123"/>
      <c r="QSW3" s="123"/>
      <c r="QSX3" s="123"/>
      <c r="QSY3" s="123"/>
      <c r="QSZ3" s="123"/>
      <c r="QTA3" s="123"/>
      <c r="QTB3" s="123"/>
      <c r="QTC3" s="123"/>
      <c r="QTD3" s="123"/>
      <c r="QTE3" s="123"/>
      <c r="QTF3" s="123"/>
      <c r="QTG3" s="123"/>
      <c r="QTH3" s="123"/>
      <c r="QTI3" s="123"/>
      <c r="QTJ3" s="123"/>
      <c r="QTK3" s="123"/>
      <c r="QTL3" s="123"/>
      <c r="QTM3" s="123"/>
      <c r="QTN3" s="123"/>
      <c r="QTO3" s="123"/>
      <c r="QTP3" s="123"/>
      <c r="QTQ3" s="123"/>
      <c r="QTR3" s="123"/>
      <c r="QTS3" s="123"/>
      <c r="QTT3" s="123"/>
      <c r="QTU3" s="123"/>
      <c r="QTV3" s="123"/>
      <c r="QTW3" s="123"/>
      <c r="QTX3" s="123"/>
      <c r="QTY3" s="123"/>
      <c r="QTZ3" s="123"/>
      <c r="QUA3" s="123"/>
      <c r="QUB3" s="123"/>
      <c r="QUC3" s="123"/>
      <c r="QUD3" s="123"/>
      <c r="QUE3" s="123"/>
      <c r="QUF3" s="123"/>
      <c r="QUG3" s="123"/>
      <c r="QUH3" s="123"/>
      <c r="QUI3" s="123"/>
      <c r="QUJ3" s="123"/>
      <c r="QUK3" s="123"/>
      <c r="QUL3" s="123"/>
      <c r="QUM3" s="123"/>
      <c r="QUN3" s="123"/>
      <c r="QUO3" s="123"/>
      <c r="QUP3" s="123"/>
      <c r="QUQ3" s="123"/>
      <c r="QUR3" s="123"/>
      <c r="QUS3" s="123"/>
      <c r="QUT3" s="123"/>
      <c r="QUU3" s="123"/>
      <c r="QUV3" s="123"/>
      <c r="QUW3" s="123"/>
      <c r="QUX3" s="123"/>
      <c r="QUY3" s="123"/>
      <c r="QUZ3" s="123"/>
      <c r="QVA3" s="123"/>
      <c r="QVB3" s="123"/>
      <c r="QVC3" s="123"/>
      <c r="QVD3" s="123"/>
      <c r="QVE3" s="123"/>
      <c r="QVF3" s="123"/>
      <c r="QVG3" s="123"/>
      <c r="QVH3" s="123"/>
      <c r="QVI3" s="123"/>
      <c r="QVJ3" s="123"/>
      <c r="QVK3" s="123"/>
      <c r="QVL3" s="123"/>
      <c r="QVM3" s="123"/>
      <c r="QVN3" s="123"/>
      <c r="QVO3" s="123"/>
      <c r="QVP3" s="123"/>
      <c r="QVQ3" s="123"/>
      <c r="QVR3" s="123"/>
      <c r="QVS3" s="123"/>
      <c r="QVT3" s="123"/>
      <c r="QVU3" s="123"/>
      <c r="QVV3" s="123"/>
      <c r="QVW3" s="123"/>
      <c r="QVX3" s="123"/>
      <c r="QVY3" s="123"/>
      <c r="QVZ3" s="123"/>
      <c r="QWA3" s="123"/>
      <c r="QWB3" s="123"/>
      <c r="QWC3" s="123"/>
      <c r="QWD3" s="123"/>
      <c r="QWE3" s="123"/>
      <c r="QWF3" s="123"/>
      <c r="QWG3" s="123"/>
      <c r="QWH3" s="123"/>
      <c r="QWI3" s="123"/>
      <c r="QWJ3" s="123"/>
      <c r="QWK3" s="123"/>
      <c r="QWL3" s="123"/>
      <c r="QWM3" s="123"/>
      <c r="QWN3" s="123"/>
      <c r="QWO3" s="123"/>
      <c r="QWP3" s="123"/>
      <c r="QWQ3" s="123"/>
      <c r="QWR3" s="123"/>
      <c r="QWS3" s="123"/>
      <c r="QWT3" s="123"/>
      <c r="QWU3" s="123"/>
      <c r="QWV3" s="123"/>
      <c r="QWW3" s="123"/>
      <c r="QWX3" s="123"/>
      <c r="QWY3" s="123"/>
      <c r="QWZ3" s="123"/>
      <c r="QXA3" s="123"/>
      <c r="QXB3" s="123"/>
      <c r="QXC3" s="123"/>
      <c r="QXD3" s="123"/>
      <c r="QXE3" s="123"/>
      <c r="QXF3" s="123"/>
      <c r="QXG3" s="123"/>
      <c r="QXH3" s="123"/>
      <c r="QXI3" s="123"/>
      <c r="QXJ3" s="123"/>
      <c r="QXK3" s="123"/>
      <c r="QXL3" s="123"/>
      <c r="QXM3" s="123"/>
      <c r="QXN3" s="123"/>
      <c r="QXO3" s="123"/>
      <c r="QXP3" s="123"/>
      <c r="QXQ3" s="123"/>
      <c r="QXR3" s="123"/>
      <c r="QXS3" s="123"/>
      <c r="QXT3" s="123"/>
      <c r="QXU3" s="123"/>
      <c r="QXV3" s="123"/>
      <c r="QXW3" s="123"/>
      <c r="QXX3" s="123"/>
      <c r="QXY3" s="123"/>
      <c r="QXZ3" s="123"/>
      <c r="QYA3" s="123"/>
      <c r="QYB3" s="123"/>
      <c r="QYC3" s="123"/>
      <c r="QYD3" s="123"/>
      <c r="QYE3" s="123"/>
      <c r="QYF3" s="123"/>
      <c r="QYG3" s="123"/>
      <c r="QYH3" s="123"/>
      <c r="QYI3" s="123"/>
      <c r="QYJ3" s="123"/>
      <c r="QYK3" s="123"/>
      <c r="QYL3" s="123"/>
      <c r="QYM3" s="123"/>
      <c r="QYN3" s="123"/>
      <c r="QYO3" s="123"/>
      <c r="QYP3" s="123"/>
      <c r="QYQ3" s="123"/>
      <c r="QYR3" s="123"/>
      <c r="QYS3" s="123"/>
      <c r="QYT3" s="123"/>
      <c r="QYU3" s="123"/>
      <c r="QYV3" s="123"/>
      <c r="QYW3" s="123"/>
      <c r="QYX3" s="123"/>
      <c r="QYY3" s="123"/>
      <c r="QYZ3" s="123"/>
      <c r="QZA3" s="123"/>
      <c r="QZB3" s="123"/>
      <c r="QZC3" s="123"/>
      <c r="QZD3" s="123"/>
      <c r="QZE3" s="123"/>
      <c r="QZF3" s="123"/>
      <c r="QZG3" s="123"/>
      <c r="QZH3" s="123"/>
      <c r="QZI3" s="123"/>
      <c r="QZJ3" s="123"/>
      <c r="QZK3" s="123"/>
      <c r="QZL3" s="123"/>
      <c r="QZM3" s="123"/>
      <c r="QZN3" s="123"/>
      <c r="QZO3" s="123"/>
      <c r="QZP3" s="123"/>
      <c r="QZQ3" s="123"/>
      <c r="QZR3" s="123"/>
      <c r="QZS3" s="123"/>
      <c r="QZT3" s="123"/>
      <c r="QZU3" s="123"/>
      <c r="QZV3" s="123"/>
      <c r="QZW3" s="123"/>
      <c r="QZX3" s="123"/>
      <c r="QZY3" s="123"/>
      <c r="QZZ3" s="123"/>
      <c r="RAA3" s="123"/>
      <c r="RAB3" s="123"/>
      <c r="RAC3" s="123"/>
      <c r="RAD3" s="123"/>
      <c r="RAE3" s="123"/>
      <c r="RAF3" s="123"/>
      <c r="RAG3" s="123"/>
      <c r="RAH3" s="123"/>
      <c r="RAI3" s="123"/>
      <c r="RAJ3" s="123"/>
      <c r="RAK3" s="123"/>
      <c r="RAL3" s="123"/>
      <c r="RAM3" s="123"/>
      <c r="RAN3" s="123"/>
      <c r="RAO3" s="123"/>
      <c r="RAP3" s="123"/>
      <c r="RAQ3" s="123"/>
      <c r="RAR3" s="123"/>
      <c r="RAS3" s="123"/>
      <c r="RAT3" s="123"/>
      <c r="RAU3" s="123"/>
      <c r="RAV3" s="123"/>
      <c r="RAW3" s="123"/>
      <c r="RAX3" s="123"/>
      <c r="RAY3" s="123"/>
      <c r="RAZ3" s="123"/>
      <c r="RBA3" s="123"/>
      <c r="RBB3" s="123"/>
      <c r="RBC3" s="123"/>
      <c r="RBD3" s="123"/>
      <c r="RBE3" s="123"/>
      <c r="RBF3" s="123"/>
      <c r="RBG3" s="123"/>
      <c r="RBH3" s="123"/>
      <c r="RBI3" s="123"/>
      <c r="RBJ3" s="123"/>
      <c r="RBK3" s="123"/>
      <c r="RBL3" s="123"/>
      <c r="RBM3" s="123"/>
      <c r="RBN3" s="123"/>
      <c r="RBO3" s="123"/>
      <c r="RBP3" s="123"/>
      <c r="RBQ3" s="123"/>
      <c r="RBR3" s="123"/>
      <c r="RBS3" s="123"/>
      <c r="RBT3" s="123"/>
      <c r="RBU3" s="123"/>
      <c r="RBV3" s="123"/>
      <c r="RBW3" s="123"/>
      <c r="RBX3" s="123"/>
      <c r="RBY3" s="123"/>
      <c r="RBZ3" s="123"/>
      <c r="RCA3" s="123"/>
      <c r="RCB3" s="123"/>
      <c r="RCC3" s="123"/>
      <c r="RCD3" s="123"/>
      <c r="RCE3" s="123"/>
      <c r="RCF3" s="123"/>
      <c r="RCG3" s="123"/>
      <c r="RCH3" s="123"/>
      <c r="RCI3" s="123"/>
      <c r="RCJ3" s="123"/>
      <c r="RCK3" s="123"/>
      <c r="RCL3" s="123"/>
      <c r="RCM3" s="123"/>
      <c r="RCN3" s="123"/>
      <c r="RCO3" s="123"/>
      <c r="RCP3" s="123"/>
      <c r="RCQ3" s="123"/>
      <c r="RCR3" s="123"/>
      <c r="RCS3" s="123"/>
      <c r="RCT3" s="123"/>
      <c r="RCU3" s="123"/>
      <c r="RCV3" s="123"/>
      <c r="RCW3" s="123"/>
      <c r="RCX3" s="123"/>
      <c r="RCY3" s="123"/>
      <c r="RCZ3" s="123"/>
      <c r="RDA3" s="123"/>
      <c r="RDB3" s="123"/>
      <c r="RDC3" s="123"/>
      <c r="RDD3" s="123"/>
      <c r="RDE3" s="123"/>
      <c r="RDF3" s="123"/>
      <c r="RDG3" s="123"/>
      <c r="RDH3" s="123"/>
      <c r="RDI3" s="123"/>
      <c r="RDJ3" s="123"/>
      <c r="RDK3" s="123"/>
      <c r="RDL3" s="123"/>
      <c r="RDM3" s="123"/>
      <c r="RDN3" s="123"/>
      <c r="RDO3" s="123"/>
      <c r="RDP3" s="123"/>
      <c r="RDQ3" s="123"/>
      <c r="RDR3" s="123"/>
      <c r="RDS3" s="123"/>
      <c r="RDT3" s="123"/>
      <c r="RDU3" s="123"/>
      <c r="RDV3" s="123"/>
      <c r="RDW3" s="123"/>
      <c r="RDX3" s="123"/>
      <c r="RDY3" s="123"/>
      <c r="RDZ3" s="123"/>
      <c r="REA3" s="123"/>
      <c r="REB3" s="123"/>
      <c r="REC3" s="123"/>
      <c r="RED3" s="123"/>
      <c r="REE3" s="123"/>
      <c r="REF3" s="123"/>
      <c r="REG3" s="123"/>
      <c r="REH3" s="123"/>
      <c r="REI3" s="123"/>
      <c r="REJ3" s="123"/>
      <c r="REK3" s="123"/>
      <c r="REL3" s="123"/>
      <c r="REM3" s="123"/>
      <c r="REN3" s="123"/>
      <c r="REO3" s="123"/>
      <c r="REP3" s="123"/>
      <c r="REQ3" s="123"/>
      <c r="RER3" s="123"/>
      <c r="RES3" s="123"/>
      <c r="RET3" s="123"/>
      <c r="REU3" s="123"/>
      <c r="REV3" s="123"/>
      <c r="REW3" s="123"/>
      <c r="REX3" s="123"/>
      <c r="REY3" s="123"/>
      <c r="REZ3" s="123"/>
      <c r="RFA3" s="123"/>
      <c r="RFB3" s="123"/>
      <c r="RFC3" s="123"/>
      <c r="RFD3" s="123"/>
      <c r="RFE3" s="123"/>
      <c r="RFF3" s="123"/>
      <c r="RFG3" s="123"/>
      <c r="RFH3" s="123"/>
      <c r="RFI3" s="123"/>
      <c r="RFJ3" s="123"/>
      <c r="RFK3" s="123"/>
      <c r="RFL3" s="123"/>
      <c r="RFM3" s="123"/>
      <c r="RFN3" s="123"/>
      <c r="RFO3" s="123"/>
      <c r="RFP3" s="123"/>
      <c r="RFQ3" s="123"/>
      <c r="RFR3" s="123"/>
      <c r="RFS3" s="123"/>
      <c r="RFT3" s="123"/>
      <c r="RFU3" s="123"/>
      <c r="RFV3" s="123"/>
      <c r="RFW3" s="123"/>
      <c r="RFX3" s="123"/>
      <c r="RFY3" s="123"/>
      <c r="RFZ3" s="123"/>
      <c r="RGA3" s="123"/>
      <c r="RGB3" s="123"/>
      <c r="RGC3" s="123"/>
      <c r="RGD3" s="123"/>
      <c r="RGE3" s="123"/>
      <c r="RGF3" s="123"/>
      <c r="RGG3" s="123"/>
      <c r="RGH3" s="123"/>
      <c r="RGI3" s="123"/>
      <c r="RGJ3" s="123"/>
      <c r="RGK3" s="123"/>
      <c r="RGL3" s="123"/>
      <c r="RGM3" s="123"/>
      <c r="RGN3" s="123"/>
      <c r="RGO3" s="123"/>
      <c r="RGP3" s="123"/>
      <c r="RGQ3" s="123"/>
      <c r="RGR3" s="123"/>
      <c r="RGS3" s="123"/>
      <c r="RGT3" s="123"/>
      <c r="RGU3" s="123"/>
      <c r="RGV3" s="123"/>
      <c r="RGW3" s="123"/>
      <c r="RGX3" s="123"/>
      <c r="RGY3" s="123"/>
      <c r="RGZ3" s="123"/>
      <c r="RHA3" s="123"/>
      <c r="RHB3" s="123"/>
      <c r="RHC3" s="123"/>
      <c r="RHD3" s="123"/>
      <c r="RHE3" s="123"/>
      <c r="RHF3" s="123"/>
      <c r="RHG3" s="123"/>
      <c r="RHH3" s="123"/>
      <c r="RHI3" s="123"/>
      <c r="RHJ3" s="123"/>
      <c r="RHK3" s="123"/>
      <c r="RHL3" s="123"/>
      <c r="RHM3" s="123"/>
      <c r="RHN3" s="123"/>
      <c r="RHO3" s="123"/>
      <c r="RHP3" s="123"/>
      <c r="RHQ3" s="123"/>
      <c r="RHR3" s="123"/>
      <c r="RHS3" s="123"/>
      <c r="RHT3" s="123"/>
      <c r="RHU3" s="123"/>
      <c r="RHV3" s="123"/>
      <c r="RHW3" s="123"/>
      <c r="RHX3" s="123"/>
      <c r="RHY3" s="123"/>
      <c r="RHZ3" s="123"/>
      <c r="RIA3" s="123"/>
      <c r="RIB3" s="123"/>
      <c r="RIC3" s="123"/>
      <c r="RID3" s="123"/>
      <c r="RIE3" s="123"/>
      <c r="RIF3" s="123"/>
      <c r="RIG3" s="123"/>
      <c r="RIH3" s="123"/>
      <c r="RII3" s="123"/>
      <c r="RIJ3" s="123"/>
      <c r="RIK3" s="123"/>
      <c r="RIL3" s="123"/>
      <c r="RIM3" s="123"/>
      <c r="RIN3" s="123"/>
      <c r="RIO3" s="123"/>
      <c r="RIP3" s="123"/>
      <c r="RIQ3" s="123"/>
      <c r="RIR3" s="123"/>
      <c r="RIS3" s="123"/>
      <c r="RIT3" s="123"/>
      <c r="RIU3" s="123"/>
      <c r="RIV3" s="123"/>
      <c r="RIW3" s="123"/>
      <c r="RIX3" s="123"/>
      <c r="RIY3" s="123"/>
      <c r="RIZ3" s="123"/>
      <c r="RJA3" s="123"/>
      <c r="RJB3" s="123"/>
      <c r="RJC3" s="123"/>
      <c r="RJD3" s="123"/>
      <c r="RJE3" s="123"/>
      <c r="RJF3" s="123"/>
      <c r="RJG3" s="123"/>
      <c r="RJH3" s="123"/>
      <c r="RJI3" s="123"/>
      <c r="RJJ3" s="123"/>
      <c r="RJK3" s="123"/>
      <c r="RJL3" s="123"/>
      <c r="RJM3" s="123"/>
      <c r="RJN3" s="123"/>
      <c r="RJO3" s="123"/>
      <c r="RJP3" s="123"/>
      <c r="RJQ3" s="123"/>
      <c r="RJR3" s="123"/>
      <c r="RJS3" s="123"/>
      <c r="RJT3" s="123"/>
      <c r="RJU3" s="123"/>
      <c r="RJV3" s="123"/>
      <c r="RJW3" s="123"/>
      <c r="RJX3" s="123"/>
      <c r="RJY3" s="123"/>
      <c r="RJZ3" s="123"/>
      <c r="RKA3" s="123"/>
      <c r="RKB3" s="123"/>
      <c r="RKC3" s="123"/>
      <c r="RKD3" s="123"/>
      <c r="RKE3" s="123"/>
      <c r="RKF3" s="123"/>
      <c r="RKG3" s="123"/>
      <c r="RKH3" s="123"/>
      <c r="RKI3" s="123"/>
      <c r="RKJ3" s="123"/>
      <c r="RKK3" s="123"/>
      <c r="RKL3" s="123"/>
      <c r="RKM3" s="123"/>
      <c r="RKN3" s="123"/>
      <c r="RKO3" s="123"/>
      <c r="RKP3" s="123"/>
      <c r="RKQ3" s="123"/>
      <c r="RKR3" s="123"/>
      <c r="RKS3" s="123"/>
      <c r="RKT3" s="123"/>
      <c r="RKU3" s="123"/>
      <c r="RKV3" s="123"/>
      <c r="RKW3" s="123"/>
      <c r="RKX3" s="123"/>
      <c r="RKY3" s="123"/>
      <c r="RKZ3" s="123"/>
      <c r="RLA3" s="123"/>
      <c r="RLB3" s="123"/>
      <c r="RLC3" s="123"/>
      <c r="RLD3" s="123"/>
      <c r="RLE3" s="123"/>
      <c r="RLF3" s="123"/>
      <c r="RLG3" s="123"/>
      <c r="RLH3" s="123"/>
      <c r="RLI3" s="123"/>
      <c r="RLJ3" s="123"/>
      <c r="RLK3" s="123"/>
      <c r="RLL3" s="123"/>
      <c r="RLM3" s="123"/>
      <c r="RLN3" s="123"/>
      <c r="RLO3" s="123"/>
      <c r="RLP3" s="123"/>
      <c r="RLQ3" s="123"/>
      <c r="RLR3" s="123"/>
      <c r="RLS3" s="123"/>
      <c r="RLT3" s="123"/>
      <c r="RLU3" s="123"/>
      <c r="RLV3" s="123"/>
      <c r="RLW3" s="123"/>
      <c r="RLX3" s="123"/>
      <c r="RLY3" s="123"/>
      <c r="RLZ3" s="123"/>
      <c r="RMA3" s="123"/>
      <c r="RMB3" s="123"/>
      <c r="RMC3" s="123"/>
      <c r="RMD3" s="123"/>
      <c r="RME3" s="123"/>
      <c r="RMF3" s="123"/>
      <c r="RMG3" s="123"/>
      <c r="RMH3" s="123"/>
      <c r="RMI3" s="123"/>
      <c r="RMJ3" s="123"/>
      <c r="RMK3" s="123"/>
      <c r="RML3" s="123"/>
      <c r="RMM3" s="123"/>
      <c r="RMN3" s="123"/>
      <c r="RMO3" s="123"/>
      <c r="RMP3" s="123"/>
      <c r="RMQ3" s="123"/>
      <c r="RMR3" s="123"/>
      <c r="RMS3" s="123"/>
      <c r="RMT3" s="123"/>
      <c r="RMU3" s="123"/>
      <c r="RMV3" s="123"/>
      <c r="RMW3" s="123"/>
      <c r="RMX3" s="123"/>
      <c r="RMY3" s="123"/>
      <c r="RMZ3" s="123"/>
      <c r="RNA3" s="123"/>
      <c r="RNB3" s="123"/>
      <c r="RNC3" s="123"/>
      <c r="RND3" s="123"/>
      <c r="RNE3" s="123"/>
      <c r="RNF3" s="123"/>
      <c r="RNG3" s="123"/>
      <c r="RNH3" s="123"/>
      <c r="RNI3" s="123"/>
      <c r="RNJ3" s="123"/>
      <c r="RNK3" s="123"/>
      <c r="RNL3" s="123"/>
      <c r="RNM3" s="123"/>
      <c r="RNN3" s="123"/>
      <c r="RNO3" s="123"/>
      <c r="RNP3" s="123"/>
      <c r="RNQ3" s="123"/>
      <c r="RNR3" s="123"/>
      <c r="RNS3" s="123"/>
      <c r="RNT3" s="123"/>
      <c r="RNU3" s="123"/>
      <c r="RNV3" s="123"/>
      <c r="RNW3" s="123"/>
      <c r="RNX3" s="123"/>
      <c r="RNY3" s="123"/>
      <c r="RNZ3" s="123"/>
      <c r="ROA3" s="123"/>
      <c r="ROB3" s="123"/>
      <c r="ROC3" s="123"/>
      <c r="ROD3" s="123"/>
      <c r="ROE3" s="123"/>
      <c r="ROF3" s="123"/>
      <c r="ROG3" s="123"/>
      <c r="ROH3" s="123"/>
      <c r="ROI3" s="123"/>
      <c r="ROJ3" s="123"/>
      <c r="ROK3" s="123"/>
      <c r="ROL3" s="123"/>
      <c r="ROM3" s="123"/>
      <c r="RON3" s="123"/>
      <c r="ROO3" s="123"/>
      <c r="ROP3" s="123"/>
      <c r="ROQ3" s="123"/>
      <c r="ROR3" s="123"/>
      <c r="ROS3" s="123"/>
      <c r="ROT3" s="123"/>
      <c r="ROU3" s="123"/>
      <c r="ROV3" s="123"/>
      <c r="ROW3" s="123"/>
      <c r="ROX3" s="123"/>
      <c r="ROY3" s="123"/>
      <c r="ROZ3" s="123"/>
      <c r="RPA3" s="123"/>
      <c r="RPB3" s="123"/>
      <c r="RPC3" s="123"/>
      <c r="RPD3" s="123"/>
      <c r="RPE3" s="123"/>
      <c r="RPF3" s="123"/>
      <c r="RPG3" s="123"/>
      <c r="RPH3" s="123"/>
      <c r="RPI3" s="123"/>
      <c r="RPJ3" s="123"/>
      <c r="RPK3" s="123"/>
      <c r="RPL3" s="123"/>
      <c r="RPM3" s="123"/>
      <c r="RPN3" s="123"/>
      <c r="RPO3" s="123"/>
      <c r="RPP3" s="123"/>
      <c r="RPQ3" s="123"/>
      <c r="RPR3" s="123"/>
      <c r="RPS3" s="123"/>
      <c r="RPT3" s="123"/>
      <c r="RPU3" s="123"/>
      <c r="RPV3" s="123"/>
      <c r="RPW3" s="123"/>
      <c r="RPX3" s="123"/>
      <c r="RPY3" s="123"/>
      <c r="RPZ3" s="123"/>
      <c r="RQA3" s="123"/>
      <c r="RQB3" s="123"/>
      <c r="RQC3" s="123"/>
      <c r="RQD3" s="123"/>
      <c r="RQE3" s="123"/>
      <c r="RQF3" s="123"/>
      <c r="RQG3" s="123"/>
      <c r="RQH3" s="123"/>
      <c r="RQI3" s="123"/>
      <c r="RQJ3" s="123"/>
      <c r="RQK3" s="123"/>
      <c r="RQL3" s="123"/>
      <c r="RQM3" s="123"/>
      <c r="RQN3" s="123"/>
      <c r="RQO3" s="123"/>
      <c r="RQP3" s="123"/>
      <c r="RQQ3" s="123"/>
      <c r="RQR3" s="123"/>
      <c r="RQS3" s="123"/>
      <c r="RQT3" s="123"/>
      <c r="RQU3" s="123"/>
      <c r="RQV3" s="123"/>
      <c r="RQW3" s="123"/>
      <c r="RQX3" s="123"/>
      <c r="RQY3" s="123"/>
      <c r="RQZ3" s="123"/>
      <c r="RRA3" s="123"/>
      <c r="RRB3" s="123"/>
      <c r="RRC3" s="123"/>
      <c r="RRD3" s="123"/>
      <c r="RRE3" s="123"/>
      <c r="RRF3" s="123"/>
      <c r="RRG3" s="123"/>
      <c r="RRH3" s="123"/>
      <c r="RRI3" s="123"/>
      <c r="RRJ3" s="123"/>
      <c r="RRK3" s="123"/>
      <c r="RRL3" s="123"/>
      <c r="RRM3" s="123"/>
      <c r="RRN3" s="123"/>
      <c r="RRO3" s="123"/>
      <c r="RRP3" s="123"/>
      <c r="RRQ3" s="123"/>
      <c r="RRR3" s="123"/>
      <c r="RRS3" s="123"/>
      <c r="RRT3" s="123"/>
      <c r="RRU3" s="123"/>
      <c r="RRV3" s="123"/>
      <c r="RRW3" s="123"/>
      <c r="RRX3" s="123"/>
      <c r="RRY3" s="123"/>
      <c r="RRZ3" s="123"/>
      <c r="RSA3" s="123"/>
      <c r="RSB3" s="123"/>
      <c r="RSC3" s="123"/>
      <c r="RSD3" s="123"/>
      <c r="RSE3" s="123"/>
      <c r="RSF3" s="123"/>
      <c r="RSG3" s="123"/>
      <c r="RSH3" s="123"/>
      <c r="RSI3" s="123"/>
      <c r="RSJ3" s="123"/>
      <c r="RSK3" s="123"/>
      <c r="RSL3" s="123"/>
      <c r="RSM3" s="123"/>
      <c r="RSN3" s="123"/>
      <c r="RSO3" s="123"/>
      <c r="RSP3" s="123"/>
      <c r="RSQ3" s="123"/>
      <c r="RSR3" s="123"/>
      <c r="RSS3" s="123"/>
      <c r="RST3" s="123"/>
      <c r="RSU3" s="123"/>
      <c r="RSV3" s="123"/>
      <c r="RSW3" s="123"/>
      <c r="RSX3" s="123"/>
      <c r="RSY3" s="123"/>
      <c r="RSZ3" s="123"/>
      <c r="RTA3" s="123"/>
      <c r="RTB3" s="123"/>
      <c r="RTC3" s="123"/>
      <c r="RTD3" s="123"/>
      <c r="RTE3" s="123"/>
      <c r="RTF3" s="123"/>
      <c r="RTG3" s="123"/>
      <c r="RTH3" s="123"/>
      <c r="RTI3" s="123"/>
      <c r="RTJ3" s="123"/>
      <c r="RTK3" s="123"/>
      <c r="RTL3" s="123"/>
      <c r="RTM3" s="123"/>
      <c r="RTN3" s="123"/>
      <c r="RTO3" s="123"/>
      <c r="RTP3" s="123"/>
      <c r="RTQ3" s="123"/>
      <c r="RTR3" s="123"/>
      <c r="RTS3" s="123"/>
      <c r="RTT3" s="123"/>
      <c r="RTU3" s="123"/>
      <c r="RTV3" s="123"/>
      <c r="RTW3" s="123"/>
      <c r="RTX3" s="123"/>
      <c r="RTY3" s="123"/>
      <c r="RTZ3" s="123"/>
      <c r="RUA3" s="123"/>
      <c r="RUB3" s="123"/>
      <c r="RUC3" s="123"/>
      <c r="RUD3" s="123"/>
      <c r="RUE3" s="123"/>
      <c r="RUF3" s="123"/>
      <c r="RUG3" s="123"/>
      <c r="RUH3" s="123"/>
      <c r="RUI3" s="123"/>
      <c r="RUJ3" s="123"/>
      <c r="RUK3" s="123"/>
      <c r="RUL3" s="123"/>
      <c r="RUM3" s="123"/>
      <c r="RUN3" s="123"/>
      <c r="RUO3" s="123"/>
      <c r="RUP3" s="123"/>
      <c r="RUQ3" s="123"/>
      <c r="RUR3" s="123"/>
      <c r="RUS3" s="123"/>
      <c r="RUT3" s="123"/>
      <c r="RUU3" s="123"/>
      <c r="RUV3" s="123"/>
      <c r="RUW3" s="123"/>
      <c r="RUX3" s="123"/>
      <c r="RUY3" s="123"/>
      <c r="RUZ3" s="123"/>
      <c r="RVA3" s="123"/>
      <c r="RVB3" s="123"/>
      <c r="RVC3" s="123"/>
      <c r="RVD3" s="123"/>
      <c r="RVE3" s="123"/>
      <c r="RVF3" s="123"/>
      <c r="RVG3" s="123"/>
      <c r="RVH3" s="123"/>
      <c r="RVI3" s="123"/>
      <c r="RVJ3" s="123"/>
      <c r="RVK3" s="123"/>
      <c r="RVL3" s="123"/>
      <c r="RVM3" s="123"/>
      <c r="RVN3" s="123"/>
      <c r="RVO3" s="123"/>
      <c r="RVP3" s="123"/>
      <c r="RVQ3" s="123"/>
      <c r="RVR3" s="123"/>
      <c r="RVS3" s="123"/>
      <c r="RVT3" s="123"/>
      <c r="RVU3" s="123"/>
      <c r="RVV3" s="123"/>
      <c r="RVW3" s="123"/>
      <c r="RVX3" s="123"/>
      <c r="RVY3" s="123"/>
      <c r="RVZ3" s="123"/>
      <c r="RWA3" s="123"/>
      <c r="RWB3" s="123"/>
      <c r="RWC3" s="123"/>
      <c r="RWD3" s="123"/>
      <c r="RWE3" s="123"/>
      <c r="RWF3" s="123"/>
      <c r="RWG3" s="123"/>
      <c r="RWH3" s="123"/>
      <c r="RWI3" s="123"/>
      <c r="RWJ3" s="123"/>
      <c r="RWK3" s="123"/>
      <c r="RWL3" s="123"/>
      <c r="RWM3" s="123"/>
      <c r="RWN3" s="123"/>
      <c r="RWO3" s="123"/>
      <c r="RWP3" s="123"/>
      <c r="RWQ3" s="123"/>
      <c r="RWR3" s="123"/>
      <c r="RWS3" s="123"/>
      <c r="RWT3" s="123"/>
      <c r="RWU3" s="123"/>
      <c r="RWV3" s="123"/>
      <c r="RWW3" s="123"/>
      <c r="RWX3" s="123"/>
      <c r="RWY3" s="123"/>
      <c r="RWZ3" s="123"/>
      <c r="RXA3" s="123"/>
      <c r="RXB3" s="123"/>
      <c r="RXC3" s="123"/>
      <c r="RXD3" s="123"/>
      <c r="RXE3" s="123"/>
      <c r="RXF3" s="123"/>
      <c r="RXG3" s="123"/>
      <c r="RXH3" s="123"/>
      <c r="RXI3" s="123"/>
      <c r="RXJ3" s="123"/>
      <c r="RXK3" s="123"/>
      <c r="RXL3" s="123"/>
      <c r="RXM3" s="123"/>
      <c r="RXN3" s="123"/>
      <c r="RXO3" s="123"/>
      <c r="RXP3" s="123"/>
      <c r="RXQ3" s="123"/>
      <c r="RXR3" s="123"/>
      <c r="RXS3" s="123"/>
      <c r="RXT3" s="123"/>
      <c r="RXU3" s="123"/>
      <c r="RXV3" s="123"/>
      <c r="RXW3" s="123"/>
      <c r="RXX3" s="123"/>
      <c r="RXY3" s="123"/>
      <c r="RXZ3" s="123"/>
      <c r="RYA3" s="123"/>
      <c r="RYB3" s="123"/>
      <c r="RYC3" s="123"/>
      <c r="RYD3" s="123"/>
      <c r="RYE3" s="123"/>
      <c r="RYF3" s="123"/>
      <c r="RYG3" s="123"/>
      <c r="RYH3" s="123"/>
      <c r="RYI3" s="123"/>
      <c r="RYJ3" s="123"/>
      <c r="RYK3" s="123"/>
      <c r="RYL3" s="123"/>
      <c r="RYM3" s="123"/>
      <c r="RYN3" s="123"/>
      <c r="RYO3" s="123"/>
      <c r="RYP3" s="123"/>
      <c r="RYQ3" s="123"/>
      <c r="RYR3" s="123"/>
      <c r="RYS3" s="123"/>
      <c r="RYT3" s="123"/>
      <c r="RYU3" s="123"/>
      <c r="RYV3" s="123"/>
      <c r="RYW3" s="123"/>
      <c r="RYX3" s="123"/>
      <c r="RYY3" s="123"/>
      <c r="RYZ3" s="123"/>
      <c r="RZA3" s="123"/>
      <c r="RZB3" s="123"/>
      <c r="RZC3" s="123"/>
      <c r="RZD3" s="123"/>
      <c r="RZE3" s="123"/>
      <c r="RZF3" s="123"/>
      <c r="RZG3" s="123"/>
      <c r="RZH3" s="123"/>
      <c r="RZI3" s="123"/>
      <c r="RZJ3" s="123"/>
      <c r="RZK3" s="123"/>
      <c r="RZL3" s="123"/>
      <c r="RZM3" s="123"/>
      <c r="RZN3" s="123"/>
      <c r="RZO3" s="123"/>
      <c r="RZP3" s="123"/>
      <c r="RZQ3" s="123"/>
      <c r="RZR3" s="123"/>
      <c r="RZS3" s="123"/>
      <c r="RZT3" s="123"/>
      <c r="RZU3" s="123"/>
      <c r="RZV3" s="123"/>
      <c r="RZW3" s="123"/>
      <c r="RZX3" s="123"/>
      <c r="RZY3" s="123"/>
      <c r="RZZ3" s="123"/>
      <c r="SAA3" s="123"/>
      <c r="SAB3" s="123"/>
      <c r="SAC3" s="123"/>
      <c r="SAD3" s="123"/>
      <c r="SAE3" s="123"/>
      <c r="SAF3" s="123"/>
      <c r="SAG3" s="123"/>
      <c r="SAH3" s="123"/>
      <c r="SAI3" s="123"/>
      <c r="SAJ3" s="123"/>
      <c r="SAK3" s="123"/>
      <c r="SAL3" s="123"/>
      <c r="SAM3" s="123"/>
      <c r="SAN3" s="123"/>
      <c r="SAO3" s="123"/>
      <c r="SAP3" s="123"/>
      <c r="SAQ3" s="123"/>
      <c r="SAR3" s="123"/>
      <c r="SAS3" s="123"/>
      <c r="SAT3" s="123"/>
      <c r="SAU3" s="123"/>
      <c r="SAV3" s="123"/>
      <c r="SAW3" s="123"/>
      <c r="SAX3" s="123"/>
      <c r="SAY3" s="123"/>
      <c r="SAZ3" s="123"/>
      <c r="SBA3" s="123"/>
      <c r="SBB3" s="123"/>
      <c r="SBC3" s="123"/>
      <c r="SBD3" s="123"/>
      <c r="SBE3" s="123"/>
      <c r="SBF3" s="123"/>
      <c r="SBG3" s="123"/>
      <c r="SBH3" s="123"/>
      <c r="SBI3" s="123"/>
      <c r="SBJ3" s="123"/>
      <c r="SBK3" s="123"/>
      <c r="SBL3" s="123"/>
      <c r="SBM3" s="123"/>
      <c r="SBN3" s="123"/>
      <c r="SBO3" s="123"/>
      <c r="SBP3" s="123"/>
      <c r="SBQ3" s="123"/>
      <c r="SBR3" s="123"/>
      <c r="SBS3" s="123"/>
      <c r="SBT3" s="123"/>
      <c r="SBU3" s="123"/>
      <c r="SBV3" s="123"/>
      <c r="SBW3" s="123"/>
      <c r="SBX3" s="123"/>
      <c r="SBY3" s="123"/>
      <c r="SBZ3" s="123"/>
      <c r="SCA3" s="123"/>
      <c r="SCB3" s="123"/>
      <c r="SCC3" s="123"/>
      <c r="SCD3" s="123"/>
      <c r="SCE3" s="123"/>
      <c r="SCF3" s="123"/>
      <c r="SCG3" s="123"/>
      <c r="SCH3" s="123"/>
      <c r="SCI3" s="123"/>
      <c r="SCJ3" s="123"/>
      <c r="SCK3" s="123"/>
      <c r="SCL3" s="123"/>
      <c r="SCM3" s="123"/>
      <c r="SCN3" s="123"/>
      <c r="SCO3" s="123"/>
      <c r="SCP3" s="123"/>
      <c r="SCQ3" s="123"/>
      <c r="SCR3" s="123"/>
      <c r="SCS3" s="123"/>
      <c r="SCT3" s="123"/>
      <c r="SCU3" s="123"/>
      <c r="SCV3" s="123"/>
      <c r="SCW3" s="123"/>
      <c r="SCX3" s="123"/>
      <c r="SCY3" s="123"/>
      <c r="SCZ3" s="123"/>
      <c r="SDA3" s="123"/>
      <c r="SDB3" s="123"/>
      <c r="SDC3" s="123"/>
      <c r="SDD3" s="123"/>
      <c r="SDE3" s="123"/>
      <c r="SDF3" s="123"/>
      <c r="SDG3" s="123"/>
      <c r="SDH3" s="123"/>
      <c r="SDI3" s="123"/>
      <c r="SDJ3" s="123"/>
      <c r="SDK3" s="123"/>
      <c r="SDL3" s="123"/>
      <c r="SDM3" s="123"/>
      <c r="SDN3" s="123"/>
      <c r="SDO3" s="123"/>
      <c r="SDP3" s="123"/>
      <c r="SDQ3" s="123"/>
      <c r="SDR3" s="123"/>
      <c r="SDS3" s="123"/>
      <c r="SDT3" s="123"/>
      <c r="SDU3" s="123"/>
      <c r="SDV3" s="123"/>
      <c r="SDW3" s="123"/>
      <c r="SDX3" s="123"/>
      <c r="SDY3" s="123"/>
      <c r="SDZ3" s="123"/>
      <c r="SEA3" s="123"/>
      <c r="SEB3" s="123"/>
      <c r="SEC3" s="123"/>
      <c r="SED3" s="123"/>
      <c r="SEE3" s="123"/>
      <c r="SEF3" s="123"/>
      <c r="SEG3" s="123"/>
      <c r="SEH3" s="123"/>
      <c r="SEI3" s="123"/>
      <c r="SEJ3" s="123"/>
      <c r="SEK3" s="123"/>
      <c r="SEL3" s="123"/>
      <c r="SEM3" s="123"/>
      <c r="SEN3" s="123"/>
      <c r="SEO3" s="123"/>
      <c r="SEP3" s="123"/>
      <c r="SEQ3" s="123"/>
      <c r="SER3" s="123"/>
      <c r="SES3" s="123"/>
      <c r="SET3" s="123"/>
      <c r="SEU3" s="123"/>
      <c r="SEV3" s="123"/>
      <c r="SEW3" s="123"/>
      <c r="SEX3" s="123"/>
      <c r="SEY3" s="123"/>
      <c r="SEZ3" s="123"/>
      <c r="SFA3" s="123"/>
      <c r="SFB3" s="123"/>
      <c r="SFC3" s="123"/>
      <c r="SFD3" s="123"/>
      <c r="SFE3" s="123"/>
      <c r="SFF3" s="123"/>
      <c r="SFG3" s="123"/>
      <c r="SFH3" s="123"/>
      <c r="SFI3" s="123"/>
      <c r="SFJ3" s="123"/>
      <c r="SFK3" s="123"/>
      <c r="SFL3" s="123"/>
      <c r="SFM3" s="123"/>
      <c r="SFN3" s="123"/>
      <c r="SFO3" s="123"/>
      <c r="SFP3" s="123"/>
      <c r="SFQ3" s="123"/>
      <c r="SFR3" s="123"/>
      <c r="SFS3" s="123"/>
      <c r="SFT3" s="123"/>
      <c r="SFU3" s="123"/>
      <c r="SFV3" s="123"/>
      <c r="SFW3" s="123"/>
      <c r="SFX3" s="123"/>
      <c r="SFY3" s="123"/>
      <c r="SFZ3" s="123"/>
      <c r="SGA3" s="123"/>
      <c r="SGB3" s="123"/>
      <c r="SGC3" s="123"/>
      <c r="SGD3" s="123"/>
      <c r="SGE3" s="123"/>
      <c r="SGF3" s="123"/>
      <c r="SGG3" s="123"/>
      <c r="SGH3" s="123"/>
      <c r="SGI3" s="123"/>
      <c r="SGJ3" s="123"/>
      <c r="SGK3" s="123"/>
      <c r="SGL3" s="123"/>
      <c r="SGM3" s="123"/>
      <c r="SGN3" s="123"/>
      <c r="SGO3" s="123"/>
      <c r="SGP3" s="123"/>
      <c r="SGQ3" s="123"/>
      <c r="SGR3" s="123"/>
      <c r="SGS3" s="123"/>
      <c r="SGT3" s="123"/>
      <c r="SGU3" s="123"/>
      <c r="SGV3" s="123"/>
      <c r="SGW3" s="123"/>
      <c r="SGX3" s="123"/>
      <c r="SGY3" s="123"/>
      <c r="SGZ3" s="123"/>
      <c r="SHA3" s="123"/>
      <c r="SHB3" s="123"/>
      <c r="SHC3" s="123"/>
      <c r="SHD3" s="123"/>
      <c r="SHE3" s="123"/>
      <c r="SHF3" s="123"/>
      <c r="SHG3" s="123"/>
      <c r="SHH3" s="123"/>
      <c r="SHI3" s="123"/>
      <c r="SHJ3" s="123"/>
      <c r="SHK3" s="123"/>
      <c r="SHL3" s="123"/>
      <c r="SHM3" s="123"/>
      <c r="SHN3" s="123"/>
      <c r="SHO3" s="123"/>
      <c r="SHP3" s="123"/>
      <c r="SHQ3" s="123"/>
      <c r="SHR3" s="123"/>
      <c r="SHS3" s="123"/>
      <c r="SHT3" s="123"/>
      <c r="SHU3" s="123"/>
      <c r="SHV3" s="123"/>
      <c r="SHW3" s="123"/>
      <c r="SHX3" s="123"/>
      <c r="SHY3" s="123"/>
      <c r="SHZ3" s="123"/>
      <c r="SIA3" s="123"/>
      <c r="SIB3" s="123"/>
      <c r="SIC3" s="123"/>
      <c r="SID3" s="123"/>
      <c r="SIE3" s="123"/>
      <c r="SIF3" s="123"/>
      <c r="SIG3" s="123"/>
      <c r="SIH3" s="123"/>
      <c r="SII3" s="123"/>
      <c r="SIJ3" s="123"/>
      <c r="SIK3" s="123"/>
      <c r="SIL3" s="123"/>
      <c r="SIM3" s="123"/>
      <c r="SIN3" s="123"/>
      <c r="SIO3" s="123"/>
      <c r="SIP3" s="123"/>
      <c r="SIQ3" s="123"/>
      <c r="SIR3" s="123"/>
      <c r="SIS3" s="123"/>
      <c r="SIT3" s="123"/>
      <c r="SIU3" s="123"/>
      <c r="SIV3" s="123"/>
      <c r="SIW3" s="123"/>
      <c r="SIX3" s="123"/>
      <c r="SIY3" s="123"/>
      <c r="SIZ3" s="123"/>
      <c r="SJA3" s="123"/>
      <c r="SJB3" s="123"/>
      <c r="SJC3" s="123"/>
      <c r="SJD3" s="123"/>
      <c r="SJE3" s="123"/>
      <c r="SJF3" s="123"/>
      <c r="SJG3" s="123"/>
      <c r="SJH3" s="123"/>
      <c r="SJI3" s="123"/>
      <c r="SJJ3" s="123"/>
      <c r="SJK3" s="123"/>
      <c r="SJL3" s="123"/>
      <c r="SJM3" s="123"/>
      <c r="SJN3" s="123"/>
      <c r="SJO3" s="123"/>
      <c r="SJP3" s="123"/>
      <c r="SJQ3" s="123"/>
      <c r="SJR3" s="123"/>
      <c r="SJS3" s="123"/>
      <c r="SJT3" s="123"/>
      <c r="SJU3" s="123"/>
      <c r="SJV3" s="123"/>
      <c r="SJW3" s="123"/>
      <c r="SJX3" s="123"/>
      <c r="SJY3" s="123"/>
      <c r="SJZ3" s="123"/>
      <c r="SKA3" s="123"/>
      <c r="SKB3" s="123"/>
      <c r="SKC3" s="123"/>
      <c r="SKD3" s="123"/>
      <c r="SKE3" s="123"/>
      <c r="SKF3" s="123"/>
      <c r="SKG3" s="123"/>
      <c r="SKH3" s="123"/>
      <c r="SKI3" s="123"/>
      <c r="SKJ3" s="123"/>
      <c r="SKK3" s="123"/>
      <c r="SKL3" s="123"/>
      <c r="SKM3" s="123"/>
      <c r="SKN3" s="123"/>
      <c r="SKO3" s="123"/>
      <c r="SKP3" s="123"/>
      <c r="SKQ3" s="123"/>
      <c r="SKR3" s="123"/>
      <c r="SKS3" s="123"/>
      <c r="SKT3" s="123"/>
      <c r="SKU3" s="123"/>
      <c r="SKV3" s="123"/>
      <c r="SKW3" s="123"/>
      <c r="SKX3" s="123"/>
      <c r="SKY3" s="123"/>
      <c r="SKZ3" s="123"/>
      <c r="SLA3" s="123"/>
      <c r="SLB3" s="123"/>
      <c r="SLC3" s="123"/>
      <c r="SLD3" s="123"/>
      <c r="SLE3" s="123"/>
      <c r="SLF3" s="123"/>
      <c r="SLG3" s="123"/>
      <c r="SLH3" s="123"/>
      <c r="SLI3" s="123"/>
      <c r="SLJ3" s="123"/>
      <c r="SLK3" s="123"/>
      <c r="SLL3" s="123"/>
      <c r="SLM3" s="123"/>
      <c r="SLN3" s="123"/>
      <c r="SLO3" s="123"/>
      <c r="SLP3" s="123"/>
      <c r="SLQ3" s="123"/>
      <c r="SLR3" s="123"/>
      <c r="SLS3" s="123"/>
      <c r="SLT3" s="123"/>
      <c r="SLU3" s="123"/>
      <c r="SLV3" s="123"/>
      <c r="SLW3" s="123"/>
      <c r="SLX3" s="123"/>
      <c r="SLY3" s="123"/>
      <c r="SLZ3" s="123"/>
      <c r="SMA3" s="123"/>
      <c r="SMB3" s="123"/>
      <c r="SMC3" s="123"/>
      <c r="SMD3" s="123"/>
      <c r="SME3" s="123"/>
      <c r="SMF3" s="123"/>
      <c r="SMG3" s="123"/>
      <c r="SMH3" s="123"/>
      <c r="SMI3" s="123"/>
      <c r="SMJ3" s="123"/>
      <c r="SMK3" s="123"/>
      <c r="SML3" s="123"/>
      <c r="SMM3" s="123"/>
      <c r="SMN3" s="123"/>
      <c r="SMO3" s="123"/>
      <c r="SMP3" s="123"/>
      <c r="SMQ3" s="123"/>
      <c r="SMR3" s="123"/>
      <c r="SMS3" s="123"/>
      <c r="SMT3" s="123"/>
      <c r="SMU3" s="123"/>
      <c r="SMV3" s="123"/>
      <c r="SMW3" s="123"/>
      <c r="SMX3" s="123"/>
      <c r="SMY3" s="123"/>
      <c r="SMZ3" s="123"/>
      <c r="SNA3" s="123"/>
      <c r="SNB3" s="123"/>
      <c r="SNC3" s="123"/>
      <c r="SND3" s="123"/>
      <c r="SNE3" s="123"/>
      <c r="SNF3" s="123"/>
      <c r="SNG3" s="123"/>
      <c r="SNH3" s="123"/>
      <c r="SNI3" s="123"/>
      <c r="SNJ3" s="123"/>
      <c r="SNK3" s="123"/>
      <c r="SNL3" s="123"/>
      <c r="SNM3" s="123"/>
      <c r="SNN3" s="123"/>
      <c r="SNO3" s="123"/>
      <c r="SNP3" s="123"/>
      <c r="SNQ3" s="123"/>
      <c r="SNR3" s="123"/>
      <c r="SNS3" s="123"/>
      <c r="SNT3" s="123"/>
      <c r="SNU3" s="123"/>
      <c r="SNV3" s="123"/>
      <c r="SNW3" s="123"/>
      <c r="SNX3" s="123"/>
      <c r="SNY3" s="123"/>
      <c r="SNZ3" s="123"/>
      <c r="SOA3" s="123"/>
      <c r="SOB3" s="123"/>
      <c r="SOC3" s="123"/>
      <c r="SOD3" s="123"/>
      <c r="SOE3" s="123"/>
      <c r="SOF3" s="123"/>
      <c r="SOG3" s="123"/>
      <c r="SOH3" s="123"/>
      <c r="SOI3" s="123"/>
      <c r="SOJ3" s="123"/>
      <c r="SOK3" s="123"/>
      <c r="SOL3" s="123"/>
      <c r="SOM3" s="123"/>
      <c r="SON3" s="123"/>
      <c r="SOO3" s="123"/>
      <c r="SOP3" s="123"/>
      <c r="SOQ3" s="123"/>
      <c r="SOR3" s="123"/>
      <c r="SOS3" s="123"/>
      <c r="SOT3" s="123"/>
      <c r="SOU3" s="123"/>
      <c r="SOV3" s="123"/>
      <c r="SOW3" s="123"/>
      <c r="SOX3" s="123"/>
      <c r="SOY3" s="123"/>
      <c r="SOZ3" s="123"/>
      <c r="SPA3" s="123"/>
      <c r="SPB3" s="123"/>
      <c r="SPC3" s="123"/>
      <c r="SPD3" s="123"/>
      <c r="SPE3" s="123"/>
      <c r="SPF3" s="123"/>
      <c r="SPG3" s="123"/>
      <c r="SPH3" s="123"/>
      <c r="SPI3" s="123"/>
      <c r="SPJ3" s="123"/>
      <c r="SPK3" s="123"/>
      <c r="SPL3" s="123"/>
      <c r="SPM3" s="123"/>
      <c r="SPN3" s="123"/>
      <c r="SPO3" s="123"/>
      <c r="SPP3" s="123"/>
      <c r="SPQ3" s="123"/>
      <c r="SPR3" s="123"/>
      <c r="SPS3" s="123"/>
      <c r="SPT3" s="123"/>
      <c r="SPU3" s="123"/>
      <c r="SPV3" s="123"/>
      <c r="SPW3" s="123"/>
      <c r="SPX3" s="123"/>
      <c r="SPY3" s="123"/>
      <c r="SPZ3" s="123"/>
      <c r="SQA3" s="123"/>
      <c r="SQB3" s="123"/>
      <c r="SQC3" s="123"/>
      <c r="SQD3" s="123"/>
      <c r="SQE3" s="123"/>
      <c r="SQF3" s="123"/>
      <c r="SQG3" s="123"/>
      <c r="SQH3" s="123"/>
      <c r="SQI3" s="123"/>
      <c r="SQJ3" s="123"/>
      <c r="SQK3" s="123"/>
      <c r="SQL3" s="123"/>
      <c r="SQM3" s="123"/>
      <c r="SQN3" s="123"/>
      <c r="SQO3" s="123"/>
      <c r="SQP3" s="123"/>
      <c r="SQQ3" s="123"/>
      <c r="SQR3" s="123"/>
      <c r="SQS3" s="123"/>
      <c r="SQT3" s="123"/>
      <c r="SQU3" s="123"/>
      <c r="SQV3" s="123"/>
      <c r="SQW3" s="123"/>
      <c r="SQX3" s="123"/>
      <c r="SQY3" s="123"/>
      <c r="SQZ3" s="123"/>
      <c r="SRA3" s="123"/>
      <c r="SRB3" s="123"/>
      <c r="SRC3" s="123"/>
      <c r="SRD3" s="123"/>
      <c r="SRE3" s="123"/>
      <c r="SRF3" s="123"/>
      <c r="SRG3" s="123"/>
      <c r="SRH3" s="123"/>
      <c r="SRI3" s="123"/>
      <c r="SRJ3" s="123"/>
      <c r="SRK3" s="123"/>
      <c r="SRL3" s="123"/>
      <c r="SRM3" s="123"/>
      <c r="SRN3" s="123"/>
      <c r="SRO3" s="123"/>
      <c r="SRP3" s="123"/>
      <c r="SRQ3" s="123"/>
      <c r="SRR3" s="123"/>
      <c r="SRS3" s="123"/>
      <c r="SRT3" s="123"/>
      <c r="SRU3" s="123"/>
      <c r="SRV3" s="123"/>
      <c r="SRW3" s="123"/>
      <c r="SRX3" s="123"/>
      <c r="SRY3" s="123"/>
      <c r="SRZ3" s="123"/>
      <c r="SSA3" s="123"/>
      <c r="SSB3" s="123"/>
      <c r="SSC3" s="123"/>
      <c r="SSD3" s="123"/>
      <c r="SSE3" s="123"/>
      <c r="SSF3" s="123"/>
      <c r="SSG3" s="123"/>
      <c r="SSH3" s="123"/>
      <c r="SSI3" s="123"/>
      <c r="SSJ3" s="123"/>
      <c r="SSK3" s="123"/>
      <c r="SSL3" s="123"/>
      <c r="SSM3" s="123"/>
      <c r="SSN3" s="123"/>
      <c r="SSO3" s="123"/>
      <c r="SSP3" s="123"/>
      <c r="SSQ3" s="123"/>
      <c r="SSR3" s="123"/>
      <c r="SSS3" s="123"/>
      <c r="SST3" s="123"/>
      <c r="SSU3" s="123"/>
      <c r="SSV3" s="123"/>
      <c r="SSW3" s="123"/>
      <c r="SSX3" s="123"/>
      <c r="SSY3" s="123"/>
      <c r="SSZ3" s="123"/>
      <c r="STA3" s="123"/>
      <c r="STB3" s="123"/>
      <c r="STC3" s="123"/>
      <c r="STD3" s="123"/>
      <c r="STE3" s="123"/>
      <c r="STF3" s="123"/>
      <c r="STG3" s="123"/>
      <c r="STH3" s="123"/>
      <c r="STI3" s="123"/>
      <c r="STJ3" s="123"/>
      <c r="STK3" s="123"/>
      <c r="STL3" s="123"/>
      <c r="STM3" s="123"/>
      <c r="STN3" s="123"/>
      <c r="STO3" s="123"/>
      <c r="STP3" s="123"/>
      <c r="STQ3" s="123"/>
      <c r="STR3" s="123"/>
      <c r="STS3" s="123"/>
      <c r="STT3" s="123"/>
      <c r="STU3" s="123"/>
      <c r="STV3" s="123"/>
      <c r="STW3" s="123"/>
      <c r="STX3" s="123"/>
      <c r="STY3" s="123"/>
      <c r="STZ3" s="123"/>
      <c r="SUA3" s="123"/>
      <c r="SUB3" s="123"/>
      <c r="SUC3" s="123"/>
      <c r="SUD3" s="123"/>
      <c r="SUE3" s="123"/>
      <c r="SUF3" s="123"/>
      <c r="SUG3" s="123"/>
      <c r="SUH3" s="123"/>
      <c r="SUI3" s="123"/>
      <c r="SUJ3" s="123"/>
      <c r="SUK3" s="123"/>
      <c r="SUL3" s="123"/>
      <c r="SUM3" s="123"/>
      <c r="SUN3" s="123"/>
      <c r="SUO3" s="123"/>
      <c r="SUP3" s="123"/>
      <c r="SUQ3" s="123"/>
      <c r="SUR3" s="123"/>
      <c r="SUS3" s="123"/>
      <c r="SUT3" s="123"/>
      <c r="SUU3" s="123"/>
      <c r="SUV3" s="123"/>
      <c r="SUW3" s="123"/>
      <c r="SUX3" s="123"/>
      <c r="SUY3" s="123"/>
      <c r="SUZ3" s="123"/>
      <c r="SVA3" s="123"/>
      <c r="SVB3" s="123"/>
      <c r="SVC3" s="123"/>
      <c r="SVD3" s="123"/>
      <c r="SVE3" s="123"/>
      <c r="SVF3" s="123"/>
      <c r="SVG3" s="123"/>
      <c r="SVH3" s="123"/>
      <c r="SVI3" s="123"/>
      <c r="SVJ3" s="123"/>
      <c r="SVK3" s="123"/>
      <c r="SVL3" s="123"/>
      <c r="SVM3" s="123"/>
      <c r="SVN3" s="123"/>
      <c r="SVO3" s="123"/>
      <c r="SVP3" s="123"/>
      <c r="SVQ3" s="123"/>
      <c r="SVR3" s="123"/>
      <c r="SVS3" s="123"/>
      <c r="SVT3" s="123"/>
      <c r="SVU3" s="123"/>
      <c r="SVV3" s="123"/>
      <c r="SVW3" s="123"/>
      <c r="SVX3" s="123"/>
      <c r="SVY3" s="123"/>
      <c r="SVZ3" s="123"/>
      <c r="SWA3" s="123"/>
      <c r="SWB3" s="123"/>
      <c r="SWC3" s="123"/>
      <c r="SWD3" s="123"/>
      <c r="SWE3" s="123"/>
      <c r="SWF3" s="123"/>
      <c r="SWG3" s="123"/>
      <c r="SWH3" s="123"/>
      <c r="SWI3" s="123"/>
      <c r="SWJ3" s="123"/>
      <c r="SWK3" s="123"/>
      <c r="SWL3" s="123"/>
      <c r="SWM3" s="123"/>
      <c r="SWN3" s="123"/>
      <c r="SWO3" s="123"/>
      <c r="SWP3" s="123"/>
      <c r="SWQ3" s="123"/>
      <c r="SWR3" s="123"/>
      <c r="SWS3" s="123"/>
      <c r="SWT3" s="123"/>
      <c r="SWU3" s="123"/>
      <c r="SWV3" s="123"/>
      <c r="SWW3" s="123"/>
      <c r="SWX3" s="123"/>
      <c r="SWY3" s="123"/>
      <c r="SWZ3" s="123"/>
      <c r="SXA3" s="123"/>
      <c r="SXB3" s="123"/>
      <c r="SXC3" s="123"/>
      <c r="SXD3" s="123"/>
      <c r="SXE3" s="123"/>
      <c r="SXF3" s="123"/>
      <c r="SXG3" s="123"/>
      <c r="SXH3" s="123"/>
      <c r="SXI3" s="123"/>
      <c r="SXJ3" s="123"/>
      <c r="SXK3" s="123"/>
      <c r="SXL3" s="123"/>
      <c r="SXM3" s="123"/>
      <c r="SXN3" s="123"/>
      <c r="SXO3" s="123"/>
      <c r="SXP3" s="123"/>
      <c r="SXQ3" s="123"/>
      <c r="SXR3" s="123"/>
      <c r="SXS3" s="123"/>
      <c r="SXT3" s="123"/>
      <c r="SXU3" s="123"/>
      <c r="SXV3" s="123"/>
      <c r="SXW3" s="123"/>
      <c r="SXX3" s="123"/>
      <c r="SXY3" s="123"/>
      <c r="SXZ3" s="123"/>
      <c r="SYA3" s="123"/>
      <c r="SYB3" s="123"/>
      <c r="SYC3" s="123"/>
      <c r="SYD3" s="123"/>
      <c r="SYE3" s="123"/>
      <c r="SYF3" s="123"/>
      <c r="SYG3" s="123"/>
      <c r="SYH3" s="123"/>
      <c r="SYI3" s="123"/>
      <c r="SYJ3" s="123"/>
      <c r="SYK3" s="123"/>
      <c r="SYL3" s="123"/>
      <c r="SYM3" s="123"/>
      <c r="SYN3" s="123"/>
      <c r="SYO3" s="123"/>
      <c r="SYP3" s="123"/>
      <c r="SYQ3" s="123"/>
      <c r="SYR3" s="123"/>
      <c r="SYS3" s="123"/>
      <c r="SYT3" s="123"/>
      <c r="SYU3" s="123"/>
      <c r="SYV3" s="123"/>
      <c r="SYW3" s="123"/>
      <c r="SYX3" s="123"/>
      <c r="SYY3" s="123"/>
      <c r="SYZ3" s="123"/>
      <c r="SZA3" s="123"/>
      <c r="SZB3" s="123"/>
      <c r="SZC3" s="123"/>
      <c r="SZD3" s="123"/>
      <c r="SZE3" s="123"/>
      <c r="SZF3" s="123"/>
      <c r="SZG3" s="123"/>
      <c r="SZH3" s="123"/>
      <c r="SZI3" s="123"/>
      <c r="SZJ3" s="123"/>
      <c r="SZK3" s="123"/>
      <c r="SZL3" s="123"/>
      <c r="SZM3" s="123"/>
      <c r="SZN3" s="123"/>
      <c r="SZO3" s="123"/>
      <c r="SZP3" s="123"/>
      <c r="SZQ3" s="123"/>
      <c r="SZR3" s="123"/>
      <c r="SZS3" s="123"/>
      <c r="SZT3" s="123"/>
      <c r="SZU3" s="123"/>
      <c r="SZV3" s="123"/>
      <c r="SZW3" s="123"/>
      <c r="SZX3" s="123"/>
      <c r="SZY3" s="123"/>
      <c r="SZZ3" s="123"/>
      <c r="TAA3" s="123"/>
      <c r="TAB3" s="123"/>
      <c r="TAC3" s="123"/>
      <c r="TAD3" s="123"/>
      <c r="TAE3" s="123"/>
      <c r="TAF3" s="123"/>
      <c r="TAG3" s="123"/>
      <c r="TAH3" s="123"/>
      <c r="TAI3" s="123"/>
      <c r="TAJ3" s="123"/>
      <c r="TAK3" s="123"/>
      <c r="TAL3" s="123"/>
      <c r="TAM3" s="123"/>
      <c r="TAN3" s="123"/>
      <c r="TAO3" s="123"/>
      <c r="TAP3" s="123"/>
      <c r="TAQ3" s="123"/>
      <c r="TAR3" s="123"/>
      <c r="TAS3" s="123"/>
      <c r="TAT3" s="123"/>
      <c r="TAU3" s="123"/>
      <c r="TAV3" s="123"/>
      <c r="TAW3" s="123"/>
      <c r="TAX3" s="123"/>
      <c r="TAY3" s="123"/>
      <c r="TAZ3" s="123"/>
      <c r="TBA3" s="123"/>
      <c r="TBB3" s="123"/>
      <c r="TBC3" s="123"/>
      <c r="TBD3" s="123"/>
      <c r="TBE3" s="123"/>
      <c r="TBF3" s="123"/>
      <c r="TBG3" s="123"/>
      <c r="TBH3" s="123"/>
      <c r="TBI3" s="123"/>
      <c r="TBJ3" s="123"/>
      <c r="TBK3" s="123"/>
      <c r="TBL3" s="123"/>
      <c r="TBM3" s="123"/>
      <c r="TBN3" s="123"/>
      <c r="TBO3" s="123"/>
      <c r="TBP3" s="123"/>
      <c r="TBQ3" s="123"/>
      <c r="TBR3" s="123"/>
      <c r="TBS3" s="123"/>
      <c r="TBT3" s="123"/>
      <c r="TBU3" s="123"/>
      <c r="TBV3" s="123"/>
      <c r="TBW3" s="123"/>
      <c r="TBX3" s="123"/>
      <c r="TBY3" s="123"/>
      <c r="TBZ3" s="123"/>
      <c r="TCA3" s="123"/>
      <c r="TCB3" s="123"/>
      <c r="TCC3" s="123"/>
      <c r="TCD3" s="123"/>
      <c r="TCE3" s="123"/>
      <c r="TCF3" s="123"/>
      <c r="TCG3" s="123"/>
      <c r="TCH3" s="123"/>
      <c r="TCI3" s="123"/>
      <c r="TCJ3" s="123"/>
      <c r="TCK3" s="123"/>
      <c r="TCL3" s="123"/>
      <c r="TCM3" s="123"/>
      <c r="TCN3" s="123"/>
      <c r="TCO3" s="123"/>
      <c r="TCP3" s="123"/>
      <c r="TCQ3" s="123"/>
      <c r="TCR3" s="123"/>
      <c r="TCS3" s="123"/>
      <c r="TCT3" s="123"/>
      <c r="TCU3" s="123"/>
      <c r="TCV3" s="123"/>
      <c r="TCW3" s="123"/>
      <c r="TCX3" s="123"/>
      <c r="TCY3" s="123"/>
      <c r="TCZ3" s="123"/>
      <c r="TDA3" s="123"/>
      <c r="TDB3" s="123"/>
      <c r="TDC3" s="123"/>
      <c r="TDD3" s="123"/>
      <c r="TDE3" s="123"/>
      <c r="TDF3" s="123"/>
      <c r="TDG3" s="123"/>
      <c r="TDH3" s="123"/>
      <c r="TDI3" s="123"/>
      <c r="TDJ3" s="123"/>
      <c r="TDK3" s="123"/>
      <c r="TDL3" s="123"/>
      <c r="TDM3" s="123"/>
      <c r="TDN3" s="123"/>
      <c r="TDO3" s="123"/>
      <c r="TDP3" s="123"/>
      <c r="TDQ3" s="123"/>
      <c r="TDR3" s="123"/>
      <c r="TDS3" s="123"/>
      <c r="TDT3" s="123"/>
      <c r="TDU3" s="123"/>
      <c r="TDV3" s="123"/>
      <c r="TDW3" s="123"/>
      <c r="TDX3" s="123"/>
      <c r="TDY3" s="123"/>
      <c r="TDZ3" s="123"/>
      <c r="TEA3" s="123"/>
      <c r="TEB3" s="123"/>
      <c r="TEC3" s="123"/>
      <c r="TED3" s="123"/>
      <c r="TEE3" s="123"/>
      <c r="TEF3" s="123"/>
      <c r="TEG3" s="123"/>
      <c r="TEH3" s="123"/>
      <c r="TEI3" s="123"/>
      <c r="TEJ3" s="123"/>
      <c r="TEK3" s="123"/>
      <c r="TEL3" s="123"/>
      <c r="TEM3" s="123"/>
      <c r="TEN3" s="123"/>
      <c r="TEO3" s="123"/>
      <c r="TEP3" s="123"/>
      <c r="TEQ3" s="123"/>
      <c r="TER3" s="123"/>
      <c r="TES3" s="123"/>
      <c r="TET3" s="123"/>
      <c r="TEU3" s="123"/>
      <c r="TEV3" s="123"/>
      <c r="TEW3" s="123"/>
      <c r="TEX3" s="123"/>
      <c r="TEY3" s="123"/>
      <c r="TEZ3" s="123"/>
      <c r="TFA3" s="123"/>
      <c r="TFB3" s="123"/>
      <c r="TFC3" s="123"/>
      <c r="TFD3" s="123"/>
      <c r="TFE3" s="123"/>
      <c r="TFF3" s="123"/>
      <c r="TFG3" s="123"/>
      <c r="TFH3" s="123"/>
      <c r="TFI3" s="123"/>
      <c r="TFJ3" s="123"/>
      <c r="TFK3" s="123"/>
      <c r="TFL3" s="123"/>
      <c r="TFM3" s="123"/>
      <c r="TFN3" s="123"/>
      <c r="TFO3" s="123"/>
      <c r="TFP3" s="123"/>
      <c r="TFQ3" s="123"/>
      <c r="TFR3" s="123"/>
      <c r="TFS3" s="123"/>
      <c r="TFT3" s="123"/>
      <c r="TFU3" s="123"/>
      <c r="TFV3" s="123"/>
      <c r="TFW3" s="123"/>
      <c r="TFX3" s="123"/>
      <c r="TFY3" s="123"/>
      <c r="TFZ3" s="123"/>
      <c r="TGA3" s="123"/>
      <c r="TGB3" s="123"/>
      <c r="TGC3" s="123"/>
      <c r="TGD3" s="123"/>
      <c r="TGE3" s="123"/>
      <c r="TGF3" s="123"/>
      <c r="TGG3" s="123"/>
      <c r="TGH3" s="123"/>
      <c r="TGI3" s="123"/>
      <c r="TGJ3" s="123"/>
      <c r="TGK3" s="123"/>
      <c r="TGL3" s="123"/>
      <c r="TGM3" s="123"/>
      <c r="TGN3" s="123"/>
      <c r="TGO3" s="123"/>
      <c r="TGP3" s="123"/>
      <c r="TGQ3" s="123"/>
      <c r="TGR3" s="123"/>
      <c r="TGS3" s="123"/>
      <c r="TGT3" s="123"/>
      <c r="TGU3" s="123"/>
      <c r="TGV3" s="123"/>
      <c r="TGW3" s="123"/>
      <c r="TGX3" s="123"/>
      <c r="TGY3" s="123"/>
      <c r="TGZ3" s="123"/>
      <c r="THA3" s="123"/>
      <c r="THB3" s="123"/>
      <c r="THC3" s="123"/>
      <c r="THD3" s="123"/>
      <c r="THE3" s="123"/>
      <c r="THF3" s="123"/>
      <c r="THG3" s="123"/>
      <c r="THH3" s="123"/>
      <c r="THI3" s="123"/>
      <c r="THJ3" s="123"/>
      <c r="THK3" s="123"/>
      <c r="THL3" s="123"/>
      <c r="THM3" s="123"/>
      <c r="THN3" s="123"/>
      <c r="THO3" s="123"/>
      <c r="THP3" s="123"/>
      <c r="THQ3" s="123"/>
      <c r="THR3" s="123"/>
      <c r="THS3" s="123"/>
      <c r="THT3" s="123"/>
      <c r="THU3" s="123"/>
      <c r="THV3" s="123"/>
      <c r="THW3" s="123"/>
      <c r="THX3" s="123"/>
      <c r="THY3" s="123"/>
      <c r="THZ3" s="123"/>
      <c r="TIA3" s="123"/>
      <c r="TIB3" s="123"/>
      <c r="TIC3" s="123"/>
      <c r="TID3" s="123"/>
      <c r="TIE3" s="123"/>
      <c r="TIF3" s="123"/>
      <c r="TIG3" s="123"/>
      <c r="TIH3" s="123"/>
      <c r="TII3" s="123"/>
      <c r="TIJ3" s="123"/>
      <c r="TIK3" s="123"/>
      <c r="TIL3" s="123"/>
      <c r="TIM3" s="123"/>
      <c r="TIN3" s="123"/>
      <c r="TIO3" s="123"/>
      <c r="TIP3" s="123"/>
      <c r="TIQ3" s="123"/>
      <c r="TIR3" s="123"/>
      <c r="TIS3" s="123"/>
      <c r="TIT3" s="123"/>
      <c r="TIU3" s="123"/>
      <c r="TIV3" s="123"/>
      <c r="TIW3" s="123"/>
      <c r="TIX3" s="123"/>
      <c r="TIY3" s="123"/>
      <c r="TIZ3" s="123"/>
      <c r="TJA3" s="123"/>
      <c r="TJB3" s="123"/>
      <c r="TJC3" s="123"/>
      <c r="TJD3" s="123"/>
      <c r="TJE3" s="123"/>
      <c r="TJF3" s="123"/>
      <c r="TJG3" s="123"/>
      <c r="TJH3" s="123"/>
      <c r="TJI3" s="123"/>
      <c r="TJJ3" s="123"/>
      <c r="TJK3" s="123"/>
      <c r="TJL3" s="123"/>
      <c r="TJM3" s="123"/>
      <c r="TJN3" s="123"/>
      <c r="TJO3" s="123"/>
      <c r="TJP3" s="123"/>
      <c r="TJQ3" s="123"/>
      <c r="TJR3" s="123"/>
      <c r="TJS3" s="123"/>
      <c r="TJT3" s="123"/>
      <c r="TJU3" s="123"/>
      <c r="TJV3" s="123"/>
      <c r="TJW3" s="123"/>
      <c r="TJX3" s="123"/>
      <c r="TJY3" s="123"/>
      <c r="TJZ3" s="123"/>
      <c r="TKA3" s="123"/>
      <c r="TKB3" s="123"/>
      <c r="TKC3" s="123"/>
      <c r="TKD3" s="123"/>
      <c r="TKE3" s="123"/>
      <c r="TKF3" s="123"/>
      <c r="TKG3" s="123"/>
      <c r="TKH3" s="123"/>
      <c r="TKI3" s="123"/>
      <c r="TKJ3" s="123"/>
      <c r="TKK3" s="123"/>
      <c r="TKL3" s="123"/>
      <c r="TKM3" s="123"/>
      <c r="TKN3" s="123"/>
      <c r="TKO3" s="123"/>
      <c r="TKP3" s="123"/>
      <c r="TKQ3" s="123"/>
      <c r="TKR3" s="123"/>
      <c r="TKS3" s="123"/>
      <c r="TKT3" s="123"/>
      <c r="TKU3" s="123"/>
      <c r="TKV3" s="123"/>
      <c r="TKW3" s="123"/>
      <c r="TKX3" s="123"/>
      <c r="TKY3" s="123"/>
      <c r="TKZ3" s="123"/>
      <c r="TLA3" s="123"/>
      <c r="TLB3" s="123"/>
      <c r="TLC3" s="123"/>
      <c r="TLD3" s="123"/>
      <c r="TLE3" s="123"/>
      <c r="TLF3" s="123"/>
      <c r="TLG3" s="123"/>
      <c r="TLH3" s="123"/>
      <c r="TLI3" s="123"/>
      <c r="TLJ3" s="123"/>
      <c r="TLK3" s="123"/>
      <c r="TLL3" s="123"/>
      <c r="TLM3" s="123"/>
      <c r="TLN3" s="123"/>
      <c r="TLO3" s="123"/>
      <c r="TLP3" s="123"/>
      <c r="TLQ3" s="123"/>
      <c r="TLR3" s="123"/>
      <c r="TLS3" s="123"/>
      <c r="TLT3" s="123"/>
      <c r="TLU3" s="123"/>
      <c r="TLV3" s="123"/>
      <c r="TLW3" s="123"/>
      <c r="TLX3" s="123"/>
      <c r="TLY3" s="123"/>
      <c r="TLZ3" s="123"/>
      <c r="TMA3" s="123"/>
      <c r="TMB3" s="123"/>
      <c r="TMC3" s="123"/>
      <c r="TMD3" s="123"/>
      <c r="TME3" s="123"/>
      <c r="TMF3" s="123"/>
      <c r="TMG3" s="123"/>
      <c r="TMH3" s="123"/>
      <c r="TMI3" s="123"/>
      <c r="TMJ3" s="123"/>
      <c r="TMK3" s="123"/>
      <c r="TML3" s="123"/>
      <c r="TMM3" s="123"/>
      <c r="TMN3" s="123"/>
      <c r="TMO3" s="123"/>
      <c r="TMP3" s="123"/>
      <c r="TMQ3" s="123"/>
      <c r="TMR3" s="123"/>
      <c r="TMS3" s="123"/>
      <c r="TMT3" s="123"/>
      <c r="TMU3" s="123"/>
      <c r="TMV3" s="123"/>
      <c r="TMW3" s="123"/>
      <c r="TMX3" s="123"/>
      <c r="TMY3" s="123"/>
      <c r="TMZ3" s="123"/>
      <c r="TNA3" s="123"/>
      <c r="TNB3" s="123"/>
      <c r="TNC3" s="123"/>
      <c r="TND3" s="123"/>
      <c r="TNE3" s="123"/>
      <c r="TNF3" s="123"/>
      <c r="TNG3" s="123"/>
      <c r="TNH3" s="123"/>
      <c r="TNI3" s="123"/>
      <c r="TNJ3" s="123"/>
      <c r="TNK3" s="123"/>
      <c r="TNL3" s="123"/>
      <c r="TNM3" s="123"/>
      <c r="TNN3" s="123"/>
      <c r="TNO3" s="123"/>
      <c r="TNP3" s="123"/>
      <c r="TNQ3" s="123"/>
      <c r="TNR3" s="123"/>
      <c r="TNS3" s="123"/>
      <c r="TNT3" s="123"/>
      <c r="TNU3" s="123"/>
      <c r="TNV3" s="123"/>
      <c r="TNW3" s="123"/>
      <c r="TNX3" s="123"/>
      <c r="TNY3" s="123"/>
      <c r="TNZ3" s="123"/>
      <c r="TOA3" s="123"/>
      <c r="TOB3" s="123"/>
      <c r="TOC3" s="123"/>
      <c r="TOD3" s="123"/>
      <c r="TOE3" s="123"/>
      <c r="TOF3" s="123"/>
      <c r="TOG3" s="123"/>
      <c r="TOH3" s="123"/>
      <c r="TOI3" s="123"/>
      <c r="TOJ3" s="123"/>
      <c r="TOK3" s="123"/>
      <c r="TOL3" s="123"/>
      <c r="TOM3" s="123"/>
      <c r="TON3" s="123"/>
      <c r="TOO3" s="123"/>
      <c r="TOP3" s="123"/>
      <c r="TOQ3" s="123"/>
      <c r="TOR3" s="123"/>
      <c r="TOS3" s="123"/>
      <c r="TOT3" s="123"/>
      <c r="TOU3" s="123"/>
      <c r="TOV3" s="123"/>
      <c r="TOW3" s="123"/>
      <c r="TOX3" s="123"/>
      <c r="TOY3" s="123"/>
      <c r="TOZ3" s="123"/>
      <c r="TPA3" s="123"/>
      <c r="TPB3" s="123"/>
      <c r="TPC3" s="123"/>
      <c r="TPD3" s="123"/>
      <c r="TPE3" s="123"/>
      <c r="TPF3" s="123"/>
      <c r="TPG3" s="123"/>
      <c r="TPH3" s="123"/>
      <c r="TPI3" s="123"/>
      <c r="TPJ3" s="123"/>
      <c r="TPK3" s="123"/>
      <c r="TPL3" s="123"/>
      <c r="TPM3" s="123"/>
      <c r="TPN3" s="123"/>
      <c r="TPO3" s="123"/>
      <c r="TPP3" s="123"/>
      <c r="TPQ3" s="123"/>
      <c r="TPR3" s="123"/>
      <c r="TPS3" s="123"/>
      <c r="TPT3" s="123"/>
      <c r="TPU3" s="123"/>
      <c r="TPV3" s="123"/>
      <c r="TPW3" s="123"/>
      <c r="TPX3" s="123"/>
      <c r="TPY3" s="123"/>
      <c r="TPZ3" s="123"/>
      <c r="TQA3" s="123"/>
      <c r="TQB3" s="123"/>
      <c r="TQC3" s="123"/>
      <c r="TQD3" s="123"/>
      <c r="TQE3" s="123"/>
      <c r="TQF3" s="123"/>
      <c r="TQG3" s="123"/>
      <c r="TQH3" s="123"/>
      <c r="TQI3" s="123"/>
      <c r="TQJ3" s="123"/>
      <c r="TQK3" s="123"/>
      <c r="TQL3" s="123"/>
      <c r="TQM3" s="123"/>
      <c r="TQN3" s="123"/>
      <c r="TQO3" s="123"/>
      <c r="TQP3" s="123"/>
      <c r="TQQ3" s="123"/>
      <c r="TQR3" s="123"/>
      <c r="TQS3" s="123"/>
      <c r="TQT3" s="123"/>
      <c r="TQU3" s="123"/>
      <c r="TQV3" s="123"/>
      <c r="TQW3" s="123"/>
      <c r="TQX3" s="123"/>
      <c r="TQY3" s="123"/>
      <c r="TQZ3" s="123"/>
      <c r="TRA3" s="123"/>
      <c r="TRB3" s="123"/>
      <c r="TRC3" s="123"/>
      <c r="TRD3" s="123"/>
      <c r="TRE3" s="123"/>
      <c r="TRF3" s="123"/>
      <c r="TRG3" s="123"/>
      <c r="TRH3" s="123"/>
      <c r="TRI3" s="123"/>
      <c r="TRJ3" s="123"/>
      <c r="TRK3" s="123"/>
      <c r="TRL3" s="123"/>
      <c r="TRM3" s="123"/>
      <c r="TRN3" s="123"/>
      <c r="TRO3" s="123"/>
      <c r="TRP3" s="123"/>
      <c r="TRQ3" s="123"/>
      <c r="TRR3" s="123"/>
      <c r="TRS3" s="123"/>
      <c r="TRT3" s="123"/>
      <c r="TRU3" s="123"/>
      <c r="TRV3" s="123"/>
      <c r="TRW3" s="123"/>
      <c r="TRX3" s="123"/>
      <c r="TRY3" s="123"/>
      <c r="TRZ3" s="123"/>
      <c r="TSA3" s="123"/>
      <c r="TSB3" s="123"/>
      <c r="TSC3" s="123"/>
      <c r="TSD3" s="123"/>
      <c r="TSE3" s="123"/>
      <c r="TSF3" s="123"/>
      <c r="TSG3" s="123"/>
      <c r="TSH3" s="123"/>
      <c r="TSI3" s="123"/>
      <c r="TSJ3" s="123"/>
      <c r="TSK3" s="123"/>
      <c r="TSL3" s="123"/>
      <c r="TSM3" s="123"/>
      <c r="TSN3" s="123"/>
      <c r="TSO3" s="123"/>
      <c r="TSP3" s="123"/>
      <c r="TSQ3" s="123"/>
      <c r="TSR3" s="123"/>
      <c r="TSS3" s="123"/>
      <c r="TST3" s="123"/>
      <c r="TSU3" s="123"/>
      <c r="TSV3" s="123"/>
      <c r="TSW3" s="123"/>
      <c r="TSX3" s="123"/>
      <c r="TSY3" s="123"/>
      <c r="TSZ3" s="123"/>
      <c r="TTA3" s="123"/>
      <c r="TTB3" s="123"/>
      <c r="TTC3" s="123"/>
      <c r="TTD3" s="123"/>
      <c r="TTE3" s="123"/>
      <c r="TTF3" s="123"/>
      <c r="TTG3" s="123"/>
      <c r="TTH3" s="123"/>
      <c r="TTI3" s="123"/>
      <c r="TTJ3" s="123"/>
      <c r="TTK3" s="123"/>
      <c r="TTL3" s="123"/>
      <c r="TTM3" s="123"/>
      <c r="TTN3" s="123"/>
      <c r="TTO3" s="123"/>
      <c r="TTP3" s="123"/>
      <c r="TTQ3" s="123"/>
      <c r="TTR3" s="123"/>
      <c r="TTS3" s="123"/>
      <c r="TTT3" s="123"/>
      <c r="TTU3" s="123"/>
      <c r="TTV3" s="123"/>
      <c r="TTW3" s="123"/>
      <c r="TTX3" s="123"/>
      <c r="TTY3" s="123"/>
      <c r="TTZ3" s="123"/>
      <c r="TUA3" s="123"/>
      <c r="TUB3" s="123"/>
      <c r="TUC3" s="123"/>
      <c r="TUD3" s="123"/>
      <c r="TUE3" s="123"/>
      <c r="TUF3" s="123"/>
      <c r="TUG3" s="123"/>
      <c r="TUH3" s="123"/>
      <c r="TUI3" s="123"/>
      <c r="TUJ3" s="123"/>
      <c r="TUK3" s="123"/>
      <c r="TUL3" s="123"/>
      <c r="TUM3" s="123"/>
      <c r="TUN3" s="123"/>
      <c r="TUO3" s="123"/>
      <c r="TUP3" s="123"/>
      <c r="TUQ3" s="123"/>
      <c r="TUR3" s="123"/>
      <c r="TUS3" s="123"/>
      <c r="TUT3" s="123"/>
      <c r="TUU3" s="123"/>
      <c r="TUV3" s="123"/>
      <c r="TUW3" s="123"/>
      <c r="TUX3" s="123"/>
      <c r="TUY3" s="123"/>
      <c r="TUZ3" s="123"/>
      <c r="TVA3" s="123"/>
      <c r="TVB3" s="123"/>
      <c r="TVC3" s="123"/>
      <c r="TVD3" s="123"/>
      <c r="TVE3" s="123"/>
      <c r="TVF3" s="123"/>
      <c r="TVG3" s="123"/>
      <c r="TVH3" s="123"/>
      <c r="TVI3" s="123"/>
      <c r="TVJ3" s="123"/>
      <c r="TVK3" s="123"/>
      <c r="TVL3" s="123"/>
      <c r="TVM3" s="123"/>
      <c r="TVN3" s="123"/>
      <c r="TVO3" s="123"/>
      <c r="TVP3" s="123"/>
      <c r="TVQ3" s="123"/>
      <c r="TVR3" s="123"/>
      <c r="TVS3" s="123"/>
      <c r="TVT3" s="123"/>
      <c r="TVU3" s="123"/>
      <c r="TVV3" s="123"/>
      <c r="TVW3" s="123"/>
      <c r="TVX3" s="123"/>
      <c r="TVY3" s="123"/>
      <c r="TVZ3" s="123"/>
      <c r="TWA3" s="123"/>
      <c r="TWB3" s="123"/>
      <c r="TWC3" s="123"/>
      <c r="TWD3" s="123"/>
      <c r="TWE3" s="123"/>
      <c r="TWF3" s="123"/>
      <c r="TWG3" s="123"/>
      <c r="TWH3" s="123"/>
      <c r="TWI3" s="123"/>
      <c r="TWJ3" s="123"/>
      <c r="TWK3" s="123"/>
      <c r="TWL3" s="123"/>
      <c r="TWM3" s="123"/>
      <c r="TWN3" s="123"/>
      <c r="TWO3" s="123"/>
      <c r="TWP3" s="123"/>
      <c r="TWQ3" s="123"/>
      <c r="TWR3" s="123"/>
      <c r="TWS3" s="123"/>
      <c r="TWT3" s="123"/>
      <c r="TWU3" s="123"/>
      <c r="TWV3" s="123"/>
      <c r="TWW3" s="123"/>
      <c r="TWX3" s="123"/>
      <c r="TWY3" s="123"/>
      <c r="TWZ3" s="123"/>
      <c r="TXA3" s="123"/>
      <c r="TXB3" s="123"/>
      <c r="TXC3" s="123"/>
      <c r="TXD3" s="123"/>
      <c r="TXE3" s="123"/>
      <c r="TXF3" s="123"/>
      <c r="TXG3" s="123"/>
      <c r="TXH3" s="123"/>
      <c r="TXI3" s="123"/>
      <c r="TXJ3" s="123"/>
      <c r="TXK3" s="123"/>
      <c r="TXL3" s="123"/>
      <c r="TXM3" s="123"/>
      <c r="TXN3" s="123"/>
      <c r="TXO3" s="123"/>
      <c r="TXP3" s="123"/>
      <c r="TXQ3" s="123"/>
      <c r="TXR3" s="123"/>
      <c r="TXS3" s="123"/>
      <c r="TXT3" s="123"/>
      <c r="TXU3" s="123"/>
      <c r="TXV3" s="123"/>
      <c r="TXW3" s="123"/>
      <c r="TXX3" s="123"/>
      <c r="TXY3" s="123"/>
      <c r="TXZ3" s="123"/>
      <c r="TYA3" s="123"/>
      <c r="TYB3" s="123"/>
      <c r="TYC3" s="123"/>
      <c r="TYD3" s="123"/>
      <c r="TYE3" s="123"/>
      <c r="TYF3" s="123"/>
      <c r="TYG3" s="123"/>
      <c r="TYH3" s="123"/>
      <c r="TYI3" s="123"/>
      <c r="TYJ3" s="123"/>
      <c r="TYK3" s="123"/>
      <c r="TYL3" s="123"/>
      <c r="TYM3" s="123"/>
      <c r="TYN3" s="123"/>
      <c r="TYO3" s="123"/>
      <c r="TYP3" s="123"/>
      <c r="TYQ3" s="123"/>
      <c r="TYR3" s="123"/>
      <c r="TYS3" s="123"/>
      <c r="TYT3" s="123"/>
      <c r="TYU3" s="123"/>
      <c r="TYV3" s="123"/>
      <c r="TYW3" s="123"/>
      <c r="TYX3" s="123"/>
      <c r="TYY3" s="123"/>
      <c r="TYZ3" s="123"/>
      <c r="TZA3" s="123"/>
      <c r="TZB3" s="123"/>
      <c r="TZC3" s="123"/>
      <c r="TZD3" s="123"/>
      <c r="TZE3" s="123"/>
      <c r="TZF3" s="123"/>
      <c r="TZG3" s="123"/>
      <c r="TZH3" s="123"/>
      <c r="TZI3" s="123"/>
      <c r="TZJ3" s="123"/>
      <c r="TZK3" s="123"/>
      <c r="TZL3" s="123"/>
      <c r="TZM3" s="123"/>
      <c r="TZN3" s="123"/>
      <c r="TZO3" s="123"/>
      <c r="TZP3" s="123"/>
      <c r="TZQ3" s="123"/>
      <c r="TZR3" s="123"/>
      <c r="TZS3" s="123"/>
      <c r="TZT3" s="123"/>
      <c r="TZU3" s="123"/>
      <c r="TZV3" s="123"/>
      <c r="TZW3" s="123"/>
      <c r="TZX3" s="123"/>
      <c r="TZY3" s="123"/>
      <c r="TZZ3" s="123"/>
      <c r="UAA3" s="123"/>
      <c r="UAB3" s="123"/>
      <c r="UAC3" s="123"/>
      <c r="UAD3" s="123"/>
      <c r="UAE3" s="123"/>
      <c r="UAF3" s="123"/>
      <c r="UAG3" s="123"/>
      <c r="UAH3" s="123"/>
      <c r="UAI3" s="123"/>
      <c r="UAJ3" s="123"/>
      <c r="UAK3" s="123"/>
      <c r="UAL3" s="123"/>
      <c r="UAM3" s="123"/>
      <c r="UAN3" s="123"/>
      <c r="UAO3" s="123"/>
      <c r="UAP3" s="123"/>
      <c r="UAQ3" s="123"/>
      <c r="UAR3" s="123"/>
      <c r="UAS3" s="123"/>
      <c r="UAT3" s="123"/>
      <c r="UAU3" s="123"/>
      <c r="UAV3" s="123"/>
      <c r="UAW3" s="123"/>
      <c r="UAX3" s="123"/>
      <c r="UAY3" s="123"/>
      <c r="UAZ3" s="123"/>
      <c r="UBA3" s="123"/>
      <c r="UBB3" s="123"/>
      <c r="UBC3" s="123"/>
      <c r="UBD3" s="123"/>
      <c r="UBE3" s="123"/>
      <c r="UBF3" s="123"/>
      <c r="UBG3" s="123"/>
      <c r="UBH3" s="123"/>
      <c r="UBI3" s="123"/>
      <c r="UBJ3" s="123"/>
      <c r="UBK3" s="123"/>
      <c r="UBL3" s="123"/>
      <c r="UBM3" s="123"/>
      <c r="UBN3" s="123"/>
      <c r="UBO3" s="123"/>
      <c r="UBP3" s="123"/>
      <c r="UBQ3" s="123"/>
      <c r="UBR3" s="123"/>
      <c r="UBS3" s="123"/>
      <c r="UBT3" s="123"/>
      <c r="UBU3" s="123"/>
      <c r="UBV3" s="123"/>
      <c r="UBW3" s="123"/>
      <c r="UBX3" s="123"/>
      <c r="UBY3" s="123"/>
      <c r="UBZ3" s="123"/>
      <c r="UCA3" s="123"/>
      <c r="UCB3" s="123"/>
      <c r="UCC3" s="123"/>
      <c r="UCD3" s="123"/>
      <c r="UCE3" s="123"/>
      <c r="UCF3" s="123"/>
      <c r="UCG3" s="123"/>
      <c r="UCH3" s="123"/>
      <c r="UCI3" s="123"/>
      <c r="UCJ3" s="123"/>
      <c r="UCK3" s="123"/>
      <c r="UCL3" s="123"/>
      <c r="UCM3" s="123"/>
      <c r="UCN3" s="123"/>
      <c r="UCO3" s="123"/>
      <c r="UCP3" s="123"/>
      <c r="UCQ3" s="123"/>
      <c r="UCR3" s="123"/>
      <c r="UCS3" s="123"/>
      <c r="UCT3" s="123"/>
      <c r="UCU3" s="123"/>
      <c r="UCV3" s="123"/>
      <c r="UCW3" s="123"/>
      <c r="UCX3" s="123"/>
      <c r="UCY3" s="123"/>
      <c r="UCZ3" s="123"/>
      <c r="UDA3" s="123"/>
      <c r="UDB3" s="123"/>
      <c r="UDC3" s="123"/>
      <c r="UDD3" s="123"/>
      <c r="UDE3" s="123"/>
      <c r="UDF3" s="123"/>
      <c r="UDG3" s="123"/>
      <c r="UDH3" s="123"/>
      <c r="UDI3" s="123"/>
      <c r="UDJ3" s="123"/>
      <c r="UDK3" s="123"/>
      <c r="UDL3" s="123"/>
      <c r="UDM3" s="123"/>
      <c r="UDN3" s="123"/>
      <c r="UDO3" s="123"/>
      <c r="UDP3" s="123"/>
      <c r="UDQ3" s="123"/>
      <c r="UDR3" s="123"/>
      <c r="UDS3" s="123"/>
      <c r="UDT3" s="123"/>
      <c r="UDU3" s="123"/>
      <c r="UDV3" s="123"/>
      <c r="UDW3" s="123"/>
      <c r="UDX3" s="123"/>
      <c r="UDY3" s="123"/>
      <c r="UDZ3" s="123"/>
      <c r="UEA3" s="123"/>
      <c r="UEB3" s="123"/>
      <c r="UEC3" s="123"/>
      <c r="UED3" s="123"/>
      <c r="UEE3" s="123"/>
      <c r="UEF3" s="123"/>
      <c r="UEG3" s="123"/>
      <c r="UEH3" s="123"/>
      <c r="UEI3" s="123"/>
      <c r="UEJ3" s="123"/>
      <c r="UEK3" s="123"/>
      <c r="UEL3" s="123"/>
      <c r="UEM3" s="123"/>
      <c r="UEN3" s="123"/>
      <c r="UEO3" s="123"/>
      <c r="UEP3" s="123"/>
      <c r="UEQ3" s="123"/>
      <c r="UER3" s="123"/>
      <c r="UES3" s="123"/>
      <c r="UET3" s="123"/>
      <c r="UEU3" s="123"/>
      <c r="UEV3" s="123"/>
      <c r="UEW3" s="123"/>
      <c r="UEX3" s="123"/>
      <c r="UEY3" s="123"/>
      <c r="UEZ3" s="123"/>
      <c r="UFA3" s="123"/>
      <c r="UFB3" s="123"/>
      <c r="UFC3" s="123"/>
      <c r="UFD3" s="123"/>
      <c r="UFE3" s="123"/>
      <c r="UFF3" s="123"/>
      <c r="UFG3" s="123"/>
      <c r="UFH3" s="123"/>
      <c r="UFI3" s="123"/>
      <c r="UFJ3" s="123"/>
      <c r="UFK3" s="123"/>
      <c r="UFL3" s="123"/>
      <c r="UFM3" s="123"/>
      <c r="UFN3" s="123"/>
      <c r="UFO3" s="123"/>
      <c r="UFP3" s="123"/>
      <c r="UFQ3" s="123"/>
      <c r="UFR3" s="123"/>
      <c r="UFS3" s="123"/>
      <c r="UFT3" s="123"/>
      <c r="UFU3" s="123"/>
      <c r="UFV3" s="123"/>
      <c r="UFW3" s="123"/>
      <c r="UFX3" s="123"/>
      <c r="UFY3" s="123"/>
      <c r="UFZ3" s="123"/>
      <c r="UGA3" s="123"/>
      <c r="UGB3" s="123"/>
      <c r="UGC3" s="123"/>
      <c r="UGD3" s="123"/>
      <c r="UGE3" s="123"/>
      <c r="UGF3" s="123"/>
      <c r="UGG3" s="123"/>
      <c r="UGH3" s="123"/>
      <c r="UGI3" s="123"/>
      <c r="UGJ3" s="123"/>
      <c r="UGK3" s="123"/>
      <c r="UGL3" s="123"/>
      <c r="UGM3" s="123"/>
      <c r="UGN3" s="123"/>
      <c r="UGO3" s="123"/>
      <c r="UGP3" s="123"/>
      <c r="UGQ3" s="123"/>
      <c r="UGR3" s="123"/>
      <c r="UGS3" s="123"/>
      <c r="UGT3" s="123"/>
      <c r="UGU3" s="123"/>
      <c r="UGV3" s="123"/>
      <c r="UGW3" s="123"/>
      <c r="UGX3" s="123"/>
      <c r="UGY3" s="123"/>
      <c r="UGZ3" s="123"/>
      <c r="UHA3" s="123"/>
      <c r="UHB3" s="123"/>
      <c r="UHC3" s="123"/>
      <c r="UHD3" s="123"/>
      <c r="UHE3" s="123"/>
      <c r="UHF3" s="123"/>
      <c r="UHG3" s="123"/>
      <c r="UHH3" s="123"/>
      <c r="UHI3" s="123"/>
      <c r="UHJ3" s="123"/>
      <c r="UHK3" s="123"/>
      <c r="UHL3" s="123"/>
      <c r="UHM3" s="123"/>
      <c r="UHN3" s="123"/>
      <c r="UHO3" s="123"/>
      <c r="UHP3" s="123"/>
      <c r="UHQ3" s="123"/>
      <c r="UHR3" s="123"/>
      <c r="UHS3" s="123"/>
      <c r="UHT3" s="123"/>
      <c r="UHU3" s="123"/>
      <c r="UHV3" s="123"/>
      <c r="UHW3" s="123"/>
      <c r="UHX3" s="123"/>
      <c r="UHY3" s="123"/>
      <c r="UHZ3" s="123"/>
      <c r="UIA3" s="123"/>
      <c r="UIB3" s="123"/>
      <c r="UIC3" s="123"/>
      <c r="UID3" s="123"/>
      <c r="UIE3" s="123"/>
      <c r="UIF3" s="123"/>
      <c r="UIG3" s="123"/>
      <c r="UIH3" s="123"/>
      <c r="UII3" s="123"/>
      <c r="UIJ3" s="123"/>
      <c r="UIK3" s="123"/>
      <c r="UIL3" s="123"/>
      <c r="UIM3" s="123"/>
      <c r="UIN3" s="123"/>
      <c r="UIO3" s="123"/>
      <c r="UIP3" s="123"/>
      <c r="UIQ3" s="123"/>
      <c r="UIR3" s="123"/>
      <c r="UIS3" s="123"/>
      <c r="UIT3" s="123"/>
      <c r="UIU3" s="123"/>
      <c r="UIV3" s="123"/>
      <c r="UIW3" s="123"/>
      <c r="UIX3" s="123"/>
      <c r="UIY3" s="123"/>
      <c r="UIZ3" s="123"/>
      <c r="UJA3" s="123"/>
      <c r="UJB3" s="123"/>
      <c r="UJC3" s="123"/>
      <c r="UJD3" s="123"/>
      <c r="UJE3" s="123"/>
      <c r="UJF3" s="123"/>
      <c r="UJG3" s="123"/>
      <c r="UJH3" s="123"/>
      <c r="UJI3" s="123"/>
      <c r="UJJ3" s="123"/>
      <c r="UJK3" s="123"/>
      <c r="UJL3" s="123"/>
      <c r="UJM3" s="123"/>
      <c r="UJN3" s="123"/>
      <c r="UJO3" s="123"/>
      <c r="UJP3" s="123"/>
      <c r="UJQ3" s="123"/>
      <c r="UJR3" s="123"/>
      <c r="UJS3" s="123"/>
      <c r="UJT3" s="123"/>
      <c r="UJU3" s="123"/>
      <c r="UJV3" s="123"/>
      <c r="UJW3" s="123"/>
      <c r="UJX3" s="123"/>
      <c r="UJY3" s="123"/>
      <c r="UJZ3" s="123"/>
      <c r="UKA3" s="123"/>
      <c r="UKB3" s="123"/>
      <c r="UKC3" s="123"/>
      <c r="UKD3" s="123"/>
      <c r="UKE3" s="123"/>
      <c r="UKF3" s="123"/>
      <c r="UKG3" s="123"/>
      <c r="UKH3" s="123"/>
      <c r="UKI3" s="123"/>
      <c r="UKJ3" s="123"/>
      <c r="UKK3" s="123"/>
      <c r="UKL3" s="123"/>
      <c r="UKM3" s="123"/>
      <c r="UKN3" s="123"/>
      <c r="UKO3" s="123"/>
      <c r="UKP3" s="123"/>
      <c r="UKQ3" s="123"/>
      <c r="UKR3" s="123"/>
      <c r="UKS3" s="123"/>
      <c r="UKT3" s="123"/>
      <c r="UKU3" s="123"/>
      <c r="UKV3" s="123"/>
      <c r="UKW3" s="123"/>
      <c r="UKX3" s="123"/>
      <c r="UKY3" s="123"/>
      <c r="UKZ3" s="123"/>
      <c r="ULA3" s="123"/>
      <c r="ULB3" s="123"/>
      <c r="ULC3" s="123"/>
      <c r="ULD3" s="123"/>
      <c r="ULE3" s="123"/>
      <c r="ULF3" s="123"/>
      <c r="ULG3" s="123"/>
      <c r="ULH3" s="123"/>
      <c r="ULI3" s="123"/>
      <c r="ULJ3" s="123"/>
      <c r="ULK3" s="123"/>
      <c r="ULL3" s="123"/>
      <c r="ULM3" s="123"/>
      <c r="ULN3" s="123"/>
      <c r="ULO3" s="123"/>
      <c r="ULP3" s="123"/>
      <c r="ULQ3" s="123"/>
      <c r="ULR3" s="123"/>
      <c r="ULS3" s="123"/>
      <c r="ULT3" s="123"/>
      <c r="ULU3" s="123"/>
      <c r="ULV3" s="123"/>
      <c r="ULW3" s="123"/>
      <c r="ULX3" s="123"/>
      <c r="ULY3" s="123"/>
      <c r="ULZ3" s="123"/>
      <c r="UMA3" s="123"/>
      <c r="UMB3" s="123"/>
      <c r="UMC3" s="123"/>
      <c r="UMD3" s="123"/>
      <c r="UME3" s="123"/>
      <c r="UMF3" s="123"/>
      <c r="UMG3" s="123"/>
      <c r="UMH3" s="123"/>
      <c r="UMI3" s="123"/>
      <c r="UMJ3" s="123"/>
      <c r="UMK3" s="123"/>
      <c r="UML3" s="123"/>
      <c r="UMM3" s="123"/>
      <c r="UMN3" s="123"/>
      <c r="UMO3" s="123"/>
      <c r="UMP3" s="123"/>
      <c r="UMQ3" s="123"/>
      <c r="UMR3" s="123"/>
      <c r="UMS3" s="123"/>
      <c r="UMT3" s="123"/>
      <c r="UMU3" s="123"/>
      <c r="UMV3" s="123"/>
      <c r="UMW3" s="123"/>
      <c r="UMX3" s="123"/>
      <c r="UMY3" s="123"/>
      <c r="UMZ3" s="123"/>
      <c r="UNA3" s="123"/>
      <c r="UNB3" s="123"/>
      <c r="UNC3" s="123"/>
      <c r="UND3" s="123"/>
      <c r="UNE3" s="123"/>
      <c r="UNF3" s="123"/>
      <c r="UNG3" s="123"/>
      <c r="UNH3" s="123"/>
      <c r="UNI3" s="123"/>
      <c r="UNJ3" s="123"/>
      <c r="UNK3" s="123"/>
      <c r="UNL3" s="123"/>
      <c r="UNM3" s="123"/>
      <c r="UNN3" s="123"/>
      <c r="UNO3" s="123"/>
      <c r="UNP3" s="123"/>
      <c r="UNQ3" s="123"/>
      <c r="UNR3" s="123"/>
      <c r="UNS3" s="123"/>
      <c r="UNT3" s="123"/>
      <c r="UNU3" s="123"/>
      <c r="UNV3" s="123"/>
      <c r="UNW3" s="123"/>
      <c r="UNX3" s="123"/>
      <c r="UNY3" s="123"/>
      <c r="UNZ3" s="123"/>
      <c r="UOA3" s="123"/>
      <c r="UOB3" s="123"/>
      <c r="UOC3" s="123"/>
      <c r="UOD3" s="123"/>
      <c r="UOE3" s="123"/>
      <c r="UOF3" s="123"/>
      <c r="UOG3" s="123"/>
      <c r="UOH3" s="123"/>
      <c r="UOI3" s="123"/>
      <c r="UOJ3" s="123"/>
      <c r="UOK3" s="123"/>
      <c r="UOL3" s="123"/>
      <c r="UOM3" s="123"/>
      <c r="UON3" s="123"/>
      <c r="UOO3" s="123"/>
      <c r="UOP3" s="123"/>
      <c r="UOQ3" s="123"/>
      <c r="UOR3" s="123"/>
      <c r="UOS3" s="123"/>
      <c r="UOT3" s="123"/>
      <c r="UOU3" s="123"/>
      <c r="UOV3" s="123"/>
      <c r="UOW3" s="123"/>
      <c r="UOX3" s="123"/>
      <c r="UOY3" s="123"/>
      <c r="UOZ3" s="123"/>
      <c r="UPA3" s="123"/>
      <c r="UPB3" s="123"/>
      <c r="UPC3" s="123"/>
      <c r="UPD3" s="123"/>
      <c r="UPE3" s="123"/>
      <c r="UPF3" s="123"/>
      <c r="UPG3" s="123"/>
      <c r="UPH3" s="123"/>
      <c r="UPI3" s="123"/>
      <c r="UPJ3" s="123"/>
      <c r="UPK3" s="123"/>
      <c r="UPL3" s="123"/>
      <c r="UPM3" s="123"/>
      <c r="UPN3" s="123"/>
      <c r="UPO3" s="123"/>
      <c r="UPP3" s="123"/>
      <c r="UPQ3" s="123"/>
      <c r="UPR3" s="123"/>
      <c r="UPS3" s="123"/>
      <c r="UPT3" s="123"/>
      <c r="UPU3" s="123"/>
      <c r="UPV3" s="123"/>
      <c r="UPW3" s="123"/>
      <c r="UPX3" s="123"/>
      <c r="UPY3" s="123"/>
      <c r="UPZ3" s="123"/>
      <c r="UQA3" s="123"/>
      <c r="UQB3" s="123"/>
      <c r="UQC3" s="123"/>
      <c r="UQD3" s="123"/>
      <c r="UQE3" s="123"/>
      <c r="UQF3" s="123"/>
      <c r="UQG3" s="123"/>
      <c r="UQH3" s="123"/>
      <c r="UQI3" s="123"/>
      <c r="UQJ3" s="123"/>
      <c r="UQK3" s="123"/>
      <c r="UQL3" s="123"/>
      <c r="UQM3" s="123"/>
      <c r="UQN3" s="123"/>
      <c r="UQO3" s="123"/>
      <c r="UQP3" s="123"/>
      <c r="UQQ3" s="123"/>
      <c r="UQR3" s="123"/>
      <c r="UQS3" s="123"/>
      <c r="UQT3" s="123"/>
      <c r="UQU3" s="123"/>
      <c r="UQV3" s="123"/>
      <c r="UQW3" s="123"/>
      <c r="UQX3" s="123"/>
      <c r="UQY3" s="123"/>
      <c r="UQZ3" s="123"/>
      <c r="URA3" s="123"/>
      <c r="URB3" s="123"/>
      <c r="URC3" s="123"/>
      <c r="URD3" s="123"/>
      <c r="URE3" s="123"/>
      <c r="URF3" s="123"/>
      <c r="URG3" s="123"/>
      <c r="URH3" s="123"/>
      <c r="URI3" s="123"/>
      <c r="URJ3" s="123"/>
      <c r="URK3" s="123"/>
      <c r="URL3" s="123"/>
      <c r="URM3" s="123"/>
      <c r="URN3" s="123"/>
      <c r="URO3" s="123"/>
      <c r="URP3" s="123"/>
      <c r="URQ3" s="123"/>
      <c r="URR3" s="123"/>
      <c r="URS3" s="123"/>
      <c r="URT3" s="123"/>
      <c r="URU3" s="123"/>
      <c r="URV3" s="123"/>
      <c r="URW3" s="123"/>
      <c r="URX3" s="123"/>
      <c r="URY3" s="123"/>
      <c r="URZ3" s="123"/>
      <c r="USA3" s="123"/>
      <c r="USB3" s="123"/>
      <c r="USC3" s="123"/>
      <c r="USD3" s="123"/>
      <c r="USE3" s="123"/>
      <c r="USF3" s="123"/>
      <c r="USG3" s="123"/>
      <c r="USH3" s="123"/>
      <c r="USI3" s="123"/>
      <c r="USJ3" s="123"/>
      <c r="USK3" s="123"/>
      <c r="USL3" s="123"/>
      <c r="USM3" s="123"/>
      <c r="USN3" s="123"/>
      <c r="USO3" s="123"/>
      <c r="USP3" s="123"/>
      <c r="USQ3" s="123"/>
      <c r="USR3" s="123"/>
      <c r="USS3" s="123"/>
      <c r="UST3" s="123"/>
      <c r="USU3" s="123"/>
      <c r="USV3" s="123"/>
      <c r="USW3" s="123"/>
      <c r="USX3" s="123"/>
      <c r="USY3" s="123"/>
      <c r="USZ3" s="123"/>
      <c r="UTA3" s="123"/>
      <c r="UTB3" s="123"/>
      <c r="UTC3" s="123"/>
      <c r="UTD3" s="123"/>
      <c r="UTE3" s="123"/>
      <c r="UTF3" s="123"/>
      <c r="UTG3" s="123"/>
      <c r="UTH3" s="123"/>
      <c r="UTI3" s="123"/>
      <c r="UTJ3" s="123"/>
      <c r="UTK3" s="123"/>
      <c r="UTL3" s="123"/>
      <c r="UTM3" s="123"/>
      <c r="UTN3" s="123"/>
      <c r="UTO3" s="123"/>
      <c r="UTP3" s="123"/>
      <c r="UTQ3" s="123"/>
      <c r="UTR3" s="123"/>
      <c r="UTS3" s="123"/>
      <c r="UTT3" s="123"/>
      <c r="UTU3" s="123"/>
      <c r="UTV3" s="123"/>
      <c r="UTW3" s="123"/>
      <c r="UTX3" s="123"/>
      <c r="UTY3" s="123"/>
      <c r="UTZ3" s="123"/>
      <c r="UUA3" s="123"/>
      <c r="UUB3" s="123"/>
      <c r="UUC3" s="123"/>
      <c r="UUD3" s="123"/>
      <c r="UUE3" s="123"/>
      <c r="UUF3" s="123"/>
      <c r="UUG3" s="123"/>
      <c r="UUH3" s="123"/>
      <c r="UUI3" s="123"/>
      <c r="UUJ3" s="123"/>
      <c r="UUK3" s="123"/>
      <c r="UUL3" s="123"/>
      <c r="UUM3" s="123"/>
      <c r="UUN3" s="123"/>
      <c r="UUO3" s="123"/>
      <c r="UUP3" s="123"/>
      <c r="UUQ3" s="123"/>
      <c r="UUR3" s="123"/>
      <c r="UUS3" s="123"/>
      <c r="UUT3" s="123"/>
      <c r="UUU3" s="123"/>
      <c r="UUV3" s="123"/>
      <c r="UUW3" s="123"/>
      <c r="UUX3" s="123"/>
      <c r="UUY3" s="123"/>
      <c r="UUZ3" s="123"/>
      <c r="UVA3" s="123"/>
      <c r="UVB3" s="123"/>
      <c r="UVC3" s="123"/>
      <c r="UVD3" s="123"/>
      <c r="UVE3" s="123"/>
      <c r="UVF3" s="123"/>
      <c r="UVG3" s="123"/>
      <c r="UVH3" s="123"/>
      <c r="UVI3" s="123"/>
      <c r="UVJ3" s="123"/>
      <c r="UVK3" s="123"/>
      <c r="UVL3" s="123"/>
      <c r="UVM3" s="123"/>
      <c r="UVN3" s="123"/>
      <c r="UVO3" s="123"/>
      <c r="UVP3" s="123"/>
      <c r="UVQ3" s="123"/>
      <c r="UVR3" s="123"/>
      <c r="UVS3" s="123"/>
      <c r="UVT3" s="123"/>
      <c r="UVU3" s="123"/>
      <c r="UVV3" s="123"/>
      <c r="UVW3" s="123"/>
      <c r="UVX3" s="123"/>
      <c r="UVY3" s="123"/>
      <c r="UVZ3" s="123"/>
      <c r="UWA3" s="123"/>
      <c r="UWB3" s="123"/>
      <c r="UWC3" s="123"/>
      <c r="UWD3" s="123"/>
      <c r="UWE3" s="123"/>
      <c r="UWF3" s="123"/>
      <c r="UWG3" s="123"/>
      <c r="UWH3" s="123"/>
      <c r="UWI3" s="123"/>
      <c r="UWJ3" s="123"/>
      <c r="UWK3" s="123"/>
      <c r="UWL3" s="123"/>
      <c r="UWM3" s="123"/>
      <c r="UWN3" s="123"/>
      <c r="UWO3" s="123"/>
      <c r="UWP3" s="123"/>
      <c r="UWQ3" s="123"/>
      <c r="UWR3" s="123"/>
      <c r="UWS3" s="123"/>
      <c r="UWT3" s="123"/>
      <c r="UWU3" s="123"/>
      <c r="UWV3" s="123"/>
      <c r="UWW3" s="123"/>
      <c r="UWX3" s="123"/>
      <c r="UWY3" s="123"/>
      <c r="UWZ3" s="123"/>
      <c r="UXA3" s="123"/>
      <c r="UXB3" s="123"/>
      <c r="UXC3" s="123"/>
      <c r="UXD3" s="123"/>
      <c r="UXE3" s="123"/>
      <c r="UXF3" s="123"/>
      <c r="UXG3" s="123"/>
      <c r="UXH3" s="123"/>
      <c r="UXI3" s="123"/>
      <c r="UXJ3" s="123"/>
      <c r="UXK3" s="123"/>
      <c r="UXL3" s="123"/>
      <c r="UXM3" s="123"/>
      <c r="UXN3" s="123"/>
      <c r="UXO3" s="123"/>
      <c r="UXP3" s="123"/>
      <c r="UXQ3" s="123"/>
      <c r="UXR3" s="123"/>
      <c r="UXS3" s="123"/>
      <c r="UXT3" s="123"/>
      <c r="UXU3" s="123"/>
      <c r="UXV3" s="123"/>
      <c r="UXW3" s="123"/>
      <c r="UXX3" s="123"/>
      <c r="UXY3" s="123"/>
      <c r="UXZ3" s="123"/>
      <c r="UYA3" s="123"/>
      <c r="UYB3" s="123"/>
      <c r="UYC3" s="123"/>
      <c r="UYD3" s="123"/>
      <c r="UYE3" s="123"/>
      <c r="UYF3" s="123"/>
      <c r="UYG3" s="123"/>
      <c r="UYH3" s="123"/>
      <c r="UYI3" s="123"/>
      <c r="UYJ3" s="123"/>
      <c r="UYK3" s="123"/>
      <c r="UYL3" s="123"/>
      <c r="UYM3" s="123"/>
      <c r="UYN3" s="123"/>
      <c r="UYO3" s="123"/>
      <c r="UYP3" s="123"/>
      <c r="UYQ3" s="123"/>
      <c r="UYR3" s="123"/>
      <c r="UYS3" s="123"/>
      <c r="UYT3" s="123"/>
      <c r="UYU3" s="123"/>
      <c r="UYV3" s="123"/>
      <c r="UYW3" s="123"/>
      <c r="UYX3" s="123"/>
      <c r="UYY3" s="123"/>
      <c r="UYZ3" s="123"/>
      <c r="UZA3" s="123"/>
      <c r="UZB3" s="123"/>
      <c r="UZC3" s="123"/>
      <c r="UZD3" s="123"/>
      <c r="UZE3" s="123"/>
      <c r="UZF3" s="123"/>
      <c r="UZG3" s="123"/>
      <c r="UZH3" s="123"/>
      <c r="UZI3" s="123"/>
      <c r="UZJ3" s="123"/>
      <c r="UZK3" s="123"/>
      <c r="UZL3" s="123"/>
      <c r="UZM3" s="123"/>
      <c r="UZN3" s="123"/>
      <c r="UZO3" s="123"/>
      <c r="UZP3" s="123"/>
      <c r="UZQ3" s="123"/>
      <c r="UZR3" s="123"/>
      <c r="UZS3" s="123"/>
      <c r="UZT3" s="123"/>
      <c r="UZU3" s="123"/>
      <c r="UZV3" s="123"/>
      <c r="UZW3" s="123"/>
      <c r="UZX3" s="123"/>
      <c r="UZY3" s="123"/>
      <c r="UZZ3" s="123"/>
      <c r="VAA3" s="123"/>
      <c r="VAB3" s="123"/>
      <c r="VAC3" s="123"/>
      <c r="VAD3" s="123"/>
      <c r="VAE3" s="123"/>
      <c r="VAF3" s="123"/>
      <c r="VAG3" s="123"/>
      <c r="VAH3" s="123"/>
      <c r="VAI3" s="123"/>
      <c r="VAJ3" s="123"/>
      <c r="VAK3" s="123"/>
      <c r="VAL3" s="123"/>
      <c r="VAM3" s="123"/>
      <c r="VAN3" s="123"/>
      <c r="VAO3" s="123"/>
      <c r="VAP3" s="123"/>
      <c r="VAQ3" s="123"/>
      <c r="VAR3" s="123"/>
      <c r="VAS3" s="123"/>
      <c r="VAT3" s="123"/>
      <c r="VAU3" s="123"/>
      <c r="VAV3" s="123"/>
      <c r="VAW3" s="123"/>
      <c r="VAX3" s="123"/>
      <c r="VAY3" s="123"/>
      <c r="VAZ3" s="123"/>
      <c r="VBA3" s="123"/>
      <c r="VBB3" s="123"/>
      <c r="VBC3" s="123"/>
      <c r="VBD3" s="123"/>
      <c r="VBE3" s="123"/>
      <c r="VBF3" s="123"/>
      <c r="VBG3" s="123"/>
      <c r="VBH3" s="123"/>
      <c r="VBI3" s="123"/>
      <c r="VBJ3" s="123"/>
      <c r="VBK3" s="123"/>
      <c r="VBL3" s="123"/>
      <c r="VBM3" s="123"/>
      <c r="VBN3" s="123"/>
      <c r="VBO3" s="123"/>
      <c r="VBP3" s="123"/>
      <c r="VBQ3" s="123"/>
      <c r="VBR3" s="123"/>
      <c r="VBS3" s="123"/>
      <c r="VBT3" s="123"/>
      <c r="VBU3" s="123"/>
      <c r="VBV3" s="123"/>
      <c r="VBW3" s="123"/>
      <c r="VBX3" s="123"/>
      <c r="VBY3" s="123"/>
      <c r="VBZ3" s="123"/>
      <c r="VCA3" s="123"/>
      <c r="VCB3" s="123"/>
      <c r="VCC3" s="123"/>
      <c r="VCD3" s="123"/>
      <c r="VCE3" s="123"/>
      <c r="VCF3" s="123"/>
      <c r="VCG3" s="123"/>
      <c r="VCH3" s="123"/>
      <c r="VCI3" s="123"/>
      <c r="VCJ3" s="123"/>
      <c r="VCK3" s="123"/>
      <c r="VCL3" s="123"/>
      <c r="VCM3" s="123"/>
      <c r="VCN3" s="123"/>
      <c r="VCO3" s="123"/>
      <c r="VCP3" s="123"/>
      <c r="VCQ3" s="123"/>
      <c r="VCR3" s="123"/>
      <c r="VCS3" s="123"/>
      <c r="VCT3" s="123"/>
      <c r="VCU3" s="123"/>
      <c r="VCV3" s="123"/>
      <c r="VCW3" s="123"/>
      <c r="VCX3" s="123"/>
      <c r="VCY3" s="123"/>
      <c r="VCZ3" s="123"/>
      <c r="VDA3" s="123"/>
      <c r="VDB3" s="123"/>
      <c r="VDC3" s="123"/>
      <c r="VDD3" s="123"/>
      <c r="VDE3" s="123"/>
      <c r="VDF3" s="123"/>
      <c r="VDG3" s="123"/>
      <c r="VDH3" s="123"/>
      <c r="VDI3" s="123"/>
      <c r="VDJ3" s="123"/>
      <c r="VDK3" s="123"/>
      <c r="VDL3" s="123"/>
      <c r="VDM3" s="123"/>
      <c r="VDN3" s="123"/>
      <c r="VDO3" s="123"/>
      <c r="VDP3" s="123"/>
      <c r="VDQ3" s="123"/>
      <c r="VDR3" s="123"/>
      <c r="VDS3" s="123"/>
      <c r="VDT3" s="123"/>
      <c r="VDU3" s="123"/>
      <c r="VDV3" s="123"/>
      <c r="VDW3" s="123"/>
      <c r="VDX3" s="123"/>
      <c r="VDY3" s="123"/>
      <c r="VDZ3" s="123"/>
      <c r="VEA3" s="123"/>
      <c r="VEB3" s="123"/>
      <c r="VEC3" s="123"/>
      <c r="VED3" s="123"/>
      <c r="VEE3" s="123"/>
      <c r="VEF3" s="123"/>
      <c r="VEG3" s="123"/>
      <c r="VEH3" s="123"/>
      <c r="VEI3" s="123"/>
      <c r="VEJ3" s="123"/>
      <c r="VEK3" s="123"/>
      <c r="VEL3" s="123"/>
      <c r="VEM3" s="123"/>
      <c r="VEN3" s="123"/>
      <c r="VEO3" s="123"/>
      <c r="VEP3" s="123"/>
      <c r="VEQ3" s="123"/>
      <c r="VER3" s="123"/>
      <c r="VES3" s="123"/>
      <c r="VET3" s="123"/>
      <c r="VEU3" s="123"/>
      <c r="VEV3" s="123"/>
      <c r="VEW3" s="123"/>
      <c r="VEX3" s="123"/>
      <c r="VEY3" s="123"/>
      <c r="VEZ3" s="123"/>
      <c r="VFA3" s="123"/>
      <c r="VFB3" s="123"/>
      <c r="VFC3" s="123"/>
      <c r="VFD3" s="123"/>
      <c r="VFE3" s="123"/>
      <c r="VFF3" s="123"/>
      <c r="VFG3" s="123"/>
      <c r="VFH3" s="123"/>
      <c r="VFI3" s="123"/>
      <c r="VFJ3" s="123"/>
      <c r="VFK3" s="123"/>
      <c r="VFL3" s="123"/>
      <c r="VFM3" s="123"/>
      <c r="VFN3" s="123"/>
      <c r="VFO3" s="123"/>
      <c r="VFP3" s="123"/>
      <c r="VFQ3" s="123"/>
      <c r="VFR3" s="123"/>
      <c r="VFS3" s="123"/>
      <c r="VFT3" s="123"/>
      <c r="VFU3" s="123"/>
      <c r="VFV3" s="123"/>
      <c r="VFW3" s="123"/>
      <c r="VFX3" s="123"/>
      <c r="VFY3" s="123"/>
      <c r="VFZ3" s="123"/>
      <c r="VGA3" s="123"/>
      <c r="VGB3" s="123"/>
      <c r="VGC3" s="123"/>
      <c r="VGD3" s="123"/>
      <c r="VGE3" s="123"/>
      <c r="VGF3" s="123"/>
      <c r="VGG3" s="123"/>
      <c r="VGH3" s="123"/>
      <c r="VGI3" s="123"/>
      <c r="VGJ3" s="123"/>
      <c r="VGK3" s="123"/>
      <c r="VGL3" s="123"/>
      <c r="VGM3" s="123"/>
      <c r="VGN3" s="123"/>
      <c r="VGO3" s="123"/>
      <c r="VGP3" s="123"/>
      <c r="VGQ3" s="123"/>
      <c r="VGR3" s="123"/>
      <c r="VGS3" s="123"/>
      <c r="VGT3" s="123"/>
      <c r="VGU3" s="123"/>
      <c r="VGV3" s="123"/>
      <c r="VGW3" s="123"/>
      <c r="VGX3" s="123"/>
      <c r="VGY3" s="123"/>
      <c r="VGZ3" s="123"/>
      <c r="VHA3" s="123"/>
      <c r="VHB3" s="123"/>
      <c r="VHC3" s="123"/>
      <c r="VHD3" s="123"/>
      <c r="VHE3" s="123"/>
      <c r="VHF3" s="123"/>
      <c r="VHG3" s="123"/>
      <c r="VHH3" s="123"/>
      <c r="VHI3" s="123"/>
      <c r="VHJ3" s="123"/>
      <c r="VHK3" s="123"/>
      <c r="VHL3" s="123"/>
      <c r="VHM3" s="123"/>
      <c r="VHN3" s="123"/>
      <c r="VHO3" s="123"/>
      <c r="VHP3" s="123"/>
      <c r="VHQ3" s="123"/>
      <c r="VHR3" s="123"/>
      <c r="VHS3" s="123"/>
      <c r="VHT3" s="123"/>
      <c r="VHU3" s="123"/>
      <c r="VHV3" s="123"/>
      <c r="VHW3" s="123"/>
      <c r="VHX3" s="123"/>
      <c r="VHY3" s="123"/>
      <c r="VHZ3" s="123"/>
      <c r="VIA3" s="123"/>
      <c r="VIB3" s="123"/>
      <c r="VIC3" s="123"/>
      <c r="VID3" s="123"/>
      <c r="VIE3" s="123"/>
      <c r="VIF3" s="123"/>
      <c r="VIG3" s="123"/>
      <c r="VIH3" s="123"/>
      <c r="VII3" s="123"/>
      <c r="VIJ3" s="123"/>
      <c r="VIK3" s="123"/>
      <c r="VIL3" s="123"/>
      <c r="VIM3" s="123"/>
      <c r="VIN3" s="123"/>
      <c r="VIO3" s="123"/>
      <c r="VIP3" s="123"/>
      <c r="VIQ3" s="123"/>
      <c r="VIR3" s="123"/>
      <c r="VIS3" s="123"/>
      <c r="VIT3" s="123"/>
      <c r="VIU3" s="123"/>
      <c r="VIV3" s="123"/>
      <c r="VIW3" s="123"/>
      <c r="VIX3" s="123"/>
      <c r="VIY3" s="123"/>
      <c r="VIZ3" s="123"/>
      <c r="VJA3" s="123"/>
      <c r="VJB3" s="123"/>
      <c r="VJC3" s="123"/>
      <c r="VJD3" s="123"/>
      <c r="VJE3" s="123"/>
      <c r="VJF3" s="123"/>
      <c r="VJG3" s="123"/>
      <c r="VJH3" s="123"/>
      <c r="VJI3" s="123"/>
      <c r="VJJ3" s="123"/>
      <c r="VJK3" s="123"/>
      <c r="VJL3" s="123"/>
      <c r="VJM3" s="123"/>
      <c r="VJN3" s="123"/>
      <c r="VJO3" s="123"/>
      <c r="VJP3" s="123"/>
      <c r="VJQ3" s="123"/>
      <c r="VJR3" s="123"/>
      <c r="VJS3" s="123"/>
      <c r="VJT3" s="123"/>
      <c r="VJU3" s="123"/>
      <c r="VJV3" s="123"/>
      <c r="VJW3" s="123"/>
      <c r="VJX3" s="123"/>
      <c r="VJY3" s="123"/>
      <c r="VJZ3" s="123"/>
      <c r="VKA3" s="123"/>
      <c r="VKB3" s="123"/>
      <c r="VKC3" s="123"/>
      <c r="VKD3" s="123"/>
      <c r="VKE3" s="123"/>
      <c r="VKF3" s="123"/>
      <c r="VKG3" s="123"/>
      <c r="VKH3" s="123"/>
      <c r="VKI3" s="123"/>
      <c r="VKJ3" s="123"/>
      <c r="VKK3" s="123"/>
      <c r="VKL3" s="123"/>
      <c r="VKM3" s="123"/>
      <c r="VKN3" s="123"/>
      <c r="VKO3" s="123"/>
      <c r="VKP3" s="123"/>
      <c r="VKQ3" s="123"/>
      <c r="VKR3" s="123"/>
      <c r="VKS3" s="123"/>
      <c r="VKT3" s="123"/>
      <c r="VKU3" s="123"/>
      <c r="VKV3" s="123"/>
      <c r="VKW3" s="123"/>
      <c r="VKX3" s="123"/>
      <c r="VKY3" s="123"/>
      <c r="VKZ3" s="123"/>
      <c r="VLA3" s="123"/>
      <c r="VLB3" s="123"/>
      <c r="VLC3" s="123"/>
      <c r="VLD3" s="123"/>
      <c r="VLE3" s="123"/>
      <c r="VLF3" s="123"/>
      <c r="VLG3" s="123"/>
      <c r="VLH3" s="123"/>
      <c r="VLI3" s="123"/>
      <c r="VLJ3" s="123"/>
      <c r="VLK3" s="123"/>
      <c r="VLL3" s="123"/>
      <c r="VLM3" s="123"/>
      <c r="VLN3" s="123"/>
      <c r="VLO3" s="123"/>
      <c r="VLP3" s="123"/>
      <c r="VLQ3" s="123"/>
      <c r="VLR3" s="123"/>
      <c r="VLS3" s="123"/>
      <c r="VLT3" s="123"/>
      <c r="VLU3" s="123"/>
      <c r="VLV3" s="123"/>
      <c r="VLW3" s="123"/>
      <c r="VLX3" s="123"/>
      <c r="VLY3" s="123"/>
      <c r="VLZ3" s="123"/>
      <c r="VMA3" s="123"/>
      <c r="VMB3" s="123"/>
      <c r="VMC3" s="123"/>
      <c r="VMD3" s="123"/>
      <c r="VME3" s="123"/>
      <c r="VMF3" s="123"/>
      <c r="VMG3" s="123"/>
      <c r="VMH3" s="123"/>
      <c r="VMI3" s="123"/>
      <c r="VMJ3" s="123"/>
      <c r="VMK3" s="123"/>
      <c r="VML3" s="123"/>
      <c r="VMM3" s="123"/>
      <c r="VMN3" s="123"/>
      <c r="VMO3" s="123"/>
      <c r="VMP3" s="123"/>
      <c r="VMQ3" s="123"/>
      <c r="VMR3" s="123"/>
      <c r="VMS3" s="123"/>
      <c r="VMT3" s="123"/>
      <c r="VMU3" s="123"/>
      <c r="VMV3" s="123"/>
      <c r="VMW3" s="123"/>
      <c r="VMX3" s="123"/>
      <c r="VMY3" s="123"/>
      <c r="VMZ3" s="123"/>
      <c r="VNA3" s="123"/>
      <c r="VNB3" s="123"/>
      <c r="VNC3" s="123"/>
      <c r="VND3" s="123"/>
      <c r="VNE3" s="123"/>
      <c r="VNF3" s="123"/>
      <c r="VNG3" s="123"/>
      <c r="VNH3" s="123"/>
      <c r="VNI3" s="123"/>
      <c r="VNJ3" s="123"/>
      <c r="VNK3" s="123"/>
      <c r="VNL3" s="123"/>
      <c r="VNM3" s="123"/>
      <c r="VNN3" s="123"/>
      <c r="VNO3" s="123"/>
      <c r="VNP3" s="123"/>
      <c r="VNQ3" s="123"/>
      <c r="VNR3" s="123"/>
      <c r="VNS3" s="123"/>
      <c r="VNT3" s="123"/>
      <c r="VNU3" s="123"/>
      <c r="VNV3" s="123"/>
      <c r="VNW3" s="123"/>
      <c r="VNX3" s="123"/>
      <c r="VNY3" s="123"/>
      <c r="VNZ3" s="123"/>
      <c r="VOA3" s="123"/>
      <c r="VOB3" s="123"/>
      <c r="VOC3" s="123"/>
      <c r="VOD3" s="123"/>
      <c r="VOE3" s="123"/>
      <c r="VOF3" s="123"/>
      <c r="VOG3" s="123"/>
      <c r="VOH3" s="123"/>
      <c r="VOI3" s="123"/>
      <c r="VOJ3" s="123"/>
      <c r="VOK3" s="123"/>
      <c r="VOL3" s="123"/>
      <c r="VOM3" s="123"/>
      <c r="VON3" s="123"/>
      <c r="VOO3" s="123"/>
      <c r="VOP3" s="123"/>
      <c r="VOQ3" s="123"/>
      <c r="VOR3" s="123"/>
      <c r="VOS3" s="123"/>
      <c r="VOT3" s="123"/>
      <c r="VOU3" s="123"/>
      <c r="VOV3" s="123"/>
      <c r="VOW3" s="123"/>
      <c r="VOX3" s="123"/>
      <c r="VOY3" s="123"/>
      <c r="VOZ3" s="123"/>
      <c r="VPA3" s="123"/>
      <c r="VPB3" s="123"/>
      <c r="VPC3" s="123"/>
      <c r="VPD3" s="123"/>
      <c r="VPE3" s="123"/>
      <c r="VPF3" s="123"/>
      <c r="VPG3" s="123"/>
      <c r="VPH3" s="123"/>
      <c r="VPI3" s="123"/>
      <c r="VPJ3" s="123"/>
      <c r="VPK3" s="123"/>
      <c r="VPL3" s="123"/>
      <c r="VPM3" s="123"/>
      <c r="VPN3" s="123"/>
      <c r="VPO3" s="123"/>
      <c r="VPP3" s="123"/>
      <c r="VPQ3" s="123"/>
      <c r="VPR3" s="123"/>
      <c r="VPS3" s="123"/>
      <c r="VPT3" s="123"/>
      <c r="VPU3" s="123"/>
      <c r="VPV3" s="123"/>
      <c r="VPW3" s="123"/>
      <c r="VPX3" s="123"/>
      <c r="VPY3" s="123"/>
      <c r="VPZ3" s="123"/>
      <c r="VQA3" s="123"/>
      <c r="VQB3" s="123"/>
      <c r="VQC3" s="123"/>
      <c r="VQD3" s="123"/>
      <c r="VQE3" s="123"/>
      <c r="VQF3" s="123"/>
      <c r="VQG3" s="123"/>
      <c r="VQH3" s="123"/>
      <c r="VQI3" s="123"/>
      <c r="VQJ3" s="123"/>
      <c r="VQK3" s="123"/>
      <c r="VQL3" s="123"/>
      <c r="VQM3" s="123"/>
      <c r="VQN3" s="123"/>
      <c r="VQO3" s="123"/>
      <c r="VQP3" s="123"/>
      <c r="VQQ3" s="123"/>
      <c r="VQR3" s="123"/>
      <c r="VQS3" s="123"/>
      <c r="VQT3" s="123"/>
      <c r="VQU3" s="123"/>
      <c r="VQV3" s="123"/>
      <c r="VQW3" s="123"/>
      <c r="VQX3" s="123"/>
      <c r="VQY3" s="123"/>
      <c r="VQZ3" s="123"/>
      <c r="VRA3" s="123"/>
      <c r="VRB3" s="123"/>
      <c r="VRC3" s="123"/>
      <c r="VRD3" s="123"/>
      <c r="VRE3" s="123"/>
      <c r="VRF3" s="123"/>
      <c r="VRG3" s="123"/>
      <c r="VRH3" s="123"/>
      <c r="VRI3" s="123"/>
      <c r="VRJ3" s="123"/>
      <c r="VRK3" s="123"/>
      <c r="VRL3" s="123"/>
      <c r="VRM3" s="123"/>
      <c r="VRN3" s="123"/>
      <c r="VRO3" s="123"/>
      <c r="VRP3" s="123"/>
      <c r="VRQ3" s="123"/>
      <c r="VRR3" s="123"/>
      <c r="VRS3" s="123"/>
      <c r="VRT3" s="123"/>
      <c r="VRU3" s="123"/>
      <c r="VRV3" s="123"/>
      <c r="VRW3" s="123"/>
      <c r="VRX3" s="123"/>
      <c r="VRY3" s="123"/>
      <c r="VRZ3" s="123"/>
      <c r="VSA3" s="123"/>
      <c r="VSB3" s="123"/>
      <c r="VSC3" s="123"/>
      <c r="VSD3" s="123"/>
      <c r="VSE3" s="123"/>
      <c r="VSF3" s="123"/>
      <c r="VSG3" s="123"/>
      <c r="VSH3" s="123"/>
      <c r="VSI3" s="123"/>
      <c r="VSJ3" s="123"/>
      <c r="VSK3" s="123"/>
      <c r="VSL3" s="123"/>
      <c r="VSM3" s="123"/>
      <c r="VSN3" s="123"/>
      <c r="VSO3" s="123"/>
      <c r="VSP3" s="123"/>
      <c r="VSQ3" s="123"/>
      <c r="VSR3" s="123"/>
      <c r="VSS3" s="123"/>
      <c r="VST3" s="123"/>
      <c r="VSU3" s="123"/>
      <c r="VSV3" s="123"/>
      <c r="VSW3" s="123"/>
      <c r="VSX3" s="123"/>
      <c r="VSY3" s="123"/>
      <c r="VSZ3" s="123"/>
      <c r="VTA3" s="123"/>
      <c r="VTB3" s="123"/>
      <c r="VTC3" s="123"/>
      <c r="VTD3" s="123"/>
      <c r="VTE3" s="123"/>
      <c r="VTF3" s="123"/>
      <c r="VTG3" s="123"/>
      <c r="VTH3" s="123"/>
      <c r="VTI3" s="123"/>
      <c r="VTJ3" s="123"/>
      <c r="VTK3" s="123"/>
      <c r="VTL3" s="123"/>
      <c r="VTM3" s="123"/>
      <c r="VTN3" s="123"/>
      <c r="VTO3" s="123"/>
      <c r="VTP3" s="123"/>
      <c r="VTQ3" s="123"/>
      <c r="VTR3" s="123"/>
      <c r="VTS3" s="123"/>
      <c r="VTT3" s="123"/>
      <c r="VTU3" s="123"/>
      <c r="VTV3" s="123"/>
      <c r="VTW3" s="123"/>
      <c r="VTX3" s="123"/>
      <c r="VTY3" s="123"/>
      <c r="VTZ3" s="123"/>
      <c r="VUA3" s="123"/>
      <c r="VUB3" s="123"/>
      <c r="VUC3" s="123"/>
      <c r="VUD3" s="123"/>
      <c r="VUE3" s="123"/>
      <c r="VUF3" s="123"/>
      <c r="VUG3" s="123"/>
      <c r="VUH3" s="123"/>
      <c r="VUI3" s="123"/>
      <c r="VUJ3" s="123"/>
      <c r="VUK3" s="123"/>
      <c r="VUL3" s="123"/>
      <c r="VUM3" s="123"/>
      <c r="VUN3" s="123"/>
      <c r="VUO3" s="123"/>
      <c r="VUP3" s="123"/>
      <c r="VUQ3" s="123"/>
      <c r="VUR3" s="123"/>
      <c r="VUS3" s="123"/>
      <c r="VUT3" s="123"/>
      <c r="VUU3" s="123"/>
      <c r="VUV3" s="123"/>
      <c r="VUW3" s="123"/>
      <c r="VUX3" s="123"/>
      <c r="VUY3" s="123"/>
      <c r="VUZ3" s="123"/>
      <c r="VVA3" s="123"/>
      <c r="VVB3" s="123"/>
      <c r="VVC3" s="123"/>
      <c r="VVD3" s="123"/>
      <c r="VVE3" s="123"/>
      <c r="VVF3" s="123"/>
      <c r="VVG3" s="123"/>
      <c r="VVH3" s="123"/>
      <c r="VVI3" s="123"/>
      <c r="VVJ3" s="123"/>
      <c r="VVK3" s="123"/>
      <c r="VVL3" s="123"/>
      <c r="VVM3" s="123"/>
      <c r="VVN3" s="123"/>
      <c r="VVO3" s="123"/>
      <c r="VVP3" s="123"/>
      <c r="VVQ3" s="123"/>
      <c r="VVR3" s="123"/>
      <c r="VVS3" s="123"/>
      <c r="VVT3" s="123"/>
      <c r="VVU3" s="123"/>
      <c r="VVV3" s="123"/>
      <c r="VVW3" s="123"/>
      <c r="VVX3" s="123"/>
      <c r="VVY3" s="123"/>
      <c r="VVZ3" s="123"/>
      <c r="VWA3" s="123"/>
      <c r="VWB3" s="123"/>
      <c r="VWC3" s="123"/>
      <c r="VWD3" s="123"/>
      <c r="VWE3" s="123"/>
      <c r="VWF3" s="123"/>
      <c r="VWG3" s="123"/>
      <c r="VWH3" s="123"/>
      <c r="VWI3" s="123"/>
      <c r="VWJ3" s="123"/>
      <c r="VWK3" s="123"/>
      <c r="VWL3" s="123"/>
      <c r="VWM3" s="123"/>
      <c r="VWN3" s="123"/>
      <c r="VWO3" s="123"/>
      <c r="VWP3" s="123"/>
      <c r="VWQ3" s="123"/>
      <c r="VWR3" s="123"/>
      <c r="VWS3" s="123"/>
      <c r="VWT3" s="123"/>
      <c r="VWU3" s="123"/>
      <c r="VWV3" s="123"/>
      <c r="VWW3" s="123"/>
      <c r="VWX3" s="123"/>
      <c r="VWY3" s="123"/>
      <c r="VWZ3" s="123"/>
      <c r="VXA3" s="123"/>
      <c r="VXB3" s="123"/>
      <c r="VXC3" s="123"/>
      <c r="VXD3" s="123"/>
      <c r="VXE3" s="123"/>
      <c r="VXF3" s="123"/>
      <c r="VXG3" s="123"/>
      <c r="VXH3" s="123"/>
      <c r="VXI3" s="123"/>
      <c r="VXJ3" s="123"/>
      <c r="VXK3" s="123"/>
      <c r="VXL3" s="123"/>
      <c r="VXM3" s="123"/>
      <c r="VXN3" s="123"/>
      <c r="VXO3" s="123"/>
      <c r="VXP3" s="123"/>
      <c r="VXQ3" s="123"/>
      <c r="VXR3" s="123"/>
      <c r="VXS3" s="123"/>
      <c r="VXT3" s="123"/>
      <c r="VXU3" s="123"/>
      <c r="VXV3" s="123"/>
      <c r="VXW3" s="123"/>
      <c r="VXX3" s="123"/>
      <c r="VXY3" s="123"/>
      <c r="VXZ3" s="123"/>
      <c r="VYA3" s="123"/>
      <c r="VYB3" s="123"/>
      <c r="VYC3" s="123"/>
      <c r="VYD3" s="123"/>
      <c r="VYE3" s="123"/>
      <c r="VYF3" s="123"/>
      <c r="VYG3" s="123"/>
      <c r="VYH3" s="123"/>
      <c r="VYI3" s="123"/>
      <c r="VYJ3" s="123"/>
      <c r="VYK3" s="123"/>
      <c r="VYL3" s="123"/>
      <c r="VYM3" s="123"/>
      <c r="VYN3" s="123"/>
      <c r="VYO3" s="123"/>
      <c r="VYP3" s="123"/>
      <c r="VYQ3" s="123"/>
      <c r="VYR3" s="123"/>
      <c r="VYS3" s="123"/>
      <c r="VYT3" s="123"/>
      <c r="VYU3" s="123"/>
      <c r="VYV3" s="123"/>
      <c r="VYW3" s="123"/>
      <c r="VYX3" s="123"/>
      <c r="VYY3" s="123"/>
      <c r="VYZ3" s="123"/>
      <c r="VZA3" s="123"/>
      <c r="VZB3" s="123"/>
      <c r="VZC3" s="123"/>
      <c r="VZD3" s="123"/>
      <c r="VZE3" s="123"/>
      <c r="VZF3" s="123"/>
      <c r="VZG3" s="123"/>
      <c r="VZH3" s="123"/>
      <c r="VZI3" s="123"/>
      <c r="VZJ3" s="123"/>
      <c r="VZK3" s="123"/>
      <c r="VZL3" s="123"/>
      <c r="VZM3" s="123"/>
      <c r="VZN3" s="123"/>
      <c r="VZO3" s="123"/>
      <c r="VZP3" s="123"/>
      <c r="VZQ3" s="123"/>
      <c r="VZR3" s="123"/>
      <c r="VZS3" s="123"/>
      <c r="VZT3" s="123"/>
      <c r="VZU3" s="123"/>
      <c r="VZV3" s="123"/>
      <c r="VZW3" s="123"/>
      <c r="VZX3" s="123"/>
      <c r="VZY3" s="123"/>
      <c r="VZZ3" s="123"/>
      <c r="WAA3" s="123"/>
      <c r="WAB3" s="123"/>
      <c r="WAC3" s="123"/>
      <c r="WAD3" s="123"/>
      <c r="WAE3" s="123"/>
      <c r="WAF3" s="123"/>
      <c r="WAG3" s="123"/>
      <c r="WAH3" s="123"/>
      <c r="WAI3" s="123"/>
      <c r="WAJ3" s="123"/>
      <c r="WAK3" s="123"/>
      <c r="WAL3" s="123"/>
      <c r="WAM3" s="123"/>
      <c r="WAN3" s="123"/>
      <c r="WAO3" s="123"/>
      <c r="WAP3" s="123"/>
      <c r="WAQ3" s="123"/>
      <c r="WAR3" s="123"/>
      <c r="WAS3" s="123"/>
      <c r="WAT3" s="123"/>
      <c r="WAU3" s="123"/>
      <c r="WAV3" s="123"/>
      <c r="WAW3" s="123"/>
      <c r="WAX3" s="123"/>
      <c r="WAY3" s="123"/>
      <c r="WAZ3" s="123"/>
      <c r="WBA3" s="123"/>
      <c r="WBB3" s="123"/>
      <c r="WBC3" s="123"/>
      <c r="WBD3" s="123"/>
      <c r="WBE3" s="123"/>
      <c r="WBF3" s="123"/>
      <c r="WBG3" s="123"/>
      <c r="WBH3" s="123"/>
      <c r="WBI3" s="123"/>
      <c r="WBJ3" s="123"/>
      <c r="WBK3" s="123"/>
      <c r="WBL3" s="123"/>
      <c r="WBM3" s="123"/>
      <c r="WBN3" s="123"/>
      <c r="WBO3" s="123"/>
      <c r="WBP3" s="123"/>
      <c r="WBQ3" s="123"/>
      <c r="WBR3" s="123"/>
      <c r="WBS3" s="123"/>
      <c r="WBT3" s="123"/>
      <c r="WBU3" s="123"/>
      <c r="WBV3" s="123"/>
      <c r="WBW3" s="123"/>
      <c r="WBX3" s="123"/>
      <c r="WBY3" s="123"/>
      <c r="WBZ3" s="123"/>
      <c r="WCA3" s="123"/>
      <c r="WCB3" s="123"/>
      <c r="WCC3" s="123"/>
      <c r="WCD3" s="123"/>
      <c r="WCE3" s="123"/>
      <c r="WCF3" s="123"/>
      <c r="WCG3" s="123"/>
      <c r="WCH3" s="123"/>
      <c r="WCI3" s="123"/>
      <c r="WCJ3" s="123"/>
      <c r="WCK3" s="123"/>
      <c r="WCL3" s="123"/>
      <c r="WCM3" s="123"/>
      <c r="WCN3" s="123"/>
      <c r="WCO3" s="123"/>
      <c r="WCP3" s="123"/>
      <c r="WCQ3" s="123"/>
      <c r="WCR3" s="123"/>
      <c r="WCS3" s="123"/>
      <c r="WCT3" s="123"/>
      <c r="WCU3" s="123"/>
      <c r="WCV3" s="123"/>
      <c r="WCW3" s="123"/>
      <c r="WCX3" s="123"/>
      <c r="WCY3" s="123"/>
      <c r="WCZ3" s="123"/>
      <c r="WDA3" s="123"/>
      <c r="WDB3" s="123"/>
      <c r="WDC3" s="123"/>
      <c r="WDD3" s="123"/>
      <c r="WDE3" s="123"/>
      <c r="WDF3" s="123"/>
      <c r="WDG3" s="123"/>
      <c r="WDH3" s="123"/>
      <c r="WDI3" s="123"/>
      <c r="WDJ3" s="123"/>
      <c r="WDK3" s="123"/>
      <c r="WDL3" s="123"/>
      <c r="WDM3" s="123"/>
      <c r="WDN3" s="123"/>
      <c r="WDO3" s="123"/>
      <c r="WDP3" s="123"/>
      <c r="WDQ3" s="123"/>
      <c r="WDR3" s="123"/>
      <c r="WDS3" s="123"/>
      <c r="WDT3" s="123"/>
      <c r="WDU3" s="123"/>
      <c r="WDV3" s="123"/>
      <c r="WDW3" s="123"/>
      <c r="WDX3" s="123"/>
      <c r="WDY3" s="123"/>
      <c r="WDZ3" s="123"/>
      <c r="WEA3" s="123"/>
      <c r="WEB3" s="123"/>
      <c r="WEC3" s="123"/>
      <c r="WED3" s="123"/>
      <c r="WEE3" s="123"/>
      <c r="WEF3" s="123"/>
      <c r="WEG3" s="123"/>
      <c r="WEH3" s="123"/>
      <c r="WEI3" s="123"/>
      <c r="WEJ3" s="123"/>
      <c r="WEK3" s="123"/>
      <c r="WEL3" s="123"/>
      <c r="WEM3" s="123"/>
      <c r="WEN3" s="123"/>
      <c r="WEO3" s="123"/>
      <c r="WEP3" s="123"/>
      <c r="WEQ3" s="123"/>
      <c r="WER3" s="123"/>
      <c r="WES3" s="123"/>
      <c r="WET3" s="123"/>
      <c r="WEU3" s="123"/>
      <c r="WEV3" s="123"/>
      <c r="WEW3" s="123"/>
      <c r="WEX3" s="123"/>
      <c r="WEY3" s="123"/>
      <c r="WEZ3" s="123"/>
      <c r="WFA3" s="123"/>
      <c r="WFB3" s="123"/>
      <c r="WFC3" s="123"/>
      <c r="WFD3" s="123"/>
      <c r="WFE3" s="123"/>
      <c r="WFF3" s="123"/>
      <c r="WFG3" s="123"/>
      <c r="WFH3" s="123"/>
      <c r="WFI3" s="123"/>
      <c r="WFJ3" s="123"/>
      <c r="WFK3" s="123"/>
      <c r="WFL3" s="123"/>
      <c r="WFM3" s="123"/>
      <c r="WFN3" s="123"/>
      <c r="WFO3" s="123"/>
      <c r="WFP3" s="123"/>
      <c r="WFQ3" s="123"/>
      <c r="WFR3" s="123"/>
      <c r="WFS3" s="123"/>
      <c r="WFT3" s="123"/>
      <c r="WFU3" s="123"/>
      <c r="WFV3" s="123"/>
      <c r="WFW3" s="123"/>
      <c r="WFX3" s="123"/>
      <c r="WFY3" s="123"/>
      <c r="WFZ3" s="123"/>
      <c r="WGA3" s="123"/>
      <c r="WGB3" s="123"/>
      <c r="WGC3" s="123"/>
      <c r="WGD3" s="123"/>
      <c r="WGE3" s="123"/>
      <c r="WGF3" s="123"/>
      <c r="WGG3" s="123"/>
      <c r="WGH3" s="123"/>
      <c r="WGI3" s="123"/>
      <c r="WGJ3" s="123"/>
      <c r="WGK3" s="123"/>
      <c r="WGL3" s="123"/>
      <c r="WGM3" s="123"/>
      <c r="WGN3" s="123"/>
      <c r="WGO3" s="123"/>
      <c r="WGP3" s="123"/>
      <c r="WGQ3" s="123"/>
      <c r="WGR3" s="123"/>
      <c r="WGS3" s="123"/>
      <c r="WGT3" s="123"/>
      <c r="WGU3" s="123"/>
      <c r="WGV3" s="123"/>
      <c r="WGW3" s="123"/>
      <c r="WGX3" s="123"/>
      <c r="WGY3" s="123"/>
      <c r="WGZ3" s="123"/>
      <c r="WHA3" s="123"/>
      <c r="WHB3" s="123"/>
      <c r="WHC3" s="123"/>
      <c r="WHD3" s="123"/>
      <c r="WHE3" s="123"/>
      <c r="WHF3" s="123"/>
      <c r="WHG3" s="123"/>
      <c r="WHH3" s="123"/>
      <c r="WHI3" s="123"/>
      <c r="WHJ3" s="123"/>
      <c r="WHK3" s="123"/>
      <c r="WHL3" s="123"/>
      <c r="WHM3" s="123"/>
      <c r="WHN3" s="123"/>
      <c r="WHO3" s="123"/>
      <c r="WHP3" s="123"/>
      <c r="WHQ3" s="123"/>
      <c r="WHR3" s="123"/>
      <c r="WHS3" s="123"/>
      <c r="WHT3" s="123"/>
      <c r="WHU3" s="123"/>
      <c r="WHV3" s="123"/>
      <c r="WHW3" s="123"/>
      <c r="WHX3" s="123"/>
      <c r="WHY3" s="123"/>
      <c r="WHZ3" s="123"/>
      <c r="WIA3" s="123"/>
      <c r="WIB3" s="123"/>
      <c r="WIC3" s="123"/>
      <c r="WID3" s="123"/>
      <c r="WIE3" s="123"/>
      <c r="WIF3" s="123"/>
      <c r="WIG3" s="123"/>
      <c r="WIH3" s="123"/>
      <c r="WII3" s="123"/>
      <c r="WIJ3" s="123"/>
      <c r="WIK3" s="123"/>
      <c r="WIL3" s="123"/>
      <c r="WIM3" s="123"/>
      <c r="WIN3" s="123"/>
      <c r="WIO3" s="123"/>
      <c r="WIP3" s="123"/>
      <c r="WIQ3" s="123"/>
      <c r="WIR3" s="123"/>
      <c r="WIS3" s="123"/>
      <c r="WIT3" s="123"/>
      <c r="WIU3" s="123"/>
      <c r="WIV3" s="123"/>
      <c r="WIW3" s="123"/>
      <c r="WIX3" s="123"/>
      <c r="WIY3" s="123"/>
      <c r="WIZ3" s="123"/>
      <c r="WJA3" s="123"/>
      <c r="WJB3" s="123"/>
      <c r="WJC3" s="123"/>
      <c r="WJD3" s="123"/>
      <c r="WJE3" s="123"/>
      <c r="WJF3" s="123"/>
      <c r="WJG3" s="123"/>
      <c r="WJH3" s="123"/>
      <c r="WJI3" s="123"/>
      <c r="WJJ3" s="123"/>
      <c r="WJK3" s="123"/>
      <c r="WJL3" s="123"/>
      <c r="WJM3" s="123"/>
      <c r="WJN3" s="123"/>
      <c r="WJO3" s="123"/>
      <c r="WJP3" s="123"/>
      <c r="WJQ3" s="123"/>
      <c r="WJR3" s="123"/>
      <c r="WJS3" s="123"/>
      <c r="WJT3" s="123"/>
      <c r="WJU3" s="123"/>
      <c r="WJV3" s="123"/>
      <c r="WJW3" s="123"/>
      <c r="WJX3" s="123"/>
      <c r="WJY3" s="123"/>
      <c r="WJZ3" s="123"/>
      <c r="WKA3" s="123"/>
      <c r="WKB3" s="123"/>
      <c r="WKC3" s="123"/>
      <c r="WKD3" s="123"/>
      <c r="WKE3" s="123"/>
      <c r="WKF3" s="123"/>
      <c r="WKG3" s="123"/>
      <c r="WKH3" s="123"/>
      <c r="WKI3" s="123"/>
      <c r="WKJ3" s="123"/>
      <c r="WKK3" s="123"/>
      <c r="WKL3" s="123"/>
      <c r="WKM3" s="123"/>
      <c r="WKN3" s="123"/>
      <c r="WKO3" s="123"/>
      <c r="WKP3" s="123"/>
      <c r="WKQ3" s="123"/>
      <c r="WKR3" s="123"/>
      <c r="WKS3" s="123"/>
      <c r="WKT3" s="123"/>
      <c r="WKU3" s="123"/>
      <c r="WKV3" s="123"/>
      <c r="WKW3" s="123"/>
      <c r="WKX3" s="123"/>
      <c r="WKY3" s="123"/>
      <c r="WKZ3" s="123"/>
      <c r="WLA3" s="123"/>
      <c r="WLB3" s="123"/>
      <c r="WLC3" s="123"/>
      <c r="WLD3" s="123"/>
      <c r="WLE3" s="123"/>
      <c r="WLF3" s="123"/>
      <c r="WLG3" s="123"/>
      <c r="WLH3" s="123"/>
      <c r="WLI3" s="123"/>
      <c r="WLJ3" s="123"/>
      <c r="WLK3" s="123"/>
      <c r="WLL3" s="123"/>
      <c r="WLM3" s="123"/>
      <c r="WLN3" s="123"/>
      <c r="WLO3" s="123"/>
      <c r="WLP3" s="123"/>
      <c r="WLQ3" s="123"/>
      <c r="WLR3" s="123"/>
      <c r="WLS3" s="123"/>
      <c r="WLT3" s="123"/>
      <c r="WLU3" s="123"/>
      <c r="WLV3" s="123"/>
      <c r="WLW3" s="123"/>
      <c r="WLX3" s="123"/>
      <c r="WLY3" s="123"/>
      <c r="WLZ3" s="123"/>
      <c r="WMA3" s="123"/>
      <c r="WMB3" s="123"/>
      <c r="WMC3" s="123"/>
      <c r="WMD3" s="123"/>
      <c r="WME3" s="123"/>
      <c r="WMF3" s="123"/>
      <c r="WMG3" s="123"/>
      <c r="WMH3" s="123"/>
      <c r="WMI3" s="123"/>
      <c r="WMJ3" s="123"/>
      <c r="WMK3" s="123"/>
      <c r="WML3" s="123"/>
      <c r="WMM3" s="123"/>
      <c r="WMN3" s="123"/>
      <c r="WMO3" s="123"/>
      <c r="WMP3" s="123"/>
      <c r="WMQ3" s="123"/>
      <c r="WMR3" s="123"/>
      <c r="WMS3" s="123"/>
      <c r="WMT3" s="123"/>
      <c r="WMU3" s="123"/>
      <c r="WMV3" s="123"/>
      <c r="WMW3" s="123"/>
      <c r="WMX3" s="123"/>
      <c r="WMY3" s="123"/>
      <c r="WMZ3" s="123"/>
      <c r="WNA3" s="123"/>
      <c r="WNB3" s="123"/>
      <c r="WNC3" s="123"/>
      <c r="WND3" s="123"/>
      <c r="WNE3" s="123"/>
      <c r="WNF3" s="123"/>
      <c r="WNG3" s="123"/>
      <c r="WNH3" s="123"/>
      <c r="WNI3" s="123"/>
      <c r="WNJ3" s="123"/>
      <c r="WNK3" s="123"/>
      <c r="WNL3" s="123"/>
      <c r="WNM3" s="123"/>
      <c r="WNN3" s="123"/>
      <c r="WNO3" s="123"/>
      <c r="WNP3" s="123"/>
      <c r="WNQ3" s="123"/>
      <c r="WNR3" s="123"/>
      <c r="WNS3" s="123"/>
      <c r="WNT3" s="123"/>
      <c r="WNU3" s="123"/>
      <c r="WNV3" s="123"/>
      <c r="WNW3" s="123"/>
      <c r="WNX3" s="123"/>
      <c r="WNY3" s="123"/>
      <c r="WNZ3" s="123"/>
      <c r="WOA3" s="123"/>
      <c r="WOB3" s="123"/>
      <c r="WOC3" s="123"/>
      <c r="WOD3" s="123"/>
      <c r="WOE3" s="123"/>
      <c r="WOF3" s="123"/>
      <c r="WOG3" s="123"/>
      <c r="WOH3" s="123"/>
      <c r="WOI3" s="123"/>
      <c r="WOJ3" s="123"/>
      <c r="WOK3" s="123"/>
      <c r="WOL3" s="123"/>
      <c r="WOM3" s="123"/>
      <c r="WON3" s="123"/>
      <c r="WOO3" s="123"/>
      <c r="WOP3" s="123"/>
      <c r="WOQ3" s="123"/>
      <c r="WOR3" s="123"/>
      <c r="WOS3" s="123"/>
      <c r="WOT3" s="123"/>
      <c r="WOU3" s="123"/>
      <c r="WOV3" s="123"/>
      <c r="WOW3" s="123"/>
      <c r="WOX3" s="123"/>
      <c r="WOY3" s="123"/>
      <c r="WOZ3" s="123"/>
      <c r="WPA3" s="123"/>
      <c r="WPB3" s="123"/>
      <c r="WPC3" s="123"/>
      <c r="WPD3" s="123"/>
      <c r="WPE3" s="123"/>
      <c r="WPF3" s="123"/>
      <c r="WPG3" s="123"/>
      <c r="WPH3" s="123"/>
      <c r="WPI3" s="123"/>
      <c r="WPJ3" s="123"/>
      <c r="WPK3" s="123"/>
      <c r="WPL3" s="123"/>
      <c r="WPM3" s="123"/>
      <c r="WPN3" s="123"/>
      <c r="WPO3" s="123"/>
      <c r="WPP3" s="123"/>
      <c r="WPQ3" s="123"/>
      <c r="WPR3" s="123"/>
      <c r="WPS3" s="123"/>
      <c r="WPT3" s="123"/>
      <c r="WPU3" s="123"/>
      <c r="WPV3" s="123"/>
      <c r="WPW3" s="123"/>
      <c r="WPX3" s="123"/>
      <c r="WPY3" s="123"/>
      <c r="WPZ3" s="123"/>
      <c r="WQA3" s="123"/>
      <c r="WQB3" s="123"/>
      <c r="WQC3" s="123"/>
      <c r="WQD3" s="123"/>
      <c r="WQE3" s="123"/>
      <c r="WQF3" s="123"/>
      <c r="WQG3" s="123"/>
      <c r="WQH3" s="123"/>
      <c r="WQI3" s="123"/>
      <c r="WQJ3" s="123"/>
      <c r="WQK3" s="123"/>
      <c r="WQL3" s="123"/>
      <c r="WQM3" s="123"/>
      <c r="WQN3" s="123"/>
      <c r="WQO3" s="123"/>
      <c r="WQP3" s="123"/>
      <c r="WQQ3" s="123"/>
      <c r="WQR3" s="123"/>
      <c r="WQS3" s="123"/>
      <c r="WQT3" s="123"/>
      <c r="WQU3" s="123"/>
      <c r="WQV3" s="123"/>
      <c r="WQW3" s="123"/>
      <c r="WQX3" s="123"/>
      <c r="WQY3" s="123"/>
      <c r="WQZ3" s="123"/>
      <c r="WRA3" s="123"/>
      <c r="WRB3" s="123"/>
      <c r="WRC3" s="123"/>
      <c r="WRD3" s="123"/>
      <c r="WRE3" s="123"/>
      <c r="WRF3" s="123"/>
      <c r="WRG3" s="123"/>
      <c r="WRH3" s="123"/>
      <c r="WRI3" s="123"/>
      <c r="WRJ3" s="123"/>
      <c r="WRK3" s="123"/>
      <c r="WRL3" s="123"/>
      <c r="WRM3" s="123"/>
      <c r="WRN3" s="123"/>
      <c r="WRO3" s="123"/>
      <c r="WRP3" s="123"/>
      <c r="WRQ3" s="123"/>
      <c r="WRR3" s="123"/>
      <c r="WRS3" s="123"/>
      <c r="WRT3" s="123"/>
      <c r="WRU3" s="123"/>
      <c r="WRV3" s="123"/>
      <c r="WRW3" s="123"/>
      <c r="WRX3" s="123"/>
      <c r="WRY3" s="123"/>
      <c r="WRZ3" s="123"/>
      <c r="WSA3" s="123"/>
      <c r="WSB3" s="123"/>
      <c r="WSC3" s="123"/>
      <c r="WSD3" s="123"/>
      <c r="WSE3" s="123"/>
      <c r="WSF3" s="123"/>
      <c r="WSG3" s="123"/>
      <c r="WSH3" s="123"/>
      <c r="WSI3" s="123"/>
      <c r="WSJ3" s="123"/>
      <c r="WSK3" s="123"/>
      <c r="WSL3" s="123"/>
      <c r="WSM3" s="123"/>
      <c r="WSN3" s="123"/>
      <c r="WSO3" s="123"/>
      <c r="WSP3" s="123"/>
      <c r="WSQ3" s="123"/>
      <c r="WSR3" s="123"/>
      <c r="WSS3" s="123"/>
      <c r="WST3" s="123"/>
      <c r="WSU3" s="123"/>
      <c r="WSV3" s="123"/>
      <c r="WSW3" s="123"/>
      <c r="WSX3" s="123"/>
      <c r="WSY3" s="123"/>
      <c r="WSZ3" s="123"/>
      <c r="WTA3" s="123"/>
      <c r="WTB3" s="123"/>
      <c r="WTC3" s="123"/>
      <c r="WTD3" s="123"/>
      <c r="WTE3" s="123"/>
      <c r="WTF3" s="123"/>
      <c r="WTG3" s="123"/>
      <c r="WTH3" s="123"/>
      <c r="WTI3" s="123"/>
      <c r="WTJ3" s="123"/>
      <c r="WTK3" s="123"/>
      <c r="WTL3" s="123"/>
      <c r="WTM3" s="123"/>
      <c r="WTN3" s="123"/>
      <c r="WTO3" s="123"/>
      <c r="WTP3" s="123"/>
      <c r="WTQ3" s="123"/>
      <c r="WTR3" s="123"/>
      <c r="WTS3" s="123"/>
      <c r="WTT3" s="123"/>
      <c r="WTU3" s="123"/>
      <c r="WTV3" s="123"/>
      <c r="WTW3" s="123"/>
      <c r="WTX3" s="123"/>
      <c r="WTY3" s="123"/>
      <c r="WTZ3" s="123"/>
      <c r="WUA3" s="123"/>
      <c r="WUB3" s="123"/>
      <c r="WUC3" s="123"/>
      <c r="WUD3" s="123"/>
      <c r="WUE3" s="123"/>
      <c r="WUF3" s="123"/>
      <c r="WUG3" s="123"/>
      <c r="WUH3" s="123"/>
      <c r="WUI3" s="123"/>
      <c r="WUJ3" s="123"/>
      <c r="WUK3" s="123"/>
      <c r="WUL3" s="123"/>
      <c r="WUM3" s="123"/>
      <c r="WUN3" s="123"/>
      <c r="WUO3" s="123"/>
      <c r="WUP3" s="123"/>
      <c r="WUQ3" s="123"/>
      <c r="WUR3" s="123"/>
      <c r="WUS3" s="123"/>
      <c r="WUT3" s="123"/>
      <c r="WUU3" s="123"/>
      <c r="WUV3" s="123"/>
      <c r="WUW3" s="123"/>
      <c r="WUX3" s="123"/>
      <c r="WUY3" s="123"/>
      <c r="WUZ3" s="123"/>
      <c r="WVA3" s="123"/>
      <c r="WVB3" s="123"/>
      <c r="WVC3" s="123"/>
      <c r="WVD3" s="123"/>
      <c r="WVE3" s="123"/>
      <c r="WVF3" s="123"/>
      <c r="WVG3" s="123"/>
      <c r="WVH3" s="123"/>
      <c r="WVI3" s="123"/>
      <c r="WVJ3" s="123"/>
      <c r="WVK3" s="123"/>
      <c r="WVL3" s="123"/>
      <c r="WVM3" s="123"/>
      <c r="WVN3" s="123"/>
      <c r="WVO3" s="123"/>
      <c r="WVP3" s="123"/>
      <c r="WVQ3" s="123"/>
      <c r="WVR3" s="123"/>
      <c r="WVS3" s="123"/>
      <c r="WVT3" s="123"/>
      <c r="WVU3" s="123"/>
      <c r="WVV3" s="123"/>
      <c r="WVW3" s="123"/>
      <c r="WVX3" s="123"/>
      <c r="WVY3" s="123"/>
      <c r="WVZ3" s="123"/>
      <c r="WWA3" s="123"/>
      <c r="WWB3" s="123"/>
      <c r="WWC3" s="123"/>
      <c r="WWD3" s="123"/>
      <c r="WWE3" s="123"/>
      <c r="WWF3" s="123"/>
      <c r="WWG3" s="123"/>
      <c r="WWH3" s="123"/>
      <c r="WWI3" s="123"/>
      <c r="WWJ3" s="123"/>
      <c r="WWK3" s="123"/>
      <c r="WWL3" s="123"/>
      <c r="WWM3" s="123"/>
      <c r="WWN3" s="123"/>
      <c r="WWO3" s="123"/>
      <c r="WWP3" s="123"/>
      <c r="WWQ3" s="123"/>
      <c r="WWR3" s="123"/>
      <c r="WWS3" s="123"/>
      <c r="WWT3" s="123"/>
      <c r="WWU3" s="123"/>
      <c r="WWV3" s="123"/>
      <c r="WWW3" s="123"/>
      <c r="WWX3" s="123"/>
      <c r="WWY3" s="123"/>
      <c r="WWZ3" s="123"/>
      <c r="WXA3" s="123"/>
      <c r="WXB3" s="123"/>
      <c r="WXC3" s="123"/>
      <c r="WXD3" s="123"/>
      <c r="WXE3" s="123"/>
      <c r="WXF3" s="123"/>
      <c r="WXG3" s="123"/>
      <c r="WXH3" s="123"/>
      <c r="WXI3" s="123"/>
      <c r="WXJ3" s="123"/>
      <c r="WXK3" s="123"/>
      <c r="WXL3" s="123"/>
      <c r="WXM3" s="123"/>
      <c r="WXN3" s="123"/>
      <c r="WXO3" s="123"/>
      <c r="WXP3" s="123"/>
      <c r="WXQ3" s="123"/>
      <c r="WXR3" s="123"/>
      <c r="WXS3" s="123"/>
      <c r="WXT3" s="123"/>
      <c r="WXU3" s="123"/>
      <c r="WXV3" s="123"/>
      <c r="WXW3" s="123"/>
      <c r="WXX3" s="123"/>
      <c r="WXY3" s="123"/>
      <c r="WXZ3" s="123"/>
      <c r="WYA3" s="123"/>
      <c r="WYB3" s="123"/>
      <c r="WYC3" s="123"/>
      <c r="WYD3" s="123"/>
      <c r="WYE3" s="123"/>
      <c r="WYF3" s="123"/>
      <c r="WYG3" s="123"/>
      <c r="WYH3" s="123"/>
      <c r="WYI3" s="123"/>
      <c r="WYJ3" s="123"/>
      <c r="WYK3" s="123"/>
      <c r="WYL3" s="123"/>
      <c r="WYM3" s="123"/>
      <c r="WYN3" s="123"/>
      <c r="WYO3" s="123"/>
      <c r="WYP3" s="123"/>
      <c r="WYQ3" s="123"/>
      <c r="WYR3" s="123"/>
      <c r="WYS3" s="123"/>
      <c r="WYT3" s="123"/>
      <c r="WYU3" s="123"/>
      <c r="WYV3" s="123"/>
      <c r="WYW3" s="123"/>
      <c r="WYX3" s="123"/>
      <c r="WYY3" s="123"/>
      <c r="WYZ3" s="123"/>
      <c r="WZA3" s="123"/>
      <c r="WZB3" s="123"/>
      <c r="WZC3" s="123"/>
      <c r="WZD3" s="123"/>
      <c r="WZE3" s="123"/>
      <c r="WZF3" s="123"/>
      <c r="WZG3" s="123"/>
      <c r="WZH3" s="123"/>
      <c r="WZI3" s="123"/>
      <c r="WZJ3" s="123"/>
      <c r="WZK3" s="123"/>
      <c r="WZL3" s="123"/>
      <c r="WZM3" s="123"/>
      <c r="WZN3" s="123"/>
      <c r="WZO3" s="123"/>
      <c r="WZP3" s="123"/>
      <c r="WZQ3" s="123"/>
      <c r="WZR3" s="123"/>
      <c r="WZS3" s="123"/>
      <c r="WZT3" s="123"/>
      <c r="WZU3" s="123"/>
      <c r="WZV3" s="123"/>
      <c r="WZW3" s="123"/>
      <c r="WZX3" s="123"/>
      <c r="WZY3" s="123"/>
      <c r="WZZ3" s="123"/>
      <c r="XAA3" s="123"/>
      <c r="XAB3" s="123"/>
      <c r="XAC3" s="123"/>
      <c r="XAD3" s="123"/>
      <c r="XAE3" s="123"/>
      <c r="XAF3" s="123"/>
      <c r="XAG3" s="123"/>
      <c r="XAH3" s="123"/>
      <c r="XAI3" s="123"/>
      <c r="XAJ3" s="123"/>
      <c r="XAK3" s="123"/>
      <c r="XAL3" s="123"/>
      <c r="XAM3" s="123"/>
      <c r="XAN3" s="123"/>
      <c r="XAO3" s="123"/>
      <c r="XAP3" s="123"/>
      <c r="XAQ3" s="123"/>
      <c r="XAR3" s="123"/>
      <c r="XAS3" s="123"/>
      <c r="XAT3" s="123"/>
      <c r="XAU3" s="123"/>
      <c r="XAV3" s="123"/>
      <c r="XAW3" s="123"/>
      <c r="XAX3" s="123"/>
      <c r="XAY3" s="123"/>
      <c r="XAZ3" s="123"/>
      <c r="XBA3" s="123"/>
      <c r="XBB3" s="123"/>
      <c r="XBC3" s="123"/>
      <c r="XBD3" s="123"/>
      <c r="XBE3" s="123"/>
      <c r="XBF3" s="123"/>
      <c r="XBG3" s="123"/>
      <c r="XBH3" s="123"/>
      <c r="XBI3" s="123"/>
      <c r="XBJ3" s="123"/>
      <c r="XBK3" s="123"/>
      <c r="XBL3" s="123"/>
      <c r="XBM3" s="123"/>
      <c r="XBN3" s="123"/>
      <c r="XBO3" s="123"/>
      <c r="XBP3" s="123"/>
      <c r="XBQ3" s="123"/>
      <c r="XBR3" s="123"/>
      <c r="XBS3" s="123"/>
      <c r="XBT3" s="123"/>
      <c r="XBU3" s="123"/>
      <c r="XBV3" s="123"/>
      <c r="XBW3" s="123"/>
      <c r="XBX3" s="123"/>
      <c r="XBY3" s="123"/>
      <c r="XBZ3" s="123"/>
      <c r="XCA3" s="123"/>
      <c r="XCB3" s="123"/>
      <c r="XCC3" s="123"/>
      <c r="XCD3" s="123"/>
      <c r="XCE3" s="123"/>
      <c r="XCF3" s="123"/>
      <c r="XCG3" s="123"/>
      <c r="XCH3" s="123"/>
      <c r="XCI3" s="123"/>
      <c r="XCJ3" s="123"/>
      <c r="XCK3" s="123"/>
      <c r="XCL3" s="123"/>
      <c r="XCM3" s="123"/>
      <c r="XCN3" s="123"/>
      <c r="XCO3" s="123"/>
      <c r="XCP3" s="123"/>
      <c r="XCQ3" s="123"/>
      <c r="XCR3" s="123"/>
      <c r="XCS3" s="123"/>
      <c r="XCT3" s="123"/>
      <c r="XCU3" s="123"/>
      <c r="XCV3" s="123"/>
      <c r="XCW3" s="123"/>
      <c r="XCX3" s="123"/>
      <c r="XCY3" s="123"/>
      <c r="XCZ3" s="123"/>
      <c r="XDA3" s="123"/>
      <c r="XDB3" s="123"/>
      <c r="XDC3" s="123"/>
      <c r="XDD3" s="123"/>
      <c r="XDE3" s="123"/>
      <c r="XDF3" s="123"/>
      <c r="XDG3" s="123"/>
      <c r="XDH3" s="123"/>
      <c r="XDI3" s="123"/>
      <c r="XDJ3" s="123"/>
      <c r="XDK3" s="123"/>
      <c r="XDL3" s="123"/>
      <c r="XDM3" s="123"/>
      <c r="XDN3" s="123"/>
      <c r="XDO3" s="123"/>
      <c r="XDP3" s="123"/>
      <c r="XDQ3" s="123"/>
      <c r="XDR3" s="123"/>
      <c r="XDS3" s="123"/>
      <c r="XDT3" s="123"/>
      <c r="XDU3" s="123"/>
      <c r="XDV3" s="123"/>
      <c r="XDW3" s="123"/>
      <c r="XDX3" s="123"/>
      <c r="XDY3" s="123"/>
      <c r="XDZ3" s="123"/>
      <c r="XEA3" s="123"/>
      <c r="XEB3" s="123"/>
      <c r="XEC3" s="123"/>
      <c r="XED3" s="123"/>
      <c r="XEE3" s="123"/>
      <c r="XEF3" s="123"/>
      <c r="XEG3" s="123"/>
      <c r="XEH3" s="123"/>
      <c r="XEI3" s="123"/>
      <c r="XEJ3" s="123"/>
      <c r="XEK3" s="123"/>
      <c r="XEL3" s="123"/>
      <c r="XEM3" s="123"/>
      <c r="XEN3" s="123"/>
      <c r="XEO3" s="123"/>
      <c r="XEP3" s="123"/>
      <c r="XEQ3" s="123"/>
      <c r="XER3" s="123"/>
      <c r="XES3" s="123"/>
      <c r="XET3" s="123"/>
      <c r="XEU3" s="123"/>
      <c r="XEV3" s="123"/>
      <c r="XEW3" s="123"/>
      <c r="XEX3" s="123"/>
      <c r="XEY3" s="123"/>
      <c r="XEZ3" s="123"/>
      <c r="XFA3" s="123"/>
      <c r="XFB3" s="123"/>
      <c r="XFC3" s="123"/>
    </row>
    <row r="4" spans="1:16383" s="123" customFormat="1" ht="72">
      <c r="A4" s="720"/>
      <c r="B4" s="721"/>
      <c r="C4" s="128" t="s">
        <v>1479</v>
      </c>
      <c r="D4" s="128" t="s">
        <v>1499</v>
      </c>
      <c r="E4" s="128" t="s">
        <v>8</v>
      </c>
      <c r="F4" s="128" t="s">
        <v>9</v>
      </c>
    </row>
    <row r="5" spans="1:16383" s="123" customFormat="1" ht="48">
      <c r="A5" s="720"/>
      <c r="B5" s="721" t="s">
        <v>93</v>
      </c>
      <c r="C5" s="126" t="s">
        <v>70</v>
      </c>
      <c r="D5" s="126" t="s">
        <v>71</v>
      </c>
      <c r="E5" s="126" t="s">
        <v>10</v>
      </c>
      <c r="F5" s="126" t="s">
        <v>11</v>
      </c>
    </row>
    <row r="6" spans="1:16383" s="123" customFormat="1" ht="48">
      <c r="A6" s="720"/>
      <c r="B6" s="721"/>
      <c r="C6" s="128" t="s">
        <v>1481</v>
      </c>
      <c r="D6" s="128" t="s">
        <v>72</v>
      </c>
      <c r="E6" s="128" t="s">
        <v>12</v>
      </c>
      <c r="F6" s="128" t="s">
        <v>1492</v>
      </c>
    </row>
    <row r="7" spans="1:16383" s="123" customFormat="1" ht="48">
      <c r="A7" s="720" t="s">
        <v>13</v>
      </c>
      <c r="B7" s="723" t="s">
        <v>94</v>
      </c>
      <c r="C7" s="126" t="s">
        <v>73</v>
      </c>
      <c r="D7" s="126" t="s">
        <v>1483</v>
      </c>
      <c r="E7" s="126" t="s">
        <v>14</v>
      </c>
      <c r="F7" s="126" t="s">
        <v>15</v>
      </c>
    </row>
    <row r="8" spans="1:16383" s="123" customFormat="1" ht="60">
      <c r="A8" s="720"/>
      <c r="B8" s="723"/>
      <c r="C8" s="128" t="s">
        <v>1490</v>
      </c>
      <c r="D8" s="128" t="s">
        <v>1484</v>
      </c>
      <c r="E8" s="128" t="s">
        <v>74</v>
      </c>
      <c r="F8" s="128" t="s">
        <v>75</v>
      </c>
    </row>
    <row r="9" spans="1:16383" s="123" customFormat="1" ht="72">
      <c r="A9" s="720"/>
      <c r="B9" s="724" t="s">
        <v>95</v>
      </c>
      <c r="C9" s="126" t="s">
        <v>76</v>
      </c>
      <c r="D9" s="126" t="s">
        <v>1495</v>
      </c>
      <c r="E9" s="126" t="s">
        <v>77</v>
      </c>
      <c r="F9" s="126" t="s">
        <v>78</v>
      </c>
    </row>
    <row r="10" spans="1:16383" s="123" customFormat="1" ht="72">
      <c r="A10" s="720"/>
      <c r="B10" s="725"/>
      <c r="C10" s="128" t="s">
        <v>1482</v>
      </c>
      <c r="D10" s="128" t="s">
        <v>1485</v>
      </c>
      <c r="E10" s="128" t="s">
        <v>79</v>
      </c>
      <c r="F10" s="128" t="s">
        <v>16</v>
      </c>
    </row>
    <row r="11" spans="1:16383" s="123" customFormat="1" ht="72">
      <c r="A11" s="720"/>
      <c r="B11" s="723" t="s">
        <v>113</v>
      </c>
      <c r="C11" s="126" t="s">
        <v>1496</v>
      </c>
      <c r="D11" s="126" t="s">
        <v>1486</v>
      </c>
      <c r="E11" s="126" t="s">
        <v>17</v>
      </c>
      <c r="F11" s="126" t="s">
        <v>18</v>
      </c>
    </row>
    <row r="12" spans="1:16383" s="123" customFormat="1" ht="72">
      <c r="A12" s="720"/>
      <c r="B12" s="723"/>
      <c r="C12" s="128" t="s">
        <v>19</v>
      </c>
      <c r="D12" s="128" t="s">
        <v>20</v>
      </c>
      <c r="E12" s="128" t="s">
        <v>1498</v>
      </c>
      <c r="F12" s="128" t="s">
        <v>80</v>
      </c>
    </row>
    <row r="13" spans="1:16383" s="123" customFormat="1" ht="60">
      <c r="A13" s="720" t="s">
        <v>21</v>
      </c>
      <c r="B13" s="721" t="s">
        <v>115</v>
      </c>
      <c r="C13" s="126" t="s">
        <v>81</v>
      </c>
      <c r="D13" s="126" t="s">
        <v>82</v>
      </c>
      <c r="E13" s="126" t="s">
        <v>22</v>
      </c>
      <c r="F13" s="126" t="s">
        <v>23</v>
      </c>
    </row>
    <row r="14" spans="1:16383" s="123" customFormat="1" ht="48">
      <c r="A14" s="720"/>
      <c r="B14" s="721"/>
      <c r="C14" s="128" t="s">
        <v>24</v>
      </c>
      <c r="D14" s="128" t="s">
        <v>25</v>
      </c>
      <c r="E14" s="128" t="s">
        <v>26</v>
      </c>
      <c r="F14" s="129" t="s">
        <v>27</v>
      </c>
    </row>
    <row r="15" spans="1:16383" s="123" customFormat="1" ht="84">
      <c r="A15" s="720"/>
      <c r="B15" s="721" t="s">
        <v>1466</v>
      </c>
      <c r="C15" s="126" t="s">
        <v>1497</v>
      </c>
      <c r="D15" s="126" t="s">
        <v>28</v>
      </c>
      <c r="E15" s="126" t="s">
        <v>29</v>
      </c>
      <c r="F15" s="130" t="s">
        <v>30</v>
      </c>
    </row>
    <row r="16" spans="1:16383" s="123" customFormat="1" ht="72">
      <c r="A16" s="720"/>
      <c r="B16" s="721"/>
      <c r="C16" s="128" t="s">
        <v>1487</v>
      </c>
      <c r="D16" s="128" t="s">
        <v>83</v>
      </c>
      <c r="E16" s="128" t="s">
        <v>31</v>
      </c>
      <c r="F16" s="128" t="s">
        <v>32</v>
      </c>
    </row>
    <row r="17" spans="1:6" s="123" customFormat="1" ht="60">
      <c r="A17" s="720" t="s">
        <v>33</v>
      </c>
      <c r="B17" s="721" t="s">
        <v>97</v>
      </c>
      <c r="C17" s="126" t="s">
        <v>84</v>
      </c>
      <c r="D17" s="126" t="s">
        <v>34</v>
      </c>
      <c r="E17" s="126" t="s">
        <v>85</v>
      </c>
      <c r="F17" s="126" t="s">
        <v>35</v>
      </c>
    </row>
    <row r="18" spans="1:6" s="123" customFormat="1" ht="60">
      <c r="A18" s="720"/>
      <c r="B18" s="721"/>
      <c r="C18" s="128" t="s">
        <v>1488</v>
      </c>
      <c r="D18" s="128" t="s">
        <v>86</v>
      </c>
      <c r="E18" s="128" t="s">
        <v>87</v>
      </c>
      <c r="F18" s="128" t="s">
        <v>1494</v>
      </c>
    </row>
    <row r="19" spans="1:6" s="123" customFormat="1" ht="84">
      <c r="A19" s="720"/>
      <c r="B19" s="721" t="s">
        <v>98</v>
      </c>
      <c r="C19" s="126" t="s">
        <v>1489</v>
      </c>
      <c r="D19" s="126" t="s">
        <v>88</v>
      </c>
      <c r="E19" s="126" t="s">
        <v>89</v>
      </c>
      <c r="F19" s="126" t="s">
        <v>36</v>
      </c>
    </row>
    <row r="20" spans="1:6" s="123" customFormat="1" ht="72">
      <c r="A20" s="720"/>
      <c r="B20" s="721"/>
      <c r="C20" s="128" t="s">
        <v>1571</v>
      </c>
      <c r="D20" s="128" t="s">
        <v>90</v>
      </c>
      <c r="E20" s="128" t="s">
        <v>91</v>
      </c>
      <c r="F20" s="128" t="s">
        <v>1493</v>
      </c>
    </row>
    <row r="21" spans="1:6" s="123" customFormat="1"/>
    <row r="22" spans="1:6" s="123" customFormat="1">
      <c r="B22" s="722" t="s">
        <v>37</v>
      </c>
      <c r="C22" s="722"/>
    </row>
    <row r="23" spans="1:6" s="123" customFormat="1">
      <c r="B23" s="136" t="s">
        <v>38</v>
      </c>
      <c r="C23" s="136" t="s">
        <v>39</v>
      </c>
    </row>
    <row r="24" spans="1:6" s="123" customFormat="1">
      <c r="B24" s="137" t="s">
        <v>6</v>
      </c>
      <c r="C24" s="131">
        <v>0.3</v>
      </c>
    </row>
    <row r="25" spans="1:6" s="123" customFormat="1">
      <c r="B25" s="137" t="s">
        <v>13</v>
      </c>
      <c r="C25" s="131">
        <v>0.2</v>
      </c>
    </row>
    <row r="26" spans="1:6" s="123" customFormat="1">
      <c r="B26" s="137" t="s">
        <v>21</v>
      </c>
      <c r="C26" s="131">
        <v>0.3</v>
      </c>
    </row>
    <row r="27" spans="1:6" s="123" customFormat="1" ht="12.75" thickBot="1">
      <c r="B27" s="138" t="s">
        <v>33</v>
      </c>
      <c r="C27" s="132">
        <v>0.2</v>
      </c>
    </row>
    <row r="28" spans="1:6" s="123" customFormat="1" ht="12.75" thickTop="1">
      <c r="B28" s="133" t="s">
        <v>40</v>
      </c>
      <c r="C28" s="134">
        <f>SUM(C24:C27)</f>
        <v>1</v>
      </c>
    </row>
  </sheetData>
  <mergeCells count="16">
    <mergeCell ref="A17:A20"/>
    <mergeCell ref="B17:B18"/>
    <mergeCell ref="B19:B20"/>
    <mergeCell ref="B22:C22"/>
    <mergeCell ref="A7:A12"/>
    <mergeCell ref="B7:B8"/>
    <mergeCell ref="B9:B10"/>
    <mergeCell ref="B11:B12"/>
    <mergeCell ref="A13:A16"/>
    <mergeCell ref="B13:B14"/>
    <mergeCell ref="B15:B16"/>
    <mergeCell ref="A1:F1"/>
    <mergeCell ref="A2:B2"/>
    <mergeCell ref="A3:A6"/>
    <mergeCell ref="B3:B4"/>
    <mergeCell ref="B5:B6"/>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579B7-A960-4FAE-AF25-EB4D64F757C3}">
  <dimension ref="B1:BU137"/>
  <sheetViews>
    <sheetView topLeftCell="BL11" zoomScale="120" zoomScaleNormal="120" workbookViewId="0">
      <selection activeCell="BU12" sqref="BU12"/>
    </sheetView>
  </sheetViews>
  <sheetFormatPr baseColWidth="10" defaultRowHeight="14.25"/>
  <cols>
    <col min="1" max="1" width="5.85546875" style="154" customWidth="1"/>
    <col min="2" max="2" width="6.28515625" style="154" customWidth="1"/>
    <col min="3" max="3" width="46.5703125" style="154" customWidth="1"/>
    <col min="4" max="4" width="11.42578125" style="154" customWidth="1"/>
    <col min="5" max="5" width="13.28515625" style="154" customWidth="1"/>
    <col min="6" max="6" width="10" style="154" customWidth="1"/>
    <col min="7" max="11" width="13.28515625" style="154" customWidth="1"/>
    <col min="12" max="12" width="6.42578125" style="154" customWidth="1"/>
    <col min="13" max="19" width="13.28515625" style="154" customWidth="1"/>
    <col min="20" max="24" width="12.5703125" style="154" customWidth="1"/>
    <col min="25" max="25" width="25.85546875" style="154" customWidth="1"/>
    <col min="26" max="26" width="21.140625" style="154" customWidth="1"/>
    <col min="27" max="61" width="12.5703125" style="154" customWidth="1"/>
    <col min="62" max="67" width="11.42578125" style="154"/>
    <col min="68" max="68" width="45" style="154" bestFit="1" customWidth="1"/>
    <col min="69" max="16384" width="11.42578125" style="154"/>
  </cols>
  <sheetData>
    <row r="1" spans="2:73">
      <c r="K1" s="155"/>
    </row>
    <row r="7" spans="2:73" ht="15" customHeight="1">
      <c r="C7" s="156"/>
      <c r="G7" s="157"/>
      <c r="H7" s="158"/>
      <c r="I7" s="158"/>
      <c r="J7" s="158"/>
      <c r="K7" s="158"/>
      <c r="L7" s="158"/>
    </row>
    <row r="8" spans="2:73">
      <c r="C8" s="159"/>
      <c r="G8" s="158"/>
      <c r="H8" s="158"/>
      <c r="I8" s="158"/>
      <c r="J8" s="158"/>
      <c r="K8" s="158"/>
      <c r="L8" s="158"/>
    </row>
    <row r="9" spans="2:73" ht="21" customHeight="1" thickBot="1">
      <c r="C9" s="160" t="s">
        <v>165</v>
      </c>
      <c r="H9" s="161"/>
      <c r="I9" s="161"/>
      <c r="J9" s="161"/>
      <c r="K9" s="161"/>
      <c r="L9" s="161"/>
    </row>
    <row r="10" spans="2:73" ht="24" customHeight="1" thickTop="1" thickBot="1">
      <c r="B10" s="157"/>
      <c r="C10" s="162" t="s">
        <v>166</v>
      </c>
      <c r="D10" s="163">
        <f>LEN(C10)</f>
        <v>19</v>
      </c>
      <c r="F10" s="157"/>
      <c r="G10" s="161"/>
      <c r="H10" s="161"/>
      <c r="I10" s="161"/>
      <c r="J10" s="161"/>
      <c r="K10" s="161"/>
      <c r="L10" s="161"/>
      <c r="M10" s="157"/>
      <c r="N10" s="157"/>
      <c r="O10" s="157"/>
      <c r="P10" s="157"/>
      <c r="Q10" s="157"/>
      <c r="R10" s="157"/>
      <c r="S10" s="157"/>
    </row>
    <row r="11" spans="2:73" ht="15" thickTop="1">
      <c r="B11" s="157"/>
      <c r="C11" s="164"/>
      <c r="D11" s="164"/>
      <c r="E11" s="164"/>
      <c r="F11" s="157"/>
      <c r="G11" s="161"/>
      <c r="H11" s="161"/>
      <c r="I11" s="161"/>
      <c r="J11" s="161"/>
      <c r="K11" s="161"/>
      <c r="L11" s="161"/>
      <c r="M11" s="157"/>
      <c r="N11" s="157"/>
      <c r="O11" s="157"/>
      <c r="P11" s="157"/>
      <c r="Q11" s="157"/>
      <c r="R11" s="157"/>
      <c r="S11" s="157"/>
    </row>
    <row r="12" spans="2:73" ht="21" customHeight="1" thickBot="1">
      <c r="B12" s="157"/>
      <c r="C12" s="160" t="s">
        <v>167</v>
      </c>
      <c r="D12" s="164"/>
      <c r="E12" s="164"/>
      <c r="F12" s="157"/>
      <c r="G12" s="161"/>
      <c r="H12" s="161"/>
      <c r="I12" s="161"/>
      <c r="J12" s="161"/>
      <c r="K12" s="161"/>
      <c r="L12" s="161"/>
      <c r="M12" s="157"/>
      <c r="N12" s="157"/>
      <c r="O12" s="157"/>
      <c r="P12" s="157"/>
      <c r="Q12" s="157"/>
      <c r="R12" s="157"/>
      <c r="S12" s="157"/>
      <c r="X12" s="154" t="s">
        <v>168</v>
      </c>
      <c r="Y12" s="154" t="s">
        <v>166</v>
      </c>
      <c r="Z12" s="154" t="s">
        <v>169</v>
      </c>
      <c r="AA12" s="154" t="s">
        <v>170</v>
      </c>
      <c r="AB12" s="154" t="s">
        <v>171</v>
      </c>
      <c r="AC12" s="154" t="s">
        <v>172</v>
      </c>
      <c r="AD12" s="154" t="s">
        <v>173</v>
      </c>
      <c r="AE12" s="154" t="s">
        <v>174</v>
      </c>
      <c r="AF12" s="154" t="s">
        <v>175</v>
      </c>
      <c r="AG12" s="154" t="s">
        <v>176</v>
      </c>
      <c r="AH12" s="154" t="s">
        <v>177</v>
      </c>
      <c r="AI12" s="154" t="s">
        <v>178</v>
      </c>
      <c r="AJ12" s="154" t="s">
        <v>179</v>
      </c>
      <c r="AK12" s="154" t="s">
        <v>180</v>
      </c>
      <c r="AL12" s="154" t="s">
        <v>181</v>
      </c>
      <c r="AM12" s="154" t="s">
        <v>182</v>
      </c>
      <c r="AN12" s="154" t="s">
        <v>183</v>
      </c>
      <c r="AO12" s="154" t="s">
        <v>184</v>
      </c>
      <c r="AP12" s="154" t="s">
        <v>185</v>
      </c>
      <c r="AQ12" s="154" t="s">
        <v>186</v>
      </c>
      <c r="AR12" s="154" t="s">
        <v>187</v>
      </c>
      <c r="AS12" s="154" t="s">
        <v>188</v>
      </c>
      <c r="AT12" s="154" t="s">
        <v>189</v>
      </c>
      <c r="AU12" s="154" t="s">
        <v>190</v>
      </c>
      <c r="AV12" s="154" t="s">
        <v>191</v>
      </c>
      <c r="AW12" s="154" t="s">
        <v>192</v>
      </c>
      <c r="AX12" s="154" t="s">
        <v>193</v>
      </c>
      <c r="AY12" s="154" t="s">
        <v>194</v>
      </c>
      <c r="AZ12" s="154" t="s">
        <v>195</v>
      </c>
      <c r="BA12" s="154" t="s">
        <v>196</v>
      </c>
      <c r="BB12" s="154" t="s">
        <v>197</v>
      </c>
      <c r="BC12" s="154" t="s">
        <v>198</v>
      </c>
      <c r="BD12" s="154" t="s">
        <v>199</v>
      </c>
      <c r="BE12" s="154" t="s">
        <v>200</v>
      </c>
      <c r="BF12" s="154" t="s">
        <v>201</v>
      </c>
      <c r="BG12" s="154" t="s">
        <v>202</v>
      </c>
      <c r="BH12" s="154" t="s">
        <v>203</v>
      </c>
      <c r="BJ12" s="154" t="s">
        <v>204</v>
      </c>
      <c r="BK12" s="154" t="s">
        <v>205</v>
      </c>
      <c r="BL12" s="154" t="s">
        <v>206</v>
      </c>
      <c r="BM12" s="154" t="s">
        <v>207</v>
      </c>
      <c r="BN12" s="154" t="s">
        <v>208</v>
      </c>
      <c r="BO12" s="154" t="s">
        <v>209</v>
      </c>
      <c r="BP12" s="154" t="s">
        <v>1</v>
      </c>
      <c r="BQ12" s="154" t="s">
        <v>210</v>
      </c>
      <c r="BR12" s="154" t="s">
        <v>211</v>
      </c>
      <c r="BS12" s="154" t="s">
        <v>212</v>
      </c>
      <c r="BT12" s="154" t="s">
        <v>1505</v>
      </c>
      <c r="BU12" s="154" t="s">
        <v>119</v>
      </c>
    </row>
    <row r="13" spans="2:73" ht="24" customHeight="1" thickTop="1" thickBot="1">
      <c r="B13" s="157"/>
      <c r="C13" s="165"/>
      <c r="D13" s="166" t="s">
        <v>213</v>
      </c>
      <c r="E13" s="167" t="e">
        <v>#N/A</v>
      </c>
      <c r="F13" s="157"/>
      <c r="G13" s="161"/>
      <c r="H13" s="161"/>
      <c r="I13" s="161"/>
      <c r="J13" s="161"/>
      <c r="K13" s="161"/>
      <c r="L13" s="161"/>
      <c r="M13" s="157"/>
      <c r="N13" s="157"/>
      <c r="O13" s="157"/>
      <c r="P13" s="157"/>
      <c r="Q13" s="157"/>
      <c r="R13" s="157"/>
      <c r="S13" s="157"/>
      <c r="X13" s="154" t="s">
        <v>166</v>
      </c>
      <c r="Y13" s="168" t="s">
        <v>214</v>
      </c>
      <c r="Z13" s="154" t="s">
        <v>199</v>
      </c>
      <c r="AA13" s="154" t="s">
        <v>171</v>
      </c>
      <c r="AB13" s="154" t="s">
        <v>215</v>
      </c>
      <c r="AC13" s="154" t="s">
        <v>216</v>
      </c>
      <c r="AD13" s="154" t="s">
        <v>217</v>
      </c>
      <c r="AE13" s="154" t="s">
        <v>218</v>
      </c>
      <c r="AF13" s="154" t="s">
        <v>219</v>
      </c>
      <c r="AG13" s="154" t="s">
        <v>220</v>
      </c>
      <c r="AH13" s="154" t="s">
        <v>221</v>
      </c>
      <c r="AI13" s="154" t="s">
        <v>222</v>
      </c>
      <c r="AJ13" s="154" t="s">
        <v>223</v>
      </c>
      <c r="AK13" s="154" t="s">
        <v>224</v>
      </c>
      <c r="AL13" s="154" t="s">
        <v>225</v>
      </c>
      <c r="AM13" s="154" t="s">
        <v>226</v>
      </c>
      <c r="AN13" s="154" t="s">
        <v>227</v>
      </c>
      <c r="AO13" s="154" t="s">
        <v>228</v>
      </c>
      <c r="AP13" s="154" t="s">
        <v>229</v>
      </c>
      <c r="AQ13" s="154" t="s">
        <v>230</v>
      </c>
      <c r="AR13" s="154" t="s">
        <v>231</v>
      </c>
      <c r="AS13" s="154" t="s">
        <v>232</v>
      </c>
      <c r="AT13" s="154" t="s">
        <v>233</v>
      </c>
      <c r="AU13" s="154" t="s">
        <v>234</v>
      </c>
      <c r="AV13" s="154" t="s">
        <v>235</v>
      </c>
      <c r="AW13" s="154" t="s">
        <v>236</v>
      </c>
      <c r="AX13" s="154" t="s">
        <v>237</v>
      </c>
      <c r="AY13" s="154" t="s">
        <v>238</v>
      </c>
      <c r="AZ13" s="154" t="s">
        <v>239</v>
      </c>
      <c r="BA13" s="154" t="s">
        <v>240</v>
      </c>
      <c r="BB13" s="154" t="s">
        <v>241</v>
      </c>
      <c r="BC13" s="154" t="s">
        <v>242</v>
      </c>
      <c r="BD13" s="154" t="s">
        <v>243</v>
      </c>
      <c r="BE13" s="154" t="s">
        <v>244</v>
      </c>
      <c r="BF13" s="154" t="s">
        <v>245</v>
      </c>
      <c r="BG13" s="154" t="s">
        <v>246</v>
      </c>
      <c r="BH13" s="154" t="s">
        <v>247</v>
      </c>
      <c r="BJ13" s="154" t="s">
        <v>248</v>
      </c>
      <c r="BK13" s="154" t="s">
        <v>249</v>
      </c>
      <c r="BL13" s="154" t="s">
        <v>250</v>
      </c>
      <c r="BM13" s="154">
        <v>1</v>
      </c>
      <c r="BN13" s="154">
        <v>2019</v>
      </c>
      <c r="BO13" s="154" t="s">
        <v>251</v>
      </c>
      <c r="BP13" s="154" t="s">
        <v>252</v>
      </c>
      <c r="BQ13" s="154" t="s">
        <v>253</v>
      </c>
      <c r="BR13" s="154" t="s">
        <v>254</v>
      </c>
      <c r="BS13" s="154" t="s">
        <v>255</v>
      </c>
      <c r="BT13" s="154" t="s">
        <v>1506</v>
      </c>
      <c r="BU13" t="s">
        <v>109</v>
      </c>
    </row>
    <row r="14" spans="2:73" ht="15.75" thickTop="1">
      <c r="B14" s="157"/>
      <c r="C14" s="157"/>
      <c r="D14" s="157"/>
      <c r="E14" s="157"/>
      <c r="F14" s="157"/>
      <c r="G14" s="157"/>
      <c r="H14" s="157"/>
      <c r="I14" s="157"/>
      <c r="J14" s="157"/>
      <c r="K14" s="157"/>
      <c r="L14" s="157"/>
      <c r="M14" s="157"/>
      <c r="N14" s="157"/>
      <c r="O14" s="157"/>
      <c r="P14" s="157"/>
      <c r="Q14" s="157"/>
      <c r="R14" s="157"/>
      <c r="S14" s="157"/>
      <c r="X14" s="154" t="s">
        <v>169</v>
      </c>
      <c r="Y14" s="168" t="s">
        <v>256</v>
      </c>
      <c r="Z14" s="154" t="s">
        <v>171</v>
      </c>
      <c r="AA14" s="154" t="s">
        <v>172</v>
      </c>
      <c r="AB14" s="154" t="s">
        <v>257</v>
      </c>
      <c r="AC14" s="154" t="s">
        <v>258</v>
      </c>
      <c r="AE14" s="154" t="s">
        <v>259</v>
      </c>
      <c r="AF14" s="154" t="s">
        <v>260</v>
      </c>
      <c r="AG14" s="154" t="s">
        <v>261</v>
      </c>
      <c r="AH14" s="154" t="s">
        <v>262</v>
      </c>
      <c r="AI14" s="154" t="s">
        <v>263</v>
      </c>
      <c r="AJ14" s="154" t="s">
        <v>264</v>
      </c>
      <c r="AK14" s="154" t="s">
        <v>265</v>
      </c>
      <c r="AL14" s="154" t="s">
        <v>266</v>
      </c>
      <c r="AM14" s="154" t="s">
        <v>267</v>
      </c>
      <c r="AN14" s="154" t="s">
        <v>268</v>
      </c>
      <c r="AO14" s="154" t="s">
        <v>269</v>
      </c>
      <c r="AP14" s="154" t="s">
        <v>270</v>
      </c>
      <c r="AQ14" s="154" t="s">
        <v>271</v>
      </c>
      <c r="AR14" s="154" t="s">
        <v>272</v>
      </c>
      <c r="AS14" s="154" t="s">
        <v>273</v>
      </c>
      <c r="AT14" s="154" t="s">
        <v>274</v>
      </c>
      <c r="AU14" s="154" t="s">
        <v>275</v>
      </c>
      <c r="AV14" s="154" t="s">
        <v>276</v>
      </c>
      <c r="AW14" s="154" t="s">
        <v>277</v>
      </c>
      <c r="AX14" s="154" t="s">
        <v>278</v>
      </c>
      <c r="AY14" s="154" t="s">
        <v>279</v>
      </c>
      <c r="AZ14" s="154" t="s">
        <v>280</v>
      </c>
      <c r="BA14" s="154" t="s">
        <v>281</v>
      </c>
      <c r="BB14" s="154" t="s">
        <v>282</v>
      </c>
      <c r="BC14" s="154" t="s">
        <v>283</v>
      </c>
      <c r="BD14" s="154" t="s">
        <v>284</v>
      </c>
      <c r="BE14" s="154" t="s">
        <v>285</v>
      </c>
      <c r="BF14" s="154" t="s">
        <v>286</v>
      </c>
      <c r="BG14" s="154" t="s">
        <v>287</v>
      </c>
      <c r="BH14" s="154" t="s">
        <v>288</v>
      </c>
      <c r="BK14" s="154" t="s">
        <v>289</v>
      </c>
      <c r="BL14" s="154" t="s">
        <v>290</v>
      </c>
      <c r="BM14" s="154">
        <v>2</v>
      </c>
      <c r="BN14" s="154">
        <v>2020</v>
      </c>
      <c r="BO14" s="154" t="s">
        <v>291</v>
      </c>
      <c r="BP14" s="154" t="s">
        <v>292</v>
      </c>
      <c r="BQ14" s="154" t="s">
        <v>293</v>
      </c>
      <c r="BR14" s="154" t="s">
        <v>294</v>
      </c>
      <c r="BS14" s="154" t="s">
        <v>295</v>
      </c>
      <c r="BT14" s="154" t="s">
        <v>1468</v>
      </c>
      <c r="BU14" t="s">
        <v>110</v>
      </c>
    </row>
    <row r="15" spans="2:73" ht="15.75" customHeight="1">
      <c r="B15" s="169"/>
      <c r="C15" s="169"/>
      <c r="D15" s="169"/>
      <c r="E15" s="169"/>
      <c r="F15" s="169"/>
      <c r="G15" s="169"/>
      <c r="H15" s="157"/>
      <c r="I15" s="157"/>
      <c r="J15" s="157"/>
      <c r="K15" s="157"/>
      <c r="L15" s="157"/>
      <c r="M15" s="157"/>
      <c r="N15" s="157"/>
      <c r="O15" s="157"/>
      <c r="P15" s="157"/>
      <c r="Q15" s="157"/>
      <c r="R15" s="157"/>
      <c r="S15" s="157"/>
      <c r="X15" s="154" t="s">
        <v>170</v>
      </c>
      <c r="Y15" s="168" t="s">
        <v>296</v>
      </c>
      <c r="Z15" s="154" t="s">
        <v>195</v>
      </c>
      <c r="AA15" s="154" t="s">
        <v>297</v>
      </c>
      <c r="AB15" s="154" t="s">
        <v>298</v>
      </c>
      <c r="AC15" s="154" t="s">
        <v>299</v>
      </c>
      <c r="AE15" s="154" t="s">
        <v>300</v>
      </c>
      <c r="AF15" s="154" t="s">
        <v>301</v>
      </c>
      <c r="AG15" s="154" t="s">
        <v>302</v>
      </c>
      <c r="AH15" s="154" t="s">
        <v>303</v>
      </c>
      <c r="AI15" s="154" t="s">
        <v>304</v>
      </c>
      <c r="AJ15" s="154" t="s">
        <v>305</v>
      </c>
      <c r="AK15" s="154" t="s">
        <v>306</v>
      </c>
      <c r="AL15" s="154" t="s">
        <v>307</v>
      </c>
      <c r="AM15" s="154" t="s">
        <v>308</v>
      </c>
      <c r="AN15" s="154" t="s">
        <v>309</v>
      </c>
      <c r="AO15" s="154" t="s">
        <v>310</v>
      </c>
      <c r="AP15" s="154" t="s">
        <v>311</v>
      </c>
      <c r="AQ15" s="154" t="s">
        <v>312</v>
      </c>
      <c r="AR15" s="154" t="s">
        <v>313</v>
      </c>
      <c r="AS15" s="154" t="s">
        <v>314</v>
      </c>
      <c r="AT15" s="154" t="s">
        <v>315</v>
      </c>
      <c r="AU15" s="154" t="s">
        <v>316</v>
      </c>
      <c r="AV15" s="154" t="s">
        <v>317</v>
      </c>
      <c r="AW15" s="154" t="s">
        <v>318</v>
      </c>
      <c r="AX15" s="154" t="s">
        <v>319</v>
      </c>
      <c r="AY15" s="154" t="s">
        <v>320</v>
      </c>
      <c r="AZ15" s="154" t="s">
        <v>321</v>
      </c>
      <c r="BA15" s="154" t="s">
        <v>322</v>
      </c>
      <c r="BB15" s="154" t="s">
        <v>323</v>
      </c>
      <c r="BD15" s="154" t="s">
        <v>324</v>
      </c>
      <c r="BE15" s="154" t="s">
        <v>325</v>
      </c>
      <c r="BF15" s="154" t="s">
        <v>326</v>
      </c>
      <c r="BG15" s="154" t="s">
        <v>327</v>
      </c>
      <c r="BH15" s="154" t="s">
        <v>328</v>
      </c>
      <c r="BM15" s="154">
        <v>3</v>
      </c>
      <c r="BN15" s="154">
        <v>2021</v>
      </c>
      <c r="BO15" s="154" t="s">
        <v>329</v>
      </c>
      <c r="BP15" s="154" t="s">
        <v>330</v>
      </c>
      <c r="BQ15" s="154" t="s">
        <v>331</v>
      </c>
      <c r="BT15" s="154" t="s">
        <v>1469</v>
      </c>
      <c r="BU15" t="s">
        <v>111</v>
      </c>
    </row>
    <row r="16" spans="2:73" ht="14.25" customHeight="1">
      <c r="B16" s="169"/>
      <c r="C16" s="169"/>
      <c r="D16" s="169"/>
      <c r="E16" s="169"/>
      <c r="F16" s="169"/>
      <c r="G16" s="169"/>
      <c r="H16" s="157"/>
      <c r="I16" s="157"/>
      <c r="J16" s="157"/>
      <c r="K16" s="157"/>
      <c r="L16" s="157"/>
      <c r="N16" s="157"/>
      <c r="O16" s="157"/>
      <c r="P16" s="157"/>
      <c r="Q16" s="157"/>
      <c r="R16" s="157"/>
      <c r="S16" s="157"/>
      <c r="Y16" s="168" t="s">
        <v>332</v>
      </c>
      <c r="Z16" s="154" t="s">
        <v>172</v>
      </c>
      <c r="AA16" s="154" t="s">
        <v>174</v>
      </c>
      <c r="AB16" s="154" t="s">
        <v>333</v>
      </c>
      <c r="AC16" s="154" t="s">
        <v>334</v>
      </c>
      <c r="AE16" s="154" t="s">
        <v>335</v>
      </c>
      <c r="AF16" s="154" t="s">
        <v>336</v>
      </c>
      <c r="AG16" s="154" t="s">
        <v>337</v>
      </c>
      <c r="AH16" s="154" t="s">
        <v>338</v>
      </c>
      <c r="AI16" s="154" t="s">
        <v>339</v>
      </c>
      <c r="AJ16" s="154" t="s">
        <v>340</v>
      </c>
      <c r="AK16" s="154" t="s">
        <v>341</v>
      </c>
      <c r="AL16" s="154" t="s">
        <v>342</v>
      </c>
      <c r="AM16" s="154" t="s">
        <v>343</v>
      </c>
      <c r="AN16" s="154" t="s">
        <v>344</v>
      </c>
      <c r="AO16" s="154" t="s">
        <v>345</v>
      </c>
      <c r="AP16" s="154" t="s">
        <v>346</v>
      </c>
      <c r="AQ16" s="154" t="s">
        <v>347</v>
      </c>
      <c r="AR16" s="154" t="s">
        <v>348</v>
      </c>
      <c r="AS16" s="154" t="s">
        <v>349</v>
      </c>
      <c r="AT16" s="154" t="s">
        <v>350</v>
      </c>
      <c r="AU16" s="154" t="s">
        <v>351</v>
      </c>
      <c r="AV16" s="154" t="s">
        <v>352</v>
      </c>
      <c r="AW16" s="154" t="s">
        <v>353</v>
      </c>
      <c r="AX16" s="154" t="s">
        <v>354</v>
      </c>
      <c r="AY16" s="154" t="s">
        <v>355</v>
      </c>
      <c r="AZ16" s="154" t="s">
        <v>356</v>
      </c>
      <c r="BA16" s="154" t="s">
        <v>357</v>
      </c>
      <c r="BB16" s="154" t="s">
        <v>358</v>
      </c>
      <c r="BD16" s="154" t="s">
        <v>359</v>
      </c>
      <c r="BE16" s="154" t="s">
        <v>360</v>
      </c>
      <c r="BF16" s="154" t="s">
        <v>361</v>
      </c>
      <c r="BG16" s="154" t="s">
        <v>362</v>
      </c>
      <c r="BH16" s="154" t="s">
        <v>363</v>
      </c>
      <c r="BM16" s="154">
        <v>4</v>
      </c>
      <c r="BN16" s="154">
        <v>2022</v>
      </c>
      <c r="BP16" s="154" t="s">
        <v>364</v>
      </c>
      <c r="BQ16" s="154" t="s">
        <v>365</v>
      </c>
      <c r="BT16" s="154" t="s">
        <v>1470</v>
      </c>
      <c r="BU16" t="s">
        <v>112</v>
      </c>
    </row>
    <row r="17" spans="2:73" ht="14.25" customHeight="1">
      <c r="B17" s="169"/>
      <c r="C17" s="169"/>
      <c r="D17" s="169"/>
      <c r="E17" s="169"/>
      <c r="F17" s="169"/>
      <c r="G17" s="169"/>
      <c r="H17" s="157"/>
      <c r="I17" s="157"/>
      <c r="J17" s="157"/>
      <c r="K17" s="157"/>
      <c r="L17" s="157"/>
      <c r="N17" s="157"/>
      <c r="O17" s="157"/>
      <c r="P17" s="157"/>
      <c r="Q17" s="157"/>
      <c r="R17" s="157"/>
      <c r="S17" s="157"/>
      <c r="Y17" s="168" t="s">
        <v>366</v>
      </c>
      <c r="Z17" s="154" t="s">
        <v>297</v>
      </c>
      <c r="AA17" s="154" t="s">
        <v>175</v>
      </c>
      <c r="AB17" s="154" t="s">
        <v>367</v>
      </c>
      <c r="AC17" s="154" t="s">
        <v>368</v>
      </c>
      <c r="AE17" s="154" t="s">
        <v>369</v>
      </c>
      <c r="AF17" s="154" t="s">
        <v>370</v>
      </c>
      <c r="AG17" s="154" t="s">
        <v>371</v>
      </c>
      <c r="AH17" s="154" t="s">
        <v>372</v>
      </c>
      <c r="AI17" s="154" t="s">
        <v>373</v>
      </c>
      <c r="AJ17" s="154" t="s">
        <v>374</v>
      </c>
      <c r="AK17" s="154" t="s">
        <v>375</v>
      </c>
      <c r="AL17" s="154" t="s">
        <v>376</v>
      </c>
      <c r="AM17" s="154" t="s">
        <v>377</v>
      </c>
      <c r="AN17" s="154" t="s">
        <v>378</v>
      </c>
      <c r="AO17" s="154" t="s">
        <v>379</v>
      </c>
      <c r="AP17" s="154" t="s">
        <v>380</v>
      </c>
      <c r="AQ17" s="154" t="s">
        <v>381</v>
      </c>
      <c r="AR17" s="154" t="s">
        <v>382</v>
      </c>
      <c r="AS17" s="154" t="s">
        <v>383</v>
      </c>
      <c r="AT17" s="154" t="s">
        <v>384</v>
      </c>
      <c r="AU17" s="154" t="s">
        <v>385</v>
      </c>
      <c r="AV17" s="154" t="s">
        <v>386</v>
      </c>
      <c r="AW17" s="154" t="s">
        <v>387</v>
      </c>
      <c r="AX17" s="154" t="s">
        <v>388</v>
      </c>
      <c r="AY17" s="154" t="s">
        <v>389</v>
      </c>
      <c r="AZ17" s="154" t="s">
        <v>390</v>
      </c>
      <c r="BA17" s="154" t="s">
        <v>391</v>
      </c>
      <c r="BB17" s="154" t="s">
        <v>392</v>
      </c>
      <c r="BD17" s="154" t="s">
        <v>393</v>
      </c>
      <c r="BE17" s="154" t="s">
        <v>394</v>
      </c>
      <c r="BG17" s="154" t="s">
        <v>395</v>
      </c>
      <c r="BM17" s="154">
        <v>5</v>
      </c>
      <c r="BN17" s="154">
        <v>2023</v>
      </c>
      <c r="BP17" s="154" t="s">
        <v>396</v>
      </c>
      <c r="BU17" t="s">
        <v>114</v>
      </c>
    </row>
    <row r="18" spans="2:73" ht="15">
      <c r="B18" s="169"/>
      <c r="C18" s="169"/>
      <c r="D18" s="169"/>
      <c r="E18" s="169"/>
      <c r="F18" s="169"/>
      <c r="G18" s="169"/>
      <c r="N18" s="157"/>
      <c r="O18" s="157"/>
      <c r="P18" s="157"/>
      <c r="Q18" s="157"/>
      <c r="R18" s="157"/>
      <c r="S18" s="157"/>
      <c r="Y18" s="168" t="s">
        <v>397</v>
      </c>
      <c r="Z18" s="154" t="s">
        <v>174</v>
      </c>
      <c r="AA18" s="154" t="s">
        <v>176</v>
      </c>
      <c r="AB18" s="154" t="s">
        <v>398</v>
      </c>
      <c r="AC18" s="154" t="s">
        <v>399</v>
      </c>
      <c r="AE18" s="154" t="s">
        <v>400</v>
      </c>
      <c r="AF18" s="154" t="s">
        <v>401</v>
      </c>
      <c r="AG18" s="154" t="s">
        <v>402</v>
      </c>
      <c r="AH18" s="154" t="s">
        <v>403</v>
      </c>
      <c r="AI18" s="154" t="s">
        <v>404</v>
      </c>
      <c r="AJ18" s="154" t="s">
        <v>405</v>
      </c>
      <c r="AK18" s="154" t="s">
        <v>406</v>
      </c>
      <c r="AL18" s="154" t="s">
        <v>407</v>
      </c>
      <c r="AM18" s="154" t="s">
        <v>408</v>
      </c>
      <c r="AN18" s="154" t="s">
        <v>409</v>
      </c>
      <c r="AO18" s="154" t="s">
        <v>410</v>
      </c>
      <c r="AP18" s="154" t="s">
        <v>411</v>
      </c>
      <c r="AQ18" s="154" t="s">
        <v>412</v>
      </c>
      <c r="AR18" s="154" t="s">
        <v>413</v>
      </c>
      <c r="AS18" s="154" t="s">
        <v>414</v>
      </c>
      <c r="AT18" s="154" t="s">
        <v>415</v>
      </c>
      <c r="AU18" s="154" t="s">
        <v>416</v>
      </c>
      <c r="AV18" s="154" t="s">
        <v>417</v>
      </c>
      <c r="AW18" s="154" t="s">
        <v>418</v>
      </c>
      <c r="AX18" s="154" t="s">
        <v>419</v>
      </c>
      <c r="AY18" s="154" t="s">
        <v>420</v>
      </c>
      <c r="AZ18" s="154" t="s">
        <v>421</v>
      </c>
      <c r="BA18" s="154" t="s">
        <v>422</v>
      </c>
      <c r="BB18" s="154" t="s">
        <v>423</v>
      </c>
      <c r="BD18" s="154" t="s">
        <v>424</v>
      </c>
      <c r="BE18" s="154" t="s">
        <v>425</v>
      </c>
      <c r="BG18" s="154" t="s">
        <v>426</v>
      </c>
      <c r="BM18" s="154">
        <v>6</v>
      </c>
      <c r="BN18" s="154">
        <v>2024</v>
      </c>
      <c r="BP18" s="154" t="s">
        <v>113</v>
      </c>
      <c r="BU18" t="s">
        <v>1507</v>
      </c>
    </row>
    <row r="19" spans="2:73" ht="15">
      <c r="B19" s="169"/>
      <c r="C19" s="169"/>
      <c r="D19" s="169"/>
      <c r="E19" s="169"/>
      <c r="F19" s="169"/>
      <c r="G19" s="169"/>
      <c r="M19" s="726"/>
      <c r="N19" s="157"/>
      <c r="O19" s="157"/>
      <c r="P19" s="157"/>
      <c r="Q19" s="157"/>
      <c r="R19" s="157"/>
      <c r="S19" s="157"/>
      <c r="Y19" s="168" t="s">
        <v>427</v>
      </c>
      <c r="Z19" s="154" t="s">
        <v>175</v>
      </c>
      <c r="AA19" s="154" t="s">
        <v>177</v>
      </c>
      <c r="AB19" s="154" t="s">
        <v>428</v>
      </c>
      <c r="AC19" s="154" t="s">
        <v>429</v>
      </c>
      <c r="AE19" s="154" t="s">
        <v>430</v>
      </c>
      <c r="AF19" s="154" t="s">
        <v>431</v>
      </c>
      <c r="AG19" s="154" t="s">
        <v>432</v>
      </c>
      <c r="AH19" s="154" t="s">
        <v>433</v>
      </c>
      <c r="AI19" s="154" t="s">
        <v>434</v>
      </c>
      <c r="AJ19" s="154" t="s">
        <v>435</v>
      </c>
      <c r="AK19" s="154" t="s">
        <v>436</v>
      </c>
      <c r="AL19" s="154" t="s">
        <v>437</v>
      </c>
      <c r="AM19" s="154" t="s">
        <v>438</v>
      </c>
      <c r="AN19" s="154" t="s">
        <v>439</v>
      </c>
      <c r="AO19" s="154" t="s">
        <v>440</v>
      </c>
      <c r="AP19" s="154" t="s">
        <v>441</v>
      </c>
      <c r="AQ19" s="154" t="s">
        <v>442</v>
      </c>
      <c r="AR19" s="154" t="s">
        <v>443</v>
      </c>
      <c r="AS19" s="154" t="s">
        <v>444</v>
      </c>
      <c r="AT19" s="154" t="s">
        <v>445</v>
      </c>
      <c r="AU19" s="154" t="s">
        <v>446</v>
      </c>
      <c r="AV19" s="154" t="s">
        <v>447</v>
      </c>
      <c r="AW19" s="154" t="s">
        <v>448</v>
      </c>
      <c r="AX19" s="154" t="s">
        <v>449</v>
      </c>
      <c r="AY19" s="154" t="s">
        <v>450</v>
      </c>
      <c r="AZ19" s="154" t="s">
        <v>451</v>
      </c>
      <c r="BA19" s="154" t="s">
        <v>452</v>
      </c>
      <c r="BB19" s="154" t="s">
        <v>453</v>
      </c>
      <c r="BD19" s="154" t="s">
        <v>454</v>
      </c>
      <c r="BE19" s="154" t="s">
        <v>455</v>
      </c>
      <c r="BM19" s="154">
        <v>7</v>
      </c>
      <c r="BN19" s="154">
        <v>2025</v>
      </c>
      <c r="BP19" s="154" t="s">
        <v>456</v>
      </c>
      <c r="BU19" t="s">
        <v>118</v>
      </c>
    </row>
    <row r="20" spans="2:73">
      <c r="B20" s="169"/>
      <c r="C20" s="169"/>
      <c r="D20" s="169"/>
      <c r="E20" s="169"/>
      <c r="F20" s="169"/>
      <c r="G20" s="169"/>
      <c r="M20" s="726"/>
      <c r="N20" s="157"/>
      <c r="O20" s="157"/>
      <c r="P20" s="157"/>
      <c r="Q20" s="157"/>
      <c r="R20" s="157"/>
      <c r="S20" s="157"/>
      <c r="Y20" s="168" t="s">
        <v>457</v>
      </c>
      <c r="Z20" s="154" t="s">
        <v>176</v>
      </c>
      <c r="AA20" s="154" t="s">
        <v>178</v>
      </c>
      <c r="AB20" s="154" t="s">
        <v>458</v>
      </c>
      <c r="AC20" s="154" t="s">
        <v>459</v>
      </c>
      <c r="AE20" s="154" t="s">
        <v>460</v>
      </c>
      <c r="AF20" s="154" t="s">
        <v>461</v>
      </c>
      <c r="AG20" s="154" t="s">
        <v>462</v>
      </c>
      <c r="AH20" s="154" t="s">
        <v>463</v>
      </c>
      <c r="AI20" s="154" t="s">
        <v>464</v>
      </c>
      <c r="AJ20" s="154" t="s">
        <v>465</v>
      </c>
      <c r="AK20" s="154" t="s">
        <v>466</v>
      </c>
      <c r="AL20" s="154" t="s">
        <v>467</v>
      </c>
      <c r="AM20" s="154" t="s">
        <v>468</v>
      </c>
      <c r="AN20" s="154" t="s">
        <v>469</v>
      </c>
      <c r="AO20" s="154" t="s">
        <v>470</v>
      </c>
      <c r="AP20" s="154" t="s">
        <v>471</v>
      </c>
      <c r="AQ20" s="154" t="s">
        <v>472</v>
      </c>
      <c r="AR20" s="154" t="s">
        <v>473</v>
      </c>
      <c r="AS20" s="154" t="s">
        <v>474</v>
      </c>
      <c r="AT20" s="154" t="s">
        <v>475</v>
      </c>
      <c r="AU20" s="154" t="s">
        <v>476</v>
      </c>
      <c r="AV20" s="154" t="s">
        <v>477</v>
      </c>
      <c r="AW20" s="154" t="s">
        <v>478</v>
      </c>
      <c r="AX20" s="154" t="s">
        <v>479</v>
      </c>
      <c r="AY20" s="154" t="s">
        <v>480</v>
      </c>
      <c r="BA20" s="154" t="s">
        <v>481</v>
      </c>
      <c r="BB20" s="154" t="s">
        <v>482</v>
      </c>
      <c r="BD20" s="154" t="s">
        <v>483</v>
      </c>
      <c r="BE20" s="154" t="s">
        <v>484</v>
      </c>
      <c r="BM20" s="154">
        <v>8</v>
      </c>
      <c r="BN20" s="154">
        <v>2026</v>
      </c>
      <c r="BP20" s="154" t="s">
        <v>485</v>
      </c>
    </row>
    <row r="21" spans="2:73">
      <c r="B21" s="169"/>
      <c r="C21" s="169"/>
      <c r="D21" s="169"/>
      <c r="E21" s="169"/>
      <c r="F21" s="169"/>
      <c r="G21" s="169"/>
      <c r="N21" s="157"/>
      <c r="O21" s="157"/>
      <c r="P21" s="157"/>
      <c r="Q21" s="157"/>
      <c r="R21" s="157"/>
      <c r="S21" s="157"/>
      <c r="Y21" s="168" t="s">
        <v>486</v>
      </c>
      <c r="Z21" s="154" t="s">
        <v>177</v>
      </c>
      <c r="AA21" s="154" t="s">
        <v>179</v>
      </c>
      <c r="AB21" s="154" t="s">
        <v>487</v>
      </c>
      <c r="AC21" s="154" t="s">
        <v>488</v>
      </c>
      <c r="AE21" s="154" t="s">
        <v>489</v>
      </c>
      <c r="AF21" s="154" t="s">
        <v>490</v>
      </c>
      <c r="AG21" s="154" t="s">
        <v>491</v>
      </c>
      <c r="AH21" s="154" t="s">
        <v>492</v>
      </c>
      <c r="AI21" s="154" t="s">
        <v>493</v>
      </c>
      <c r="AJ21" s="154" t="s">
        <v>494</v>
      </c>
      <c r="AK21" s="154" t="s">
        <v>495</v>
      </c>
      <c r="AL21" s="154" t="s">
        <v>496</v>
      </c>
      <c r="AM21" s="154" t="s">
        <v>497</v>
      </c>
      <c r="AN21" s="154" t="s">
        <v>498</v>
      </c>
      <c r="AO21" s="154" t="s">
        <v>499</v>
      </c>
      <c r="AP21" s="154" t="s">
        <v>500</v>
      </c>
      <c r="AQ21" s="154" t="s">
        <v>501</v>
      </c>
      <c r="AR21" s="154" t="s">
        <v>502</v>
      </c>
      <c r="AS21" s="154" t="s">
        <v>503</v>
      </c>
      <c r="AT21" s="154" t="s">
        <v>504</v>
      </c>
      <c r="AU21" s="154" t="s">
        <v>505</v>
      </c>
      <c r="AV21" s="154" t="s">
        <v>506</v>
      </c>
      <c r="AW21" s="154" t="s">
        <v>507</v>
      </c>
      <c r="AX21" s="154" t="s">
        <v>508</v>
      </c>
      <c r="AY21" s="154" t="s">
        <v>509</v>
      </c>
      <c r="BA21" s="154" t="s">
        <v>510</v>
      </c>
      <c r="BB21" s="154" t="s">
        <v>511</v>
      </c>
      <c r="BD21" s="154" t="s">
        <v>512</v>
      </c>
      <c r="BE21" s="154" t="s">
        <v>513</v>
      </c>
      <c r="BM21" s="154">
        <v>9</v>
      </c>
      <c r="BN21" s="154">
        <v>2027</v>
      </c>
      <c r="BP21" s="154" t="s">
        <v>514</v>
      </c>
    </row>
    <row r="22" spans="2:73" ht="14.25" customHeight="1">
      <c r="B22" s="169"/>
      <c r="C22" s="169"/>
      <c r="D22" s="169"/>
      <c r="E22" s="169"/>
      <c r="F22" s="169"/>
      <c r="G22" s="169"/>
      <c r="M22" s="726"/>
      <c r="N22" s="157"/>
      <c r="O22" s="157"/>
      <c r="P22" s="157"/>
      <c r="Q22" s="157"/>
      <c r="R22" s="157"/>
      <c r="S22" s="157"/>
      <c r="Y22" s="168" t="s">
        <v>515</v>
      </c>
      <c r="Z22" s="154" t="s">
        <v>196</v>
      </c>
      <c r="AA22" s="154" t="s">
        <v>180</v>
      </c>
      <c r="AB22" s="154" t="s">
        <v>516</v>
      </c>
      <c r="AC22" s="154" t="s">
        <v>517</v>
      </c>
      <c r="AE22" s="154" t="s">
        <v>518</v>
      </c>
      <c r="AF22" s="154" t="s">
        <v>519</v>
      </c>
      <c r="AG22" s="154" t="s">
        <v>520</v>
      </c>
      <c r="AH22" s="154" t="s">
        <v>521</v>
      </c>
      <c r="AI22" s="154" t="s">
        <v>522</v>
      </c>
      <c r="AJ22" s="154" t="s">
        <v>523</v>
      </c>
      <c r="AK22" s="154" t="s">
        <v>524</v>
      </c>
      <c r="AL22" s="154" t="s">
        <v>525</v>
      </c>
      <c r="AM22" s="154" t="s">
        <v>526</v>
      </c>
      <c r="AN22" s="154" t="s">
        <v>527</v>
      </c>
      <c r="AO22" s="154" t="s">
        <v>528</v>
      </c>
      <c r="AP22" s="154" t="s">
        <v>529</v>
      </c>
      <c r="AQ22" s="154" t="s">
        <v>530</v>
      </c>
      <c r="AR22" s="154" t="s">
        <v>531</v>
      </c>
      <c r="AS22" s="154" t="s">
        <v>532</v>
      </c>
      <c r="AT22" s="154" t="s">
        <v>533</v>
      </c>
      <c r="AU22" s="154" t="s">
        <v>534</v>
      </c>
      <c r="AV22" s="154" t="s">
        <v>535</v>
      </c>
      <c r="AW22" s="154" t="s">
        <v>536</v>
      </c>
      <c r="AX22" s="154" t="s">
        <v>537</v>
      </c>
      <c r="AY22" s="154" t="s">
        <v>538</v>
      </c>
      <c r="BA22" s="154" t="s">
        <v>539</v>
      </c>
      <c r="BB22" s="154" t="s">
        <v>540</v>
      </c>
      <c r="BD22" s="154" t="s">
        <v>541</v>
      </c>
      <c r="BM22" s="154">
        <v>10</v>
      </c>
      <c r="BN22" s="154">
        <v>2028</v>
      </c>
      <c r="BP22" s="154" t="s">
        <v>542</v>
      </c>
    </row>
    <row r="23" spans="2:73" ht="14.25" customHeight="1">
      <c r="B23" s="169"/>
      <c r="C23" s="169"/>
      <c r="D23" s="169"/>
      <c r="E23" s="169"/>
      <c r="F23" s="169"/>
      <c r="G23" s="169"/>
      <c r="M23" s="726"/>
      <c r="N23" s="157"/>
      <c r="O23" s="157"/>
      <c r="P23" s="157"/>
      <c r="Q23" s="157"/>
      <c r="R23" s="157"/>
      <c r="S23" s="157"/>
      <c r="Y23" s="168" t="s">
        <v>543</v>
      </c>
      <c r="Z23" s="154" t="s">
        <v>178</v>
      </c>
      <c r="AA23" s="154" t="s">
        <v>181</v>
      </c>
      <c r="AB23" s="154" t="s">
        <v>544</v>
      </c>
      <c r="AC23" s="154" t="s">
        <v>545</v>
      </c>
      <c r="AE23" s="154" t="s">
        <v>546</v>
      </c>
      <c r="AF23" s="154" t="s">
        <v>547</v>
      </c>
      <c r="AG23" s="154" t="s">
        <v>548</v>
      </c>
      <c r="AH23" s="154" t="s">
        <v>549</v>
      </c>
      <c r="AI23" s="154" t="s">
        <v>550</v>
      </c>
      <c r="AJ23" s="154" t="s">
        <v>551</v>
      </c>
      <c r="AK23" s="154" t="s">
        <v>552</v>
      </c>
      <c r="AL23" s="154" t="s">
        <v>553</v>
      </c>
      <c r="AM23" s="154" t="s">
        <v>554</v>
      </c>
      <c r="AN23" s="154" t="s">
        <v>555</v>
      </c>
      <c r="AO23" s="154" t="s">
        <v>556</v>
      </c>
      <c r="AP23" s="154" t="s">
        <v>557</v>
      </c>
      <c r="AQ23" s="154" t="s">
        <v>558</v>
      </c>
      <c r="AR23" s="154" t="s">
        <v>559</v>
      </c>
      <c r="AS23" s="154" t="s">
        <v>560</v>
      </c>
      <c r="AT23" s="154" t="s">
        <v>561</v>
      </c>
      <c r="AU23" s="154" t="s">
        <v>562</v>
      </c>
      <c r="AV23" s="154" t="s">
        <v>563</v>
      </c>
      <c r="AW23" s="154" t="s">
        <v>564</v>
      </c>
      <c r="AX23" s="154" t="s">
        <v>565</v>
      </c>
      <c r="AY23" s="154" t="s">
        <v>566</v>
      </c>
      <c r="BA23" s="154" t="s">
        <v>567</v>
      </c>
      <c r="BB23" s="154" t="s">
        <v>568</v>
      </c>
      <c r="BD23" s="154" t="s">
        <v>569</v>
      </c>
      <c r="BN23" s="154">
        <v>2029</v>
      </c>
      <c r="BP23" s="154" t="s">
        <v>109</v>
      </c>
    </row>
    <row r="24" spans="2:73">
      <c r="B24" s="157"/>
      <c r="C24" s="157"/>
      <c r="D24" s="157"/>
      <c r="E24" s="157"/>
      <c r="F24" s="170"/>
      <c r="G24" s="170"/>
      <c r="H24" s="170"/>
      <c r="I24" s="170"/>
      <c r="J24" s="170"/>
      <c r="K24" s="170"/>
      <c r="L24" s="170"/>
      <c r="N24" s="157"/>
      <c r="O24" s="157"/>
      <c r="P24" s="157"/>
      <c r="Q24" s="157"/>
      <c r="R24" s="157"/>
      <c r="S24" s="157"/>
      <c r="Y24" s="168" t="s">
        <v>570</v>
      </c>
      <c r="Z24" s="154" t="s">
        <v>179</v>
      </c>
      <c r="AA24" s="154" t="s">
        <v>182</v>
      </c>
      <c r="AB24" s="154" t="s">
        <v>571</v>
      </c>
      <c r="AC24" s="154" t="s">
        <v>572</v>
      </c>
      <c r="AE24" s="154" t="s">
        <v>573</v>
      </c>
      <c r="AF24" s="154" t="s">
        <v>574</v>
      </c>
      <c r="AG24" s="154" t="s">
        <v>575</v>
      </c>
      <c r="AH24" s="154" t="s">
        <v>576</v>
      </c>
      <c r="AI24" s="154" t="s">
        <v>577</v>
      </c>
      <c r="AJ24" s="154" t="s">
        <v>578</v>
      </c>
      <c r="AK24" s="154" t="s">
        <v>579</v>
      </c>
      <c r="AL24" s="154" t="s">
        <v>580</v>
      </c>
      <c r="AM24" s="154" t="s">
        <v>581</v>
      </c>
      <c r="AN24" s="154" t="s">
        <v>582</v>
      </c>
      <c r="AO24" s="154" t="s">
        <v>583</v>
      </c>
      <c r="AP24" s="154" t="s">
        <v>584</v>
      </c>
      <c r="AQ24" s="154" t="s">
        <v>585</v>
      </c>
      <c r="AR24" s="154" t="s">
        <v>586</v>
      </c>
      <c r="AS24" s="154" t="s">
        <v>587</v>
      </c>
      <c r="AT24" s="154" t="s">
        <v>588</v>
      </c>
      <c r="AU24" s="154" t="s">
        <v>589</v>
      </c>
      <c r="AV24" s="154" t="s">
        <v>590</v>
      </c>
      <c r="AW24" s="154" t="s">
        <v>591</v>
      </c>
      <c r="AX24" s="154" t="s">
        <v>592</v>
      </c>
      <c r="AY24" s="154" t="s">
        <v>593</v>
      </c>
      <c r="BA24" s="154" t="s">
        <v>594</v>
      </c>
      <c r="BB24" s="154" t="s">
        <v>595</v>
      </c>
      <c r="BN24" s="154">
        <v>2030</v>
      </c>
      <c r="BP24" s="154" t="s">
        <v>596</v>
      </c>
    </row>
    <row r="25" spans="2:73" ht="14.25" customHeight="1">
      <c r="B25" s="157"/>
      <c r="C25" s="157"/>
      <c r="D25" s="157"/>
      <c r="E25" s="171"/>
      <c r="F25" s="172"/>
      <c r="G25" s="172"/>
      <c r="H25" s="170"/>
      <c r="I25" s="172"/>
      <c r="J25" s="172"/>
      <c r="K25" s="172"/>
      <c r="L25" s="172"/>
      <c r="M25" s="726"/>
      <c r="N25" s="157"/>
      <c r="O25" s="157"/>
      <c r="P25" s="157"/>
      <c r="Q25" s="157"/>
      <c r="R25" s="157"/>
      <c r="S25" s="157"/>
      <c r="Y25" s="168" t="s">
        <v>597</v>
      </c>
      <c r="Z25" s="154" t="s">
        <v>182</v>
      </c>
      <c r="AA25" s="154" t="s">
        <v>183</v>
      </c>
      <c r="AB25" s="154" t="s">
        <v>598</v>
      </c>
      <c r="AC25" s="154" t="s">
        <v>599</v>
      </c>
      <c r="AE25" s="154" t="s">
        <v>600</v>
      </c>
      <c r="AF25" s="154" t="s">
        <v>601</v>
      </c>
      <c r="AG25" s="154" t="s">
        <v>602</v>
      </c>
      <c r="AH25" s="154" t="s">
        <v>603</v>
      </c>
      <c r="AI25" s="154" t="s">
        <v>604</v>
      </c>
      <c r="AJ25" s="154" t="s">
        <v>605</v>
      </c>
      <c r="AK25" s="154" t="s">
        <v>606</v>
      </c>
      <c r="AL25" s="154" t="s">
        <v>607</v>
      </c>
      <c r="AM25" s="154" t="s">
        <v>608</v>
      </c>
      <c r="AN25" s="154" t="s">
        <v>609</v>
      </c>
      <c r="AO25" s="154" t="s">
        <v>610</v>
      </c>
      <c r="AP25" s="154" t="s">
        <v>611</v>
      </c>
      <c r="AQ25" s="154" t="s">
        <v>612</v>
      </c>
      <c r="AR25" s="154" t="s">
        <v>613</v>
      </c>
      <c r="AS25" s="154" t="s">
        <v>614</v>
      </c>
      <c r="AU25" s="154" t="s">
        <v>615</v>
      </c>
      <c r="AV25" s="154" t="s">
        <v>616</v>
      </c>
      <c r="AW25" s="154" t="s">
        <v>617</v>
      </c>
      <c r="AX25" s="154" t="s">
        <v>618</v>
      </c>
      <c r="AY25" s="154" t="s">
        <v>619</v>
      </c>
      <c r="BA25" s="154" t="s">
        <v>620</v>
      </c>
      <c r="BB25" s="154" t="s">
        <v>621</v>
      </c>
      <c r="BP25" s="154" t="s">
        <v>622</v>
      </c>
    </row>
    <row r="26" spans="2:73" ht="14.25" customHeight="1">
      <c r="B26" s="157"/>
      <c r="C26" s="157"/>
      <c r="D26" s="157"/>
      <c r="E26" s="171"/>
      <c r="F26" s="172"/>
      <c r="G26" s="172"/>
      <c r="H26" s="172"/>
      <c r="I26" s="172"/>
      <c r="J26" s="172"/>
      <c r="K26" s="172"/>
      <c r="L26" s="172"/>
      <c r="M26" s="726"/>
      <c r="N26" s="157"/>
      <c r="O26" s="157"/>
      <c r="P26" s="157"/>
      <c r="Q26" s="157"/>
      <c r="R26" s="157"/>
      <c r="S26" s="157"/>
      <c r="Y26" s="168" t="s">
        <v>623</v>
      </c>
      <c r="Z26" s="154" t="s">
        <v>180</v>
      </c>
      <c r="AA26" s="154" t="s">
        <v>184</v>
      </c>
      <c r="AB26" s="154" t="s">
        <v>624</v>
      </c>
      <c r="AC26" s="154" t="s">
        <v>625</v>
      </c>
      <c r="AE26" s="154" t="s">
        <v>626</v>
      </c>
      <c r="AF26" s="154" t="s">
        <v>627</v>
      </c>
      <c r="AG26" s="154" t="s">
        <v>628</v>
      </c>
      <c r="AH26" s="154" t="s">
        <v>629</v>
      </c>
      <c r="AI26" s="154" t="s">
        <v>630</v>
      </c>
      <c r="AJ26" s="154" t="s">
        <v>631</v>
      </c>
      <c r="AK26" s="154" t="s">
        <v>632</v>
      </c>
      <c r="AL26" s="154" t="s">
        <v>633</v>
      </c>
      <c r="AM26" s="154" t="s">
        <v>634</v>
      </c>
      <c r="AN26" s="154" t="s">
        <v>635</v>
      </c>
      <c r="AO26" s="154" t="s">
        <v>636</v>
      </c>
      <c r="AP26" s="154" t="s">
        <v>637</v>
      </c>
      <c r="AQ26" s="154" t="s">
        <v>638</v>
      </c>
      <c r="AR26" s="154" t="s">
        <v>639</v>
      </c>
      <c r="AS26" s="154" t="s">
        <v>640</v>
      </c>
      <c r="AU26" s="154" t="s">
        <v>641</v>
      </c>
      <c r="AV26" s="154" t="s">
        <v>642</v>
      </c>
      <c r="AW26" s="154" t="s">
        <v>643</v>
      </c>
      <c r="AX26" s="154" t="s">
        <v>644</v>
      </c>
      <c r="AY26" s="154" t="s">
        <v>645</v>
      </c>
      <c r="BA26" s="154" t="s">
        <v>646</v>
      </c>
      <c r="BP26" s="154" t="s">
        <v>111</v>
      </c>
    </row>
    <row r="27" spans="2:73" ht="14.25" customHeight="1">
      <c r="B27" s="157"/>
      <c r="C27" s="157"/>
      <c r="D27" s="157"/>
      <c r="E27" s="172"/>
      <c r="F27" s="172"/>
      <c r="G27" s="172"/>
      <c r="H27" s="172"/>
      <c r="I27" s="172"/>
      <c r="J27" s="172"/>
      <c r="K27" s="172"/>
      <c r="L27" s="172"/>
      <c r="N27" s="157"/>
      <c r="O27" s="157"/>
      <c r="P27" s="157"/>
      <c r="Q27" s="157"/>
      <c r="R27" s="157"/>
      <c r="S27" s="157"/>
      <c r="Y27" s="168" t="s">
        <v>647</v>
      </c>
      <c r="Z27" s="154" t="s">
        <v>181</v>
      </c>
      <c r="AA27" s="154" t="s">
        <v>185</v>
      </c>
      <c r="AB27" s="154" t="s">
        <v>648</v>
      </c>
      <c r="AC27" s="154" t="s">
        <v>649</v>
      </c>
      <c r="AE27" s="154" t="s">
        <v>650</v>
      </c>
      <c r="AF27" s="154" t="s">
        <v>651</v>
      </c>
      <c r="AG27" s="154" t="s">
        <v>652</v>
      </c>
      <c r="AH27" s="154" t="s">
        <v>653</v>
      </c>
      <c r="AI27" s="154" t="s">
        <v>654</v>
      </c>
      <c r="AJ27" s="154" t="s">
        <v>655</v>
      </c>
      <c r="AK27" s="154" t="s">
        <v>656</v>
      </c>
      <c r="AL27" s="154" t="s">
        <v>657</v>
      </c>
      <c r="AM27" s="154" t="s">
        <v>658</v>
      </c>
      <c r="AN27" s="154" t="s">
        <v>659</v>
      </c>
      <c r="AO27" s="154" t="s">
        <v>660</v>
      </c>
      <c r="AP27" s="154" t="s">
        <v>661</v>
      </c>
      <c r="AQ27" s="154" t="s">
        <v>662</v>
      </c>
      <c r="AR27" s="154" t="s">
        <v>663</v>
      </c>
      <c r="AS27" s="154" t="s">
        <v>664</v>
      </c>
      <c r="AV27" s="154" t="s">
        <v>665</v>
      </c>
      <c r="AW27" s="154" t="s">
        <v>666</v>
      </c>
      <c r="AX27" s="154" t="s">
        <v>667</v>
      </c>
      <c r="AY27" s="154" t="s">
        <v>668</v>
      </c>
      <c r="BA27" s="154" t="s">
        <v>669</v>
      </c>
      <c r="BP27" s="154" t="s">
        <v>112</v>
      </c>
    </row>
    <row r="28" spans="2:73" ht="14.25" customHeight="1">
      <c r="B28" s="172"/>
      <c r="C28" s="172"/>
      <c r="D28" s="172"/>
      <c r="E28" s="172"/>
      <c r="F28" s="172"/>
      <c r="G28" s="172"/>
      <c r="H28" s="172"/>
      <c r="I28" s="172"/>
      <c r="J28" s="172"/>
      <c r="K28" s="172"/>
      <c r="L28" s="172"/>
      <c r="M28" s="173"/>
      <c r="N28" s="173"/>
      <c r="O28" s="157"/>
      <c r="P28" s="157"/>
      <c r="Q28" s="157"/>
      <c r="R28" s="157"/>
      <c r="S28" s="157"/>
      <c r="Y28" s="168" t="s">
        <v>670</v>
      </c>
      <c r="Z28" s="154" t="s">
        <v>200</v>
      </c>
      <c r="AA28" s="154" t="s">
        <v>186</v>
      </c>
      <c r="AB28" s="154" t="s">
        <v>671</v>
      </c>
      <c r="AC28" s="154" t="s">
        <v>672</v>
      </c>
      <c r="AE28" s="154" t="s">
        <v>673</v>
      </c>
      <c r="AF28" s="154" t="s">
        <v>674</v>
      </c>
      <c r="AG28" s="154" t="s">
        <v>675</v>
      </c>
      <c r="AH28" s="154" t="s">
        <v>676</v>
      </c>
      <c r="AI28" s="154" t="s">
        <v>677</v>
      </c>
      <c r="AJ28" s="154" t="s">
        <v>678</v>
      </c>
      <c r="AK28" s="154" t="s">
        <v>679</v>
      </c>
      <c r="AL28" s="154" t="s">
        <v>680</v>
      </c>
      <c r="AM28" s="154" t="s">
        <v>681</v>
      </c>
      <c r="AN28" s="154" t="s">
        <v>682</v>
      </c>
      <c r="AP28" s="154" t="s">
        <v>683</v>
      </c>
      <c r="AQ28" s="154" t="s">
        <v>684</v>
      </c>
      <c r="AR28" s="154" t="s">
        <v>685</v>
      </c>
      <c r="AS28" s="154" t="s">
        <v>686</v>
      </c>
      <c r="AV28" s="154" t="s">
        <v>687</v>
      </c>
      <c r="AW28" s="154" t="s">
        <v>688</v>
      </c>
      <c r="AX28" s="154" t="s">
        <v>689</v>
      </c>
      <c r="AY28" s="154" t="s">
        <v>690</v>
      </c>
      <c r="BA28" s="154" t="s">
        <v>691</v>
      </c>
    </row>
    <row r="29" spans="2:73" ht="14.25" customHeight="1">
      <c r="B29" s="172"/>
      <c r="C29" s="172"/>
      <c r="D29" s="172"/>
      <c r="E29" s="172"/>
      <c r="F29" s="172"/>
      <c r="G29" s="172"/>
      <c r="H29" s="172"/>
      <c r="I29" s="172"/>
      <c r="J29" s="172"/>
      <c r="K29" s="172"/>
      <c r="L29" s="172"/>
      <c r="M29" s="173"/>
      <c r="N29" s="173"/>
      <c r="O29" s="157"/>
      <c r="P29" s="157"/>
      <c r="Q29" s="157"/>
      <c r="R29" s="157"/>
      <c r="S29" s="157"/>
      <c r="Y29" s="168" t="s">
        <v>692</v>
      </c>
      <c r="Z29" s="154" t="s">
        <v>201</v>
      </c>
      <c r="AA29" s="154" t="s">
        <v>187</v>
      </c>
      <c r="AB29" s="154" t="s">
        <v>693</v>
      </c>
      <c r="AC29" s="154" t="s">
        <v>694</v>
      </c>
      <c r="AE29" s="154" t="s">
        <v>695</v>
      </c>
      <c r="AF29" s="154" t="s">
        <v>696</v>
      </c>
      <c r="AG29" s="154" t="s">
        <v>697</v>
      </c>
      <c r="AI29" s="154" t="s">
        <v>698</v>
      </c>
      <c r="AJ29" s="154" t="s">
        <v>699</v>
      </c>
      <c r="AK29" s="154" t="s">
        <v>700</v>
      </c>
      <c r="AL29" s="154" t="s">
        <v>701</v>
      </c>
      <c r="AM29" s="154" t="s">
        <v>702</v>
      </c>
      <c r="AN29" s="154" t="s">
        <v>703</v>
      </c>
      <c r="AP29" s="154" t="s">
        <v>704</v>
      </c>
      <c r="AQ29" s="154" t="s">
        <v>705</v>
      </c>
      <c r="AR29" s="154" t="s">
        <v>706</v>
      </c>
      <c r="AS29" s="154" t="s">
        <v>707</v>
      </c>
      <c r="AV29" s="154" t="s">
        <v>708</v>
      </c>
      <c r="AW29" s="154" t="s">
        <v>709</v>
      </c>
      <c r="AX29" s="154" t="s">
        <v>710</v>
      </c>
      <c r="AY29" s="154" t="s">
        <v>711</v>
      </c>
      <c r="BA29" s="154" t="s">
        <v>712</v>
      </c>
    </row>
    <row r="30" spans="2:73" ht="14.25" customHeight="1">
      <c r="B30" s="172"/>
      <c r="C30" s="172"/>
      <c r="D30" s="172"/>
      <c r="E30" s="172"/>
      <c r="F30" s="172"/>
      <c r="G30" s="172"/>
      <c r="H30" s="172"/>
      <c r="I30" s="172"/>
      <c r="J30" s="172"/>
      <c r="K30" s="172"/>
      <c r="L30" s="172"/>
      <c r="M30" s="173"/>
      <c r="N30" s="173"/>
      <c r="O30" s="157"/>
      <c r="P30" s="157"/>
      <c r="Q30" s="157"/>
      <c r="R30" s="157"/>
      <c r="S30" s="157"/>
      <c r="Y30" s="168" t="s">
        <v>713</v>
      </c>
      <c r="Z30" s="154" t="s">
        <v>183</v>
      </c>
      <c r="AA30" s="154" t="s">
        <v>188</v>
      </c>
      <c r="AB30" s="154" t="s">
        <v>714</v>
      </c>
      <c r="AC30" s="154" t="s">
        <v>715</v>
      </c>
      <c r="AE30" s="154" t="s">
        <v>716</v>
      </c>
      <c r="AF30" s="154" t="s">
        <v>717</v>
      </c>
      <c r="AG30" s="154" t="s">
        <v>718</v>
      </c>
      <c r="AI30" s="154" t="s">
        <v>719</v>
      </c>
      <c r="AJ30" s="154" t="s">
        <v>720</v>
      </c>
      <c r="AK30" s="154" t="s">
        <v>721</v>
      </c>
      <c r="AL30" s="154" t="s">
        <v>722</v>
      </c>
      <c r="AM30" s="154" t="s">
        <v>723</v>
      </c>
      <c r="AN30" s="154" t="s">
        <v>724</v>
      </c>
      <c r="AP30" s="154" t="s">
        <v>725</v>
      </c>
      <c r="AQ30" s="154" t="s">
        <v>726</v>
      </c>
      <c r="AR30" s="154" t="s">
        <v>727</v>
      </c>
      <c r="AS30" s="154" t="s">
        <v>728</v>
      </c>
      <c r="AV30" s="154" t="s">
        <v>729</v>
      </c>
      <c r="AW30" s="154" t="s">
        <v>730</v>
      </c>
      <c r="AX30" s="154" t="s">
        <v>731</v>
      </c>
      <c r="AY30" s="154" t="s">
        <v>732</v>
      </c>
      <c r="BA30" s="154" t="s">
        <v>733</v>
      </c>
    </row>
    <row r="31" spans="2:73" ht="14.25" customHeight="1">
      <c r="B31" s="157"/>
      <c r="C31" s="174"/>
      <c r="D31" s="174"/>
      <c r="E31" s="174"/>
      <c r="F31" s="174"/>
      <c r="G31" s="174"/>
      <c r="H31" s="174"/>
      <c r="I31" s="174"/>
      <c r="J31" s="174"/>
      <c r="K31" s="174"/>
      <c r="L31" s="174"/>
      <c r="M31" s="171"/>
      <c r="N31" s="173"/>
      <c r="O31" s="157"/>
      <c r="P31" s="157"/>
      <c r="Q31" s="157"/>
      <c r="R31" s="157"/>
      <c r="S31" s="157"/>
      <c r="Y31" s="168" t="s">
        <v>734</v>
      </c>
      <c r="Z31" s="154" t="s">
        <v>184</v>
      </c>
      <c r="AA31" s="154" t="s">
        <v>735</v>
      </c>
      <c r="AB31" s="154" t="s">
        <v>736</v>
      </c>
      <c r="AC31" s="154" t="s">
        <v>737</v>
      </c>
      <c r="AE31" s="154" t="s">
        <v>738</v>
      </c>
      <c r="AF31" s="154" t="s">
        <v>739</v>
      </c>
      <c r="AG31" s="154" t="s">
        <v>740</v>
      </c>
      <c r="AI31" s="154" t="s">
        <v>741</v>
      </c>
      <c r="AJ31" s="154" t="s">
        <v>742</v>
      </c>
      <c r="AK31" s="154" t="s">
        <v>743</v>
      </c>
      <c r="AL31" s="154" t="s">
        <v>744</v>
      </c>
      <c r="AM31" s="154" t="s">
        <v>745</v>
      </c>
      <c r="AN31" s="154" t="s">
        <v>746</v>
      </c>
      <c r="AP31" s="154" t="s">
        <v>747</v>
      </c>
      <c r="AQ31" s="154" t="s">
        <v>748</v>
      </c>
      <c r="AR31" s="154" t="s">
        <v>749</v>
      </c>
      <c r="AS31" s="154" t="s">
        <v>750</v>
      </c>
      <c r="AV31" s="154" t="s">
        <v>751</v>
      </c>
      <c r="AW31" s="154" t="s">
        <v>752</v>
      </c>
      <c r="AX31" s="154" t="s">
        <v>753</v>
      </c>
      <c r="AY31" s="154" t="s">
        <v>754</v>
      </c>
      <c r="BA31" s="154" t="s">
        <v>755</v>
      </c>
    </row>
    <row r="32" spans="2:73" ht="14.25" customHeight="1">
      <c r="B32" s="157"/>
      <c r="C32" s="174"/>
      <c r="D32" s="174"/>
      <c r="E32" s="174"/>
      <c r="F32" s="174"/>
      <c r="G32" s="174"/>
      <c r="H32" s="174"/>
      <c r="I32" s="174"/>
      <c r="J32" s="174"/>
      <c r="K32" s="174"/>
      <c r="L32" s="174"/>
      <c r="M32" s="171"/>
      <c r="N32" s="173"/>
      <c r="O32" s="157"/>
      <c r="P32" s="157"/>
      <c r="Q32" s="157"/>
      <c r="R32" s="157"/>
      <c r="S32" s="157"/>
      <c r="Y32" s="168" t="s">
        <v>756</v>
      </c>
      <c r="Z32" s="154" t="s">
        <v>185</v>
      </c>
      <c r="AA32" s="154" t="s">
        <v>190</v>
      </c>
      <c r="AB32" s="154" t="s">
        <v>757</v>
      </c>
      <c r="AC32" s="154" t="s">
        <v>758</v>
      </c>
      <c r="AE32" s="154" t="s">
        <v>759</v>
      </c>
      <c r="AF32" s="154" t="s">
        <v>760</v>
      </c>
      <c r="AG32" s="154" t="s">
        <v>761</v>
      </c>
      <c r="AI32" s="154" t="s">
        <v>762</v>
      </c>
      <c r="AJ32" s="154" t="s">
        <v>763</v>
      </c>
      <c r="AK32" s="154" t="s">
        <v>764</v>
      </c>
      <c r="AL32" s="154" t="s">
        <v>765</v>
      </c>
      <c r="AM32" s="154" t="s">
        <v>766</v>
      </c>
      <c r="AN32" s="154" t="s">
        <v>767</v>
      </c>
      <c r="AP32" s="154" t="s">
        <v>768</v>
      </c>
      <c r="AQ32" s="154" t="s">
        <v>769</v>
      </c>
      <c r="AR32" s="154" t="s">
        <v>770</v>
      </c>
      <c r="AS32" s="154" t="s">
        <v>771</v>
      </c>
      <c r="AV32" s="154" t="s">
        <v>772</v>
      </c>
      <c r="AW32" s="154" t="s">
        <v>773</v>
      </c>
      <c r="AX32" s="154" t="s">
        <v>774</v>
      </c>
      <c r="AY32" s="154" t="s">
        <v>775</v>
      </c>
    </row>
    <row r="33" spans="2:51" ht="14.25" customHeight="1">
      <c r="B33" s="157"/>
      <c r="C33" s="174"/>
      <c r="D33" s="174"/>
      <c r="E33" s="174"/>
      <c r="F33" s="174"/>
      <c r="G33" s="174"/>
      <c r="H33" s="174"/>
      <c r="I33" s="174"/>
      <c r="J33" s="174"/>
      <c r="K33" s="174"/>
      <c r="L33" s="174"/>
      <c r="M33" s="171"/>
      <c r="N33" s="173"/>
      <c r="O33" s="157"/>
      <c r="P33" s="157"/>
      <c r="Q33" s="157"/>
      <c r="R33" s="157"/>
      <c r="S33" s="157"/>
      <c r="Y33" s="168" t="s">
        <v>776</v>
      </c>
      <c r="Z33" s="154" t="s">
        <v>186</v>
      </c>
      <c r="AA33" s="154" t="s">
        <v>191</v>
      </c>
      <c r="AB33" s="154" t="s">
        <v>777</v>
      </c>
      <c r="AC33" s="154" t="s">
        <v>778</v>
      </c>
      <c r="AE33" s="154" t="s">
        <v>779</v>
      </c>
      <c r="AF33" s="154" t="s">
        <v>780</v>
      </c>
      <c r="AG33" s="154" t="s">
        <v>781</v>
      </c>
      <c r="AI33" s="154" t="s">
        <v>782</v>
      </c>
      <c r="AJ33" s="154" t="s">
        <v>783</v>
      </c>
      <c r="AK33" s="154" t="s">
        <v>784</v>
      </c>
      <c r="AL33" s="154" t="s">
        <v>785</v>
      </c>
      <c r="AM33" s="154" t="s">
        <v>786</v>
      </c>
      <c r="AN33" s="154" t="s">
        <v>787</v>
      </c>
      <c r="AP33" s="154" t="s">
        <v>788</v>
      </c>
      <c r="AQ33" s="154" t="s">
        <v>789</v>
      </c>
      <c r="AR33" s="154" t="s">
        <v>790</v>
      </c>
      <c r="AS33" s="154" t="s">
        <v>791</v>
      </c>
      <c r="AV33" s="154" t="s">
        <v>792</v>
      </c>
      <c r="AW33" s="154" t="s">
        <v>793</v>
      </c>
      <c r="AX33" s="154" t="s">
        <v>794</v>
      </c>
      <c r="AY33" s="154" t="s">
        <v>795</v>
      </c>
    </row>
    <row r="34" spans="2:51" ht="14.25" customHeight="1">
      <c r="B34" s="157"/>
      <c r="C34" s="174"/>
      <c r="D34" s="174"/>
      <c r="E34" s="174"/>
      <c r="F34" s="174"/>
      <c r="G34" s="174"/>
      <c r="H34" s="174"/>
      <c r="I34" s="174"/>
      <c r="J34" s="174"/>
      <c r="K34" s="174"/>
      <c r="L34" s="174"/>
      <c r="M34" s="171"/>
      <c r="N34" s="173"/>
      <c r="O34" s="157"/>
      <c r="P34" s="157"/>
      <c r="Q34" s="157"/>
      <c r="R34" s="157"/>
      <c r="S34" s="157"/>
      <c r="Y34" s="168" t="s">
        <v>796</v>
      </c>
      <c r="Z34" s="154" t="s">
        <v>187</v>
      </c>
      <c r="AA34" s="154" t="s">
        <v>192</v>
      </c>
      <c r="AB34" s="154" t="s">
        <v>797</v>
      </c>
      <c r="AC34" s="154" t="s">
        <v>798</v>
      </c>
      <c r="AE34" s="154" t="s">
        <v>799</v>
      </c>
      <c r="AF34" s="154" t="s">
        <v>800</v>
      </c>
      <c r="AG34" s="154" t="s">
        <v>801</v>
      </c>
      <c r="AI34" s="154" t="s">
        <v>802</v>
      </c>
      <c r="AJ34" s="154" t="s">
        <v>803</v>
      </c>
      <c r="AK34" s="154" t="s">
        <v>804</v>
      </c>
      <c r="AL34" s="154" t="s">
        <v>805</v>
      </c>
      <c r="AM34" s="154" t="s">
        <v>806</v>
      </c>
      <c r="AN34" s="154" t="s">
        <v>807</v>
      </c>
      <c r="AP34" s="154" t="s">
        <v>808</v>
      </c>
      <c r="AQ34" s="154" t="s">
        <v>809</v>
      </c>
      <c r="AR34" s="154" t="s">
        <v>810</v>
      </c>
      <c r="AS34" s="154" t="s">
        <v>811</v>
      </c>
      <c r="AV34" s="154" t="s">
        <v>812</v>
      </c>
      <c r="AW34" s="154" t="s">
        <v>813</v>
      </c>
      <c r="AX34" s="154" t="s">
        <v>814</v>
      </c>
      <c r="AY34" s="154" t="s">
        <v>815</v>
      </c>
    </row>
    <row r="35" spans="2:51" ht="14.25" customHeight="1">
      <c r="B35" s="157"/>
      <c r="C35" s="174"/>
      <c r="D35" s="174"/>
      <c r="E35" s="174"/>
      <c r="F35" s="174"/>
      <c r="G35" s="174"/>
      <c r="H35" s="174"/>
      <c r="I35" s="174"/>
      <c r="J35" s="174"/>
      <c r="K35" s="174"/>
      <c r="L35" s="174"/>
      <c r="M35" s="171"/>
      <c r="N35" s="173"/>
      <c r="O35" s="157"/>
      <c r="P35" s="157"/>
      <c r="Q35" s="157"/>
      <c r="R35" s="157"/>
      <c r="S35" s="157"/>
      <c r="Y35" s="168" t="s">
        <v>816</v>
      </c>
      <c r="Z35" s="154" t="s">
        <v>188</v>
      </c>
      <c r="AA35" s="154" t="s">
        <v>193</v>
      </c>
      <c r="AB35" s="154" t="s">
        <v>817</v>
      </c>
      <c r="AC35" s="154" t="s">
        <v>818</v>
      </c>
      <c r="AE35" s="154" t="s">
        <v>819</v>
      </c>
      <c r="AF35" s="154" t="s">
        <v>820</v>
      </c>
      <c r="AG35" s="154" t="s">
        <v>821</v>
      </c>
      <c r="AI35" s="154" t="s">
        <v>822</v>
      </c>
      <c r="AJ35" s="154" t="s">
        <v>823</v>
      </c>
      <c r="AK35" s="154" t="s">
        <v>824</v>
      </c>
      <c r="AL35" s="154" t="s">
        <v>825</v>
      </c>
      <c r="AM35" s="154" t="s">
        <v>826</v>
      </c>
      <c r="AN35" s="154" t="s">
        <v>827</v>
      </c>
      <c r="AP35" s="154" t="s">
        <v>828</v>
      </c>
      <c r="AQ35" s="154" t="s">
        <v>829</v>
      </c>
      <c r="AR35" s="154" t="s">
        <v>830</v>
      </c>
      <c r="AS35" s="154" t="s">
        <v>831</v>
      </c>
      <c r="AV35" s="154" t="s">
        <v>832</v>
      </c>
      <c r="AW35" s="154" t="s">
        <v>833</v>
      </c>
      <c r="AX35" s="154" t="s">
        <v>834</v>
      </c>
      <c r="AY35" s="154" t="s">
        <v>835</v>
      </c>
    </row>
    <row r="36" spans="2:51" ht="14.25" customHeight="1">
      <c r="B36" s="157"/>
      <c r="C36" s="174"/>
      <c r="D36" s="174"/>
      <c r="E36" s="174"/>
      <c r="F36" s="174"/>
      <c r="G36" s="174"/>
      <c r="H36" s="174"/>
      <c r="I36" s="174"/>
      <c r="J36" s="174"/>
      <c r="K36" s="174"/>
      <c r="L36" s="174"/>
      <c r="M36" s="171"/>
      <c r="N36" s="173"/>
      <c r="O36" s="157"/>
      <c r="P36" s="157"/>
      <c r="Q36" s="157"/>
      <c r="R36" s="157"/>
      <c r="S36" s="157"/>
      <c r="Y36" s="168" t="s">
        <v>836</v>
      </c>
      <c r="Z36" s="154" t="s">
        <v>197</v>
      </c>
      <c r="AA36" s="154" t="s">
        <v>194</v>
      </c>
      <c r="AB36" s="154" t="s">
        <v>837</v>
      </c>
      <c r="AE36" s="154" t="s">
        <v>838</v>
      </c>
      <c r="AF36" s="154" t="s">
        <v>839</v>
      </c>
      <c r="AG36" s="154" t="s">
        <v>840</v>
      </c>
      <c r="AI36" s="154" t="s">
        <v>841</v>
      </c>
      <c r="AJ36" s="154" t="s">
        <v>842</v>
      </c>
      <c r="AK36" s="154" t="s">
        <v>843</v>
      </c>
      <c r="AL36" s="154" t="s">
        <v>844</v>
      </c>
      <c r="AM36" s="154" t="s">
        <v>845</v>
      </c>
      <c r="AN36" s="154" t="s">
        <v>846</v>
      </c>
      <c r="AP36" s="154" t="s">
        <v>847</v>
      </c>
      <c r="AQ36" s="154" t="s">
        <v>848</v>
      </c>
      <c r="AR36" s="154" t="s">
        <v>849</v>
      </c>
      <c r="AS36" s="154" t="s">
        <v>850</v>
      </c>
      <c r="AV36" s="154" t="s">
        <v>851</v>
      </c>
      <c r="AW36" s="154" t="s">
        <v>852</v>
      </c>
      <c r="AX36" s="154" t="s">
        <v>853</v>
      </c>
      <c r="AY36" s="154" t="s">
        <v>854</v>
      </c>
    </row>
    <row r="37" spans="2:51" ht="14.25" customHeight="1">
      <c r="C37" s="174"/>
      <c r="D37" s="174"/>
      <c r="E37" s="174"/>
      <c r="F37" s="174"/>
      <c r="G37" s="174"/>
      <c r="H37" s="174"/>
      <c r="I37" s="174"/>
      <c r="J37" s="174"/>
      <c r="K37" s="174"/>
      <c r="L37" s="174"/>
      <c r="M37" s="171"/>
      <c r="N37" s="173"/>
      <c r="Y37" s="168" t="s">
        <v>855</v>
      </c>
      <c r="Z37" s="154" t="s">
        <v>189</v>
      </c>
      <c r="AA37" s="154" t="s">
        <v>195</v>
      </c>
      <c r="AB37" s="154" t="s">
        <v>856</v>
      </c>
      <c r="AE37" s="154" t="s">
        <v>857</v>
      </c>
      <c r="AF37" s="154" t="s">
        <v>858</v>
      </c>
      <c r="AG37" s="154" t="s">
        <v>859</v>
      </c>
      <c r="AI37" s="154" t="s">
        <v>860</v>
      </c>
      <c r="AJ37" s="154" t="s">
        <v>861</v>
      </c>
      <c r="AK37" s="154" t="s">
        <v>862</v>
      </c>
      <c r="AL37" s="154" t="s">
        <v>863</v>
      </c>
      <c r="AM37" s="154" t="s">
        <v>864</v>
      </c>
      <c r="AN37" s="154" t="s">
        <v>865</v>
      </c>
      <c r="AP37" s="154" t="s">
        <v>866</v>
      </c>
      <c r="AQ37" s="154" t="s">
        <v>867</v>
      </c>
      <c r="AR37" s="154" t="s">
        <v>868</v>
      </c>
      <c r="AS37" s="154" t="s">
        <v>869</v>
      </c>
      <c r="AV37" s="154" t="s">
        <v>870</v>
      </c>
      <c r="AW37" s="154" t="s">
        <v>871</v>
      </c>
      <c r="AX37" s="154" t="s">
        <v>872</v>
      </c>
      <c r="AY37" s="154" t="s">
        <v>873</v>
      </c>
    </row>
    <row r="38" spans="2:51" ht="14.25" customHeight="1">
      <c r="C38" s="174"/>
      <c r="D38" s="174"/>
      <c r="E38" s="174"/>
      <c r="F38" s="174"/>
      <c r="G38" s="174"/>
      <c r="H38" s="174"/>
      <c r="I38" s="174"/>
      <c r="J38" s="174"/>
      <c r="K38" s="174"/>
      <c r="L38" s="174"/>
      <c r="M38" s="171"/>
      <c r="N38" s="173"/>
      <c r="Y38" s="168" t="s">
        <v>874</v>
      </c>
      <c r="Z38" s="154" t="s">
        <v>190</v>
      </c>
      <c r="AA38" s="154" t="s">
        <v>196</v>
      </c>
      <c r="AB38" s="154" t="s">
        <v>875</v>
      </c>
      <c r="AE38" s="154" t="s">
        <v>876</v>
      </c>
      <c r="AF38" s="154" t="s">
        <v>877</v>
      </c>
      <c r="AG38" s="154" t="s">
        <v>878</v>
      </c>
      <c r="AI38" s="154" t="s">
        <v>879</v>
      </c>
      <c r="AK38" s="154" t="s">
        <v>880</v>
      </c>
      <c r="AL38" s="154" t="s">
        <v>881</v>
      </c>
      <c r="AM38" s="154" t="s">
        <v>882</v>
      </c>
      <c r="AN38" s="154" t="s">
        <v>883</v>
      </c>
      <c r="AP38" s="154" t="s">
        <v>884</v>
      </c>
      <c r="AQ38" s="154" t="s">
        <v>885</v>
      </c>
      <c r="AR38" s="154" t="s">
        <v>886</v>
      </c>
      <c r="AS38" s="154" t="s">
        <v>887</v>
      </c>
      <c r="AV38" s="154" t="s">
        <v>888</v>
      </c>
      <c r="AW38" s="154" t="s">
        <v>889</v>
      </c>
      <c r="AX38" s="154" t="s">
        <v>890</v>
      </c>
      <c r="AY38" s="154" t="s">
        <v>891</v>
      </c>
    </row>
    <row r="39" spans="2:51" ht="14.25" customHeight="1">
      <c r="C39" s="174"/>
      <c r="D39" s="174"/>
      <c r="E39" s="174"/>
      <c r="F39" s="174"/>
      <c r="G39" s="174"/>
      <c r="H39" s="174"/>
      <c r="I39" s="174"/>
      <c r="J39" s="174"/>
      <c r="K39" s="174"/>
      <c r="L39" s="174"/>
      <c r="M39" s="175"/>
      <c r="N39" s="173"/>
      <c r="Y39" s="168" t="s">
        <v>892</v>
      </c>
      <c r="Z39" s="154" t="s">
        <v>893</v>
      </c>
      <c r="AA39" s="154" t="s">
        <v>197</v>
      </c>
      <c r="AB39" s="154" t="s">
        <v>894</v>
      </c>
      <c r="AE39" s="154" t="s">
        <v>895</v>
      </c>
      <c r="AF39" s="154" t="s">
        <v>896</v>
      </c>
      <c r="AG39" s="154" t="s">
        <v>897</v>
      </c>
      <c r="AI39" s="154" t="s">
        <v>898</v>
      </c>
      <c r="AK39" s="154" t="s">
        <v>899</v>
      </c>
      <c r="AL39" s="154" t="s">
        <v>900</v>
      </c>
      <c r="AM39" s="154" t="s">
        <v>901</v>
      </c>
      <c r="AN39" s="154" t="s">
        <v>902</v>
      </c>
      <c r="AP39" s="154" t="s">
        <v>903</v>
      </c>
      <c r="AQ39" s="154" t="s">
        <v>904</v>
      </c>
      <c r="AR39" s="154" t="s">
        <v>905</v>
      </c>
      <c r="AS39" s="154" t="s">
        <v>906</v>
      </c>
      <c r="AV39" s="154" t="s">
        <v>907</v>
      </c>
      <c r="AX39" s="154" t="s">
        <v>908</v>
      </c>
      <c r="AY39" s="154" t="s">
        <v>909</v>
      </c>
    </row>
    <row r="40" spans="2:51" ht="15" customHeight="1">
      <c r="C40" s="174"/>
      <c r="D40" s="174"/>
      <c r="E40" s="174"/>
      <c r="F40" s="174"/>
      <c r="G40" s="174"/>
      <c r="H40" s="174"/>
      <c r="I40" s="174"/>
      <c r="J40" s="174"/>
      <c r="K40" s="174"/>
      <c r="L40" s="174"/>
      <c r="M40" s="176"/>
      <c r="N40" s="173"/>
      <c r="Y40" s="168" t="s">
        <v>910</v>
      </c>
      <c r="Z40" s="154" t="s">
        <v>191</v>
      </c>
      <c r="AA40" s="154" t="s">
        <v>893</v>
      </c>
      <c r="AB40" s="154" t="s">
        <v>911</v>
      </c>
      <c r="AE40" s="154" t="s">
        <v>912</v>
      </c>
      <c r="AF40" s="154" t="s">
        <v>913</v>
      </c>
      <c r="AI40" s="154" t="s">
        <v>914</v>
      </c>
      <c r="AK40" s="154" t="s">
        <v>915</v>
      </c>
      <c r="AL40" s="154" t="s">
        <v>916</v>
      </c>
      <c r="AM40" s="154" t="s">
        <v>917</v>
      </c>
      <c r="AN40" s="154" t="s">
        <v>918</v>
      </c>
      <c r="AP40" s="154" t="s">
        <v>919</v>
      </c>
      <c r="AQ40" s="154" t="s">
        <v>920</v>
      </c>
      <c r="AR40" s="154" t="s">
        <v>921</v>
      </c>
      <c r="AS40" s="154" t="s">
        <v>922</v>
      </c>
      <c r="AV40" s="154" t="s">
        <v>923</v>
      </c>
      <c r="AX40" s="154" t="s">
        <v>924</v>
      </c>
      <c r="AY40" s="154" t="s">
        <v>925</v>
      </c>
    </row>
    <row r="41" spans="2:51" ht="14.25" customHeight="1">
      <c r="C41" s="174"/>
      <c r="D41" s="174"/>
      <c r="E41" s="174"/>
      <c r="F41" s="174"/>
      <c r="G41" s="174"/>
      <c r="H41" s="174"/>
      <c r="I41" s="174"/>
      <c r="J41" s="174"/>
      <c r="K41" s="174"/>
      <c r="L41" s="174"/>
      <c r="M41" s="176"/>
      <c r="Y41" s="168" t="s">
        <v>926</v>
      </c>
      <c r="Z41" s="154" t="s">
        <v>192</v>
      </c>
      <c r="AA41" s="154" t="s">
        <v>199</v>
      </c>
      <c r="AB41" s="154" t="s">
        <v>927</v>
      </c>
      <c r="AE41" s="154" t="s">
        <v>928</v>
      </c>
      <c r="AF41" s="154" t="s">
        <v>929</v>
      </c>
      <c r="AI41" s="154" t="s">
        <v>930</v>
      </c>
      <c r="AK41" s="154" t="s">
        <v>931</v>
      </c>
      <c r="AL41" s="154" t="s">
        <v>932</v>
      </c>
      <c r="AM41" s="154" t="s">
        <v>933</v>
      </c>
      <c r="AN41" s="154" t="s">
        <v>934</v>
      </c>
      <c r="AP41" s="154" t="s">
        <v>935</v>
      </c>
      <c r="AQ41" s="154" t="s">
        <v>936</v>
      </c>
      <c r="AR41" s="154" t="s">
        <v>937</v>
      </c>
      <c r="AS41" s="154" t="s">
        <v>938</v>
      </c>
      <c r="AV41" s="154" t="s">
        <v>939</v>
      </c>
      <c r="AX41" s="154" t="s">
        <v>940</v>
      </c>
      <c r="AY41" s="154" t="s">
        <v>941</v>
      </c>
    </row>
    <row r="42" spans="2:51" ht="14.25" customHeight="1">
      <c r="C42" s="174"/>
      <c r="D42" s="174"/>
      <c r="E42" s="174"/>
      <c r="F42" s="174"/>
      <c r="G42" s="174"/>
      <c r="H42" s="174"/>
      <c r="I42" s="174"/>
      <c r="J42" s="174"/>
      <c r="K42" s="174"/>
      <c r="L42" s="174"/>
      <c r="M42" s="176"/>
      <c r="Y42" s="168" t="s">
        <v>942</v>
      </c>
      <c r="Z42" s="154" t="s">
        <v>193</v>
      </c>
      <c r="AA42" s="154" t="s">
        <v>200</v>
      </c>
      <c r="AB42" s="154" t="s">
        <v>943</v>
      </c>
      <c r="AE42" s="154" t="s">
        <v>944</v>
      </c>
      <c r="AF42" s="154" t="s">
        <v>945</v>
      </c>
      <c r="AI42" s="154" t="s">
        <v>946</v>
      </c>
      <c r="AK42" s="154" t="s">
        <v>947</v>
      </c>
      <c r="AL42" s="154" t="s">
        <v>948</v>
      </c>
      <c r="AM42" s="154" t="s">
        <v>949</v>
      </c>
      <c r="AN42" s="154" t="s">
        <v>950</v>
      </c>
      <c r="AP42" s="154" t="s">
        <v>951</v>
      </c>
      <c r="AR42" s="154" t="s">
        <v>952</v>
      </c>
      <c r="AS42" s="154" t="s">
        <v>953</v>
      </c>
      <c r="AV42" s="154" t="s">
        <v>954</v>
      </c>
      <c r="AX42" s="154" t="s">
        <v>955</v>
      </c>
      <c r="AY42" s="154" t="s">
        <v>956</v>
      </c>
    </row>
    <row r="43" spans="2:51" ht="14.25" customHeight="1">
      <c r="C43" s="174"/>
      <c r="D43" s="174"/>
      <c r="E43" s="174"/>
      <c r="F43" s="174"/>
      <c r="G43" s="174"/>
      <c r="H43" s="174"/>
      <c r="I43" s="174"/>
      <c r="J43" s="174"/>
      <c r="K43" s="174"/>
      <c r="L43" s="174"/>
      <c r="Y43" s="168" t="s">
        <v>957</v>
      </c>
      <c r="Z43" s="154" t="s">
        <v>194</v>
      </c>
      <c r="AA43" s="154" t="s">
        <v>201</v>
      </c>
      <c r="AB43" s="154" t="s">
        <v>958</v>
      </c>
      <c r="AE43" s="154" t="s">
        <v>959</v>
      </c>
      <c r="AF43" s="154" t="s">
        <v>960</v>
      </c>
      <c r="AI43" s="154" t="s">
        <v>961</v>
      </c>
      <c r="AL43" s="154" t="s">
        <v>962</v>
      </c>
      <c r="AM43" s="154" t="s">
        <v>963</v>
      </c>
      <c r="AN43" s="154" t="s">
        <v>964</v>
      </c>
      <c r="AR43" s="154" t="s">
        <v>965</v>
      </c>
      <c r="AS43" s="154" t="s">
        <v>966</v>
      </c>
      <c r="AV43" s="154" t="s">
        <v>967</v>
      </c>
      <c r="AX43" s="154" t="s">
        <v>968</v>
      </c>
      <c r="AY43" s="154" t="s">
        <v>969</v>
      </c>
    </row>
    <row r="44" spans="2:51" ht="14.25" customHeight="1">
      <c r="C44" s="174"/>
      <c r="D44" s="174"/>
      <c r="E44" s="174"/>
      <c r="F44" s="174"/>
      <c r="G44" s="174"/>
      <c r="H44" s="174"/>
      <c r="I44" s="174"/>
      <c r="J44" s="174"/>
      <c r="K44" s="174"/>
      <c r="L44" s="174"/>
      <c r="Y44" s="168" t="s">
        <v>970</v>
      </c>
      <c r="Z44" s="154" t="s">
        <v>202</v>
      </c>
      <c r="AA44" s="154" t="s">
        <v>202</v>
      </c>
      <c r="AB44" s="154" t="s">
        <v>971</v>
      </c>
      <c r="AE44" s="154" t="s">
        <v>972</v>
      </c>
      <c r="AF44" s="154" t="s">
        <v>973</v>
      </c>
      <c r="AI44" s="154" t="s">
        <v>974</v>
      </c>
      <c r="AL44" s="154" t="s">
        <v>975</v>
      </c>
      <c r="AN44" s="154" t="s">
        <v>976</v>
      </c>
      <c r="AR44" s="154" t="s">
        <v>977</v>
      </c>
      <c r="AS44" s="154" t="s">
        <v>978</v>
      </c>
      <c r="AV44" s="154" t="s">
        <v>979</v>
      </c>
      <c r="AX44" s="154" t="s">
        <v>980</v>
      </c>
      <c r="AY44" s="154" t="s">
        <v>981</v>
      </c>
    </row>
    <row r="45" spans="2:51" ht="14.25" customHeight="1">
      <c r="C45" s="174"/>
      <c r="D45" s="174"/>
      <c r="E45" s="174"/>
      <c r="F45" s="174"/>
      <c r="G45" s="174"/>
      <c r="H45" s="174"/>
      <c r="I45" s="174"/>
      <c r="J45" s="174"/>
      <c r="K45" s="174"/>
      <c r="L45" s="174"/>
      <c r="Y45" s="168" t="s">
        <v>982</v>
      </c>
      <c r="Z45" s="154" t="s">
        <v>203</v>
      </c>
      <c r="AA45" s="154" t="s">
        <v>203</v>
      </c>
      <c r="AB45" s="154" t="s">
        <v>983</v>
      </c>
      <c r="AE45" s="154" t="s">
        <v>984</v>
      </c>
      <c r="AF45" s="154" t="s">
        <v>985</v>
      </c>
      <c r="AI45" s="154" t="s">
        <v>986</v>
      </c>
      <c r="AL45" s="154" t="s">
        <v>987</v>
      </c>
      <c r="AN45" s="154" t="s">
        <v>988</v>
      </c>
      <c r="AR45" s="154" t="s">
        <v>989</v>
      </c>
      <c r="AS45" s="154" t="s">
        <v>990</v>
      </c>
      <c r="AV45" s="154" t="s">
        <v>991</v>
      </c>
      <c r="AX45" s="154" t="s">
        <v>992</v>
      </c>
      <c r="AY45" s="154" t="s">
        <v>993</v>
      </c>
    </row>
    <row r="46" spans="2:51" ht="14.25" customHeight="1">
      <c r="C46" s="174"/>
      <c r="D46" s="174"/>
      <c r="E46" s="174"/>
      <c r="F46" s="174"/>
      <c r="G46" s="174"/>
      <c r="H46" s="174"/>
      <c r="I46" s="174"/>
      <c r="J46" s="174"/>
      <c r="K46" s="174"/>
      <c r="L46" s="174"/>
      <c r="Y46" s="168" t="s">
        <v>994</v>
      </c>
      <c r="AB46" s="154" t="s">
        <v>995</v>
      </c>
      <c r="AE46" s="154" t="s">
        <v>996</v>
      </c>
      <c r="AF46" s="154" t="s">
        <v>997</v>
      </c>
      <c r="AI46" s="154" t="s">
        <v>998</v>
      </c>
      <c r="AL46" s="154" t="s">
        <v>999</v>
      </c>
      <c r="AN46" s="154" t="s">
        <v>1000</v>
      </c>
      <c r="AR46" s="154" t="s">
        <v>1001</v>
      </c>
      <c r="AS46" s="154" t="s">
        <v>1002</v>
      </c>
      <c r="AV46" s="154" t="s">
        <v>1003</v>
      </c>
      <c r="AX46" s="154" t="s">
        <v>1004</v>
      </c>
      <c r="AY46" s="154" t="s">
        <v>1005</v>
      </c>
    </row>
    <row r="47" spans="2:51" ht="14.25" customHeight="1">
      <c r="C47" s="174"/>
      <c r="D47" s="174"/>
      <c r="E47" s="174"/>
      <c r="F47" s="174"/>
      <c r="G47" s="174"/>
      <c r="H47" s="174"/>
      <c r="I47" s="174"/>
      <c r="J47" s="174"/>
      <c r="K47" s="174"/>
      <c r="L47" s="174"/>
      <c r="Y47" s="168" t="s">
        <v>1006</v>
      </c>
      <c r="AB47" s="154" t="s">
        <v>1007</v>
      </c>
      <c r="AE47" s="154" t="s">
        <v>1008</v>
      </c>
      <c r="AF47" s="154" t="s">
        <v>1009</v>
      </c>
      <c r="AI47" s="154" t="s">
        <v>1010</v>
      </c>
      <c r="AL47" s="154" t="s">
        <v>1011</v>
      </c>
      <c r="AN47" s="154" t="s">
        <v>1012</v>
      </c>
      <c r="AR47" s="154" t="s">
        <v>1013</v>
      </c>
      <c r="AS47" s="154" t="s">
        <v>1014</v>
      </c>
      <c r="AV47" s="154" t="s">
        <v>1015</v>
      </c>
      <c r="AX47" s="154" t="s">
        <v>1016</v>
      </c>
      <c r="AY47" s="154" t="s">
        <v>1017</v>
      </c>
    </row>
    <row r="48" spans="2:51" ht="14.25" customHeight="1">
      <c r="C48" s="174"/>
      <c r="D48" s="174"/>
      <c r="E48" s="174"/>
      <c r="F48" s="174"/>
      <c r="G48" s="174"/>
      <c r="H48" s="174"/>
      <c r="I48" s="174"/>
      <c r="J48" s="174"/>
      <c r="K48" s="174"/>
      <c r="L48" s="174"/>
      <c r="Y48" s="168" t="s">
        <v>1018</v>
      </c>
      <c r="AB48" s="154" t="s">
        <v>1019</v>
      </c>
      <c r="AE48" s="154" t="s">
        <v>1020</v>
      </c>
      <c r="AF48" s="154" t="s">
        <v>1021</v>
      </c>
      <c r="AI48" s="154" t="s">
        <v>1022</v>
      </c>
      <c r="AL48" s="154" t="s">
        <v>1023</v>
      </c>
      <c r="AN48" s="154" t="s">
        <v>1024</v>
      </c>
      <c r="AR48" s="154" t="s">
        <v>1025</v>
      </c>
      <c r="AS48" s="154" t="s">
        <v>1026</v>
      </c>
      <c r="AV48" s="154" t="s">
        <v>1027</v>
      </c>
      <c r="AX48" s="154" t="s">
        <v>1028</v>
      </c>
      <c r="AY48" s="154" t="s">
        <v>1029</v>
      </c>
    </row>
    <row r="49" spans="25:51">
      <c r="Y49" s="168" t="s">
        <v>1030</v>
      </c>
      <c r="AB49" s="154" t="s">
        <v>1031</v>
      </c>
      <c r="AE49" s="154" t="s">
        <v>1032</v>
      </c>
      <c r="AF49" s="154" t="s">
        <v>1033</v>
      </c>
      <c r="AI49" s="154" t="s">
        <v>1034</v>
      </c>
      <c r="AL49" s="154" t="s">
        <v>1035</v>
      </c>
      <c r="AN49" s="154" t="s">
        <v>1036</v>
      </c>
      <c r="AR49" s="154" t="s">
        <v>1037</v>
      </c>
      <c r="AS49" s="154" t="s">
        <v>1038</v>
      </c>
      <c r="AV49" s="154" t="s">
        <v>1039</v>
      </c>
      <c r="AX49" s="154" t="s">
        <v>1040</v>
      </c>
      <c r="AY49" s="154" t="s">
        <v>1041</v>
      </c>
    </row>
    <row r="50" spans="25:51">
      <c r="Y50" s="168" t="s">
        <v>1042</v>
      </c>
      <c r="AB50" s="154" t="s">
        <v>1043</v>
      </c>
      <c r="AE50" s="154" t="s">
        <v>1044</v>
      </c>
      <c r="AF50" s="154" t="s">
        <v>1045</v>
      </c>
      <c r="AI50" s="154" t="s">
        <v>1046</v>
      </c>
      <c r="AL50" s="154" t="s">
        <v>1047</v>
      </c>
      <c r="AR50" s="154" t="s">
        <v>1048</v>
      </c>
      <c r="AS50" s="154" t="s">
        <v>1049</v>
      </c>
      <c r="AV50" s="154" t="s">
        <v>1050</v>
      </c>
      <c r="AX50" s="154" t="s">
        <v>1051</v>
      </c>
      <c r="AY50" s="154" t="s">
        <v>1052</v>
      </c>
    </row>
    <row r="51" spans="25:51">
      <c r="Y51" s="168" t="s">
        <v>1053</v>
      </c>
      <c r="AB51" s="154" t="s">
        <v>1054</v>
      </c>
      <c r="AE51" s="154" t="s">
        <v>1055</v>
      </c>
      <c r="AF51" s="154" t="s">
        <v>1056</v>
      </c>
      <c r="AI51" s="154" t="s">
        <v>1057</v>
      </c>
      <c r="AL51" s="154" t="s">
        <v>1058</v>
      </c>
      <c r="AR51" s="154" t="s">
        <v>1059</v>
      </c>
      <c r="AS51" s="154" t="s">
        <v>1060</v>
      </c>
      <c r="AV51" s="154" t="s">
        <v>1061</v>
      </c>
      <c r="AX51" s="154" t="s">
        <v>1062</v>
      </c>
      <c r="AY51" s="154" t="s">
        <v>1063</v>
      </c>
    </row>
    <row r="52" spans="25:51">
      <c r="Y52" s="168" t="s">
        <v>1064</v>
      </c>
      <c r="AB52" s="154" t="s">
        <v>1065</v>
      </c>
      <c r="AE52" s="154" t="s">
        <v>1066</v>
      </c>
      <c r="AF52" s="154" t="s">
        <v>1067</v>
      </c>
      <c r="AI52" s="154" t="s">
        <v>1068</v>
      </c>
      <c r="AL52" s="154" t="s">
        <v>1069</v>
      </c>
      <c r="AR52" s="154" t="s">
        <v>1070</v>
      </c>
      <c r="AS52" s="154" t="s">
        <v>1071</v>
      </c>
      <c r="AV52" s="154" t="s">
        <v>1072</v>
      </c>
      <c r="AX52" s="154" t="s">
        <v>1073</v>
      </c>
      <c r="AY52" s="154" t="s">
        <v>1074</v>
      </c>
    </row>
    <row r="53" spans="25:51">
      <c r="Y53" s="168" t="s">
        <v>1075</v>
      </c>
      <c r="AB53" s="154" t="s">
        <v>1076</v>
      </c>
      <c r="AE53" s="154" t="s">
        <v>1077</v>
      </c>
      <c r="AF53" s="154" t="s">
        <v>1078</v>
      </c>
      <c r="AI53" s="154" t="s">
        <v>1079</v>
      </c>
      <c r="AL53" s="154" t="s">
        <v>1080</v>
      </c>
      <c r="AR53" s="154" t="s">
        <v>1081</v>
      </c>
      <c r="AV53" s="154" t="s">
        <v>1082</v>
      </c>
      <c r="AX53" s="154" t="s">
        <v>1083</v>
      </c>
      <c r="AY53" s="154" t="s">
        <v>1084</v>
      </c>
    </row>
    <row r="54" spans="25:51">
      <c r="Y54" s="168" t="s">
        <v>1085</v>
      </c>
      <c r="AB54" s="154" t="s">
        <v>1086</v>
      </c>
      <c r="AE54" s="154" t="s">
        <v>1087</v>
      </c>
      <c r="AF54" s="154" t="s">
        <v>1088</v>
      </c>
      <c r="AI54" s="154" t="s">
        <v>1089</v>
      </c>
      <c r="AL54" s="154" t="s">
        <v>1090</v>
      </c>
      <c r="AR54" s="154" t="s">
        <v>1091</v>
      </c>
      <c r="AV54" s="154" t="s">
        <v>1092</v>
      </c>
      <c r="AX54" s="154" t="s">
        <v>1093</v>
      </c>
      <c r="AY54" s="154" t="s">
        <v>1094</v>
      </c>
    </row>
    <row r="55" spans="25:51">
      <c r="Y55" s="168" t="s">
        <v>1095</v>
      </c>
      <c r="AB55" s="154" t="s">
        <v>1096</v>
      </c>
      <c r="AE55" s="154" t="s">
        <v>1097</v>
      </c>
      <c r="AF55" s="154" t="s">
        <v>1098</v>
      </c>
      <c r="AL55" s="154" t="s">
        <v>1099</v>
      </c>
      <c r="AR55" s="154" t="s">
        <v>1100</v>
      </c>
      <c r="AV55" s="154" t="s">
        <v>1101</v>
      </c>
      <c r="AX55" s="154" t="s">
        <v>1102</v>
      </c>
    </row>
    <row r="56" spans="25:51">
      <c r="Y56" s="168" t="s">
        <v>1103</v>
      </c>
      <c r="AB56" s="154" t="s">
        <v>1104</v>
      </c>
      <c r="AE56" s="154" t="s">
        <v>1105</v>
      </c>
      <c r="AF56" s="154" t="s">
        <v>1106</v>
      </c>
      <c r="AL56" s="154" t="s">
        <v>1107</v>
      </c>
      <c r="AR56" s="154" t="s">
        <v>1108</v>
      </c>
      <c r="AV56" s="154" t="s">
        <v>1109</v>
      </c>
      <c r="AX56" s="154" t="s">
        <v>1110</v>
      </c>
    </row>
    <row r="57" spans="25:51">
      <c r="Y57" s="168" t="s">
        <v>1111</v>
      </c>
      <c r="AB57" s="154" t="s">
        <v>1112</v>
      </c>
      <c r="AE57" s="154" t="s">
        <v>1113</v>
      </c>
      <c r="AF57" s="154" t="s">
        <v>1114</v>
      </c>
      <c r="AL57" s="154" t="s">
        <v>1115</v>
      </c>
      <c r="AR57" s="154" t="s">
        <v>1116</v>
      </c>
      <c r="AV57" s="154" t="s">
        <v>1117</v>
      </c>
      <c r="AX57" s="154" t="s">
        <v>1118</v>
      </c>
    </row>
    <row r="58" spans="25:51">
      <c r="Y58" s="168" t="s">
        <v>1119</v>
      </c>
      <c r="AB58" s="154" t="s">
        <v>1120</v>
      </c>
      <c r="AE58" s="154" t="s">
        <v>1121</v>
      </c>
      <c r="AF58" s="154" t="s">
        <v>1122</v>
      </c>
      <c r="AL58" s="154" t="s">
        <v>1123</v>
      </c>
      <c r="AR58" s="154" t="s">
        <v>1124</v>
      </c>
      <c r="AV58" s="154" t="s">
        <v>1125</v>
      </c>
      <c r="AX58" s="154" t="s">
        <v>1126</v>
      </c>
    </row>
    <row r="59" spans="25:51">
      <c r="Y59" s="168" t="s">
        <v>1127</v>
      </c>
      <c r="AB59" s="154" t="s">
        <v>1128</v>
      </c>
      <c r="AF59" s="154" t="s">
        <v>1129</v>
      </c>
      <c r="AL59" s="154" t="s">
        <v>1130</v>
      </c>
      <c r="AR59" s="154" t="s">
        <v>1131</v>
      </c>
      <c r="AV59" s="154" t="s">
        <v>1132</v>
      </c>
      <c r="AX59" s="154" t="s">
        <v>1133</v>
      </c>
    </row>
    <row r="60" spans="25:51">
      <c r="Y60" s="168" t="s">
        <v>1134</v>
      </c>
      <c r="AB60" s="154" t="s">
        <v>1135</v>
      </c>
      <c r="AF60" s="154" t="s">
        <v>1136</v>
      </c>
      <c r="AL60" s="154" t="s">
        <v>1137</v>
      </c>
      <c r="AR60" s="154" t="s">
        <v>1138</v>
      </c>
      <c r="AV60" s="154" t="s">
        <v>1139</v>
      </c>
    </row>
    <row r="61" spans="25:51">
      <c r="Y61" s="168" t="s">
        <v>1140</v>
      </c>
      <c r="AB61" s="154" t="s">
        <v>1141</v>
      </c>
      <c r="AF61" s="154" t="s">
        <v>1142</v>
      </c>
      <c r="AL61" s="154" t="s">
        <v>1143</v>
      </c>
      <c r="AR61" s="154" t="s">
        <v>1144</v>
      </c>
      <c r="AV61" s="154" t="s">
        <v>1145</v>
      </c>
    </row>
    <row r="62" spans="25:51">
      <c r="Y62" s="168" t="s">
        <v>1146</v>
      </c>
      <c r="AB62" s="154" t="s">
        <v>1147</v>
      </c>
      <c r="AF62" s="154" t="s">
        <v>1148</v>
      </c>
      <c r="AL62" s="154" t="s">
        <v>1149</v>
      </c>
      <c r="AR62" s="154" t="s">
        <v>1150</v>
      </c>
      <c r="AV62" s="154" t="s">
        <v>1151</v>
      </c>
    </row>
    <row r="63" spans="25:51">
      <c r="Y63" s="168" t="s">
        <v>1152</v>
      </c>
      <c r="AB63" s="154" t="s">
        <v>1153</v>
      </c>
      <c r="AF63" s="154" t="s">
        <v>1154</v>
      </c>
      <c r="AL63" s="154" t="s">
        <v>1155</v>
      </c>
      <c r="AR63" s="154" t="s">
        <v>1156</v>
      </c>
      <c r="AV63" s="154" t="s">
        <v>1157</v>
      </c>
    </row>
    <row r="64" spans="25:51">
      <c r="Y64" s="168" t="s">
        <v>1158</v>
      </c>
      <c r="AB64" s="154" t="s">
        <v>1159</v>
      </c>
      <c r="AF64" s="154" t="s">
        <v>1160</v>
      </c>
      <c r="AL64" s="154" t="s">
        <v>1161</v>
      </c>
      <c r="AR64" s="154" t="s">
        <v>1162</v>
      </c>
      <c r="AV64" s="154" t="s">
        <v>1163</v>
      </c>
    </row>
    <row r="65" spans="25:48">
      <c r="Y65" s="168" t="s">
        <v>1164</v>
      </c>
      <c r="AB65" s="154" t="s">
        <v>1165</v>
      </c>
      <c r="AF65" s="154" t="s">
        <v>1166</v>
      </c>
      <c r="AL65" s="154" t="s">
        <v>1167</v>
      </c>
      <c r="AR65" s="154" t="s">
        <v>1168</v>
      </c>
      <c r="AV65" s="154" t="s">
        <v>1169</v>
      </c>
    </row>
    <row r="66" spans="25:48">
      <c r="Y66" s="168" t="s">
        <v>1170</v>
      </c>
      <c r="AB66" s="154" t="s">
        <v>1171</v>
      </c>
      <c r="AF66" s="154" t="s">
        <v>1172</v>
      </c>
      <c r="AL66" s="154" t="s">
        <v>1173</v>
      </c>
      <c r="AR66" s="154" t="s">
        <v>1174</v>
      </c>
      <c r="AV66" s="154" t="s">
        <v>1175</v>
      </c>
    </row>
    <row r="67" spans="25:48">
      <c r="Y67" s="168" t="s">
        <v>1176</v>
      </c>
      <c r="AB67" s="154" t="s">
        <v>1177</v>
      </c>
      <c r="AF67" s="154" t="s">
        <v>1178</v>
      </c>
      <c r="AL67" s="154" t="s">
        <v>1179</v>
      </c>
      <c r="AR67" s="154" t="s">
        <v>1180</v>
      </c>
      <c r="AV67" s="154" t="s">
        <v>1181</v>
      </c>
    </row>
    <row r="68" spans="25:48">
      <c r="Y68" s="168" t="s">
        <v>1182</v>
      </c>
      <c r="AB68" s="154" t="s">
        <v>1183</v>
      </c>
      <c r="AF68" s="154" t="s">
        <v>1184</v>
      </c>
      <c r="AL68" s="154" t="s">
        <v>1185</v>
      </c>
      <c r="AR68" s="154" t="s">
        <v>1186</v>
      </c>
      <c r="AV68" s="154" t="s">
        <v>1187</v>
      </c>
    </row>
    <row r="69" spans="25:48">
      <c r="Y69" s="168" t="s">
        <v>1188</v>
      </c>
      <c r="AB69" s="154" t="s">
        <v>1189</v>
      </c>
      <c r="AF69" s="154" t="s">
        <v>1190</v>
      </c>
      <c r="AL69" s="154" t="s">
        <v>1191</v>
      </c>
      <c r="AR69" s="154" t="s">
        <v>1192</v>
      </c>
      <c r="AV69" s="154" t="s">
        <v>1193</v>
      </c>
    </row>
    <row r="70" spans="25:48">
      <c r="Y70" s="168" t="s">
        <v>1194</v>
      </c>
      <c r="AB70" s="154" t="s">
        <v>1195</v>
      </c>
      <c r="AF70" s="154" t="s">
        <v>1196</v>
      </c>
      <c r="AL70" s="154" t="s">
        <v>1197</v>
      </c>
      <c r="AR70" s="154" t="s">
        <v>1198</v>
      </c>
      <c r="AV70" s="154" t="s">
        <v>1199</v>
      </c>
    </row>
    <row r="71" spans="25:48">
      <c r="Y71" s="168" t="s">
        <v>1200</v>
      </c>
      <c r="AB71" s="154" t="s">
        <v>1201</v>
      </c>
      <c r="AF71" s="154" t="s">
        <v>1202</v>
      </c>
      <c r="AL71" s="154" t="s">
        <v>1203</v>
      </c>
      <c r="AR71" s="154" t="s">
        <v>1204</v>
      </c>
      <c r="AV71" s="154" t="s">
        <v>1205</v>
      </c>
    </row>
    <row r="72" spans="25:48">
      <c r="Y72" s="168" t="s">
        <v>1206</v>
      </c>
      <c r="AB72" s="154" t="s">
        <v>1207</v>
      </c>
      <c r="AF72" s="154" t="s">
        <v>1208</v>
      </c>
      <c r="AL72" s="154" t="s">
        <v>1209</v>
      </c>
      <c r="AR72" s="154" t="s">
        <v>1210</v>
      </c>
      <c r="AV72" s="154" t="s">
        <v>1211</v>
      </c>
    </row>
    <row r="73" spans="25:48">
      <c r="Y73" s="168" t="s">
        <v>1212</v>
      </c>
      <c r="AB73" s="154" t="s">
        <v>1213</v>
      </c>
      <c r="AF73" s="154" t="s">
        <v>1214</v>
      </c>
      <c r="AL73" s="154" t="s">
        <v>1215</v>
      </c>
      <c r="AR73" s="154" t="s">
        <v>1216</v>
      </c>
      <c r="AV73" s="154" t="s">
        <v>1217</v>
      </c>
    </row>
    <row r="74" spans="25:48">
      <c r="Y74" s="168" t="s">
        <v>1218</v>
      </c>
      <c r="AB74" s="154" t="s">
        <v>1219</v>
      </c>
      <c r="AF74" s="154" t="s">
        <v>1220</v>
      </c>
      <c r="AL74" s="154" t="s">
        <v>1221</v>
      </c>
      <c r="AR74" s="154" t="s">
        <v>1222</v>
      </c>
      <c r="AV74" s="154" t="s">
        <v>1223</v>
      </c>
    </row>
    <row r="75" spans="25:48">
      <c r="Y75" s="168" t="s">
        <v>1224</v>
      </c>
      <c r="AB75" s="154" t="s">
        <v>1225</v>
      </c>
      <c r="AF75" s="154" t="s">
        <v>1226</v>
      </c>
      <c r="AL75" s="154" t="s">
        <v>1227</v>
      </c>
      <c r="AR75" s="154" t="s">
        <v>1228</v>
      </c>
      <c r="AV75" s="154" t="s">
        <v>1229</v>
      </c>
    </row>
    <row r="76" spans="25:48">
      <c r="Y76" s="168" t="s">
        <v>1230</v>
      </c>
      <c r="AB76" s="154" t="s">
        <v>1231</v>
      </c>
      <c r="AF76" s="154" t="s">
        <v>1232</v>
      </c>
      <c r="AL76" s="154" t="s">
        <v>1233</v>
      </c>
      <c r="AR76" s="154" t="s">
        <v>1234</v>
      </c>
      <c r="AV76" s="154" t="s">
        <v>1235</v>
      </c>
    </row>
    <row r="77" spans="25:48">
      <c r="Y77" s="168" t="s">
        <v>1236</v>
      </c>
      <c r="AB77" s="154" t="s">
        <v>1237</v>
      </c>
      <c r="AF77" s="154" t="s">
        <v>1238</v>
      </c>
      <c r="AL77" s="154" t="s">
        <v>1239</v>
      </c>
      <c r="AV77" s="154" t="s">
        <v>1240</v>
      </c>
    </row>
    <row r="78" spans="25:48">
      <c r="Y78" s="168" t="s">
        <v>1241</v>
      </c>
      <c r="AB78" s="154" t="s">
        <v>1242</v>
      </c>
      <c r="AF78" s="154" t="s">
        <v>1243</v>
      </c>
      <c r="AL78" s="154" t="s">
        <v>1244</v>
      </c>
      <c r="AV78" s="154" t="s">
        <v>1245</v>
      </c>
    </row>
    <row r="79" spans="25:48">
      <c r="Y79" s="168" t="s">
        <v>1246</v>
      </c>
      <c r="AB79" s="154" t="s">
        <v>1247</v>
      </c>
      <c r="AF79" s="154" t="s">
        <v>1248</v>
      </c>
      <c r="AL79" s="154" t="s">
        <v>1249</v>
      </c>
      <c r="AV79" s="154" t="s">
        <v>1250</v>
      </c>
    </row>
    <row r="80" spans="25:48">
      <c r="Y80" s="168" t="s">
        <v>1251</v>
      </c>
      <c r="AB80" s="154" t="s">
        <v>1252</v>
      </c>
      <c r="AF80" s="154" t="s">
        <v>1253</v>
      </c>
      <c r="AL80" s="154" t="s">
        <v>1254</v>
      </c>
      <c r="AV80" s="154" t="s">
        <v>1255</v>
      </c>
    </row>
    <row r="81" spans="25:48">
      <c r="Y81" s="168" t="s">
        <v>1256</v>
      </c>
      <c r="AB81" s="154" t="s">
        <v>1257</v>
      </c>
      <c r="AF81" s="154" t="s">
        <v>1258</v>
      </c>
      <c r="AL81" s="154" t="s">
        <v>1259</v>
      </c>
      <c r="AV81" s="154" t="s">
        <v>1260</v>
      </c>
    </row>
    <row r="82" spans="25:48">
      <c r="Y82" s="168" t="s">
        <v>1261</v>
      </c>
      <c r="AB82" s="154" t="s">
        <v>1262</v>
      </c>
      <c r="AF82" s="154" t="s">
        <v>1263</v>
      </c>
      <c r="AL82" s="154" t="s">
        <v>1264</v>
      </c>
      <c r="AV82" s="154" t="s">
        <v>1265</v>
      </c>
    </row>
    <row r="83" spans="25:48">
      <c r="Y83" s="168" t="s">
        <v>1266</v>
      </c>
      <c r="AB83" s="154" t="s">
        <v>1267</v>
      </c>
      <c r="AF83" s="154" t="s">
        <v>1268</v>
      </c>
      <c r="AL83" s="154" t="s">
        <v>1269</v>
      </c>
      <c r="AV83" s="154" t="s">
        <v>1270</v>
      </c>
    </row>
    <row r="84" spans="25:48">
      <c r="Y84" s="168" t="s">
        <v>1271</v>
      </c>
      <c r="AB84" s="154" t="s">
        <v>1272</v>
      </c>
      <c r="AF84" s="154" t="s">
        <v>1273</v>
      </c>
      <c r="AL84" s="154" t="s">
        <v>1274</v>
      </c>
      <c r="AV84" s="154" t="s">
        <v>1275</v>
      </c>
    </row>
    <row r="85" spans="25:48">
      <c r="Y85" s="168" t="s">
        <v>1276</v>
      </c>
      <c r="AB85" s="154" t="s">
        <v>1277</v>
      </c>
      <c r="AF85" s="154" t="s">
        <v>1278</v>
      </c>
      <c r="AL85" s="154" t="s">
        <v>1279</v>
      </c>
      <c r="AV85" s="154" t="s">
        <v>1280</v>
      </c>
    </row>
    <row r="86" spans="25:48">
      <c r="Y86" s="168" t="s">
        <v>1281</v>
      </c>
      <c r="AB86" s="154" t="s">
        <v>1282</v>
      </c>
      <c r="AF86" s="154" t="s">
        <v>1283</v>
      </c>
      <c r="AL86" s="154" t="s">
        <v>1284</v>
      </c>
      <c r="AV86" s="154" t="s">
        <v>1285</v>
      </c>
    </row>
    <row r="87" spans="25:48">
      <c r="Y87" s="168" t="s">
        <v>1286</v>
      </c>
      <c r="AB87" s="154" t="s">
        <v>1287</v>
      </c>
      <c r="AF87" s="154" t="s">
        <v>1288</v>
      </c>
      <c r="AL87" s="154" t="s">
        <v>1289</v>
      </c>
      <c r="AV87" s="154" t="s">
        <v>1290</v>
      </c>
    </row>
    <row r="88" spans="25:48">
      <c r="Y88" s="168" t="s">
        <v>1291</v>
      </c>
      <c r="AB88" s="154" t="s">
        <v>1292</v>
      </c>
      <c r="AF88" s="154" t="s">
        <v>1293</v>
      </c>
      <c r="AL88" s="154" t="s">
        <v>1294</v>
      </c>
      <c r="AV88" s="154" t="s">
        <v>1295</v>
      </c>
    </row>
    <row r="89" spans="25:48">
      <c r="Y89" s="168" t="s">
        <v>1296</v>
      </c>
      <c r="AB89" s="154" t="s">
        <v>1297</v>
      </c>
      <c r="AF89" s="154" t="s">
        <v>1298</v>
      </c>
      <c r="AL89" s="154" t="s">
        <v>1299</v>
      </c>
      <c r="AV89" s="154" t="s">
        <v>1300</v>
      </c>
    </row>
    <row r="90" spans="25:48">
      <c r="Y90" s="168" t="s">
        <v>1301</v>
      </c>
      <c r="AB90" s="154" t="s">
        <v>1302</v>
      </c>
      <c r="AF90" s="154" t="s">
        <v>1303</v>
      </c>
      <c r="AL90" s="154" t="s">
        <v>1304</v>
      </c>
      <c r="AV90" s="154" t="s">
        <v>1305</v>
      </c>
    </row>
    <row r="91" spans="25:48">
      <c r="Y91" s="168" t="s">
        <v>1306</v>
      </c>
      <c r="AB91" s="154" t="s">
        <v>1307</v>
      </c>
      <c r="AF91" s="154" t="s">
        <v>1308</v>
      </c>
      <c r="AL91" s="154" t="s">
        <v>1309</v>
      </c>
      <c r="AV91" s="154" t="s">
        <v>1310</v>
      </c>
    </row>
    <row r="92" spans="25:48">
      <c r="Y92" s="168" t="s">
        <v>1311</v>
      </c>
      <c r="AB92" s="154" t="s">
        <v>1312</v>
      </c>
      <c r="AF92" s="154" t="s">
        <v>1313</v>
      </c>
      <c r="AL92" s="154" t="s">
        <v>1314</v>
      </c>
      <c r="AV92" s="154" t="s">
        <v>1315</v>
      </c>
    </row>
    <row r="93" spans="25:48">
      <c r="Y93" s="168" t="s">
        <v>1316</v>
      </c>
      <c r="AB93" s="154" t="s">
        <v>1317</v>
      </c>
      <c r="AF93" s="154" t="s">
        <v>1318</v>
      </c>
      <c r="AL93" s="154" t="s">
        <v>1319</v>
      </c>
      <c r="AV93" s="154" t="s">
        <v>1320</v>
      </c>
    </row>
    <row r="94" spans="25:48">
      <c r="Y94" s="168" t="s">
        <v>1321</v>
      </c>
      <c r="AB94" s="154" t="s">
        <v>1322</v>
      </c>
      <c r="AF94" s="154" t="s">
        <v>1323</v>
      </c>
      <c r="AL94" s="154" t="s">
        <v>1324</v>
      </c>
      <c r="AV94" s="154" t="s">
        <v>1325</v>
      </c>
    </row>
    <row r="95" spans="25:48">
      <c r="Y95" s="168" t="s">
        <v>1326</v>
      </c>
      <c r="AB95" s="154" t="s">
        <v>1327</v>
      </c>
      <c r="AF95" s="154" t="s">
        <v>1328</v>
      </c>
      <c r="AL95" s="154" t="s">
        <v>1329</v>
      </c>
      <c r="AV95" s="154" t="s">
        <v>1330</v>
      </c>
    </row>
    <row r="96" spans="25:48">
      <c r="Y96" s="168" t="s">
        <v>1331</v>
      </c>
      <c r="AB96" s="154" t="s">
        <v>1332</v>
      </c>
      <c r="AF96" s="154" t="s">
        <v>1333</v>
      </c>
      <c r="AL96" s="154" t="s">
        <v>1334</v>
      </c>
      <c r="AV96" s="154" t="s">
        <v>1335</v>
      </c>
    </row>
    <row r="97" spans="25:48">
      <c r="Y97" s="168" t="s">
        <v>1336</v>
      </c>
      <c r="AB97" s="154" t="s">
        <v>1337</v>
      </c>
      <c r="AF97" s="154" t="s">
        <v>1338</v>
      </c>
      <c r="AL97" s="154" t="s">
        <v>1339</v>
      </c>
      <c r="AV97" s="154" t="s">
        <v>1340</v>
      </c>
    </row>
    <row r="98" spans="25:48">
      <c r="Y98" s="168" t="s">
        <v>1341</v>
      </c>
      <c r="AB98" s="154" t="s">
        <v>1342</v>
      </c>
      <c r="AF98" s="154" t="s">
        <v>1343</v>
      </c>
      <c r="AL98" s="154" t="s">
        <v>1344</v>
      </c>
      <c r="AV98" s="154" t="s">
        <v>1345</v>
      </c>
    </row>
    <row r="99" spans="25:48">
      <c r="Y99" s="168" t="s">
        <v>1346</v>
      </c>
      <c r="AB99" s="154" t="s">
        <v>1347</v>
      </c>
      <c r="AF99" s="154" t="s">
        <v>1348</v>
      </c>
      <c r="AL99" s="154" t="s">
        <v>1349</v>
      </c>
      <c r="AV99" s="154" t="s">
        <v>1350</v>
      </c>
    </row>
    <row r="100" spans="25:48">
      <c r="Y100" s="168" t="s">
        <v>1351</v>
      </c>
      <c r="AB100" s="154" t="s">
        <v>1352</v>
      </c>
      <c r="AF100" s="154" t="s">
        <v>1353</v>
      </c>
      <c r="AL100" s="154" t="s">
        <v>1354</v>
      </c>
    </row>
    <row r="101" spans="25:48">
      <c r="Y101" s="168" t="s">
        <v>1355</v>
      </c>
      <c r="AB101" s="154" t="s">
        <v>1356</v>
      </c>
      <c r="AF101" s="154" t="s">
        <v>1357</v>
      </c>
      <c r="AL101" s="154" t="s">
        <v>1358</v>
      </c>
    </row>
    <row r="102" spans="25:48">
      <c r="Y102" s="168" t="s">
        <v>1359</v>
      </c>
      <c r="AB102" s="154" t="s">
        <v>1360</v>
      </c>
      <c r="AF102" s="154" t="s">
        <v>1361</v>
      </c>
      <c r="AL102" s="154" t="s">
        <v>1362</v>
      </c>
    </row>
    <row r="103" spans="25:48">
      <c r="Y103" s="168" t="s">
        <v>1363</v>
      </c>
      <c r="AB103" s="154" t="s">
        <v>1364</v>
      </c>
      <c r="AF103" s="154" t="s">
        <v>1365</v>
      </c>
      <c r="AL103" s="154" t="s">
        <v>1366</v>
      </c>
    </row>
    <row r="104" spans="25:48">
      <c r="Y104" s="168" t="s">
        <v>1367</v>
      </c>
      <c r="AB104" s="154" t="s">
        <v>1368</v>
      </c>
      <c r="AF104" s="154" t="s">
        <v>1369</v>
      </c>
      <c r="AL104" s="154" t="s">
        <v>1370</v>
      </c>
    </row>
    <row r="105" spans="25:48">
      <c r="Y105" s="168" t="s">
        <v>1371</v>
      </c>
      <c r="AB105" s="154" t="s">
        <v>1372</v>
      </c>
      <c r="AF105" s="154" t="s">
        <v>1373</v>
      </c>
      <c r="AL105" s="154" t="s">
        <v>1374</v>
      </c>
    </row>
    <row r="106" spans="25:48">
      <c r="Y106" s="168" t="s">
        <v>1375</v>
      </c>
      <c r="AB106" s="154" t="s">
        <v>1376</v>
      </c>
      <c r="AF106" s="154" t="s">
        <v>1377</v>
      </c>
      <c r="AL106" s="154" t="s">
        <v>1378</v>
      </c>
    </row>
    <row r="107" spans="25:48">
      <c r="AB107" s="154" t="s">
        <v>1379</v>
      </c>
      <c r="AF107" s="154" t="s">
        <v>1380</v>
      </c>
      <c r="AL107" s="154" t="s">
        <v>1381</v>
      </c>
    </row>
    <row r="108" spans="25:48">
      <c r="AB108" s="154" t="s">
        <v>1382</v>
      </c>
      <c r="AF108" s="154" t="s">
        <v>1383</v>
      </c>
      <c r="AL108" s="154" t="s">
        <v>1384</v>
      </c>
    </row>
    <row r="109" spans="25:48">
      <c r="AB109" s="154" t="s">
        <v>1385</v>
      </c>
      <c r="AF109" s="154" t="s">
        <v>1386</v>
      </c>
      <c r="AL109" s="154" t="s">
        <v>1387</v>
      </c>
    </row>
    <row r="110" spans="25:48">
      <c r="AB110" s="154" t="s">
        <v>1388</v>
      </c>
      <c r="AF110" s="154" t="s">
        <v>1389</v>
      </c>
      <c r="AL110" s="154" t="s">
        <v>1390</v>
      </c>
    </row>
    <row r="111" spans="25:48">
      <c r="AB111" s="154" t="s">
        <v>1391</v>
      </c>
      <c r="AF111" s="154" t="s">
        <v>1392</v>
      </c>
      <c r="AL111" s="154" t="s">
        <v>1393</v>
      </c>
    </row>
    <row r="112" spans="25:48">
      <c r="AB112" s="154" t="s">
        <v>1394</v>
      </c>
      <c r="AF112" s="154" t="s">
        <v>1395</v>
      </c>
      <c r="AL112" s="154" t="s">
        <v>1396</v>
      </c>
    </row>
    <row r="113" spans="28:38">
      <c r="AB113" s="154" t="s">
        <v>1397</v>
      </c>
      <c r="AF113" s="154" t="s">
        <v>1398</v>
      </c>
      <c r="AL113" s="154" t="s">
        <v>1399</v>
      </c>
    </row>
    <row r="114" spans="28:38">
      <c r="AB114" s="154" t="s">
        <v>1400</v>
      </c>
      <c r="AF114" s="154" t="s">
        <v>1401</v>
      </c>
      <c r="AL114" s="154" t="s">
        <v>1402</v>
      </c>
    </row>
    <row r="115" spans="28:38">
      <c r="AB115" s="154" t="s">
        <v>1403</v>
      </c>
      <c r="AF115" s="154" t="s">
        <v>1404</v>
      </c>
      <c r="AL115" s="154" t="s">
        <v>1405</v>
      </c>
    </row>
    <row r="116" spans="28:38">
      <c r="AB116" s="154" t="s">
        <v>1406</v>
      </c>
      <c r="AF116" s="154" t="s">
        <v>1407</v>
      </c>
      <c r="AL116" s="154" t="s">
        <v>1408</v>
      </c>
    </row>
    <row r="117" spans="28:38">
      <c r="AB117" s="154" t="s">
        <v>1409</v>
      </c>
      <c r="AF117" s="154" t="s">
        <v>1410</v>
      </c>
      <c r="AL117" s="154" t="s">
        <v>1411</v>
      </c>
    </row>
    <row r="118" spans="28:38">
      <c r="AB118" s="154" t="s">
        <v>1412</v>
      </c>
      <c r="AF118" s="154" t="s">
        <v>1413</v>
      </c>
      <c r="AL118" s="154" t="s">
        <v>1414</v>
      </c>
    </row>
    <row r="119" spans="28:38">
      <c r="AB119" s="154" t="s">
        <v>1415</v>
      </c>
      <c r="AF119" s="154" t="s">
        <v>1416</v>
      </c>
      <c r="AL119" s="154" t="s">
        <v>1417</v>
      </c>
    </row>
    <row r="120" spans="28:38">
      <c r="AB120" s="154" t="s">
        <v>1418</v>
      </c>
      <c r="AF120" s="154" t="s">
        <v>1419</v>
      </c>
      <c r="AL120" s="154" t="s">
        <v>1420</v>
      </c>
    </row>
    <row r="121" spans="28:38">
      <c r="AB121" s="154" t="s">
        <v>1421</v>
      </c>
      <c r="AF121" s="154" t="s">
        <v>1422</v>
      </c>
      <c r="AL121" s="154" t="s">
        <v>1423</v>
      </c>
    </row>
    <row r="122" spans="28:38">
      <c r="AB122" s="154" t="s">
        <v>1424</v>
      </c>
      <c r="AF122" s="154" t="s">
        <v>1425</v>
      </c>
      <c r="AL122" s="154" t="s">
        <v>1426</v>
      </c>
    </row>
    <row r="123" spans="28:38">
      <c r="AB123" s="154" t="s">
        <v>1427</v>
      </c>
      <c r="AF123" s="154" t="s">
        <v>1428</v>
      </c>
      <c r="AL123" s="154" t="s">
        <v>1429</v>
      </c>
    </row>
    <row r="124" spans="28:38">
      <c r="AB124" s="154" t="s">
        <v>1430</v>
      </c>
      <c r="AF124" s="154" t="s">
        <v>1431</v>
      </c>
      <c r="AL124" s="154" t="s">
        <v>1432</v>
      </c>
    </row>
    <row r="125" spans="28:38">
      <c r="AB125" s="154" t="s">
        <v>1433</v>
      </c>
      <c r="AF125" s="154" t="s">
        <v>1434</v>
      </c>
      <c r="AL125" s="154" t="s">
        <v>1435</v>
      </c>
    </row>
    <row r="126" spans="28:38">
      <c r="AB126" s="154" t="s">
        <v>1436</v>
      </c>
      <c r="AF126" s="154" t="s">
        <v>1437</v>
      </c>
      <c r="AL126" s="154" t="s">
        <v>1438</v>
      </c>
    </row>
    <row r="127" spans="28:38">
      <c r="AB127" s="154" t="s">
        <v>1439</v>
      </c>
      <c r="AF127" s="154" t="s">
        <v>1440</v>
      </c>
      <c r="AL127" s="154" t="s">
        <v>1441</v>
      </c>
    </row>
    <row r="128" spans="28:38">
      <c r="AB128" s="154" t="s">
        <v>1442</v>
      </c>
      <c r="AF128" s="154" t="s">
        <v>1443</v>
      </c>
      <c r="AL128" s="154" t="s">
        <v>1444</v>
      </c>
    </row>
    <row r="129" spans="28:32">
      <c r="AB129" s="154" t="s">
        <v>1445</v>
      </c>
      <c r="AF129" s="154" t="s">
        <v>1446</v>
      </c>
    </row>
    <row r="130" spans="28:32">
      <c r="AB130" s="154" t="s">
        <v>1447</v>
      </c>
      <c r="AF130" s="154" t="s">
        <v>1448</v>
      </c>
    </row>
    <row r="131" spans="28:32">
      <c r="AB131" s="154" t="s">
        <v>1449</v>
      </c>
      <c r="AF131" s="154" t="s">
        <v>1450</v>
      </c>
    </row>
    <row r="132" spans="28:32">
      <c r="AB132" s="154" t="s">
        <v>1451</v>
      </c>
      <c r="AF132" s="154" t="s">
        <v>1452</v>
      </c>
    </row>
    <row r="133" spans="28:32">
      <c r="AB133" s="154" t="s">
        <v>1453</v>
      </c>
      <c r="AF133" s="154" t="s">
        <v>1454</v>
      </c>
    </row>
    <row r="134" spans="28:32">
      <c r="AB134" s="154" t="s">
        <v>1455</v>
      </c>
      <c r="AF134" s="154" t="s">
        <v>1456</v>
      </c>
    </row>
    <row r="135" spans="28:32">
      <c r="AB135" s="154" t="s">
        <v>1457</v>
      </c>
      <c r="AF135" s="154" t="s">
        <v>1458</v>
      </c>
    </row>
    <row r="136" spans="28:32">
      <c r="AB136" s="154" t="s">
        <v>1459</v>
      </c>
    </row>
    <row r="137" spans="28:32">
      <c r="AB137" s="154" t="s">
        <v>1460</v>
      </c>
    </row>
  </sheetData>
  <mergeCells count="3">
    <mergeCell ref="M19:M20"/>
    <mergeCell ref="M22:M23"/>
    <mergeCell ref="M25:M26"/>
  </mergeCells>
  <conditionalFormatting sqref="E13">
    <cfRule type="expression" dxfId="9" priority="1">
      <formula>IF($D$10=0,1,0)</formula>
    </cfRule>
    <cfRule type="expression" dxfId="8" priority="4">
      <formula>LEN(TRIM($C$13))=0</formula>
    </cfRule>
  </conditionalFormatting>
  <conditionalFormatting sqref="C13 C10">
    <cfRule type="expression" dxfId="7" priority="3">
      <formula>LEN(TRIM(C10))=0</formula>
    </cfRule>
  </conditionalFormatting>
  <conditionalFormatting sqref="C13">
    <cfRule type="expression" dxfId="6" priority="2">
      <formula>IF($D$10=0,1,0)</formula>
    </cfRule>
  </conditionalFormatting>
  <dataValidations count="2">
    <dataValidation type="list" allowBlank="1" showInputMessage="1" showErrorMessage="1" promptTitle="Territorio de consulta" prompt="Elija la entidad territorial certificada o el departamento de su interés" sqref="C13" xr:uid="{5D987360-F4AF-4053-AE4B-41B9CA46A5BC}">
      <formula1>INDIRECT($C$10)</formula1>
    </dataValidation>
    <dataValidation type="list" allowBlank="1" showInputMessage="1" showErrorMessage="1" promptTitle="Clase de territorio" prompt="Seleccione la clase de territorio que desea consultar:Entidad Territorial Certifica o Departamento" sqref="C10" xr:uid="{21A27547-0EFA-4EE5-BE42-0B34F1517549}">
      <formula1>$X$13:$X$14</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INSTRUCTIVO</vt:lpstr>
      <vt:lpstr>I. ACTA DE INICIO </vt:lpstr>
      <vt:lpstr>II. ACOMPAÑAMIENTO Y VERIFICACI</vt:lpstr>
      <vt:lpstr>III. VALORACIÓN</vt:lpstr>
      <vt:lpstr>IV. REPORTE DE RESULTADOS</vt:lpstr>
      <vt:lpstr>Cumplimientos </vt:lpstr>
      <vt:lpstr>Gráficos 2</vt:lpstr>
      <vt:lpstr>Listado- Coordinador</vt:lpstr>
      <vt:lpstr>1</vt:lpstr>
      <vt:lpstr>COORDINADOR-Valores</vt:lpstr>
      <vt:lpstr>Gráficas</vt:lpstr>
      <vt:lpstr>Cumplimientos</vt:lpstr>
      <vt:lpstr>Año</vt:lpstr>
      <vt:lpstr>Comportamentales</vt:lpstr>
      <vt:lpstr>Sexo</vt:lpstr>
      <vt:lpstr>TipoD</vt:lpstr>
      <vt:lpstr>Valoracion</vt:lpstr>
      <vt:lpstr>Zona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Moises David Sanchez Calle</dc:creator>
  <cp:keywords/>
  <dc:description/>
  <cp:lastModifiedBy>Yenyfer Agudelo Osorio</cp:lastModifiedBy>
  <cp:revision/>
  <dcterms:created xsi:type="dcterms:W3CDTF">2017-05-26T20:23:34Z</dcterms:created>
  <dcterms:modified xsi:type="dcterms:W3CDTF">2018-08-09T21:00:04Z</dcterms:modified>
  <cp:category/>
  <cp:contentStatus/>
</cp:coreProperties>
</file>