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Contrato 2020\abril\Boton de transparencia\Plan de mejoramiento\"/>
    </mc:Choice>
  </mc:AlternateContent>
  <xr:revisionPtr revIDLastSave="0" documentId="8_{C975B8AF-FE09-47F4-8D49-718C39A6CE2E}" xr6:coauthVersionLast="44" xr6:coauthVersionMax="44" xr10:uidLastSave="{00000000-0000-0000-0000-000000000000}"/>
  <bookViews>
    <workbookView xWindow="-120" yWindow="-120" windowWidth="20730" windowHeight="11160" xr2:uid="{00000000-000D-0000-FFFF-FFFF00000000}"/>
  </bookViews>
  <sheets>
    <sheet name="SEGUIMIENTO DIC - 19" sheetId="1" r:id="rId1"/>
    <sheet name="CGR" sheetId="6" state="hidden" r:id="rId2"/>
    <sheet name="REPORTE ACCIONES SEPT" sheetId="3" state="hidden" r:id="rId3"/>
  </sheets>
  <definedNames>
    <definedName name="_xlnm._FilterDatabase" localSheetId="2" hidden="1">'REPORTE ACCIONES SEPT'!$A$3:$E$235</definedName>
    <definedName name="_xlnm._FilterDatabase" localSheetId="0" hidden="1">'SEGUIMIENTO DIC - 19'!$A$4:$AH$192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24" i="1" l="1"/>
  <c r="AD133" i="1" l="1"/>
  <c r="AD140" i="1" l="1"/>
  <c r="AH66" i="1" l="1"/>
  <c r="AD63" i="1"/>
  <c r="AD129" i="1" l="1"/>
  <c r="AD13" i="1"/>
  <c r="AH13" i="1" s="1"/>
  <c r="AC13" i="1" l="1"/>
  <c r="AD22" i="1"/>
  <c r="AD192" i="1" l="1"/>
  <c r="AH192" i="1" s="1"/>
  <c r="AD191" i="1"/>
  <c r="AH191" i="1" s="1"/>
  <c r="AD190" i="1"/>
  <c r="AC190" i="1" s="1"/>
  <c r="AD189" i="1"/>
  <c r="AH189" i="1" s="1"/>
  <c r="AD188" i="1"/>
  <c r="AH188" i="1" s="1"/>
  <c r="AD187" i="1"/>
  <c r="AC187" i="1" s="1"/>
  <c r="AD186" i="1"/>
  <c r="AC186" i="1" s="1"/>
  <c r="AD185" i="1"/>
  <c r="AH185" i="1" s="1"/>
  <c r="AD184" i="1"/>
  <c r="AH184" i="1" s="1"/>
  <c r="AD183" i="1"/>
  <c r="AH183" i="1" s="1"/>
  <c r="AD182" i="1"/>
  <c r="AC182" i="1" s="1"/>
  <c r="AD181" i="1"/>
  <c r="AH181" i="1" s="1"/>
  <c r="AD180" i="1"/>
  <c r="AH180" i="1" s="1"/>
  <c r="AD179" i="1"/>
  <c r="AC179" i="1" s="1"/>
  <c r="AD178" i="1"/>
  <c r="AC178" i="1" s="1"/>
  <c r="AD177" i="1"/>
  <c r="AH177" i="1" s="1"/>
  <c r="AD176" i="1"/>
  <c r="AH176" i="1" s="1"/>
  <c r="AD175" i="1"/>
  <c r="AH175" i="1" s="1"/>
  <c r="AD174" i="1"/>
  <c r="AC174" i="1" s="1"/>
  <c r="AD173" i="1"/>
  <c r="AH173" i="1" s="1"/>
  <c r="AD172" i="1"/>
  <c r="AH172" i="1" s="1"/>
  <c r="AD171" i="1"/>
  <c r="AC171" i="1" s="1"/>
  <c r="AD170" i="1"/>
  <c r="AH170" i="1" s="1"/>
  <c r="AD169" i="1"/>
  <c r="AH169" i="1" s="1"/>
  <c r="AD168" i="1"/>
  <c r="AH168" i="1" s="1"/>
  <c r="AD167" i="1"/>
  <c r="AH167" i="1" s="1"/>
  <c r="AD166" i="1"/>
  <c r="AC166" i="1" s="1"/>
  <c r="AD165" i="1"/>
  <c r="AH165" i="1" s="1"/>
  <c r="AD164" i="1"/>
  <c r="AH164" i="1" s="1"/>
  <c r="AD163" i="1"/>
  <c r="AC163" i="1" s="1"/>
  <c r="AD162" i="1"/>
  <c r="AH162" i="1" s="1"/>
  <c r="AD161" i="1"/>
  <c r="AH161" i="1" s="1"/>
  <c r="AD160" i="1"/>
  <c r="AH160" i="1" s="1"/>
  <c r="AD159" i="1"/>
  <c r="AH159" i="1" s="1"/>
  <c r="AD158" i="1"/>
  <c r="AC158" i="1" s="1"/>
  <c r="AD157" i="1"/>
  <c r="AH157" i="1" s="1"/>
  <c r="AD156" i="1"/>
  <c r="AH156" i="1" s="1"/>
  <c r="AD155" i="1"/>
  <c r="AC155" i="1" s="1"/>
  <c r="AD154" i="1"/>
  <c r="AC154" i="1" s="1"/>
  <c r="AD153" i="1"/>
  <c r="AH153" i="1" s="1"/>
  <c r="AD152" i="1"/>
  <c r="AH152" i="1" s="1"/>
  <c r="AH151" i="1"/>
  <c r="AC150" i="1"/>
  <c r="AH149" i="1"/>
  <c r="AD148" i="1"/>
  <c r="AH148" i="1" s="1"/>
  <c r="AD147" i="1"/>
  <c r="AC147" i="1" s="1"/>
  <c r="AD146" i="1"/>
  <c r="AH146" i="1" s="1"/>
  <c r="AD145" i="1"/>
  <c r="AH145" i="1" s="1"/>
  <c r="AD144" i="1"/>
  <c r="AH144" i="1" s="1"/>
  <c r="AD143" i="1"/>
  <c r="AH143" i="1" s="1"/>
  <c r="AD142" i="1"/>
  <c r="AC142" i="1" s="1"/>
  <c r="AD141" i="1"/>
  <c r="AH141" i="1" s="1"/>
  <c r="AH140" i="1"/>
  <c r="AD139" i="1"/>
  <c r="AC139" i="1" s="1"/>
  <c r="AD138" i="1"/>
  <c r="AC138" i="1" s="1"/>
  <c r="AD137" i="1"/>
  <c r="AH137" i="1" s="1"/>
  <c r="AD136" i="1"/>
  <c r="AH136" i="1" s="1"/>
  <c r="AD135" i="1"/>
  <c r="AH135" i="1" s="1"/>
  <c r="AC134" i="1"/>
  <c r="AH133" i="1"/>
  <c r="AD132" i="1"/>
  <c r="AH132" i="1" s="1"/>
  <c r="AD131" i="1"/>
  <c r="AC131" i="1" s="1"/>
  <c r="AH130" i="1"/>
  <c r="AH129" i="1"/>
  <c r="AD128" i="1"/>
  <c r="AH128" i="1" s="1"/>
  <c r="AD127" i="1"/>
  <c r="AH127" i="1" s="1"/>
  <c r="AD126" i="1"/>
  <c r="AC126" i="1" s="1"/>
  <c r="AD125" i="1"/>
  <c r="AH125" i="1" s="1"/>
  <c r="AH124" i="1"/>
  <c r="AD123" i="1"/>
  <c r="AC123" i="1" s="1"/>
  <c r="AD122" i="1"/>
  <c r="AC122" i="1" s="1"/>
  <c r="AD121" i="1"/>
  <c r="AH121" i="1" s="1"/>
  <c r="AD120" i="1"/>
  <c r="AH120" i="1" s="1"/>
  <c r="AD119" i="1"/>
  <c r="AH119" i="1" s="1"/>
  <c r="AD118" i="1"/>
  <c r="AC118" i="1" s="1"/>
  <c r="AD117" i="1"/>
  <c r="AH117" i="1" s="1"/>
  <c r="AD116" i="1"/>
  <c r="AH116" i="1" s="1"/>
  <c r="AD115" i="1"/>
  <c r="AC115" i="1" s="1"/>
  <c r="AD114" i="1"/>
  <c r="AH114" i="1" s="1"/>
  <c r="AD113" i="1"/>
  <c r="AH113" i="1" s="1"/>
  <c r="AD112" i="1"/>
  <c r="AD111" i="1"/>
  <c r="AD110" i="1"/>
  <c r="AC110" i="1" s="1"/>
  <c r="AD109" i="1"/>
  <c r="AH109" i="1" s="1"/>
  <c r="AD108" i="1"/>
  <c r="AH108" i="1" s="1"/>
  <c r="AD107" i="1"/>
  <c r="AC107" i="1" s="1"/>
  <c r="AD106" i="1"/>
  <c r="AC106" i="1" s="1"/>
  <c r="AD105" i="1"/>
  <c r="AH105" i="1" s="1"/>
  <c r="AD104" i="1"/>
  <c r="AH104" i="1" s="1"/>
  <c r="AD103" i="1"/>
  <c r="AH103" i="1" s="1"/>
  <c r="AD102" i="1"/>
  <c r="AC102" i="1" s="1"/>
  <c r="AD101" i="1"/>
  <c r="AH101" i="1" s="1"/>
  <c r="AD100" i="1"/>
  <c r="AH100" i="1" s="1"/>
  <c r="AD99" i="1"/>
  <c r="AC99" i="1" s="1"/>
  <c r="AD98" i="1"/>
  <c r="AH98" i="1" s="1"/>
  <c r="AD97" i="1"/>
  <c r="AH97" i="1" s="1"/>
  <c r="AD96" i="1"/>
  <c r="AH96" i="1" s="1"/>
  <c r="AD95" i="1"/>
  <c r="AH95" i="1" s="1"/>
  <c r="AD94" i="1"/>
  <c r="AC94" i="1" s="1"/>
  <c r="AD93" i="1"/>
  <c r="AH93" i="1" s="1"/>
  <c r="AD92" i="1"/>
  <c r="AH92" i="1" s="1"/>
  <c r="AD91" i="1"/>
  <c r="AC91" i="1" s="1"/>
  <c r="AD90" i="1"/>
  <c r="AC90" i="1" s="1"/>
  <c r="AD89" i="1"/>
  <c r="AH89" i="1" s="1"/>
  <c r="AD88" i="1"/>
  <c r="AH88" i="1" s="1"/>
  <c r="AD87" i="1"/>
  <c r="AC87" i="1" s="1"/>
  <c r="AD86" i="1"/>
  <c r="AH86" i="1" s="1"/>
  <c r="AD85" i="1"/>
  <c r="AH85" i="1" s="1"/>
  <c r="AD84" i="1"/>
  <c r="AC84" i="1" s="1"/>
  <c r="AD83" i="1"/>
  <c r="AH83" i="1" s="1"/>
  <c r="AD82" i="1"/>
  <c r="AH82" i="1" s="1"/>
  <c r="AD81" i="1"/>
  <c r="AD80" i="1"/>
  <c r="AH80" i="1" s="1"/>
  <c r="AD79" i="1"/>
  <c r="AC79" i="1" s="1"/>
  <c r="AD78" i="1"/>
  <c r="AC78" i="1" s="1"/>
  <c r="AD77" i="1"/>
  <c r="AH77" i="1" s="1"/>
  <c r="AD76" i="1"/>
  <c r="AH76" i="1" s="1"/>
  <c r="AD75" i="1"/>
  <c r="AH75" i="1" s="1"/>
  <c r="AD74" i="1"/>
  <c r="AC74" i="1" s="1"/>
  <c r="AD73" i="1"/>
  <c r="AH73" i="1" s="1"/>
  <c r="AD72" i="1"/>
  <c r="AH72" i="1" s="1"/>
  <c r="AD71" i="1"/>
  <c r="AC71" i="1" s="1"/>
  <c r="AD70" i="1"/>
  <c r="AH70" i="1" s="1"/>
  <c r="AD69" i="1"/>
  <c r="AH69" i="1" s="1"/>
  <c r="AD68" i="1"/>
  <c r="AH68" i="1" s="1"/>
  <c r="AD67" i="1"/>
  <c r="AH67" i="1" s="1"/>
  <c r="AC66" i="1"/>
  <c r="AD65" i="1"/>
  <c r="AH65" i="1" s="1"/>
  <c r="AD64" i="1"/>
  <c r="AH64" i="1" s="1"/>
  <c r="AC63" i="1"/>
  <c r="AD62" i="1"/>
  <c r="AC62" i="1" s="1"/>
  <c r="AD61" i="1"/>
  <c r="AH61" i="1" s="1"/>
  <c r="AD60" i="1"/>
  <c r="AH60" i="1" s="1"/>
  <c r="AD59" i="1"/>
  <c r="AH59" i="1" s="1"/>
  <c r="AD58" i="1"/>
  <c r="AC58" i="1" s="1"/>
  <c r="AD57" i="1"/>
  <c r="AH57" i="1" s="1"/>
  <c r="AD56" i="1"/>
  <c r="AH56" i="1" s="1"/>
  <c r="AD55" i="1"/>
  <c r="AC55" i="1" s="1"/>
  <c r="AD54" i="1"/>
  <c r="AH54" i="1" s="1"/>
  <c r="AD53" i="1"/>
  <c r="AH53" i="1" s="1"/>
  <c r="AD52" i="1"/>
  <c r="AH52" i="1" s="1"/>
  <c r="AD51" i="1"/>
  <c r="AH51" i="1" s="1"/>
  <c r="AD50" i="1"/>
  <c r="AC50" i="1" s="1"/>
  <c r="AD49" i="1"/>
  <c r="AD48" i="1"/>
  <c r="AD47" i="1"/>
  <c r="AC47" i="1" s="1"/>
  <c r="AD46" i="1"/>
  <c r="AC46" i="1" s="1"/>
  <c r="AD45" i="1"/>
  <c r="AH45" i="1" s="1"/>
  <c r="AD44" i="1"/>
  <c r="AH44" i="1" s="1"/>
  <c r="AD43" i="1"/>
  <c r="AH43" i="1" s="1"/>
  <c r="AD42" i="1"/>
  <c r="AC42" i="1" s="1"/>
  <c r="AD41" i="1"/>
  <c r="AH41" i="1" s="1"/>
  <c r="AD40" i="1"/>
  <c r="AC40" i="1" s="1"/>
  <c r="AD39" i="1"/>
  <c r="AH39" i="1" s="1"/>
  <c r="AD38" i="1"/>
  <c r="AH38" i="1" s="1"/>
  <c r="AD37" i="1"/>
  <c r="AD36" i="1"/>
  <c r="AH36" i="1" s="1"/>
  <c r="AD35" i="1"/>
  <c r="AC35" i="1" s="1"/>
  <c r="AD34" i="1"/>
  <c r="AH34" i="1" s="1"/>
  <c r="AD33" i="1"/>
  <c r="AH33" i="1" s="1"/>
  <c r="AD32" i="1"/>
  <c r="AC32" i="1" s="1"/>
  <c r="AD31" i="1"/>
  <c r="AC31" i="1" s="1"/>
  <c r="AD30" i="1"/>
  <c r="AH30" i="1" s="1"/>
  <c r="AD29" i="1"/>
  <c r="AH29" i="1" s="1"/>
  <c r="AD28" i="1"/>
  <c r="AH28" i="1" s="1"/>
  <c r="AD27" i="1"/>
  <c r="AC27" i="1" s="1"/>
  <c r="AD26" i="1"/>
  <c r="AH26" i="1" s="1"/>
  <c r="AD25" i="1"/>
  <c r="AH25" i="1" s="1"/>
  <c r="AD24" i="1"/>
  <c r="AC24" i="1" s="1"/>
  <c r="AD23" i="1"/>
  <c r="AH23" i="1" s="1"/>
  <c r="AH22" i="1"/>
  <c r="AD21" i="1"/>
  <c r="AH21" i="1" s="1"/>
  <c r="AD20" i="1"/>
  <c r="AH20" i="1" s="1"/>
  <c r="AD19" i="1"/>
  <c r="AC19" i="1" s="1"/>
  <c r="AD18" i="1"/>
  <c r="AH18" i="1" s="1"/>
  <c r="AD17" i="1"/>
  <c r="AH17" i="1" s="1"/>
  <c r="AD16" i="1"/>
  <c r="AC16" i="1" s="1"/>
  <c r="AD15" i="1"/>
  <c r="AH15" i="1" s="1"/>
  <c r="AD14" i="1"/>
  <c r="AH14" i="1" s="1"/>
  <c r="AD12" i="1"/>
  <c r="AH12" i="1" s="1"/>
  <c r="AD11" i="1"/>
  <c r="AH11" i="1" s="1"/>
  <c r="AD10" i="1"/>
  <c r="AC10" i="1" s="1"/>
  <c r="AD9" i="1"/>
  <c r="AH9" i="1" s="1"/>
  <c r="AD8" i="1"/>
  <c r="AH8" i="1" s="1"/>
  <c r="AD7" i="1"/>
  <c r="AC7" i="1" s="1"/>
  <c r="AD6" i="1"/>
  <c r="AH6" i="1" s="1"/>
  <c r="AD5" i="1"/>
  <c r="AH5" i="1" s="1"/>
  <c r="AH48" i="1" l="1"/>
  <c r="AC48" i="1"/>
  <c r="AH49" i="1"/>
  <c r="AC49" i="1"/>
  <c r="AH111" i="1"/>
  <c r="AC111" i="1"/>
  <c r="AH81" i="1"/>
  <c r="AC81" i="1"/>
  <c r="AH112" i="1"/>
  <c r="AC112" i="1"/>
  <c r="AH37" i="1"/>
  <c r="AC37" i="1"/>
  <c r="AC114" i="1"/>
  <c r="AH46" i="1"/>
  <c r="AC83" i="1"/>
  <c r="AC6" i="1"/>
  <c r="AC54" i="1"/>
  <c r="AH78" i="1"/>
  <c r="AC98" i="1"/>
  <c r="AC23" i="1"/>
  <c r="AC39" i="1"/>
  <c r="AH106" i="1"/>
  <c r="AH178" i="1"/>
  <c r="AC130" i="1"/>
  <c r="AC70" i="1"/>
  <c r="AH138" i="1"/>
  <c r="AC146" i="1"/>
  <c r="AC162" i="1"/>
  <c r="AH90" i="1"/>
  <c r="AH154" i="1"/>
  <c r="AH186" i="1"/>
  <c r="AC15" i="1"/>
  <c r="AC170" i="1"/>
  <c r="AH31" i="1"/>
  <c r="AH122" i="1"/>
  <c r="AH62" i="1"/>
  <c r="AH7" i="1"/>
  <c r="AC14" i="1"/>
  <c r="AH16" i="1"/>
  <c r="AC22" i="1"/>
  <c r="AH24" i="1"/>
  <c r="AC30" i="1"/>
  <c r="AH32" i="1"/>
  <c r="AC38" i="1"/>
  <c r="AH40" i="1"/>
  <c r="AC45" i="1"/>
  <c r="AH47" i="1"/>
  <c r="AC53" i="1"/>
  <c r="AH55" i="1"/>
  <c r="AC61" i="1"/>
  <c r="AH63" i="1"/>
  <c r="AC69" i="1"/>
  <c r="AH71" i="1"/>
  <c r="AC77" i="1"/>
  <c r="AH79" i="1"/>
  <c r="AC82" i="1"/>
  <c r="AH84" i="1"/>
  <c r="AH91" i="1"/>
  <c r="AC97" i="1"/>
  <c r="AH99" i="1"/>
  <c r="AC105" i="1"/>
  <c r="AH107" i="1"/>
  <c r="AC113" i="1"/>
  <c r="AH115" i="1"/>
  <c r="AC121" i="1"/>
  <c r="AH123" i="1"/>
  <c r="AC129" i="1"/>
  <c r="AH131" i="1"/>
  <c r="AC137" i="1"/>
  <c r="AH139" i="1"/>
  <c r="AC145" i="1"/>
  <c r="AH147" i="1"/>
  <c r="AC153" i="1"/>
  <c r="AH155" i="1"/>
  <c r="AC161" i="1"/>
  <c r="AH163" i="1"/>
  <c r="AC169" i="1"/>
  <c r="AH171" i="1"/>
  <c r="AC177" i="1"/>
  <c r="AH179" i="1"/>
  <c r="AC185" i="1"/>
  <c r="AH187" i="1"/>
  <c r="AC11" i="1"/>
  <c r="AC20" i="1"/>
  <c r="AC28" i="1"/>
  <c r="AC36" i="1"/>
  <c r="AC43" i="1"/>
  <c r="AC51" i="1"/>
  <c r="AC59" i="1"/>
  <c r="AC67" i="1"/>
  <c r="AC75" i="1"/>
  <c r="AC80" i="1"/>
  <c r="AC88" i="1"/>
  <c r="AC95" i="1"/>
  <c r="AC103" i="1"/>
  <c r="AC119" i="1"/>
  <c r="AC127" i="1"/>
  <c r="AC135" i="1"/>
  <c r="AC143" i="1"/>
  <c r="AC151" i="1"/>
  <c r="AC159" i="1"/>
  <c r="AC167" i="1"/>
  <c r="AC175" i="1"/>
  <c r="AC183" i="1"/>
  <c r="AC191" i="1"/>
  <c r="AC12" i="1"/>
  <c r="AC21" i="1"/>
  <c r="AC29" i="1"/>
  <c r="AC44" i="1"/>
  <c r="AC52" i="1"/>
  <c r="AC60" i="1"/>
  <c r="AC68" i="1"/>
  <c r="AC76" i="1"/>
  <c r="AC89" i="1"/>
  <c r="AC96" i="1"/>
  <c r="AC104" i="1"/>
  <c r="AC120" i="1"/>
  <c r="AC128" i="1"/>
  <c r="AC136" i="1"/>
  <c r="AC144" i="1"/>
  <c r="AC152" i="1"/>
  <c r="AC160" i="1"/>
  <c r="AC168" i="1"/>
  <c r="AC176" i="1"/>
  <c r="AC184" i="1"/>
  <c r="AC192" i="1"/>
  <c r="AC8" i="1"/>
  <c r="AH10" i="1"/>
  <c r="AC17" i="1"/>
  <c r="AH19" i="1"/>
  <c r="AC25" i="1"/>
  <c r="AH27" i="1"/>
  <c r="AC33" i="1"/>
  <c r="AH35" i="1"/>
  <c r="AH42" i="1"/>
  <c r="AH50" i="1"/>
  <c r="AC56" i="1"/>
  <c r="AH58" i="1"/>
  <c r="AC64" i="1"/>
  <c r="AC72" i="1"/>
  <c r="AH74" i="1"/>
  <c r="AC85" i="1"/>
  <c r="AH87" i="1"/>
  <c r="AC92" i="1"/>
  <c r="AH94" i="1"/>
  <c r="AC100" i="1"/>
  <c r="AH102" i="1"/>
  <c r="AC108" i="1"/>
  <c r="AH110" i="1"/>
  <c r="AC116" i="1"/>
  <c r="AH118" i="1"/>
  <c r="AC124" i="1"/>
  <c r="AH126" i="1"/>
  <c r="AC132" i="1"/>
  <c r="AH134" i="1"/>
  <c r="AC140" i="1"/>
  <c r="AH142" i="1"/>
  <c r="AC148" i="1"/>
  <c r="AH150" i="1"/>
  <c r="AC156" i="1"/>
  <c r="AH158" i="1"/>
  <c r="AC164" i="1"/>
  <c r="AH166" i="1"/>
  <c r="AC172" i="1"/>
  <c r="AH174" i="1"/>
  <c r="AC180" i="1"/>
  <c r="AH182" i="1"/>
  <c r="AC188" i="1"/>
  <c r="AH190" i="1"/>
  <c r="AC9" i="1"/>
  <c r="AC18" i="1"/>
  <c r="AC26" i="1"/>
  <c r="AC34" i="1"/>
  <c r="AC41" i="1"/>
  <c r="AC57" i="1"/>
  <c r="AC65" i="1"/>
  <c r="AC73" i="1"/>
  <c r="AC86" i="1"/>
  <c r="AC93" i="1"/>
  <c r="AC101" i="1"/>
  <c r="AC109" i="1"/>
  <c r="AC117" i="1"/>
  <c r="AC125" i="1"/>
  <c r="AC133" i="1"/>
  <c r="AC141" i="1"/>
  <c r="AC149" i="1"/>
  <c r="AC157" i="1"/>
  <c r="AC165" i="1"/>
  <c r="AC173" i="1"/>
  <c r="AC181" i="1"/>
  <c r="AC189" i="1"/>
  <c r="AC5" i="1"/>
</calcChain>
</file>

<file path=xl/sharedStrings.xml><?xml version="1.0" encoding="utf-8"?>
<sst xmlns="http://schemas.openxmlformats.org/spreadsheetml/2006/main" count="4602" uniqueCount="1504">
  <si>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</si>
  <si>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</si>
  <si>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</si>
  <si>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</si>
  <si>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</si>
  <si>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</si>
  <si>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</si>
  <si>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</si>
  <si>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</si>
  <si>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</si>
  <si>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</si>
  <si>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</si>
  <si>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Corrección No.</t>
  </si>
  <si>
    <t>Corrección</t>
  </si>
  <si>
    <t>Responsable Corrección</t>
  </si>
  <si>
    <t>Fecha</t>
  </si>
  <si>
    <t xml:space="preserve">Acción No. </t>
  </si>
  <si>
    <t>CAUSAS</t>
  </si>
  <si>
    <t>ACCIONES DE MEJORAMIENTO</t>
  </si>
  <si>
    <t>DESCRIPCIÓN DE LAS METAS</t>
  </si>
  <si>
    <t xml:space="preserve"> UNIDAD DE MEDIDA DE LAS METAS</t>
  </si>
  <si>
    <t>CANTIDAD DE LA META</t>
  </si>
  <si>
    <t>FECHA INICIACIÓN DE LAS METAS
DD/MM/AAAA</t>
  </si>
  <si>
    <t>FECHA TERMINACIÓN DE LAS METAS
DD/MM/AAAA</t>
  </si>
  <si>
    <t>RESPONSABLE</t>
  </si>
  <si>
    <t xml:space="preserve">DEPENDENCIA </t>
  </si>
  <si>
    <t>ESTADO C/A</t>
  </si>
  <si>
    <t>% REAL EJEC</t>
  </si>
  <si>
    <t xml:space="preserve">DETALLE DE ACCIONES EJECUTADAS / EVIDENCIAS Y/O SOPORTES </t>
  </si>
  <si>
    <t>E1</t>
  </si>
  <si>
    <t>RESULTADOS DEL SEGUIMIENTO (Porqué es o no es eficaz)</t>
  </si>
  <si>
    <t>Requiere seguimiento prox auditoría?</t>
  </si>
  <si>
    <t>CGR-CDSS- No. 023 VIG. 2014</t>
  </si>
  <si>
    <t>Hallazgo CGR</t>
  </si>
  <si>
    <t>HALLAZG13</t>
  </si>
  <si>
    <t>Los rendimientos financieros generados en el marco del Convenio 134 de 2009 suscrito con el ICETEX, de los meses de enero hasta junio de 2014, fueron reintegrados a la Dirección del Tesoro Nacional tardíamente, es decir el 7 de julio de 2014.</t>
  </si>
  <si>
    <t>Mecanismos de Evaluación Externa</t>
  </si>
  <si>
    <t>Evaluación otras Entidades Externas (CGR)</t>
  </si>
  <si>
    <t>AC</t>
  </si>
  <si>
    <t xml:space="preserve">REFORMULADO CGR-CDSS-048 y CGR- CDSS-008 </t>
  </si>
  <si>
    <t xml:space="preserve">En la ejecución del convenio 929 de 2008 suscrito con el MEN se reintegró un mayor valor de rendimientos,  por lo anterior, se decidió compensar con los rendimientos generados por los demas convenios suscritos con el MEN. </t>
  </si>
  <si>
    <t>Enviar comunicación al ICETEX con el objeto de que en el marco de las juntas administradoras de los convenios existentes se genere un compromiso para que dicha entidad transfiera los rendimientos financieros  al Tesoro Nacional en las fechas que establece la Ley, además de reportar oportunamente al supervisor del Convenio y/o Contrato.</t>
  </si>
  <si>
    <t>Comunicación radicada en el ICETEX</t>
  </si>
  <si>
    <t>Comunicación</t>
  </si>
  <si>
    <t>Miguel Leonardo Calderón Marín</t>
  </si>
  <si>
    <t>Subdirección de Apoyo a la Gestión de las IES</t>
  </si>
  <si>
    <t>KELLY GORDILLO</t>
  </si>
  <si>
    <t>N.A.</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</si>
  <si>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</si>
  <si>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</si>
  <si>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</si>
  <si>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</si>
  <si>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</si>
  <si>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Compartidos</t>
  </si>
  <si>
    <t>Carencia de lineamiento que permita el control y administración de llas icencias de software del Ministerio de Educación Nacional</t>
  </si>
  <si>
    <t>Definir lineamiento para el control y administración de licencias de software del Ministerio de Educación</t>
  </si>
  <si>
    <t>Documento con lineamiento aprobado</t>
  </si>
  <si>
    <t>Documento con lineamiento</t>
  </si>
  <si>
    <t>Grupo de Infraestructura</t>
  </si>
  <si>
    <t>Oficina de Tecnología y Sistemas de Información</t>
  </si>
  <si>
    <t>YANIRA SALAMANCA</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</si>
  <si>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</si>
  <si>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</si>
  <si>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</si>
  <si>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Proceso</t>
  </si>
  <si>
    <t>Monitoreo sobre implememntación del lineamiento para control de licencias del Ministerio de Educación Nacional</t>
  </si>
  <si>
    <t>Generación de informe de seguimiento</t>
  </si>
  <si>
    <t>Informe de 
seguimiento</t>
  </si>
  <si>
    <t>CGR-CDSS-56 VIG. 2015</t>
  </si>
  <si>
    <t>CGR 56-3</t>
  </si>
  <si>
    <t>Vigencias Futuras en las Reservas Presupuestales</t>
  </si>
  <si>
    <t>No ejecución de los recursos de la VF (compromisos vigencia actual), en la vigencia respectiva.</t>
  </si>
  <si>
    <t>Elaborar y difundir circular, mediante la cual se impartan directrices sobre los siguientes temas:
•	Normatividad presupuestal con especial énfasis en reservas presupuestales, vigencias futuras, destinación de apropiaciones presupuestales
•	Responsabilidades de los servidores que ejercen la función de supervisión de contratos y convenios, en especial sobre recursos entregados en administración.</t>
  </si>
  <si>
    <t>Elaborar y difundir circular</t>
  </si>
  <si>
    <t>Circular</t>
  </si>
  <si>
    <t>LILIANA PARRA</t>
  </si>
  <si>
    <t>Desarrollar acción preventiva dentro del Comité Contratación generando alertas a las áreas responsables de las necesidades de bienes o servicios, en cuanto a los plazos de ejecución y forma de pago que eviten la constitución de reservas presupuestales</t>
  </si>
  <si>
    <t>Generar alertas, dentro del Comité Contratación, a las dependencias responsables de las necesidades de bienes o servicios</t>
  </si>
  <si>
    <t>Actas de Comité</t>
  </si>
  <si>
    <t>Karen Ezpeleta</t>
  </si>
  <si>
    <t>Subdirección de Contratación</t>
  </si>
  <si>
    <t>PAOLA ORTIZ</t>
  </si>
  <si>
    <t>CGR 56-4</t>
  </si>
  <si>
    <t>Soportes de Reservas Presupuestales</t>
  </si>
  <si>
    <t>Incumplimiento de los supervisores en la presentación de los informes finales</t>
  </si>
  <si>
    <t>CGR 56-7</t>
  </si>
  <si>
    <t>Saldos por utilizar Reservas Presupuestales Vigencia 2014</t>
  </si>
  <si>
    <t>Falta de gestión de los supervisores en la presentación de los informes finales para elaboración de  Actas de Liquidación, soporte necesario para proceder a la liberación de saldos de compromisos.</t>
  </si>
  <si>
    <t>CGR 56-9</t>
  </si>
  <si>
    <t>Justificación Constitución de Reservas Presupuestales</t>
  </si>
  <si>
    <t>Incumplimiento de los supervisores en las directrices establecidas por la Secretaría General   en las circulares de cierre de vigencia</t>
  </si>
  <si>
    <t>CGR 56-10</t>
  </si>
  <si>
    <t>Saldos a Liberar
Ausencia de los debidos controles y de una adecuada planeación en la constitución de las reservas presupuestales, sobreestimando el valor en $2.392,7 millones</t>
  </si>
  <si>
    <t>CGR 56-32</t>
  </si>
  <si>
    <t xml:space="preserve">Gastos Extraprocesales Reembolsables Ejecutados en el Contrato 1425/2015: se presentan dentro de la facturas de cobro de gastos de rembolso soportes de meses anteriores a la celebración del contrato 1425, el cual se suscribio el 27 de noviembre del 2015 por 6,9 millones. </t>
  </si>
  <si>
    <t xml:space="preserve">REFORMULADO CGR-CDSS-026, CGR-CDSS-048 y CGR- CDSS-008 </t>
  </si>
  <si>
    <t>Debilidades en el ejercicio de la supervisión.- falta de claridad sobre lo que se considera como un gasto rembolsable.</t>
  </si>
  <si>
    <t>Pagar el costo de los poderes judiciales como se ha venido haciendo, a traves del rubro de gastos  judiciales y  no como gasto rembolsable</t>
  </si>
  <si>
    <t>Poderes pagados por el rubro de gastos judiciales</t>
  </si>
  <si>
    <t>Informe</t>
  </si>
  <si>
    <t>Luis Gustavo Fierro Maya</t>
  </si>
  <si>
    <t>Oficina Asesora Jurídica</t>
  </si>
  <si>
    <t>2016-14</t>
  </si>
  <si>
    <t>Observación</t>
  </si>
  <si>
    <t>OB01</t>
  </si>
  <si>
    <t xml:space="preserve">Se evidencia la necesidad de mantener informados y actualizados a los servidores del Ministerio de Educación en los servicios que presta la Oficina de Tecnología focalizada a grupos pequeños de funcionarios en la forma correcta de generar un servicio, para que se incremente el nivel de usabilidad de los servicios ofrecidos.
</t>
  </si>
  <si>
    <t xml:space="preserve">Proceso </t>
  </si>
  <si>
    <t>Cambios frecuentes en el personal  Directivo</t>
  </si>
  <si>
    <t>6</t>
  </si>
  <si>
    <t>Coordinador Grupo Servicios TIC</t>
  </si>
  <si>
    <t>MÓNICA GONZÁLEZ</t>
  </si>
  <si>
    <t>Clara Robayo</t>
  </si>
  <si>
    <t>OM 02</t>
  </si>
  <si>
    <t>1</t>
  </si>
  <si>
    <t>Roger Quirama Garcia</t>
  </si>
  <si>
    <t>CGR-CDSS-026 VIG. 2016</t>
  </si>
  <si>
    <t>CGR 026001</t>
  </si>
  <si>
    <t>Justificación Constitución Reservas Presupuestales (D)
No hay articulación entre las diferentes áreas de la entidad, que permita generar información en tiempo real, ocasionando que se incluyan en las reservas presupuestales, gastos que no corresponden a dicha figura acorde con lo señalado en la ley, teniendo que liberar posteriormente recursos.</t>
  </si>
  <si>
    <t>CGR026002</t>
  </si>
  <si>
    <t>Saldos a liberar Reservas Presupuestales 
Se constituyeron reservas sobre recursos que no se requerían para desarrollar el objeto contractual, generado por la ausencia de una adecuada planeación presupuestal en la constitución y seguimiento a los compromisos que forman parte de las reservas presupuestales y la desarticulación de las diferentes áreas del Ministerio con el área financiera. Desde el punto de vista legal, las reservas solo son el resultado de un hecho que obligue su constitución, el cual debe ser soportado por la entidad. Cada peso que se deje en reserva debe justificarse, por lo que no se explica la existencia de los referidos compromisos en la vigencia 2017, con saldos a liberar.</t>
  </si>
  <si>
    <t>CGR026026</t>
  </si>
  <si>
    <t>"Recursos entregados en Administración
Se evidencia que existen registros de “Adiciones recursos desembolsados por el MEN”, cuando la ejecución es $0, es decir, según el documento no se han ejecutado recursos entregados por el MEN pero existen adición(es) a lo inicialmente desembolsado sin que se evidencie justificación; además la información aportada también evidencia un solo reintegro y fechas de terminación y legalización de los convenios en 2014 y 2015. "</t>
  </si>
  <si>
    <t>Falta de planeación por parte de las ETC frente a la ejecuciòn de los recursos entregados.
Las ETC no dieron cumplimiento a las condiciones establecidas en la ejecuciòn de los convenios</t>
  </si>
  <si>
    <t>CGR026029</t>
  </si>
  <si>
    <t>Diferencia Monto de Procesos Provisionados
Los estados contables registran en la cuenta 2710 Provisión para Contingencias un monto de provisión para procesos por: $108.403.524.000. La anterior diferencia muestra una subestimación por $4.145.474.848 de la cuenta contable (2710) y sobreestimación de la contrapartida cuenta 3110 Resultados del Ejercicio. Esto ocasiona una sobrestimación de las provisiones por $149.908.074, así como subestimación de la contrapartida cuenta 3110 Resultado del Ejercicio, además de las provisiones calificadas como MEDIA contrario a lo establecido en la misma circular así: Si la probabilidad de pérdida se califica como MEDIA (entre el 25% y el 50%), el apoderado registra el valor de las pretensiones ajustado como cuenta de orden.</t>
  </si>
  <si>
    <t xml:space="preserve">Desconocimiento por parte de los apoderados de las reglas de provisión contable establecidas en la normatividad interna del MEN </t>
  </si>
  <si>
    <t>Capacitación presencial a las firmas de abogados sobre la normatividad interna del Ministerio en relacion con la provisión de procesos judiciales.</t>
  </si>
  <si>
    <t>Capacitación a las firmas de abogados</t>
  </si>
  <si>
    <t>Capacitación</t>
  </si>
  <si>
    <t>CGR-CDSS-055 VIG. 2016</t>
  </si>
  <si>
    <t>CGR055-12</t>
  </si>
  <si>
    <r>
      <t xml:space="preserve">Observación No. 12.  Sistema de Seguimiento MEN a la ejecución del PAE. 
</t>
    </r>
    <r>
      <rPr>
        <sz val="12"/>
        <rFont val="Arial Narrow"/>
        <family val="2"/>
      </rPr>
      <t>La información proporcionada por los actores del Programa frente a un tema específico como es inejecuciones 2016, es disímil y que los datos proporcionados por el Sistema de Seguimiento del MEN, para este caso, no coinciden con la realidad presentada por las ETC, por lo que se evidencia que existen fallas de comunicación y coordinación entre estos dos actores fundamentales para el Programa PAE.
Estas debilidades llevan a que la calidad y confiabilidad de la información del programa PAE, resultado de su sistema de seguimiento tenga una alta probabilidad de ser contraria a la realidad. Por lo que se genera un riesgo para la toma de decisiones a partir de la información reportada por los diferentes actores, dado que no es evidente que la información pública sobre el Programa sea objeto de comparación, actualización y validación, lo que se refuerza con las respuestas frente a esta observación.</t>
    </r>
  </si>
  <si>
    <t>REFORMULADO CGR-CDSS-008</t>
  </si>
  <si>
    <t xml:space="preserve">Fallas de comunicación y coordinación entre los  actores fundamentales para el Programa de Alimentación Escolar frente a un tema específico como es inejecuciones 2016, dado que son disímiles los datos proporcionados por el Sistema de Seguimiento del MEN, para este caso, no coinciden con la realidad presentada por las ETC, evidenciando fallas en el reporte de la información. </t>
  </si>
  <si>
    <t>Socializar a través de la página web del Ministerio de Educación Nacional y mediente comunicación escrita enviada a las entidades territoriales certificadas en los meses de septimbre de 2019 y febrero de 2020, la guía actualizada sobre el registo de información del Programa de Alientación Escolar en el Sistema Consolidador de Hacienda e Informacion Pública - CHIP, como fuente única de reportar información oficial del PAE por las Entidades Territoriales; y el modelo de monitoreo financiero.</t>
  </si>
  <si>
    <t>2 socializaciones de la  guía sobre el registo de información del Programa de Alimentación Escolar en el Sistema Consolidador de Hacienda e Informacion Pública - CHIP y el modelo de monitoreo financiero.
Publicación de la Guía en la página web del Ministerio de Educación Nacional</t>
  </si>
  <si>
    <t>Dos socializaciones
Una publicación</t>
  </si>
  <si>
    <t>Sandra Patricia Bojacá</t>
  </si>
  <si>
    <t>Subdirección de Permanencia - Programa PAE</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</si>
  <si>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</si>
  <si>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</si>
  <si>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</si>
  <si>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</si>
  <si>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</si>
  <si>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</si>
  <si>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No se ha actualizado la normatividad del proceso y en consecuencia nunca se estableció el procedimiento y guía del proceso</t>
  </si>
  <si>
    <t>1. Actualizar la normatividad que reglamenta el proceso. 
2 Crear el procedimiento del proceso. 
3. Hacer la Guía del Ciudadano. 
4. Publicar los documentos de los Ítems 1, 2 y 3.</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</si>
  <si>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</si>
  <si>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</si>
  <si>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Monica Ramirez Peñuela - (Diana Rios y Ana María Pérez)</t>
  </si>
  <si>
    <t>Dirección de Calidad para la Educación Preescolar, Básica y Media</t>
  </si>
  <si>
    <t xml:space="preserve">JONNATHAN CORTÉS </t>
  </si>
  <si>
    <t>Implementación de Política</t>
  </si>
  <si>
    <t>5</t>
  </si>
  <si>
    <t>Gestión de Procesos y Mejora</t>
  </si>
  <si>
    <t>Subdirección de Desarrollo Organizacional</t>
  </si>
  <si>
    <t>2017-08</t>
  </si>
  <si>
    <t>OM002</t>
  </si>
  <si>
    <t>Planeación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</si>
  <si>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</si>
  <si>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</si>
  <si>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</si>
  <si>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t>Conjuntos de Datos Abiertos Automatizados</t>
  </si>
  <si>
    <t>OM1</t>
  </si>
  <si>
    <t>Gestión del Talento Humano</t>
  </si>
  <si>
    <t>AURA GÓMEZ</t>
  </si>
  <si>
    <t>2018-AE-02</t>
  </si>
  <si>
    <t>OM-06</t>
  </si>
  <si>
    <t>Gestión de Servicios TIC -  DNDA 2018</t>
  </si>
  <si>
    <r>
      <rPr>
        <b/>
        <sz val="12"/>
        <rFont val="Arial Narrow"/>
        <family val="2"/>
      </rPr>
      <t>REPORTE DE NOVEDADES</t>
    </r>
    <r>
      <rPr>
        <sz val="12"/>
        <rFont val="Arial Narrow"/>
        <family val="2"/>
      </rPr>
      <t xml:space="preserve"> Situación encontrada: Respecto a las novedades de traslados, la Oficina de Tecnología y Sistemas de Información (OTSI) entrega el formato físico y envía por correo electrónico la novedad a la Subdirección de Gestión Administrativa (SGA). Sin embargo, se observa el incumplimiento de la resolución 17260 del 11 de noviembre de 2013 del numeral 4 responsabilidades; 4.5 Oficina de Tecnología y Sistemas de Información “Informar a la Subdirección de Gestión Administrativa, las novedades diarias que se presentan con relación a los bienes de cómputo y sus responsables”, dado que se evidenció que la OTSI no hace el reporte de novedades a diario.</t>
    </r>
  </si>
  <si>
    <t>PROFESIONAL GRUPO RECURSOS FISICOS</t>
  </si>
  <si>
    <t>Subdirección de Gestión Administrativa</t>
  </si>
  <si>
    <t>OM-01</t>
  </si>
  <si>
    <t>Auditoria EspeciaL DNDA 
REFORMULADO ABRIL 2019</t>
  </si>
  <si>
    <t>Divulgación y  seguimiento a cumplimiento de política de seguridad informática, generando un diagnóstico actualizado que permita identificar los equipos del Men que tienen instalado archivos y software no autorizado por el MEN</t>
  </si>
  <si>
    <t>Falta de divulgación de la política de Seguridad informática y obtención de un diagóstico actualizado que permita hacer seguimiento para identificar los equipos del MEN que tienen instalado archivos y software no autorizado por el MEN</t>
  </si>
  <si>
    <t>Reportes Generados</t>
  </si>
  <si>
    <t>Grupo Infraestructura</t>
  </si>
  <si>
    <t xml:space="preserve"> </t>
  </si>
  <si>
    <t>Oficializar a los directivos del MEN el estado actual de los equipos de los servidores a su cargo, recomendaciones y medidas a tener en cuenta para mitigar el hallazgo</t>
  </si>
  <si>
    <t>Oficios enviados 
a Directivos</t>
  </si>
  <si>
    <t xml:space="preserve">Con base en  diagnóstico levantado,  valildar en sitio cumplimiento de la política </t>
  </si>
  <si>
    <t xml:space="preserve">Informe con registro de equipos validados en sitio
</t>
  </si>
  <si>
    <t>Elaborar informe con resultado obtenido en el seguimiento</t>
  </si>
  <si>
    <t>Informe final de 
seguimiento</t>
  </si>
  <si>
    <t>OM-08</t>
  </si>
  <si>
    <r>
      <t xml:space="preserve">Equipos sin Antivirus
</t>
    </r>
    <r>
      <rPr>
        <sz val="12"/>
        <rFont val="Arial Narrow"/>
        <family val="2"/>
      </rPr>
      <t>De los 69 equipos revisados se encontraron 7 equipos, en unos casos, sin la instalación de antivirus, y en otros no se encuentra activo, correspondientes a las placas son:  314470, 315239, 321353, 311888, 319619, 316970 y 31940</t>
    </r>
    <r>
      <rPr>
        <b/>
        <sz val="12"/>
        <rFont val="Arial Narrow"/>
        <family val="2"/>
      </rPr>
      <t>2</t>
    </r>
  </si>
  <si>
    <t xml:space="preserve">Carencia de un diagnóstico actualizado que eprmita hacr seguimirnto para identifiicar los equipos del MEN que tiene no tiene instalado el antivirus o lo ytienen desactivado </t>
  </si>
  <si>
    <t>Instalación/activación de Antivirus en equipos sin antivirus instalado o desactivado</t>
  </si>
  <si>
    <t>Actualización de los equipos que no tiene el antivirus instalado o se encuentra desactivado</t>
  </si>
  <si>
    <t>Reporte de Equipos actuaizados con la instalación/activación del antivirus</t>
  </si>
  <si>
    <t>OM-10</t>
  </si>
  <si>
    <t xml:space="preserve">Carencia de lineameinto que permita el control de licencias de licencias de software del MEN </t>
  </si>
  <si>
    <t>Definir lineamiento para el control de licencias de software del Ministerio de Educación</t>
  </si>
  <si>
    <t>1. Levantamiento de 
requerimientos
2. Diseño del modelo
3. Desarrollar ajustes sobre la herrramienta
4. Pruebas sobre los desarrollo
Despliegue Heramienta
Puesta en producción</t>
  </si>
  <si>
    <t>OM-11</t>
  </si>
  <si>
    <t xml:space="preserve">Carencia de lineamiento que permita hacer seguimiento y  controla novedades  de licencias de software del MEN </t>
  </si>
  <si>
    <t>Documento con lineamiento
aprobado</t>
  </si>
  <si>
    <t>1. Levantamiento de 
requerimientos
2. Diseño del modelo
3. Desarrollar ajustes sobre la herrramienta
4. Pruebas sobre los desarrollo
5. Despliegue Heramienta
6. Puesta en producción</t>
  </si>
  <si>
    <t>CGR-CDSS-05 FOMAG 2017</t>
  </si>
  <si>
    <t>CGR05-11</t>
  </si>
  <si>
    <r>
      <rPr>
        <b/>
        <sz val="12"/>
        <rFont val="Arial Narrow"/>
        <family val="2"/>
      </rPr>
      <t xml:space="preserve">OPERACIONES RECÍPROCAS
</t>
    </r>
    <r>
      <rPr>
        <sz val="12"/>
        <rFont val="Arial Narrow"/>
        <family val="2"/>
      </rPr>
      <t>Al cierrre de la vigencia 2017, el FNPSM reporta en operaciones recíprocas la cuenta 2490 "Obligaciones pagadas por terceros" con saldo $225.631.736.213; de otra parte, la Entidad reciproca que es el Ministerio de Educación, reporta al FNPSM saldo por $426.760.151.572; evidenciando que el FNPSM no adoptó los mecanismos necesarios para conciliar dicha cuenta, lo cual permaneció durante la vigencia 2017.   
Incertidumbre enla cuenta 2490 (contrapartida patrimonio). El total de la cuenta no garantiza que la operación recíproca originada en la participación del FNPSM, los recursos del MEN y ottros recursos de los docentes queden registrados con la respectiva entidad del nivel nacional, afectando igualmente los ajustes contables a que haya lugar.</t>
    </r>
    <r>
      <rPr>
        <b/>
        <sz val="12"/>
        <rFont val="Arial Narrow"/>
        <family val="2"/>
      </rPr>
      <t xml:space="preserve">
</t>
    </r>
    <r>
      <rPr>
        <sz val="12"/>
        <rFont val="Arial Narrow"/>
        <family val="2"/>
      </rPr>
      <t xml:space="preserve">
El saldo de la cuenta por pagar al MEN por concepto de embargos en la contabilidad del FOMAG no coincide con el saldo de la cuenta por cobrar que el MEN tiene en su contabilidad por el mismo concepto</t>
    </r>
  </si>
  <si>
    <t>Cumplimiento de medidas de embargos dictadas por los jueces de la Republica.</t>
  </si>
  <si>
    <t>Enviar a al OAJ la relación de los títulos pendientes de cobro.</t>
  </si>
  <si>
    <t>Emitit oficio a la OAJ con la información de los títulos pendientes de cobro</t>
  </si>
  <si>
    <t xml:space="preserve">Oficio </t>
  </si>
  <si>
    <t xml:space="preserve">Magda Mercedes Arévalo Rojas </t>
  </si>
  <si>
    <t>Subdirección de Gestión Financiera</t>
  </si>
  <si>
    <t>BIBIANA RODRÍGUEZ</t>
  </si>
  <si>
    <t>Identificar los pagos realizados por FOMAG y los remanentes recibidos en cuentas del ministerio que pertenecen al FOMAG, con el fin de ser aplicados a embargos realizados, correspondientes a las vigencias 2000-2010 ajustado con el plan de trabajo de jurídica</t>
  </si>
  <si>
    <t>Depuracion Bases de Datos e Identificación pagos de FOMAG.</t>
  </si>
  <si>
    <t>Conciliaciòn de embargos</t>
  </si>
  <si>
    <t>Falta de información que debe contener los Estados Financieros de conformidad con la  Resolución 484 de 2017</t>
  </si>
  <si>
    <t>En las notas  revelativas a los estados financieros revelar el valor de las pérdidas por deterioro, reconocidas durante el periodo contable, el análisis de la antigüedad de las mismas que se encuentren en mora a 31 de diciembre de 2019 e incluir los factores que la entidad considere para determinar su deterioro, para cumplir lo establecido en la Resolución 484 de 2017</t>
  </si>
  <si>
    <t xml:space="preserve">Revelar en los EEFF, la información y estado del deterioro de la cartera FOMAG </t>
  </si>
  <si>
    <t>Informe Financiero</t>
  </si>
  <si>
    <t>CGR05-13</t>
  </si>
  <si>
    <r>
      <rPr>
        <b/>
        <sz val="12"/>
        <rFont val="Arial Narrow"/>
        <family val="2"/>
      </rPr>
      <t>DISTRIBUCIÓN PRESUPUESTAL DEL INGRESO</t>
    </r>
    <r>
      <rPr>
        <sz val="12"/>
        <rFont val="Arial Narrow"/>
        <family val="2"/>
      </rPr>
      <t xml:space="preserve">
El FNPSM obtuvo ingresos para la vigencia 2017 a través de giros que recibió de la Nación, no obstante lo anterior, en la ejecución presupuestal (distribución y ejecución), comparada con las transferencias de la nación resultan diferencias en los meses de septiembre y diciembre. 
Entonces se presenta una diferencia entre lo que transfirió el Ministerio y el informe de ejecución de ingresos.
El valor de los aportes de la Nación con destino a financiar al FOMAG en algunos meses difiere de las cifras de ejecución del presupuesto de ingresos del FOMAG</t>
    </r>
  </si>
  <si>
    <t xml:space="preserve">El FOMAG no aplica en su presupuesto de ingresos mensual la totalidad de los giros que el MEN le realiza por concepto de aportes de la Nación </t>
  </si>
  <si>
    <t xml:space="preserve">Realizar un informe semestral de los recursos girados al FOMAG, comparado con lo aprobado por la Nación. </t>
  </si>
  <si>
    <t>Socializar con el FOMAG,  las cifras correspondientes a las transferencias realizadas durante el semestre.</t>
  </si>
  <si>
    <t>Informe semestral recursos girados al FOMAG, comparado con lo aprobado por la Nación - Min Hacienda</t>
  </si>
  <si>
    <t xml:space="preserve"> Subdirección de Gestión Financiera  </t>
  </si>
  <si>
    <t>CGR-CDSS-048 VIG. 2017</t>
  </si>
  <si>
    <t>CGR048-07</t>
  </si>
  <si>
    <t>Ejecución Reservas Presupuestales</t>
  </si>
  <si>
    <t>Reservas que no se ejecutaron y se materializa el riesgo de constituir vigencias expiradas</t>
  </si>
  <si>
    <t>CGR048-08</t>
  </si>
  <si>
    <t>Constitución de Reservas Presupuestales</t>
  </si>
  <si>
    <t>Reservas que no se ajustan a lo contemplado en la norma</t>
  </si>
  <si>
    <t>MARTHA CARBONELL</t>
  </si>
  <si>
    <t>CGR048-13</t>
  </si>
  <si>
    <t>Gestión de Fiscalización en el Recaudo Estampilla Pro Universidad Nacional</t>
  </si>
  <si>
    <t>Inconsistencias de información entre el valor pagado y el valor retenido  de los contratos suscritos en la vigencia 2017 en comparación con la información suministrada por las entidades objeto de la contribución y de la consulta de otras fuentes externas</t>
  </si>
  <si>
    <t>Se realizar un ajuste al procedimiento y/o los formatos utilizados por ell grupo de recuado Estampilla Pro Universidad Nacional</t>
  </si>
  <si>
    <t xml:space="preserve">Ajuste de Procedimiento y/o Formatos </t>
  </si>
  <si>
    <t>CGR048-14</t>
  </si>
  <si>
    <t>Actos Administrativos que no desarrollan el objeto de la apropiación presupuestal.
En los actos administrativos que afectaron apropiaciones presupuestales definitivas de 2016 y 2017, en el rubro "Construcción, ampliación, mejoramiento y dotación de infraestructura escolar de EPBM  a nivel nacional" se contrajeron compromisos que no desarrollaron el objeto de dichas apropiaciones.</t>
  </si>
  <si>
    <t>Insuficiente destinación de recursos para atender los gastos de funcionamiento y las obligaciones legales en la planeación y programación presupuestal del MEN</t>
  </si>
  <si>
    <t>2018-CA-01</t>
  </si>
  <si>
    <t xml:space="preserve">AC </t>
  </si>
  <si>
    <t>2</t>
  </si>
  <si>
    <t>OTSI</t>
  </si>
  <si>
    <t>Debilidades de conceptos por parte de los lideres de procesos y lideres de calidad en la diferencia entre un documento vigente y un documento en actualización.</t>
  </si>
  <si>
    <t>Se evidencia mejora en la formulación, medición, análisis y toma de acciones con indicadores establecidos en el SIG. Sin embargo, se identifica que en algunos procesos se presentan debilidades en la gestión de los indicadores al encontrarse:
Programa "Ser Pilo Paga": Los análisis cualitativos no muestran alineación con los datos cuantitativos, los resultados no permiten tomar decisiones e identificar mejoras al mismo. La medición refleja las actividades que se desarrollan como se identificó en el Indicador de Tasa de Deserción. Por lo anterior se debe generar análisis de los indicadores de manera que permitan tomar decisiones y agregar valor a las actividades del proceso. 
En el Proceso "Gestión de Alianzas", se observó que el indicador denominado "Porcentaje de Programas Impactados", no está adecuadamente calculado a través de la fórmula definida por el proceso, lo que podría ocasionar análisis erróneos de los datos.  
En el proceso "Gestión de Procesos y Mejora" se observó que la medición de los Objetivos SIG, aunque es trimestral no cuenta con el reporte del primer trimestre, ya que estaba en proceso de alineación con la planeación institucional.
Se observó que el indicador "Solución de incidentes de servicios TIC" no cumplió la meta para los meses de enero y febrero de 2018, así mismo se evidencia que en el registro de control de la OTSI no se tienen las acciones propuestas, responsable y fecha máxima de cumplimiento.
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
Se revisó el reporte de indicadores del año 2017 para "Gestión del Talento Humano":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 Se observa que los resultados de la medición estuvieron por encima del 100% y en el análisis no se describe con claridad el contexto de cada uno, situación que podría dificultar la comprensión del comportamiento de dichos indicadores.</t>
  </si>
  <si>
    <t>4</t>
  </si>
  <si>
    <t>Generar los planes de manejo del indicador "Solución de incidentes de servicios TIC" y revisar el ajuste de las metas si es necesario.</t>
  </si>
  <si>
    <t>Por que en analisis realizado se indico que no se tendrian en cuenta: 
* Aplicaciones que no se encontraban en producción, en estabilizacion y despliegue
* aplicaciones que se encuentren de modo consulta
* las aplicaciones que no son de uso exclusivo de los funcionarios del MEN
* aplicaciones que se encuentren en Desuso
* aplicaciones que seran renovadas por otros proyectos o en proyectos de actualización
* aplicaciones que no cuentan continuidad de USO.</t>
  </si>
  <si>
    <t>Incluir en los indicadores la medición de usabilidad de los Sistemas de Información RIEL y  LIQUIDADOR</t>
  </si>
  <si>
    <t xml:space="preserve">Dos Sistemas de Información incluidos en la medición </t>
  </si>
  <si>
    <t>Revisar el alcance para el calculo del indicador de "Nivel de uso de sistemas de información internos de apoyo a la gestión"</t>
  </si>
  <si>
    <t>2018-CA-10</t>
  </si>
  <si>
    <t>Gestión Documental</t>
  </si>
  <si>
    <t>En el proceso de Gestión Documental se verificó la armonización entre el rediseño del SIG y los Programas de Gestión Documental, para dar cumplimiento a los requisitos establecidos por el ANG, sin embargo, se observa que aún no se encuentran totalmente articulados; lo que podría generar reprocesos en los Sistemas de Gestión Documental.</t>
  </si>
  <si>
    <t>REFORMULADO JULIO 2019</t>
  </si>
  <si>
    <t>N/A</t>
  </si>
  <si>
    <t>1. No se cuenta con el total de los subprogramas del PGD documentados en el SIG</t>
  </si>
  <si>
    <t>Terminar la documentación de los subprogramas del PGD en el SIG</t>
  </si>
  <si>
    <t>Realizar documentación de los programas del PGD</t>
  </si>
  <si>
    <t>Programas documentados</t>
  </si>
  <si>
    <t>Dora Inés Ojeda Roncancio</t>
  </si>
  <si>
    <t>Unidad de Atención al Ciudadano</t>
  </si>
  <si>
    <t>En el proceso de Gestión Documental no se observa una metodología o procedimiento frente a la conservación de los archivos del MEN en medios magnéticos. Esto podría ocasionar pérdida de la información que se encuentra en dichos medios.</t>
  </si>
  <si>
    <t>1. No se cuenta con los requisitos y recursos para contar con un Sistema de Gestión Documental y de Archivo que permita la conservación y preservación a largo plazo del documento electrónico.</t>
  </si>
  <si>
    <t>Realizar nuevo diagnostico del sistema de gestión documental, con base en los requisitos nacionales e internacionales. Con base en el diagnóstico se realizará requerimiento de alto nivel con el apoyo de la OTSI.</t>
  </si>
  <si>
    <t>Realizar diagnostico de documentación, con requerimiento de alto nivel.
Realizar la justificación proyecto de inversión nuevo sistema de gestión documental</t>
  </si>
  <si>
    <t>Diagnóstico realizado
Proyecto para gestión de recursos
Requerimiento de alto nivel</t>
  </si>
  <si>
    <t>2018-CA-12</t>
  </si>
  <si>
    <t>Servicio al Ciudadano</t>
  </si>
  <si>
    <t>Se observa el "Informe Evaluación de Satisfacción de Servicios 2017", publicado en la página web del Ministerio de Educación, cuyo objetivo contempla las acciones de mejoramiento y recomendaciones que surgen de la correspondiente medición. Al indagar por el seguimiento y trazabilidad de los planes de mejoramiento, no se encontró evidencia de los correctivos implementados para cumplir con las necesidades y expectativas de los clientes identificados en el respectivo informe, situación que podría ocasionar incumplimiento del numeral 9.1.3 de la NTC ISO 9001:2015</t>
  </si>
  <si>
    <t>REFORMUADO JULIO 2019</t>
  </si>
  <si>
    <t>Revisar las recomendaciones de la encuesta 2017 y establecer en mesas de trabajo el establecimiento de acciones de mejora.</t>
  </si>
  <si>
    <t>SDO - UAC</t>
  </si>
  <si>
    <t>Se amplio el alcance del PSNC y la etapa de implementación del nuevo procedimiento no ha cubierto la aplicación de la encuesta al nuevo enfoque definido. No se ha definido una metodología apropiada para que las áreas se involucren en la definición de la encuesta. No hay un mecanismo que permita articular los resultado de la encuesta con el impacto a las áreas.</t>
  </si>
  <si>
    <t>Rediseñar la encuesta para que se adecue a la nueva metodología
Definir una metodología apropiada para que las áreas se involucren en la definición de la encuesta.
Definir un mecanismo que permita articular los resultado de la encuesta con el impacto sobre la evaluación de la gestión de las áreas.</t>
  </si>
  <si>
    <t xml:space="preserve">Realizar documentación de la revisión y/o documentación de las oportunidades de mejora del informe de la encuesta anual de satisfacción en forma conjunta </t>
  </si>
  <si>
    <t>Documento</t>
  </si>
  <si>
    <t>2018-CA-04</t>
  </si>
  <si>
    <t>Gestión de servicios TIC</t>
  </si>
  <si>
    <t xml:space="preserve">En el Proceso Gestión de Servicios TIC, se observó que el formato Project Charter del proyecto SAP Fase II, no está codificado de acuerdo con el listado maestro de documentos del proceso (ST-FT-08), así mismo se evidencia que dicho formato no tiene diligenciado el campo fecha de solicitud.  </t>
  </si>
  <si>
    <t>Recoger los formatos obsoletos en el área y realizar actulización y socialización de los vigentes</t>
  </si>
  <si>
    <t>Actualización</t>
  </si>
  <si>
    <t>Se evidenció que el formato utilizado para el plan de gestión de la configuración no se encuentra codificado en listado maestro de documentos ni publicado en el aplicativo SIG.</t>
  </si>
  <si>
    <t>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t>
  </si>
  <si>
    <t>Jefe OTSI</t>
  </si>
  <si>
    <t>Subdirección de Talento Humano</t>
  </si>
  <si>
    <t>Autoevaluación</t>
  </si>
  <si>
    <t>Camilo Andrés Gutierrez Silva</t>
  </si>
  <si>
    <t>Oficina Asesora de Planeación y Finanzas</t>
  </si>
  <si>
    <t>2018-G-11</t>
  </si>
  <si>
    <t>Hallazgo</t>
  </si>
  <si>
    <t>Implementación de Política (Primera Infancia)</t>
  </si>
  <si>
    <t>Proceso de Contratación
En la revisión realizada a las carpetas de los Convenios y /o Contratos 849 de 2018, 812 de 2018, 838 de 2018, 825 de 2018, 1246 de 2017 y 1422 de 2017, a cargo de la Dirección de Primera Infancia, se identificó que no se encuentra la documentación completa de la ejecución contractual, por ejemplo, informes de supervisión, información exógena, informes de ejecución financiera, entre otros.
No se está dando cumplimiento al PROCEDIMIENTO - SUPERVISIÓN Y/O INTERVENTORÍA DEL CONTRATO O CONVENIO Código:   CN-PR-25 en el numeral 5 de las Disposiciones Generales donde se indica: “Toda la documentación que se produzca con ocasión de la ejecución del contrato/convenio, debe reposar en el respectivo expediente y ser publicada en los sistemas de información que soportan la gestión contractual del Ministerio.”</t>
  </si>
  <si>
    <t>1. Desconocimiento del procedimiento de Supervisión y/o interventoría del contrato o convenio CN-PR-25</t>
  </si>
  <si>
    <t>1. Divulgación del procedimiento de Supervisión y/o interventoría del contrato o convenio CN-PR-25
2. Identificar la información faltante en las carpetas de los contratos / convenio y remitir la información que haga falta a la Subdirección de Contratación</t>
  </si>
  <si>
    <t>100% de carpetas de contratos / convenios actualizadas</t>
  </si>
  <si>
    <t>Porcentaje</t>
  </si>
  <si>
    <t>100%</t>
  </si>
  <si>
    <t>Jaime Rafael Vizcaíno Pulido</t>
  </si>
  <si>
    <t>Dirección de Primera Infancia</t>
  </si>
  <si>
    <t>Estrategia de capacitación/ actualización en seguimiento y reporte implementada</t>
  </si>
  <si>
    <t>2018-AE-04</t>
  </si>
  <si>
    <t>HZ 01</t>
  </si>
  <si>
    <t>Se observó que los contratistas GERMAN MORA INSUASTY (UNION TEMPORAL 2016) y  MOTA ENGIL actualmente adelantan mas de dos proyectos, de las Convocatorias desarrolladas por el FFIE generando  una importante concentración de obras a su cargo lo que puede significar riesgos y/o dificultades de carácter técnico y financiero, dado que los proyectos avanzan de manera simultánea requiriendo solidez y liquidez financiera suficiente por parte de los contratistas.</t>
  </si>
  <si>
    <t xml:space="preserve">  Auditoria Especial PLAN NACIONAL DE INFRAESTRUCTURA EDUCATIVA - FFIE</t>
  </si>
  <si>
    <t>Los términos de condiciones contractuales vigentes permiten asignar hasta tres bolsas a un mismo contratista.</t>
  </si>
  <si>
    <t>Implementar acciones integrales de supervisión a la ejecución de los contratos para tomar medidas oportunas, preventivas y correctivas en el marco de los comités territoriales realizados por Entidad Territorial Certificada - ETC.</t>
  </si>
  <si>
    <t>1 Comité Territorial mensual realizado en las ETC con obras en ejecución</t>
  </si>
  <si>
    <t>Comité</t>
  </si>
  <si>
    <t>Director Técnico</t>
  </si>
  <si>
    <t>Dirección Técnica de la UG del FFIE</t>
  </si>
  <si>
    <t>Sistema de contratación</t>
  </si>
  <si>
    <t>Matriz de riesgos elaborada</t>
  </si>
  <si>
    <t>Matriz</t>
  </si>
  <si>
    <t>Comité de riesgos formalizado</t>
  </si>
  <si>
    <t>Director Jurídico</t>
  </si>
  <si>
    <t>Dirección Jurídica de la UG del FFIE</t>
  </si>
  <si>
    <t>HZ 02</t>
  </si>
  <si>
    <t>El proceso de gestión documental ejecutado por el FFIE y PAFFIE no cumple con los requisitos de la función archivística de la información pública, incumpliendo lo establecido por la Ley 594 de 2000 "Ley General de Archivos"</t>
  </si>
  <si>
    <t>La UG-FFIE cuenta con un aplicativo de correspondencia y no con un Sistema de Gestión Documental.</t>
  </si>
  <si>
    <t>Contratar el diseño e implementación del Sistema de Gestión Documental de la UG FFIE.</t>
  </si>
  <si>
    <t>Sistema de Gestión Documental contratado,  diseñado e implementado</t>
  </si>
  <si>
    <t>Asesor Grado II  Gerencia (Administrativa)</t>
  </si>
  <si>
    <t>Gerencia de la UG del FFIE</t>
  </si>
  <si>
    <t>OM 03</t>
  </si>
  <si>
    <t>La Retención de Garantía del 10% aplicado a los contratistas en los Acuerdos de Obra, no se especifica en los manuales financiero y operativo el procedimiento de los recursos retenidos por ANS y sus rendimientos financieros.</t>
  </si>
  <si>
    <t>En lo relacionado con el uso de los recursos retenidos por ANS causadas en desarrollo de los proyectos, no se cuenta con un procedimiento que oriente la gestión que debe realizar la UG FFIE y el PA FFIE para disponer de estos recursos.</t>
  </si>
  <si>
    <t>Procedimiento</t>
  </si>
  <si>
    <t>OM 04</t>
  </si>
  <si>
    <t>OM 06</t>
  </si>
  <si>
    <t>El análisis de la duración total del proyecto (DTP) entendido como la suma de los periodos de VIABILIZACIÓN (postulación de predios por parte de la ETC  hasta aprobación por Comités Técnico y Financiero FFIE), FASE I (diseños y trámites de licencia) y FASE II (construcción y entrega de la infraestructura), presenta resultados promedio para la muestra seleccionada de 49,2 meses equivalente a 4,1 años , distribuidos así: VIABILIZACIÓN 19,8 meses equivalente al 40,2% del DTP (1,65 años), FASE I  13,7 meses equivalente a 27,8%  del DTP (1,14 años) y FASE II 15,7 meses equivalente a 31,9% del DTP (1,3 años). 
Se concluye que los periodos de viabilización y fase I, suman el 68% de DTP,  lo que se ve reflejado en la dilatada duración promedio total de los proyectos de la muestra seleccionada (4,1 años), ocasionada por los reprocesos en los trámites de las licencias y diseños.</t>
  </si>
  <si>
    <t>Se presentan retrasos por incumplimiento de las ETCs relacionados por la entrega oportuna de la normatividad urbanística local, trámites expeditos para obtener los permisos y las licencias de construcción, consultas previas con comunidades, la ejecución de obras complementarias fundamentales y las conexiones definitivas de servicios públicos, en proyectos que han sido priorizados y contratados por el PA FFIE.</t>
  </si>
  <si>
    <t>Incorporar en las cláusulas de los nuevos convenios interadministrativos del MEN con las ETC para la construcción de la infraestructura educativa, la obligación de entregar, previa a la priorización de los proyectos a contratar, el cumplimiento y entrega de todos los productos en el marco de las obligaciones de la ETC.</t>
  </si>
  <si>
    <t>Insumos con obligaciones actualizadas para elaborar los convenios interadministrativos del MEN con las ETC</t>
  </si>
  <si>
    <t>Insumo</t>
  </si>
  <si>
    <t>No se identifica en el mapa de procesos ni en el sistema de gestión actual de la UG FFIE, cuál es el ciclo de un proyecto contratado por el PA FFIE, teniendo en cuenta que la postulación de predios no hace parte del mismo. Esto es un asunto de competencia estricta del Ministerio de Educación Nacional en el marco de la política pública de infraestructura educativa.</t>
  </si>
  <si>
    <t xml:space="preserve">Incorporar en el manual de sistema de gestión del FFIE un capítulo que explique el ciclo detallado de un proyecto desde su priorización por la Junta Administradora hasta su entrega. </t>
  </si>
  <si>
    <t>Manual de sistema de gestión del FFIE actualizado</t>
  </si>
  <si>
    <t>Manual</t>
  </si>
  <si>
    <t>Directora de Planeación y Seguimiento</t>
  </si>
  <si>
    <t>Dirección de Planeación y Seguimiento de la UG del FFIE</t>
  </si>
  <si>
    <t>HZ 03</t>
  </si>
  <si>
    <t>Con base en la revisión de las programaciones para la FASE I, se encontró que el 79% de los proyectos de la muestra seleccionada han requerido suspensiones y ampliaciones de plazos respecto de la programación inicial de esta FASE, especialmente ocasionadas por ajustes de diseños y demoras en trámites de las licencias de construcción.  Caso particularmente extenso en FASE I es el proyecto para la IE BENJAMÍN HERRERA en MEDELLÍN a cargo del contratista GERMAN MORA INSUASTY, el cual firmó acuerdo de obra en FASE I el 27 de abril de 2016 y se firmó acta de recibo de diseños el 14 de octubre de 2016, luego de 2 suspensiones del plazo. Con diseños aprobados por parte de interventoría CONSORCIO A&amp;C MYC MEN y supervisión del FFIE, se llevó a cabo el trámite de la licencia de construcción, la cual fue desistida por la curaduría en octubre de 2017 por incumplimientos graves en requerimientos arquitectónicos por parte del Municipio de Medellín, lo anterior ocasionó el rediseño total del proyecto; luego de este proceso se radicó nuevamente en curaduría el 2 de mayo de 2018, con lo cual se espera contar con la licencia de construcción para agosto de 2018, es decir 28 meses después de firmado el acuerdo de obra.</t>
  </si>
  <si>
    <t>No se cuenta con un procedimiento que oriente la revisión de los informes de seguimiento a las obras del FFIE y la emisión de alertas al Comité Fiduciario del PA FFIE, como se establece en el Manual Operativo del PA-FFIE, en lo relacionado con las funciones del Comité Técnico.</t>
  </si>
  <si>
    <t>Diseñar e implementar un nuevo procedimiento para evaluar y emitir conceptos sobre los informes de seguimiento a la ejecución de las obras contratadas por el FFIE, con el fin de identificar oportunamente los aspectos que generen dificultades y presentar las respectivas recomendaciones y advertencias en las instancias de gobierno del FFIE.</t>
  </si>
  <si>
    <t>Procedimiento para la revisión de informes diseñado e implementado</t>
  </si>
  <si>
    <t>HZ 04</t>
  </si>
  <si>
    <t xml:space="preserve">En lo relacionado con FASE II, el 31% de la muestra seleccionada, presenta atrasos en la programación con respecto a las fechas de entrega de hitos y entregas finales, teniendo como factores determinantes los siguientes por región y contratista: CARIBE - CONSORCIO DESARROLLO ESCOLAR : Dificultades en transporte de materiales por el pésimo estado de las vías y difícil consecución de mano de obra en los proyectos de Manaure - Guajira. Se presenta avance satisfactorio en los proyectos de Sabanalarga. CONSORCIO ESCUELAS FFIE: No presenta atrasos en los proyectos de Barranquilla y Santa Martha .  BOGOTÁ, LLANOS Y CUNDINAMARCA   - UT EDUCAR ORIENTE : Retrasos  en las entregas de los hitos y fechas finales de entrega a la ETC por deficiencias en materiales y reprocesos de actividades en 3 proyectos de Fusagasugá con aplicación de ANS por incumplimiento. CONSTRUCTORA COLPATRIA:  No presenta atrasos en los proyectos de Bogotá y Cundinamarca. CENTRO ORIENTE: UT MEN 2016: Atrasos en el inicio de los proyectos por demoras en FASE I en los proyectos de TUTA y TUNJA y atraso en la ejecución de FASE II en IE LEONOR ALVAREZ de TUNJA por flujo de materiales, igualmente atraso en IE NACIONALIZADO DE SAMACÁ por modificaciones en diseño de la cimentación.  MOTA ENGIL : Demora en inicio de FASE II por demoras en FASE I en Bucaramanga  GRAMA OTTACC : No presenta atraso en los proyectos de Sáchica, Bucaramanga y Girón CENTRO SUR:  CONSORCIO INFRAESTRUCTURA EDUCATIVA 2016 : Atraso en la entrega de la IE FORTALECILLAS - NEIVA terminado desde 28-oct-2017 por falta de la conexión eléctrica definitiva, Atraso en la entrega de IE PROMOCIÓN SOCIAL - NEIVA terminado en 20 abr-2018 por modificaciones en la licencia de construcción y exigencia de construcción red contra incendio por parte de la curaduría. Reparaciones post entrega en IE MAJO - Garzón Huila en equipo de bombeo, humedades en cubierta  e instalaciones hidráulicas en baños. EJE CAFETERO, ANTIOQUIA Y PACÍFICO:  CONSORCIO MOTA ENGIL : Atrasos en ejecución de los proyectos de Quibdó y Chocó  por dificultades en el transporte de materiales, orden público y falta de mano de obra calificada. Avance satisfactorio en los proyectos de Girardota, Rionegro y Envigado. GERMAN MORA INSUASTY: Atraso en inicio de fase II en IE BENJAMíN HERRERA por reproceso de diseños y atrasos en los proyectos de POPAYÁN por flujo de materiales. GRAÑA MONTERO: atrasos en las fechas de entrega final de los proyectos de Tuluá, Cali y Pasto. 
Lo anterior implica el incremento de riesgos como: incumplimiento de metas de Aulas Construidas en el tiempo establecido, Calidad del producto final, </t>
  </si>
  <si>
    <t>OM 07</t>
  </si>
  <si>
    <t>Del análisis de los costos indirectos, entendidos como los gastos derivados de alquiler de bienes inmuebles, salarios de los equipos técnico, jurídico, financiero y administrativo del FFIE, viáticos, alquiler de vehículos y otros gastos operacionales, se estableció que corresponden a un 2,9% del presupuesto total de inversión de los proyectos de la muestra seleccionada; lo anterior implica que de continuar ésta tendencia y considerando una inversión total por parte del MEN de $2,8 billones, dichos costos ascenderían a un valor aproximado de $78.000 millones al finalizar la ejecución de los proyectos a cargo del FFIE y dado que en el momento de esta auditoría, el 63% de los proyectos de la muestra seleccionada se encuentran en FASE II, el 28% en FASE I y 9% en planeación y legalización, esta condición requiere ampliar el grupo profesional supervisor del FFIE e interventoría, ya que de acuerdo a lo observado en las visitas de campo, dichos profesionales se encuentran sobrecargados por el  número de proyectos a cargo,  con lo cual se pueden incrementar los costos indirectos hasta un porcentaje que puede superar el 4%, del total de la inversión del MEN</t>
  </si>
  <si>
    <t>Los profesionales contratados para el apoyo en el seguimiento a la ejecución de los proyectos, tienen hasta 25 proyectos asignados, lo cual dificulta un seguimiento riguroso, gestión y reportes oportunos relacionados con las tareas asignadas.</t>
  </si>
  <si>
    <t>Cambiar la figura de supervisor regional a gestor territorial que se encarguen de realizar una gestión integral en el territorio a máximo 10 proyectos de los 541 proyectos contratados y/o en ejecución.</t>
  </si>
  <si>
    <t>Gestor asignado por cada 10 proyectos</t>
  </si>
  <si>
    <t>Gestor</t>
  </si>
  <si>
    <t>HZ 05</t>
  </si>
  <si>
    <t>En 34% de proyectos de la muestra seleccionada se evidenciaron deficiencias en el diseño de las cocinas relacionadas con los flujos asépticos y sépticos, contaminación cruzada, falta de cielo rasos, medias cañas, áreas de lavado para utensilios de tamaño industrial y ubicación de las estaciones de gas propano</t>
  </si>
  <si>
    <t>Se presentaron deficiencias en los diseños de las cocinas de algunos proyectos por parte de los contratistas de obra que no consideraron normatividad local en los componentes de saneamiento y medio ambiente y la interventoría no verificó totalmente el cumplimiento de esta normativa.</t>
  </si>
  <si>
    <t>Suscribir entre contratista de obra e interventoría, actas de verificación del cumplimiento de la normatividad nacional y local en  los diseños, para el cumplimiento de los estándares y requerimientos técnicos y normativos.</t>
  </si>
  <si>
    <t>541 diseños de proyectos con actas de verificación  suscritas</t>
  </si>
  <si>
    <t>Actas de verificación</t>
  </si>
  <si>
    <t>OM 08</t>
  </si>
  <si>
    <t xml:space="preserve">Con base en la información recopilada en campo con los supervisores del FFIE, interventoría, constructores y representantes de las ETC, se evidenció que el 36% de los proyectos se encuentran en riesgo de no contar con la dotación mínima (tableros, pupitres, equipos de cocina) para iniciar la operación de la jornada única, una vez sea entregada la infraestructura a la respectiva ETC, dado que estas entidades no cuentan con el presupuesto para llevar a cabo su adquisición o en otros casos no han iniciado los procesos de contratación
Para ésta auditoria es claro que la responsabilidad de la adquisición de la dotación de los proyectos obedece a las ETC, y por ello la recomendación es clara en cuanto a que se solicita apoyo por parte de los supervisores del FFIE. 
Por lo anterior NO es posible retirar del informe de auditoría esta oportunidad de mejora, ya que está dirigida a los demás actores del PNIE, y busca disminuir el riesgo relacionado con el deterioro prematuro de la infraestructura por la falta de la dotación y desuso de la misma.
</t>
  </si>
  <si>
    <t>El PNIE y el documento CONPES 3831 que declara la importancia estratégica del PNIE para la jornada única escolar, se estableció que la dotación de las sedes educativas intervenidas estará a cargo de las entidades territoriales y no se pueden financiar con los recursos destinados para la construcción de las obras y cumplimiento de las respectivas metas.</t>
  </si>
  <si>
    <t>En la nueva política pública de infraestructura educativa que formule el MEN, se debe considerar la competencia del FFIE para incluir en la estructuración de los proyectos el valor de la dotación y la gestión para su contratación y entrega.</t>
  </si>
  <si>
    <t>Guía para la estructuración de proyectos que incluya la dotación básica de las aulas y los espacios complementarios para que sea incluida en la nueva política pública.</t>
  </si>
  <si>
    <t>Guía</t>
  </si>
  <si>
    <t>OM 10</t>
  </si>
  <si>
    <t>Implementación de Política (Subdirección de Acceso)</t>
  </si>
  <si>
    <t>En la revisión del Contrato 1216 de 2015 cuyo objeto era: "Aunar esfuerzos entre el Ministerio de Educación y la Cámara de Comercio de Barranquilla para actualizar, migrar, capacitar y prestar soporte al sistema de inventario de infraestructura escolar del Ministerio"; se evidenció que no se realizaron capacitaciones a las Entidades Territoriales durante el año 2017 y para el 2018 no se tienen previstas, quienes según la  Resolución 10281 del 25 de Mayo de 2016, "Por la cual se establecen las reglas de financiación, cofinanciación y ejecución de las obras de infraestructura educativa en el marco del Plan Nacional de Infraestructura Educativa", en su Capítulo VI se establecen las responsabilidades de las Entidades Territoriales Certificadas, y una de ellas es: " 7. Mantener actualizado el Censo de Infraestructura Educativa Regional — CIER, antiguo Sistema Interactivo de Consulta de Infraestructura Educativa - SICIED - o su equivalente, con el fin de contar con información actualizada del estado de la infraestructura educativa en cada municipio, y como soporte y ayuda  en el proceso de priorización de las obras de infraestructura que debe adelantar la Junta Administradora del FFIE";  para el correcto  funcionamiento del CIER se requiere que las ETC se encuentren en capacidad de adoptar el manejo de la herramienta, para contar con información clara e idónea de los proyectos que hacen parte del Plan Nacional de Infraestructura Educativa, lo anterior de acuerdo a Política de Gobierno Digital en su componente TIC para la Gestión, Uso y Apropiación: "Desarrollar competencias para el uso y aprovechamiento de las TI que vinculan a usuarios internos y externos y grupos de interés en el desarrollo de las iniciativas de TI."</t>
  </si>
  <si>
    <t xml:space="preserve">Debilidades en la etapa de socialización de las funciones del MEN en especial las relacionadas con la metodología y plataforma Censo de Infraestructura Educativa Regional-CIER,  al personal del FFIE que rota de manera constante </t>
  </si>
  <si>
    <t xml:space="preserve">Realizar una guía descriptiva metodología y plataforma Censo de Infraestructura Educativa Regional-CIER así como una sesión de socialización de la misma; para que sea documento de consulta del FFIE, donde se pueda ubicar el flujograma de proceso, en caso que al FFIE se allegue información del CIER.
</t>
  </si>
  <si>
    <t xml:space="preserve">
*Documento guía descriptiva metodología y plataforma Censo de Infraestructura Educativa Regional-CIER
*Sesión de socialización</t>
  </si>
  <si>
    <t xml:space="preserve"> Guía  y socialización</t>
  </si>
  <si>
    <t>Subdirección de Acceso</t>
  </si>
  <si>
    <t>2018-G-10</t>
  </si>
  <si>
    <t>HZ001</t>
  </si>
  <si>
    <t>Gestión Administrativa</t>
  </si>
  <si>
    <t>En las bodegas asignadas a la Oficina Asesora de Comunicaciones para las donaciones, se evidenció material documental de las áreas que se trasladaron a la sede San Cayetano. Además, no se cuenta con las condiciones administrativas y operativas para la administración de las bodegas de almacenamiento. Tampoco existe una relación de los elementos que ingresan y salen de las bodegas.</t>
  </si>
  <si>
    <t>Jose Orlando Cruz</t>
  </si>
  <si>
    <t>La Entidad recibió una donación sin tener en cuenta que no cumplía las condiciones para el almacenamiento, conforme a los lineamientos de la "AD-GU-03 V1 Guía Administración de bodegas".</t>
  </si>
  <si>
    <t>OM004</t>
  </si>
  <si>
    <t>En la Subdirección de Gestión Administrativa, no se ha socializado el formato unificado para la solicitud mensual de comisiones por parte de las dependencias ocasionando problemas a la hora de consolidar la información.</t>
  </si>
  <si>
    <t>REFORMULADO ABRIL 2019 / JUNIO 2019</t>
  </si>
  <si>
    <t>Debido a los cambios del trámite de comisiones generados por al entrada en funcionamiento del nuevo módul ode viaticos del SIIF  Nación, no se alcanzó a realizar la socialización del formato a todas lasáreas del ministerio.</t>
  </si>
  <si>
    <t>Revisar y actualizar el procedimiento "GESTIONAR COMISIONES DE SERVICIOS AL INTERIOR / EXTERIOR" de  acuerdo a las nuevas necesidades de información  del módulo de viaticos del SIIF Nación.</t>
  </si>
  <si>
    <t>Revisar y actualizar  el  procedimiento GESTIONAR COMISIONES DE SERVICIOS AL INTERIOR / EXTERIOR</t>
  </si>
  <si>
    <t>Procedimiento actualizado</t>
  </si>
  <si>
    <t>2018-G-03</t>
  </si>
  <si>
    <t>001</t>
  </si>
  <si>
    <t>Diseño de Política e Instrumentos (Equipo de Atención Educativa a Grupos Étnicos)</t>
  </si>
  <si>
    <t>No se ha socializado al equipo de Atención Educativa a Grupos Étnicos (EPBM) el mapa de riesgos de los procesos de Diseño, Implementación y Evaluación de Política.
En la revisión realizada por esta auditoria no se evidenció el monitoreo a los controles del mapa de riesgos de los procesos de Diseño, Implementación y Evaluación de Política de los grupos étnicos, tanto en VEPBM como ES.
Dentro de la estructura organizacional del MEN no se encuentra definida la línea de autoridad – responsabilidad del grupo de servicios étnicos de VEPBM, generando un posible riesgo en materia de la formulación, ejecución y evaluación de sus políticas, planes y programas. 
Se pueden presentar situaciones o riesgos jurídicos como desacatos por incumplimiento a la Sentencia C-666 del 30 de noviembre de 2016 “ESTATUTO DE PROFESIONALIZACION DOCENTE” -Omisión legislativa relativa por cuanto no establece un régimen especial para docentes de comunidades afrocolombianas, quienes gozan de autonomía para tener su propio sistema, acorde con la preservación de su identidad étnica y cultural / ESTATUTO DE PROFESIONALIZACION DOCENTE- Derecho a la estabilidad laboral de docentes de comunidades negras.” El plazo de vencimiento para la presentación del proyecto de decreto correspondía a un año luego de la fijación del Edicto realizado el 16 de diciembre de 2016.</t>
  </si>
  <si>
    <t>El equipo de Atención Educativa a Grupos Étnicos (EPBM) no tiene conocimiento de su responsabilidad respecto al seguimiento a los controles y a su reporte.</t>
  </si>
  <si>
    <t>Realizar el reporte del monitoreo a los controles de los riesgos que aplican al Equipo de Atención Educativa a Grupos Étnicos (EPBM) y reportar a la Subdirección de Desarrollo Organizacional</t>
  </si>
  <si>
    <t>Monitoreo reportado</t>
  </si>
  <si>
    <t>Reporte</t>
  </si>
  <si>
    <t>3</t>
  </si>
  <si>
    <t xml:space="preserve"> Javier Augusto Medina Parra, Fernando de Jesús Palacios </t>
  </si>
  <si>
    <t xml:space="preserve">Equipo de Atención Educativa a Grupos Étnicos </t>
  </si>
  <si>
    <t>La temática de atención educativa a grupos étnicos es un asunto transversal y compete a las diferentes áreas del Ministerio</t>
  </si>
  <si>
    <t>Solicitar a la Subdirección de Desarrollo Organizacional que se analice la  viabilidad de creación de un grupo  transversal de enfoque diferencial étnico e interseccional del Ministerio de Educación Nacional, buscando establecer con ello una ubicación en  la estructura organizacional</t>
  </si>
  <si>
    <t>Solicitud de análisis de viavilidad</t>
  </si>
  <si>
    <t xml:space="preserve">Javier Augusto Medina Parra, Fernando de Jesús Palacios </t>
  </si>
  <si>
    <t>01</t>
  </si>
  <si>
    <t>02</t>
  </si>
  <si>
    <t>03</t>
  </si>
  <si>
    <t>2018-G-04</t>
  </si>
  <si>
    <t>Mesa de trabajo</t>
  </si>
  <si>
    <t xml:space="preserve">Unidad de Atención al Ciudadano </t>
  </si>
  <si>
    <t>Dora Inés Ojeda</t>
  </si>
  <si>
    <t>05</t>
  </si>
  <si>
    <t>Procedimiento para la medición de la satisfacción del ciudadano y partes interesadas en la Unidad de Atención al Ciudadano
De acuerdo con el procedimiento “Medición de la satisfacción del ciudadano y partes interesadas en la Unidad de Atención al Ciudadano” código SC-PR-08 versión 1, indica elaborar el informe del Buzón de Sugerencias, estableciendo la razonabilidad y viabilidad de implementar mejoras. Al realizar la verificación de los informes trimestrales, se encuentra que no se están realizando, la UAC manifiesta que se está incluyendo en los informes de PQRS, sin embargo, al revisar la información no se evidencia en dicho informe los datos correspondientes al buzón de sugerencias.</t>
  </si>
  <si>
    <t>El proceso "Medición de la satisfacción del ciudadano y partes interesadas en la Unidad de Atención al Ciudadano" contiene erradamente el buzón de sugerencias.</t>
  </si>
  <si>
    <t>Revisar los procedimientos 1) Medición de la satisfacción del ciudadano y partes interesadas en la Unidad de Atención al Ciudadano y 2)  Gestión PQRSD, para estandarizar el tratamiento del Buzón de Sugerencia.</t>
  </si>
  <si>
    <t>Revisar los procedimientos 
* Medición de la satisfacción del ciudadano.
* Gestión PQRSD</t>
  </si>
  <si>
    <t>Procesos actualizados</t>
  </si>
  <si>
    <t>04</t>
  </si>
  <si>
    <t>Cargue de eventos del primer trimestre de 2019 en el aplicativo SAP</t>
  </si>
  <si>
    <t>2018-G-05</t>
  </si>
  <si>
    <t>En el reporte obtenido de la herramienta CA Service Desk Manager se observa que no se han cerrado solicitudes de la vigencia 2017 y de la vigencia actual, ver ANEXO 4, incumpliendo los tiempos de solución establecidos en el catálogo de servicios.</t>
  </si>
  <si>
    <t>Carencia de una estrategia de seguimiento a los tiquetes abiertos</t>
  </si>
  <si>
    <t>Implementar una estrategia de seguimiento a los tikets de la herramienta CA Service Desk Manager.</t>
  </si>
  <si>
    <t>Documentar e implementar una estrategia de seguimiento a tickets, la cual debe contemplar las etapas de generación y socialización periódica de reportes de tickets y el seguimiento sistemático a estos
Generacion de reporte  mensual con base en el Backlog:
1. Envío Reporte generado a Lideres Técnicos (Correo Electrónico)  y Líderes Funcionales (Oficio)
2. Reunión con las áreas del MEN involucradas (Documento Lineamientos Actualización)
3. Seguimiento estado casos reportados (Seguimiento estado casos reportados )</t>
  </si>
  <si>
    <t>Estrategia de seguimiento 
a tickets documentada e implementada</t>
  </si>
  <si>
    <t>En la verificación del Directorio Activo, el 20 de septiembre de 2018, se estableció que permanecen algunos usuarios que ya se han retirado de la entidad, situación evidenciada con el usuario OPantoja, funcionaria retirada desde el 15 de agosto de 2018, de acuerdo con lo indicado por la Subdirección de Talento Humano, lo anterior incrementa el riesgo de acceso no autorizado y pérdida de confidencialidad de la información</t>
  </si>
  <si>
    <t>No reporte a la Oficina de Tecnología y Sistemas de Información de novedades de movimiento de los colaboradores del MEN por la Subdirección de Tlento Humano (Servidores  Planta MEN) y Subdirección de Contratsción (Contratistas)</t>
  </si>
  <si>
    <t>En la revisión de los expedientes de los contratos, a cargo de la Oficina de Tecnología y Sistemas de Información, se identificó:
Los Contratos 751, 754, 758, y 985 de 2018 no tienen la documentación que se generó en la ejecución, como lo indica el manual de contratación numeral 8.2 y el procedimiento de supervisión y/o interventoría del Contrato o convenio en las Disposiciones Generales ítem 5, donde indica que: “Toda la documentación que se produzca con ocasión de la ejecución del contrato/convenio, deben reposar en el respectivo expediente y ser publicada en los sistemas de información que soportan la gestión contractual del Ministerio"</t>
  </si>
  <si>
    <t>Carencia de una estrategia que permita mantener actualizada la Carpeta que reposa en la Subdirección de Contratación</t>
  </si>
  <si>
    <t>Revisar, identificar los documentos faltantes y completar los expedientes de los contratos 751, 754, 758, y 985 de 2018.
Revisión y actualización de fecha de expedición  del contrato 1470 del Informe parcial de interventoría N° 3 correspondiente al período entre el 18 de mayo y 21 de agosto de 2018, dado que fue expedido el 17 de mayo de 2018, fecha anterior al periodo del informe</t>
  </si>
  <si>
    <t>Contratos 751, 754, 758, y 985 de 2018 con 
documentación del expediente completa; contrato 1479 de 2017 el Informe parcial Interventoría con la fecha de expedición actualizada.</t>
  </si>
  <si>
    <t>Contratos con 
documentación del expediente completa e información actualizada</t>
  </si>
  <si>
    <t>El Manual de Seguridad Informática presenta las siguientes situaciones:
a)	El numeral 4.3.1.5 “Uso y creación de Contraseñas de usuarios de Sistemas de Información”, “La administración de usuarios en los sistemas de información del MEN, debe estar alineada a la Guía de Gestión de Usuarios que tiene por objetivo la creación, actualización e inactivación de usuarios en los diferentes sistemas de información”  al verificar el Sistema Integrado de Gestión no se encuentra publicada la guía mencionada, ocasionando que las actividades relacionadas con la administración de los usuarios no se realicen conforme a los requisitos. 
b)	El numeral 4.3.1.6 “Alta y baja de contraseñas de usuarios de Correo, Bases de Datos, Sistemas de Información y Redes”, el cual indica “La administración y buen uso de contraseñas es responsabilidad de cada usuario de correo, Bases de Datos, Sistemas de Información, redes y deben estar alineadas con la política de uso y creación de contraseñas seguras.” al verificar el Sistema Integrado de Gestión no se encuentra publicada dicha política.</t>
  </si>
  <si>
    <t>Desactualización de lineamientos del Manual de Seguridad Informatica</t>
  </si>
  <si>
    <t>Ajustar y publicar en el SIG el
 Manual de Seguridad Informática, con base en la Guía de Gestión de Usuarios.</t>
  </si>
  <si>
    <t>Ajustar, aprobar y publicar en el SIG el Manual de Seguridad 
Informática</t>
  </si>
  <si>
    <t>Manual publicado en el 
SIG</t>
  </si>
  <si>
    <t>La OTSI realiza reuniones de seguimiento mensualmente con el fin de verificar la disponibilidad de los servicios de TI y las solicitudes realizadas por los usuarios en los diferentes canales, sin embargo, esta actividad no se encuentra documentada en los procedimientos correspondientes.</t>
  </si>
  <si>
    <t xml:space="preserve">Carencia de revisión periódica en el SIG de los procedimientos de la OTSI </t>
  </si>
  <si>
    <t>Ajustar y publicar en el SIG el 
procedimiento "Gestión de Disponibilidad"</t>
  </si>
  <si>
    <t>Ajustar, aprobar y publicar el procedimiento "Gestión de Disponibilidad" 
1. Levantamiento Diagnóstico (Informe con diagnósticomy recomendaciones)
2. Mesa de trabajo OTSI y SDO - revisar y ajustar procedimiento Gestión Disponibilidad (Acta con ajustes acordados)
3. Evaluación, aprobación e implementación de los ajustes realizados (Procedimiento ajustado)
5. Publicación  en el SIG del Procedimiento de Gestión de Disponibilidad (Procediiento publicado en el SIG)</t>
  </si>
  <si>
    <t>Procedimiento "Gestión
de Disponibilidad" publicado en el SIG</t>
  </si>
  <si>
    <t xml:space="preserve">Oficina de Tecnología y Sistemas de Información </t>
  </si>
  <si>
    <t xml:space="preserve">La disponibilidad de las aplicaciones se realiza por URL, sin embargo, no es posible monitorear por cada aplicación, el comportamiento individual para establecer las acciones de mejora de manera focalizada. </t>
  </si>
  <si>
    <t>Carencia de uns herramienta que permita monitorear la disponibilidad por  aplicación, para facilitar el seguimiento</t>
  </si>
  <si>
    <t>Diseñar e implementar una 
estrategia que permita el monitoreo de la disponibilidad por aplicación.</t>
  </si>
  <si>
    <t xml:space="preserve">Diseñar, documentar e implementar una estrategia que permita el monitoreo de la disponibilidad por aplicación, la cual debe contemplar la implementación de una herramienta tecnológica, la capacitación y socialización de la misma y la generación de informes mensuales de monitoreo
1. Informe de Número de  equipos con la herramienta implememtada 
2. Informes Capacitaciones Impartidas 
3. Informe Mensual de Monitoreo </t>
  </si>
  <si>
    <t>Estrategia de monitoreo 
a la disponibilidad por aplicación diseñada, documentada e implementada</t>
  </si>
  <si>
    <t>Falta de monitoreo y seguimiento a normatividad relacionada con la Política de Servicios de la Oficina de Tecnología y Sistemas de Información</t>
  </si>
  <si>
    <t xml:space="preserve">El Manual de política de seguridad informática, define y establece los lineamientos para garantizar la calidad, confiabilidad, integridad, disponibilidad y eficiencia de los servicios, sin embargo, no incluyó la administración y los controles de seguridad de la creación y acceso a las carpetas compartidas que actualmente están alojadas en la NAS.
</t>
  </si>
  <si>
    <t>Ausencia en las políticas/ lineamientos de seguridad informática la administración,y vulnerabilidades del uso de las carpetas compartidas que actualmente se alojan en la NAS</t>
  </si>
  <si>
    <t xml:space="preserve">Ajustar y publicar en el SIG el 
Manual de Seguridad Informática, incluyendo la administración y los controles de seguridad de la creación y acceso a las carpetas compartidas que actualmente están alojadas en la NAS.
1. Ajuste Manual de Segurida Informática (Manual Actualizado)
2. Aprobación del Manual  por el Jefe de la Oficina de Tecnología y Sistemas de Información
3. Publicación en el SIG Manual Seguridad Informática </t>
  </si>
  <si>
    <t>Ajustar, aprobar y publicar en el SIG el Manual de Seguridad Informática.</t>
  </si>
  <si>
    <t>Manual publicado en el 
SIG.</t>
  </si>
  <si>
    <t>Gestión Financiera</t>
  </si>
  <si>
    <t>CGR-CDSS-008</t>
  </si>
  <si>
    <t>CGR008-01</t>
  </si>
  <si>
    <r>
      <rPr>
        <b/>
        <sz val="12"/>
        <rFont val="Arial Narrow"/>
        <family val="2"/>
      </rPr>
      <t xml:space="preserve">Cuentas por Cobrar - Embargos FOMAG
</t>
    </r>
    <r>
      <rPr>
        <sz val="12"/>
        <rFont val="Arial Narrow"/>
        <family val="2"/>
      </rPr>
      <t xml:space="preserve">Presunto incumplimiento por cerca de diez años por parte del MEN y FOMAG, en el establecimiento de </t>
    </r>
    <r>
      <rPr>
        <b/>
        <sz val="12"/>
        <rFont val="Arial Narrow"/>
        <family val="2"/>
      </rPr>
      <t xml:space="preserve">procedimientos de control </t>
    </r>
    <r>
      <rPr>
        <sz val="12"/>
        <rFont val="Arial Narrow"/>
        <family val="2"/>
      </rPr>
      <t xml:space="preserve">sobre Contrato de Fiducia Mercantil contenido en la Escritura Pública No. 083 de 1.990, en asuntos relacionados con: Registro contable de las conciliaciones sobre cuentas de cobro de embargos radicadas por el Ministerio de Educación Nacional en Fiduprevisora S.A., revisión de cobros efectuados ante la Fiduprevisora S.A. por el MEN durante las vigencias 2011 a 2017, depuración y conciliación de embargos para la radicación de cuentas de cobro MEN - Fiduprevisora S.A., levantamiento de medidas cautelares sobre procesos ejecutivos - recuperación de remanentes y revisión de los procesos ejecutivos de todo el país.  Todas las situaciones y falencias relacionadas han propiciado efectos consistentes en:
*Incertidumbre en las cuentas 1384 "Pagos por Terceros" y 1386 "otras cuentas por cobrar" lo cual afecta la razonabilidad de los estados contables a diciembre 31 de 2018.
*Ausencia de recuperación de recursos respecto de poderes otorgados por el MEN a las firmas d abogados contratados por la FIDUPREVISORA S.A. antes del 2010 y durante el 2011 al 2017.
*Desconocimiento por parte del MEN de información realcionada con el desembargo de los recursos afectados.  </t>
    </r>
  </si>
  <si>
    <t>Oficio</t>
  </si>
  <si>
    <t>* Falta de información reportada por FOMAG sobre procesos ejecutivos y levantamiento de embargos.
* Omision al control en mesas tecnicas a la recuperacion de recursos embargados y desembargados.</t>
  </si>
  <si>
    <t>* Requerir y hacer seguimiento en mesa tecnica de embargos sobre la gestión relacionada con la defensa de procesos ejecutivos sobres los cuales recaigan medidas de embargo asi como de la gestion de recuperacion de recursos por remantes y por desembargos.</t>
  </si>
  <si>
    <t>Requerimientos y seguimiento en  mesas tecnicas y actualización de procesos por medio de la firma de vigilancia judicial Litigando.</t>
  </si>
  <si>
    <t>Requerimientos y seguimiento en  mesas tecnicas por medio de la firma Litigando</t>
  </si>
  <si>
    <t>* Se requerirá de manera directa a la firma de vigilancia judicial contratada por Fiduprevisora S.A. la información necesaria para el seguimiento de la totalidad de procesos ejecutivos en contra del FOMAG.</t>
  </si>
  <si>
    <t>Requerimientos a la firma de vigilancia judicial contratada por Fiduprevisora S.A</t>
  </si>
  <si>
    <t>Requerimientos</t>
  </si>
  <si>
    <t>*Presentar informe bimestral sobre los resultados de la gestión de defensa realizada en procesos ejecutivos y sobre las acciones adelantadas de recuperación de recursos basados en los informes presentados por la firma de vigilancia judicial contratada por Fiduprevisora S.A., y de los informes entregados por la fiduciaria. en el cual se relacione, recursos pagados, recursos por remanentes recuperados y recursos desembargados.</t>
  </si>
  <si>
    <t>Informe  sobre los resultados del seguimiento a los informes presentados por la firma contratada por Fiduprevisora S.A</t>
  </si>
  <si>
    <t>Informes bimestrales</t>
  </si>
  <si>
    <t>CGR008-02</t>
  </si>
  <si>
    <r>
      <rPr>
        <b/>
        <sz val="12"/>
        <rFont val="Arial Narrow"/>
        <family val="2"/>
      </rPr>
      <t xml:space="preserve">Litigios y Demandas
</t>
    </r>
    <r>
      <rPr>
        <sz val="12"/>
        <rFont val="Arial Narrow"/>
        <family val="2"/>
      </rPr>
      <t>Omisión por parte de las Firmas contratadas por el MEN, de reportar los valores estimados de las condenas, en los casos de procesos con alta probabilidad de pérdida, de conformidad con lo establecido en elManual de políticas Contables aprobado mediante Acta del 28 de diciembre de 2017 y la Resolución 14675 del 27 de julio de 2017. 
* Subestimacón en 19 procesos por $79.316.562.102,25, cuantía que se puede incrementar con ocasión de la indexación, tasación real  actualización del valor de conformidad con el artículo 5 de la Resolución 14675 del 27 de julio de 2017.
* Incertidumbre en 18 proceos 
* Cuatro (4) procesos en los que la entidad acreditó que 3 corresponden a "sin pretención económica" y 1 a "cuantía indeterminada", por lo que deberían haberse revelado en las Notas a los Estados Contables.</t>
    </r>
  </si>
  <si>
    <t xml:space="preserve">*No se revelan notas en los estados financieros relacionados con procesos de cuantia indeterminada.
* Omision de las firmas en la realización completa de los datos necesario para estimar el valor de la provisión. </t>
  </si>
  <si>
    <t xml:space="preserve">*Entregar a la Subdirección de Gestion Financiera la informacion de litigios desde el reporte que arroja el sistema e-kogui, con la especificidad del tipo de pretensión tendiete a que sea incluido como nota a los estado financieros. </t>
  </si>
  <si>
    <t>Reportes a la SGF sobre información de litigios</t>
  </si>
  <si>
    <t>Reportes mensuales</t>
  </si>
  <si>
    <t>Verificación de la información reportada mediante auditorias a los registros realizados por las firmas de abogados en lo relacionado con la provisión de procesos judiciales., validando que  los registros respondan a la realidad del procesos y a lo registrado en el sistema e-kogui.</t>
  </si>
  <si>
    <t xml:space="preserve"> Verificación al reporte del sistema e-kogui</t>
  </si>
  <si>
    <t>Informe de seguimiento</t>
  </si>
  <si>
    <t>CGR-008-03</t>
  </si>
  <si>
    <r>
      <rPr>
        <b/>
        <sz val="12"/>
        <rFont val="Arial Narrow"/>
        <family val="2"/>
      </rPr>
      <t xml:space="preserve">Recuperación Recursos MEN - Embargos FOMAG
</t>
    </r>
    <r>
      <rPr>
        <sz val="12"/>
        <rFont val="Arial Narrow"/>
        <family val="2"/>
      </rPr>
      <t xml:space="preserve">Se presenta incertidumbre generada por el volumen de información y la ausencia de soportes, no fue posible durante el proceso auditor realizar una adecuada trazabilidad de la información especialmente, entre las sentencias ejecutoriadas -títulos ejecutivos-, que fundamentaron estos embargos, con los respectivos oficios de notificación de embargos emitidos por los despachos judiciales, las nortas debitos de los bancos y las correspondientes cuentas por cobrar, aunado a la ausencia de identificación de la totalidad de los accionantes relacionados con los múltiples embargos.  
</t>
    </r>
  </si>
  <si>
    <t>Generar informaciòn mensual a la OAJ de los titulos dobles.</t>
  </si>
  <si>
    <t>Emitir oficio con la información de titulos dobles con destino a la OAJ para que dicha dependencia realice la gestión de recuperación de los recursos embargados</t>
  </si>
  <si>
    <t>Mesa de Trabajo SGF OAJ -- en la cual se revise los titulos enviados y la gestión de cada área por cada embargo</t>
  </si>
  <si>
    <t>Seguimiento a la gestión para la recuperación de los recursos embargados</t>
  </si>
  <si>
    <t>Acta</t>
  </si>
  <si>
    <t>* Ejercer de manera directa la representación judicial de aquellos procesos en los que se notifica por parte del area financiera se presenta un embargo superior al limite de la medida. Presentando el incidente correspondiente.</t>
  </si>
  <si>
    <t>Informes sobre incidentes favorables</t>
  </si>
  <si>
    <t>Informe bimestral</t>
  </si>
  <si>
    <t>* Requerir y hacer seguimiento en mesa tecnica de embargos sobre la gestión relacionada a la defensa de procesos ejecutivos sobres los cuales recaigan medidas de embargo en exceso, y la gestión de desembargo.</t>
  </si>
  <si>
    <t>Requerimientos y  mesas tecnicas de embargos.</t>
  </si>
  <si>
    <t>Requerimientos y  mesas tecnicas.</t>
  </si>
  <si>
    <t>* Presentar  informe bimestral sobre los resultados de las gestiones defensa realizada, en la cual se relaciona incidentes presentados resultado del tramites, monto de recursos desembargados y recuperados.</t>
  </si>
  <si>
    <t>Informes sobre  los resultados del seguimiento</t>
  </si>
  <si>
    <t>CGR008-05</t>
  </si>
  <si>
    <r>
      <rPr>
        <b/>
        <sz val="12"/>
        <rFont val="Arial Narrow"/>
        <family val="2"/>
      </rPr>
      <t>Oportunidad en los Trámites Presupuestales</t>
    </r>
    <r>
      <rPr>
        <sz val="12"/>
        <rFont val="Arial Narrow"/>
        <family val="2"/>
      </rPr>
      <t xml:space="preserve">
Constitución de Reservas presupuestales sobre la siguiente situación:"Resolución 020121 del 31 de diciembre de 2018 del Ministerio de Educación Nacional para efectuar un traslado presupuestal para garantizar el funcionamiento de la sede La Paz (Cesar) de la Universidad Nacional de colombia por $5.000.000.000.
Inoportunidad en los trámites presupuestales para lograr el pago de los compromisos dentro de la vigencia fiscal en que ocurren y propician o presionan la constitución obligada de Reservas Presupuestales que desdibujan el cumplimiento del principio de anualidad del presupuesto, por cuanto los bienes y/o servicios son recibidos en vigencia fiscal diferente a la de la constitución del compromiso.
</t>
    </r>
  </si>
  <si>
    <t xml:space="preserve">
Inoportunidad en los trámites presupuestales ocasionada por el aplazamiento de recursos  por parte del Minjsterio de Hacienda, así como las limitaciones de tiempo establecidas por dicho Ministerio en la Circular 35 de 2018, que dispuso el 11 de diciembre de 2018 como fecha límite para el cargue de solicitudes. </t>
  </si>
  <si>
    <t>CGR008-06</t>
  </si>
  <si>
    <r>
      <rPr>
        <b/>
        <sz val="12"/>
        <rFont val="Arial Narrow"/>
        <family val="2"/>
      </rPr>
      <t>Convenios 910 y 872 de 2018 - Universiadad de Córdoba</t>
    </r>
    <r>
      <rPr>
        <sz val="12"/>
        <rFont val="Arial Narrow"/>
        <family val="2"/>
      </rPr>
      <t xml:space="preserve">
Debilidades en la ejecución y supervisión de los contratos que no permitieron que estos se desarrollaran en el plazo previsto entre las partes y puede conllevar a que la ejecución de recursos ocurra en una vigencia diferente a la planeada, vulnerando el principio de anualidad y expone al MEN al riesgo de incumplimiento de los objetos contractuales por parte de la Universidad de Córdoba. </t>
    </r>
  </si>
  <si>
    <t>Debilidades en la supervisión de los contratos e incumplimiento de las directrices establecidas por la Secretaría General   en las circulares de cierre de la vigencia.</t>
  </si>
  <si>
    <t>CGR008-07</t>
  </si>
  <si>
    <r>
      <rPr>
        <b/>
        <sz val="12"/>
        <rFont val="Arial Narrow"/>
        <family val="2"/>
      </rPr>
      <t>Anualidad de Presupuesto - Suficiencia de los insumos de Contratación</t>
    </r>
    <r>
      <rPr>
        <sz val="12"/>
        <rFont val="Arial Narrow"/>
        <family val="2"/>
      </rPr>
      <t xml:space="preserve"> (Contratos 0971 de 2018, 1000 de 2018 y 1370 de 2017)
Las prórrogas contractuales y su evidente impacto en la ejecución presupuestal, demuestran un insuficiente estudio de las necesidades que permitan evitar la contingencia de utilizar la figura de la Reserva Presupuestal. Esto obedecee a que los estudios previos son insuficientes, por cuanto no permiten dimensionar el desarrollo de los contratos.
Lo anterior distorsiona la revelación de las reservas presupuestales y cuentas por pagar y del principio de la anualidad del presupuesto definidos en el Estatuto Orgánico de Presupuesto. 
</t>
    </r>
  </si>
  <si>
    <t>Debilidades en el estudio de las necesidades y complejidad de los objetos contractuales que permitan evitar la contingencia de utilizar la figura de la Reserva Presupuestal, los estudios previos son insuficientes, por cuanto no permiten dimensionar el desarrollo de los contratos.</t>
  </si>
  <si>
    <t>2018-G-07</t>
  </si>
  <si>
    <t>Contratación</t>
  </si>
  <si>
    <t xml:space="preserve">En los procesos de selección abreviada y Licitación Pública, se observaron repuestas a observaciones al pliego de condiciones que no están suscritas por todos los miembros del comité evaluador; en  los procesos de Mínima Cuantía no se encuentran en algunos de los expedientes contractuales la designación del Comité Evaluador; así mismo
</t>
  </si>
  <si>
    <t>2019-CAPSI-17</t>
  </si>
  <si>
    <t xml:space="preserve">Al realizar la verificación de la documentación publicada en el SIG, se pudo evidenciar que no se tienen incluidas las actividades propias del Plan Estratégico de Seguridad Vial – PESV. Incumpliendo con el Numeral 4.4. SISTEMA DE GESTIÓN DE LA CALIDAD Y SUS PROCESOS. “4.4.1 La organización debe establecer, implementar, mantener y mejorar continuamente un sistema de gestión de la calidad, incluidos los procesos necesarios y sus interacciones, de acuerdo con los requisitos de esta Norma Internacional”
</t>
  </si>
  <si>
    <t>Documento Plan Estratégico de seguridad vial actualizado y publicado.</t>
  </si>
  <si>
    <t xml:space="preserve">Al revisar los procedimientos de Gestión de Talento Humano en el SIG, se evidenció que no se tenían referenciados los formatos en el cuerpo del documento o estaban mal relacionados con los documentos oficializados del SIG, como por ejemplo:
	TH-PR-01 Selección Talento Humano: En el procedimiento se relaciona el formato TH-FT-02 Plan Anual de Empleos Vacantes, sin embargo, en la lista de los documentos oficializados no aparece relacionado.
Lo anterior podría incumplir el numeral 
7.5.3 CONTROL DE LA INFORMACIÓN DOCUMENTADA
7.5.3.1 La información documentada requerida por el sistema de gestión de la calidad y por esta Norma Internacional se debe controlar para asegurarse de que:
 a) esté disponible y sea idónea para su uso, donde y cuando se necesite;
b) esté protegida adecuadamente (por ejemplo, contra pérdida de la confidencialidad, uso inadecuado o pérdida de integridad).
</t>
  </si>
  <si>
    <t>2019-CAPSI-12</t>
  </si>
  <si>
    <t xml:space="preserve">Se verificó el formato correspondiente al concepto técnico de bienes del 2018 y 2019, evidenciando que se está utilizando el formato con el código A-FM-GA-RF-03-01 versión 1 que no está dentro de los listados en los documentos oficializados del SIG.
Igualmente, al revisar los procedimientos de Gestión Administrativa en el SIG se evidenció que no se tenían relacionados los formatos en el cuerpo del documento o estaban mal referenciados con respecto a los documentos oficializados del SIG, como por ejemplo:
	AD-FT-01 Formato - Matriz de Contratos con Responsabilidad Ambiental, AD-FT-05 Formato- Transporte sustancias peligrosas, AD-FT-07 Formato - Registro Mensual de Residuos Sólidos Generados no se relacionan en los procedimientos del proceso.
	AD-PR-01 Gestionar Comisiones de Servicios al interior/exterior: En el procedimiento se relaciona el formato AD-FT-01 Formato - Autorización para el pago de desplazamiento y alojamiento, sin embargo, en la lista de los documentos oficializados del SIG aparece con el AD-FT-03.
Así mismo, se presentan protocolos, instructivos y guías que no se relacionan en los procedimientos listados en los documentos oficializados del SIG.
</t>
  </si>
  <si>
    <t xml:space="preserve">Falta de revisión de documentación del proceso y los documentos o formatos asociados a los procedimientos de la SGA
 </t>
  </si>
  <si>
    <t>Revisar y actualizar la documentación del proceso de Gestión Administrativa con el fin de determinar la pertinencia de uso.</t>
  </si>
  <si>
    <t xml:space="preserve">Procedimientos con documentos soportes revisados y actualizados en el SIG
</t>
  </si>
  <si>
    <t>Procedimientos con documentos soportes</t>
  </si>
  <si>
    <t>José Orlando Cruz</t>
  </si>
  <si>
    <t>Falta de conocimiento de las metodologías establecidas por la entidad para la elaboración o actualización de la documentación del proceso</t>
  </si>
  <si>
    <t>Realziar una Jornada de sensibilización al personal de la SGA a cargo de la documentación del proceso sobre elabaoración y actualización de documentación</t>
  </si>
  <si>
    <t>Jornada de sensibilización</t>
  </si>
  <si>
    <t>Registro de asistencia</t>
  </si>
  <si>
    <t>Se evidenció en la presentación de la evaluación de desempeño al cumplimiento ambiental realizada el 21 de mayo de 2019, sobre el IV trimestre 2018 y I cuatrimestre de 2019, que las siguientes actividades no se desarrollaron:
•	Sensibilizaciones y actividades con los servidores en el tema uso eficiente y ahorro del agua.
•	Sensibilizaciones y actividades con los servidores en el tema uso eficiente del papel.
•	Sensibilizaciones y actividades con los servidores en el tema ahorro y uso eficiente de energía vigencia 2018
•	Sensibilizaciones y actividades con los servidores en el tema de uso adecuado de los puntos ecológicos vigencia 2018.
El proceso de Gestión Administrativa cuenta con herramientas de comunicación interna para la difusión de estos programas, tales como el pregonero y las carteleras digitales, sin embargo, no se aseguró de su eficacia; dado que se identificaron falencias generalizadas en la clasificación de residuos sólidos y utilización de cafeteras, hornos microondas, en los sitios de trabajo.   
Se podría incumplir con el numeral 7.4.2.  de la norma NTC ISO 14001:2015 Comunicación Interna.
La organización debe:
 a) comunicar internamente la información pertinente del sistema de gestión ambiental entre los diversos niveles y funciones de la organización, incluidos los cambios en el sistema de gestión ambiental, según corresponda; b) asegurarse de que sus procesos de comunicación permitan que las personas que realicen trabajos bajo el control de la organización contribuyan a la mejora continua.</t>
  </si>
  <si>
    <t xml:space="preserve">El equipo de líderes ambientales se redujo teniendo en cuenta el retiro de varios de sus integrantes por cambio de adminsitración, situación que dificultó la sensibilización de los servidores del MEN. 
</t>
  </si>
  <si>
    <t xml:space="preserve">
Conformar el equipo de líderes ambientales del MEN con el fin de apoyar las tareas de sensibilización y socialización de los lineamientos del SGA.
</t>
  </si>
  <si>
    <t xml:space="preserve">Acto administrativo de designación de líderes ambientales del MEN.
</t>
  </si>
  <si>
    <t xml:space="preserve">Acto administrativo 
</t>
  </si>
  <si>
    <t xml:space="preserve">No se había definido la estrategia de sensibilización del SGA para la vigencia 2019.
</t>
  </si>
  <si>
    <t>Definir el plan de formación para los líderes ambientales del SGA.</t>
  </si>
  <si>
    <t xml:space="preserve">Plan de formación dirigido a líderes ambientales
</t>
  </si>
  <si>
    <t xml:space="preserve">Plan de formación
</t>
  </si>
  <si>
    <t>No se había diseñado el plan de formación dirigido a los líderes ambientales</t>
  </si>
  <si>
    <t>Elaborar cronograma de trabajo para la sensibilización y ejecución de los programas de Gestión Ambiental del MEN</t>
  </si>
  <si>
    <t xml:space="preserve">
Cronograma de trabajo de sensibilización aprobado</t>
  </si>
  <si>
    <t>Cronograma de trababjo</t>
  </si>
  <si>
    <t>2019-CAPSI-15</t>
  </si>
  <si>
    <t>De acuerdo con lo establecido en el procedimiento de Auditorías Internas, en lo que respecta a la disposición general: "Elaborará un Programa Anual de Auditoría, con base en los procesos vigentes y las prioridades definidas de acuerdo con los criterios de priorización, sugeridos por el DAFP en la Guía de Auditoría para Entidades Públicas" se evidencia que, pese a que se realiza el ejercicio de priorización a través de un instrumento de Excel, los resultados de la aplicación de dicho instrumento se utilizan únicamente para asignar el orden cronológico de la ejecución de las auditorias en razón a que por lineamiento interno de la OCI se auditan todos los procesos. Sin embargo, dicho lineamiento no se encuentra documentado en el proceso. Lo anterior genera un potencial incumplimiento del numeral 4.4.1 Literal C de la norma ISO 9001 versión 2015.</t>
  </si>
  <si>
    <t>El proocedimiento actual Auditorías Internas, en lo que respecta a las disposiciones generales no tiene contemplado el método de priorización para la formulación del programa anual de auditorías</t>
  </si>
  <si>
    <t>Ajustar y actualizar el procedimiento de auditorías internas en lo que respecta a las disposiciones generales con el fin de registrar los metodos de priorización para la formulación del programa anual de auditorías</t>
  </si>
  <si>
    <t>Ajuste y actualización del Procedimiento "Auditorias Internas"</t>
  </si>
  <si>
    <t>Procedimiento ajustado y actualizado</t>
  </si>
  <si>
    <t>María Helena Ordoñez</t>
  </si>
  <si>
    <t>Oficina de Control Interno</t>
  </si>
  <si>
    <t>OM2</t>
  </si>
  <si>
    <t>De acuerdo con lo establecido en la caracterización del proceso, no se evidencia el establecimiento de los lineamientos para la implementación del enfoque preventivo, como una de las actividades de la fase de Planeación del proceso. Lo anterior genera un potencial incumplimiento del numeral 4.4.1 Literal C de la norma ISO 9001 versión 2015</t>
  </si>
  <si>
    <t>No existe registro de los lineamientos para la implementación del enfoque preventivo</t>
  </si>
  <si>
    <t xml:space="preserve">Incluir en el procedimiento de "auditorias internas" los lineamientos para la implementación  del enfoque preventivo de acuerdo a las competencias de la Oficina de Control Interno en materia de la evaluación independiente de los riesgos. </t>
  </si>
  <si>
    <t>OM3</t>
  </si>
  <si>
    <t>De acuerdo con lo establecido en el procedimiento de Auditorías Internas en la actividad: CONSOLIDAR LOS RESULTADOS DE LAS AUDITORIAS, se evidencia que el último informe realizado en el marco de las últimas Revisiones por la Dirección de junio y noviembre de 2018, el componente de Resultados de Auditorias, no concluye sobre la eficacia, eficiencia y efectividad en la implementación, desarrollo y mejora continua del Sistema Integrado de Gestión, dado que se presentan únicamente datos del nivel de ejecución de las auditorías y número de hallazgos por proceso.   Lo anterior genera un potencial incumplimiento del numeral 4.4.1 Literal C de la norma ISO 9001 versión 2015.</t>
  </si>
  <si>
    <t xml:space="preserve">En el informe de auditorías internas actual no se contempla la medición de la eficacia de acuerdo a la actualización de la norma ISO 9001:2015 </t>
  </si>
  <si>
    <t xml:space="preserve">Ajustar y actualizar el procedimiento de "auditorias internas" y el formato correspondiente con el fin de evidenciar la medición de la eficacia </t>
  </si>
  <si>
    <t>Ajuste y actualización del Procedimiento y formato "Auditorias Internas"</t>
  </si>
  <si>
    <t>Procedimiento y formato ajustados y actualizados</t>
  </si>
  <si>
    <t>OM4</t>
  </si>
  <si>
    <t>De acuerdo con lo establecido en la caracterización del proceso, no se evidencian soportes objetivos de la actividad de la fase Verificar "Realizar seguimiento al Programa Anual de Auditorías", lo cual no permite identificar de manera sistemática posibles retrasos en las diferentes etapas de cada auditoría. Lo anterior genera un potencial incumplimiento del numeral 4.4.1 Literal C de la norma ISO 9001 versión 2015</t>
  </si>
  <si>
    <t>Aunque se realizan reuniones de seguimiento al avance del programa anual de auditoria estas no se documentan</t>
  </si>
  <si>
    <t>Elaboración e implementación de una herramienta de seguimiento y medición al programa anual de auditoría</t>
  </si>
  <si>
    <t>Herramienta elaborada e implementada</t>
  </si>
  <si>
    <t>OM5</t>
  </si>
  <si>
    <t>Se evidencia de acuerdo con el reporte de respuesta a entes de control que maneja la OCI, que se ha presentado en los últimos dos trimestres, inoportunidad en dichas respuestas, no obstante, esto no se ha visto reflejado en el monitoreo de riesgos de los últimos periodos de medición, específicamente en la materialización del riesgo "Inoportunidad en la entrega, y/o baja calidad de la información presentada a los entes externos" y en el resultado del indicador del proceso: "Oportunidad en la entrega de informes y/o solicitudes requeridos por los Entes de Control y el despacho de la Ministra".  Lo anterior genera un potencial incumplimiento del numeral 4.4.1. literal C y numeral 6.1. de la norma ISO 9001 versión 2015</t>
  </si>
  <si>
    <t xml:space="preserve">Corregir los reportes del monitoreo en la matriz de riesgos del 1 y 2 trimestre  y mencionar las dependencias responsables de la materialización del riesgo </t>
  </si>
  <si>
    <t>Oficina De Control Interno</t>
  </si>
  <si>
    <t xml:space="preserve">La Oficina de Control Interno tuvo en cuenta en los monitoreos reportados  la oportunidad de  las respuestas bajo su responsabilidad y los seguimientos realizados a las dependencias del Miisterio, omitiendo la oportunidad en las respuestas por parte de las demás dependencias del Ministerio.  </t>
  </si>
  <si>
    <t xml:space="preserve">Incluir en el monitoreo realizado a los riesgos la oportunidad en las respuestas de todas las dependencias del Ministerio. </t>
  </si>
  <si>
    <t>monitoreo de riesgos</t>
  </si>
  <si>
    <t xml:space="preserve">Generar alertas a las dependencias que respondan de manera inoportuna a los requerimientos de los entes de control y que contribuyen a la materialización del riesgo  </t>
  </si>
  <si>
    <t xml:space="preserve">Comunicados de alerta por medio de correo electrónico a las dependencias </t>
  </si>
  <si>
    <t>Alertas mensuales</t>
  </si>
  <si>
    <t>De acuerdo con la información suministrada por los auditados, pese a que manifiestan haber participado en la identificación formal de los activos de información durante la vigencia 2018, los colaboradores del equipo de asuntos disciplinarios no conocen el inventario final de los activos de información del proceso. Lo anterior genera un potencial incumplimiento del Manual de Políticas Seguridad de la Información del MEN.</t>
  </si>
  <si>
    <t>No se ha socializado, el informe final de los activos de información realizado durante la vigencia 2018, motivo por el cual los colaboradores del equipo de asuntos disciplinarios no conocen el inventario final de los activos de información del proceso</t>
  </si>
  <si>
    <t xml:space="preserve">Socializar matriz de levantamiento.  </t>
  </si>
  <si>
    <t>La socialización de activos realizado durante la vigencia 2018, se hará por medio de capacitación, con el debido acompañamiento de la SDO.</t>
  </si>
  <si>
    <t>JORGE GARTNER CORREDOR</t>
  </si>
  <si>
    <t>De acuerdo con lo establecido en la caracterización del Proceso, no se evidencian indicadores de gestión en el SIG. Lo anterior genera un potencial incumplimiento del numeral 4.4.1 Literal C de la norma ISO 9001 versión 2015</t>
  </si>
  <si>
    <t xml:space="preserve">El indicador establecido, no se encuentra alineado al procedimiento establecido en el SIG, y el que se reporta actualment hace parte de una estadística, </t>
  </si>
  <si>
    <t>1, Mesa de trabajo para revisar y proponer actualización del indicador</t>
  </si>
  <si>
    <t>La mesa de trabajo, estará encaminada a proponer un indicador de acuerdo a los parámetos de la norma, en conjunto con la SDO</t>
  </si>
  <si>
    <t>Mesa de Trabajo</t>
  </si>
  <si>
    <t>0M3</t>
  </si>
  <si>
    <t>Se evidencia la realización de informes sobre la gestión de los asuntos disciplinarios del MEN, lo cual no se refleja actualmente en los procedimientos del proceso, adicionalmente, se evidencia la relación del correo electrónico asuntosdisciplinarios@mineducacion.gov.co en todos los formatos de asuntos disciplinarios que se encuentran vigentes en el SIG, y dicho correo electrónico no está en funcionamiento. Lo anterior genera un potencial incumplimiento del numeral 4.4.1 Literal C de la norma ISO 9001 versión 2015</t>
  </si>
  <si>
    <t>La realización de informes sobre la gestión de los asuntos disciplinarios del MEN, no se refleja actualmente en los procedimientos del proceso</t>
  </si>
  <si>
    <t>1, Documentar el informe</t>
  </si>
  <si>
    <t xml:space="preserve">Documentar el informe que se realiza mensualmente, de manera que sea de facil acceso y consulta de los funcionarios y colaboradores del área de Asuntos Disciplinarios. </t>
  </si>
  <si>
    <t>2018-AE-08</t>
  </si>
  <si>
    <t xml:space="preserve">Incumplimiento de los términos establecidos por la Ley 734 de 2002, respecto de la Apertura y Cierre de la Investigación Disciplinaria. </t>
  </si>
  <si>
    <t>Auditoría y/o Evaluación OCI</t>
  </si>
  <si>
    <t>Al momento de realizar la verificación de terminos, se encontró que los procesos disciplinarios adelantados y vigentes, se encuentran con etapas vencidas, sin que haya operado prescripcion dentro de ellos</t>
  </si>
  <si>
    <t>Establecer punto de control</t>
  </si>
  <si>
    <t>En el trámite de notificaciones del Auto de Apertura de Indagación Preliminar y Apertura de Investigación no se cuenta con la constancia de recibido de la citación para notificación personal de que trata el artículo 101 del Código Único disciplinario; así mismo se observó que en uno de los expedientes verificados no se llevó a cabo la notificación por Edicto del Auto de apertura de Indagación Preliminar acorde a lo establecido en el Artículo 107 del Código Único disciplinario, dado que el Auto fue notificado. (HALLAZGO COMPARTIDO CON LA UNIDAD DE ATENCIÓN AL CIUDADANO)</t>
  </si>
  <si>
    <t xml:space="preserve">Al momento de realizar la revisión de procesos, no se cuenta con la constancia de recibido de la citación de sujetos procesales para notificaciones de autos. </t>
  </si>
  <si>
    <t xml:space="preserve">Solicitud
</t>
  </si>
  <si>
    <t>Lista de chequeo, agregar a los formatos preestableciodos dentro del SIG.</t>
  </si>
  <si>
    <t xml:space="preserve">Se elaborará, una lista de chequeo, para que cada uno de los colaboradores la diligencie y sea un punto de control para verificación. </t>
  </si>
  <si>
    <t>Lista de Chequeo</t>
  </si>
  <si>
    <t>HZ1</t>
  </si>
  <si>
    <t>El área de Control Interno Disciplinario cuenta solo con dos funcionarios de planta, para surtir el trámite procesal que le corresponde, situación que pude generar riesgo respecto del cumplimiento de lo establecido en la Ley 734 de 2002, Artículo 76, Parágrafo 2.</t>
  </si>
  <si>
    <t xml:space="preserve">La Secretaría General, tiene delegada la función disciplinaria, empero para trámite de los procesos actualmente cuenta con 6 colaboradores contratados por prestación de servicios y solamente 1 funcionario de planta. </t>
  </si>
  <si>
    <t xml:space="preserve">Solicitar a la SDO, apoyo diagnóstico para análisis de cargas de trabajo, del área de asuntos disciplinarios. </t>
  </si>
  <si>
    <t xml:space="preserve">El diagnóstico a realizar, deberá contemplar, la cantidad de procesos a cargo de cada colaborador, así como los puntos de revisión y aprobación de proyectos, el apoyo técnico, administrativo, y la producción y evaluación intelectual. </t>
  </si>
  <si>
    <t>Diágnóstico</t>
  </si>
  <si>
    <t>2019-CAPSI-16</t>
  </si>
  <si>
    <t>Gestión del Conocimiento e Innovación</t>
  </si>
  <si>
    <t>La intranet fue rediseñada en su imagen y en la Home, esta plataforma tiene el propósito de mejorar el acceso a información institucional, facilitar la interacción entre todos los colaboradores y gestionar el conocimiento que se produce en la Entidad, sin embargo, en la revisión que se efectuó en la auditoria, se observaron debilidades en la actualización de la información que cada dependencia comparte  y que se considera relevante y que debe ser conocida por todos los servidores del Ministerio.</t>
  </si>
  <si>
    <t>No ha finalizado el proceso de actualización de los micrositios de la Intranet.
Insuficiente apropiación de las áreas del MEN en el uso de la Intranet.
Desconocimiento del uso de la Intranet</t>
  </si>
  <si>
    <t>Actualizar los sitios de la Intranet por parte de la SDO partiendo de la información existente.</t>
  </si>
  <si>
    <t>Actualizar sitios de Intranet con información de la SDO</t>
  </si>
  <si>
    <t>Sitios de la Intranet Actualizada</t>
  </si>
  <si>
    <t>Edna del Pilar Páez García</t>
  </si>
  <si>
    <t>Divulgar la circular 31 del 11 de julio de 2019 con directivos del MEN.</t>
  </si>
  <si>
    <t>Generar  comunicación interna relacionando las fortalezas de mantener su sitio actualizado</t>
  </si>
  <si>
    <t>Piezas de comunicación</t>
  </si>
  <si>
    <t>Se evidenciaron en el SIG los formatos creados para el Proceso de Gestión del Conocimiento e Innovación, sin embargo, no se tienen establecidos los procedimientos que definan cada una de las actividades y el paso a paso para el logro de los productos y servicios del proceso.</t>
  </si>
  <si>
    <t xml:space="preserve">El proceso de gestión y conocimiento se encuentra en etapa de implementación y mejora desde la gestión de los grupos de trabajo de la oficina de innovación </t>
  </si>
  <si>
    <t>Elaborar, revisar y aprobar los procedimientos y documentos asociados del proceso de Gestión del conocimiento e Innovación.</t>
  </si>
  <si>
    <t>Procedimientos y documentos revisados y actualizados en el SIG</t>
  </si>
  <si>
    <t>Procedimientos y documentos</t>
  </si>
  <si>
    <t>Diana María Silva Lizarazo</t>
  </si>
  <si>
    <t>Oficina de Innovación Educativa con Uso de Nuevas Tecnologías</t>
  </si>
  <si>
    <t>No se han formulado riesgos externos, específicamente en lo que tienen que ver con el sector, que podrían afectar la prestación del servicio en cuanto al fomento de la Innovación con usos de TIC en la comunidad educativa.</t>
  </si>
  <si>
    <t>El proceso de gestión y conocimiento se encuentra en etapa de implementación y mejora desde la gestión de los grupos de trabajo de la oficina de innovación</t>
  </si>
  <si>
    <t>Actualizar la matriz de riesgos del proceso de Gestión de conocimiento e innovación incluyendo los riesgos externos relacionados con fomento de la Innovación con uso de TIC en la comunidad educativa.</t>
  </si>
  <si>
    <t xml:space="preserve">Riesgos externos de la OIE definidos en la matriz de riesgos institucionales </t>
  </si>
  <si>
    <t xml:space="preserve">Matriz riesgos OIE </t>
  </si>
  <si>
    <t>2019-CAPSI-11</t>
  </si>
  <si>
    <t>Gestión de Alianzas</t>
  </si>
  <si>
    <t>Se observó que los formatos GA-FT-01 "Formato Documentación de Gestión de Alianzas", GA-PT-01 "Protocolo de Relacionamiento con Aliados" y GA-GU-01 "Guía instrumentos de Cooperación Oficina de Cooperación y Asuntos Internacionales", no están referenciados en los procedimientos establecidos por el proceso.</t>
  </si>
  <si>
    <t xml:space="preserve">Desconocimiento de la necesidad de asociar todos los registros a un procedimiento especifico. 
En relación al Formato Documentación de gestión de Alianzas, es un archivo obsoleto y no se solicito que se eliminara del SIG. </t>
  </si>
  <si>
    <t xml:space="preserve">Revisión y ajuste de los procedimientos y de sus formatos anexos.
Solicitud de eliminación de formatos que no se encuentran en uso por parte de la oficina. </t>
  </si>
  <si>
    <t xml:space="preserve">Procedimientos y formatos revisados </t>
  </si>
  <si>
    <t>Sandra Carolina Chaves Zambrano</t>
  </si>
  <si>
    <t>Oficina de Cooperación y Asuntos Internacionales</t>
  </si>
  <si>
    <t>2019-CAPSI-01</t>
  </si>
  <si>
    <t>Se encuentra pendiente de finalizar la revisión y actualización de los formatos que conforman los procedimientos del proceso de “Servicio al Ciudadano”.</t>
  </si>
  <si>
    <t xml:space="preserve">Durante la auditoria se encontraba pendiente finalizar la revisión y actualización de los formatos que conforman los procedimientos del proceso de “Servicio al Ciudadano” </t>
  </si>
  <si>
    <t xml:space="preserve">Se realizará la revisión y actualización de formatos y procedimientos a los que haya a lugar del proceso de Servicio al Ciudadano </t>
  </si>
  <si>
    <t xml:space="preserve">Actualizacion de  los  procedimientos de proceso de Servicio al Ciudadano </t>
  </si>
  <si>
    <t>Procedimientos actualizados</t>
  </si>
  <si>
    <t>2019-CAPSI-09</t>
  </si>
  <si>
    <t xml:space="preserve">Al revisar los procedimientos de Gestión Financiera en el SIG se evidenció que no se tenían asociados los formatos en el cuerpo del documento o están mal relacionados como en los siguientes casos:
	GF-PR-02 Tramitar Reintegros y Devoluciones: En el procedimiento se relaciona el formato GF-FT-08 Lista de Chequeo de Devolución, sin embargo, en la lista de los documentos oficializados del SIG aparece con el GF-FT-19.
	GF-PR-03 Procedimiento Administrar Ciclo de Egresos se menciona un formato A-FM-FI-CE-01-04-V1 para compromisos no obligados que no está en la lista de los documentos oficializados del SIG.
Se utilizan formatos no estandarizados en el SIG:
	GR-PR-01 Procedimiento de Administración y Fiscalización de ingresos: no contempla formatos para la identificación de aportes, planilla de registro y saldos por imputar
	GF-PR-04 Procedimiento Gestionar y Ejecutar Recursos de Crédito Externo no relacionan formatos como el de desembolso, recursos entregados en administración, de depreciación y amortización, entre otros.
	GF-PR-05 Procedimiento Emitir Estados Financieros, Efectuar Registros, Ajustes y Depuraciones. No presentan formatos establecidos para las conciliaciones entre áreas.
	GF-PR-06 Procedimiento Gestionar PAC: No se relacionan los formatos de informes de las diferentes etapas del PAC.
Así mismo, se presentan manuales, guías y anexos que no se relacionan en los procedimientos listados en los documentos oficializados del SIG.
</t>
  </si>
  <si>
    <t>Cambios y actualizaciones en procediimientos, asi como la migracion a una nueva metodologia y  y presentacion del l Sistema Integrado de Gestion de la entidad</t>
  </si>
  <si>
    <t>Revisiòn y actualizacion de procedimientos, formatos, guias y anexos  a cargo de la Subdireeccion de Gestion Financiera publicados en el SIG</t>
  </si>
  <si>
    <t>Aprobacion de procedimientos</t>
  </si>
  <si>
    <r>
      <t>FORMULACIÓN  PLAN DE MEJORAMIENTO</t>
    </r>
    <r>
      <rPr>
        <b/>
        <sz val="12"/>
        <color indexed="10"/>
        <rFont val="Arial Narrow"/>
        <family val="2"/>
      </rPr>
      <t xml:space="preserve"> (INFORMACION A SER DILIGENCIADA POR EL LIDER DEL PROCESO)</t>
    </r>
  </si>
  <si>
    <t>Evaluación y Asuntos Disciplinarios (Asuntos Disciplinarios)</t>
  </si>
  <si>
    <t>Evaluación y Asuntos Disciplinarios (Oficina de Control Interno)</t>
  </si>
  <si>
    <t>Gestión Jurídica</t>
  </si>
  <si>
    <r>
      <rPr>
        <b/>
        <sz val="12"/>
        <rFont val="Arial Narrow"/>
        <family val="2"/>
      </rPr>
      <t>No se ha socializado al equipo de trabajo que realizan los trámites de Convalidaciones y Registro Calificado el mapa de riesgos de los procesos de Diseño, Implementación y Evaluación de Política.</t>
    </r>
    <r>
      <rPr>
        <sz val="12"/>
        <rFont val="Arial Narrow"/>
        <family val="2"/>
      </rPr>
      <t xml:space="preserve">
Continúa presentando debilidades en la efectividad de los controles relacionado con la oportuna respuesta a los trámites de Convalidación y Registro calificado realizados por la Subdirección de Aseguramiento de la Calidad de Educación Superior.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</si>
  <si>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t>
    </r>
    <r>
      <rPr>
        <b/>
        <sz val="12"/>
        <rFont val="Arial Narrow"/>
        <family val="2"/>
      </rPr>
      <t xml:space="preserve">
Continúa presentando debilidades en la efectividad de los controles relacionado con la oportuna respuesta a los trámites de Convalidación y Registro calificado realizados por la Subdirección de Aseguramiento de la Calidad de Educación Superior.
</t>
    </r>
    <r>
      <rPr>
        <sz val="12"/>
        <rFont val="Arial Narrow"/>
        <family val="2"/>
      </rPr>
      <t xml:space="preserve">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</si>
  <si>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Continúa presentando debilidades en la efectividad de los controles relacionado con la oportuna respuesta a los trámites de Convalidación y Registro calificado realizados por la Subdirección de Aseguramiento de la Calidad de Educación Superior.
</t>
    </r>
    <r>
      <rPr>
        <b/>
        <sz val="12"/>
        <rFont val="Arial Narrow"/>
        <family val="2"/>
      </rPr>
      <t>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t>
    </r>
    <r>
      <rPr>
        <sz val="12"/>
        <rFont val="Arial Narrow"/>
        <family val="2"/>
      </rPr>
      <t xml:space="preserve">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</si>
  <si>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Continúa presentando debilidades en la efectividad de los controles relacionado con la oportuna respuesta a los trámites de Convalidación y Registro calificado realizados por la Subdirección de Aseguramiento de la Calidad de Educación Superior.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t>
    </r>
    <r>
      <rPr>
        <b/>
        <sz val="12"/>
        <rFont val="Arial Narrow"/>
        <family val="2"/>
      </rPr>
      <t>En la revisión del mapa de riesgos presentado por la Subdirección, no se evidenció que se hayan identificado riesgos del trámite de registro calificado y/o de otros trámites.</t>
    </r>
    <r>
      <rPr>
        <sz val="12"/>
        <rFont val="Arial Narrow"/>
        <family val="2"/>
      </rPr>
      <t xml:space="preserve">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</si>
  <si>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Continúa presentando debilidades en la efectividad de los controles relacionado con la oportuna respuesta a los trámites de Convalidación y Registro calificado realizados por la Subdirección de Aseguramiento de la Calidad de Educación Superior.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En la revisión del mapa de riesgos presentado por la Subdirección, no se evidenció que se hayan identificado riesgos del trámite de registro calificado y/o de otros trámites.
</t>
    </r>
    <r>
      <rPr>
        <b/>
        <sz val="12"/>
        <rFont val="Arial Narrow"/>
        <family val="2"/>
      </rPr>
      <t>No se ha contemplado la integración de la información de los aplicativos VUMEN y SACES al sistema de Gestión Documental.</t>
    </r>
  </si>
  <si>
    <t>HZ 002</t>
  </si>
  <si>
    <t>Diseño de Política e Instrumentos</t>
  </si>
  <si>
    <t>Desconocimiento y falta de socialización de la matriz de riesgos</t>
  </si>
  <si>
    <t>No es posible la implementación de una interface entre los tres aplicativos y de hacerlo representaría un gasto excesivo en detrimento del erario público</t>
  </si>
  <si>
    <t>Solicitar acompañamiento a la SDO en la nueva metodología del DAFP para riesgos.</t>
  </si>
  <si>
    <t>Realizar revisión del Mapa de Riesgos del Proceso y verificar que se encuentren incluidos los riesgos y controles asociados a los trámites de Convalidaciones y Registro Calificado.</t>
  </si>
  <si>
    <t>Realizar el ajuste del Mapa de Riesgos (En caso de requerirse a partir del análisis efectuado)</t>
  </si>
  <si>
    <t>Programar y realizar la socialización del mapa de Riesgos del Proceso con los Grupos de Convalidaciones y Registro Calificado.</t>
  </si>
  <si>
    <t>Solicitud de acompañamiento</t>
  </si>
  <si>
    <t>Acta de reunión
Listado de Asistencia</t>
  </si>
  <si>
    <t>Mapa de Riesgos Revisado y actualizado en caso de requerirse</t>
  </si>
  <si>
    <t xml:space="preserve">Listado de Asistencia   </t>
  </si>
  <si>
    <t>Acta de reunión y matrriz actualizada</t>
  </si>
  <si>
    <t>Documento revisado - Matriz actualizada</t>
  </si>
  <si>
    <t>List de Asistencia</t>
  </si>
  <si>
    <t>Mayte Beltrán Venteno</t>
  </si>
  <si>
    <t>Subdirección de Aseguramiento de la Calidad de la Educación Superior</t>
  </si>
  <si>
    <r>
      <rPr>
        <b/>
        <sz val="12"/>
        <rFont val="Arial Narrow"/>
        <family val="2"/>
      </rPr>
      <t xml:space="preserve">No se está cumpliendo con los tiempos expuestos en la resolución 20797 de 2017 en el Articulo 12." Términos para decidir. De conformidad con el artículo 62 de la Ley 1753 de 2015, las solicitudes de convalidación que se estudien mediante el criterio de acreditación o reconocimiento, de que trata el numeral 1 del artículo 11 de esta resolución, se resolverán en un término no mayor a 2 meses. Asi mismo, y conforme con la disposición legal citada anteriormente, las solicitudes de convalidación que se estudien mediante los demás criterios que trata el artículo 11 de esta resolución, se resolverán en un término no mayor a 4 meses.”
</t>
    </r>
    <r>
      <rPr>
        <sz val="12"/>
        <rFont val="Arial Narrow"/>
        <family val="2"/>
      </rPr>
      <t>Registro Calificado no cumple con los tiempos de la norma, por tal razón se generan más consultas por el Sistema de Gestión Documental en el eje temático de mesas de ayuda.</t>
    </r>
  </si>
  <si>
    <r>
      <t xml:space="preserve">No se está cumpliendo con los tiempos expuestos en la resolución 20797 de 2017 en el Articulo 12." Términos para decidir. De conformidad con el artículo 62 de la Ley 1753 de 2015, las solicitudes de convalidación que se estudien mediante el criterio de acreditación o reconocimiento, de que trata el numeral 1 del artículo 11 de esta resolución, se resolverán en un término no mayor a 2 meses. Asi mismo, y conforme con la disposición legal citada anteriormente, las solicitudes de convalidación que se estudien mediante los demás criterios que trata el artículo 11 de esta resolución, se resolverán en un término no mayor a 4 meses.”
</t>
    </r>
    <r>
      <rPr>
        <b/>
        <sz val="12"/>
        <rFont val="Arial Narrow"/>
        <family val="2"/>
      </rPr>
      <t>Registro Calificado no cumple con los tiempos de la norma, por tal razón se generan más consultas por el Sistema de Gestión Documental en el eje temático de mesas de ayuda.</t>
    </r>
  </si>
  <si>
    <t>HZ 003</t>
  </si>
  <si>
    <t xml:space="preserve">Desarrollo Fase 3-Desarrollo Sistema de Información, implementación nuevo Modelo de Convalidaciones: (Levantamiento de información y requerimientos tecnológicos con base en la propuesta de resolución del nuevo modelo, desarrollo Sistema de Información </t>
  </si>
  <si>
    <t>Listados de asistencia/Actas de reunión                                       
 Nuevo Sistema de Convalidaciones   Nueva Resolución de Convalidaciones Plan de gestión del conocimiento implementado Plan de choque implementado</t>
  </si>
  <si>
    <t>Listado de Asistencia
Actas de reunión 
Sistema de Convalidaciones en producción 
Resolución de convalidaciones firmada
 Informe
Plan de gestión de conocimiento implementado
InformePlan de choque implementado</t>
  </si>
  <si>
    <t>HZ 008</t>
  </si>
  <si>
    <t xml:space="preserve">BOTON DE PAGO
En lo relacionado con el Botón de pago, se confirmó que las transacciones son realizadas por el medio electrónico de PSE en la cuenta 310000161 del BBVA y son registradas en forma global en los estados financieros del MEN, la Subdirección de Aseguramiento de calidad de la Educación Superior informó a esta auditoría que el convenio bancario con el BBVA solo pide los datos personales del solicitante del trámite, sin embargo, no se clasifica por trámite. </t>
  </si>
  <si>
    <t>No se tenía identificada la necesidad de tener claridad sobre el monto de los recursos que ingresan por concepto de los trámites a cargo de la Subdirección de Aseguramiento de Calidad de la Educación Superior</t>
  </si>
  <si>
    <t xml:space="preserve"> A partir de la mesa de trabajo ejecutada con Financiera establecer un plan de trabajo que permita subsanar el hallazgo identificado.</t>
  </si>
  <si>
    <t>Realizar seguimiento a la ejecución del Plan de trabajo.</t>
  </si>
  <si>
    <t>Solicitud</t>
  </si>
  <si>
    <t>Plan de Trabajajo</t>
  </si>
  <si>
    <t>Plan de  trabajo propuesto</t>
  </si>
  <si>
    <t>Ejecución del Plan de trabajo</t>
  </si>
  <si>
    <t>Seguimiento a la ejecución del Plan de Trabajo</t>
  </si>
  <si>
    <t>Seguimiento al Plan de trabajo</t>
  </si>
  <si>
    <t>IMPLEMENTACION DE POLITICA
CONTRATACION DE PRESTACION DE SERVICIOS
En una muestra de 27 contratos se observó que en la mayoría de las carpetas de contratación, no se ha diligenciado formatos de verificación de experiencia profesional, los insumos no presenta firma del líder de la necesidad, se presenta formato lista de chequeo documentos para solicitud de contrato de presentación de servicios profesionales y de apoyo a la gestión sin formato del SIG, el formato de Verificación de Requisitos Contratación Directa De Prestación de Servicios Profesionales y de Apoyo a la Gestión de acuerdo a la resolución 24350 de 2016 en un 95% no está diligenciado o presenta inconvenientes con quien lo elaboro, entre otros</t>
  </si>
  <si>
    <t>HZ 009</t>
  </si>
  <si>
    <t xml:space="preserve">Desconocimiento del Procedimiento “Supervisión y-o interventoría del contrato o convenio. </t>
  </si>
  <si>
    <t>Realizar seguimiento a la completitud de información de los contratos de prestación de servicios suscritos durante el segundo semestre de 2019.</t>
  </si>
  <si>
    <t>Seguimiento de actividades</t>
  </si>
  <si>
    <t>OM 002</t>
  </si>
  <si>
    <t>MECANISMOS DE SEGUIMIENTO Y AUTOEVALUACIÓN
Se organizan reuniones para el seguimiento de las diferentes actividades que realiza la Subdirección con su equipo de trabajo, sin embargo, esta auditoria no pudo evidenciar actas de reunión con los puntos tratados, conclusiones y tareas a realizar.</t>
  </si>
  <si>
    <t>OM 003</t>
  </si>
  <si>
    <t>COMPONENTE TECNOLÓGICO
No se observó publicado del manual de usuario del Sistema de convalidaciones de ES en el aplicativo ni en la página WEB, para facilitar el uso y el paso a paso de la forma correcta de realizar la convalidación en línea.</t>
  </si>
  <si>
    <t>No se había identificado la importancia de la publicación del Manual de usuario de cara al ciudadano para los nuevos ajustes del sistema.</t>
  </si>
  <si>
    <t>Solicitar la entrega del Manual de usuario del nuevo Sistema por parte del implementador.</t>
  </si>
  <si>
    <t>Validar la publicación del Manual de usuario del nuevo Sistema (usuario interno y externo).</t>
  </si>
  <si>
    <t>Validación de la Publicación</t>
  </si>
  <si>
    <t>Validación de los documentos publicados</t>
  </si>
  <si>
    <t>Documento Publicado</t>
  </si>
  <si>
    <t>Correo electrónico</t>
  </si>
  <si>
    <t>Listados de asistencia/Actas de reunión
Nuevo Sistema de información para Registro Calificado
Nuevo Decreto de Aseguramiento
Plan de gestión del conocimiento implementado
Plan de choque implementado</t>
  </si>
  <si>
    <t xml:space="preserve">Listados de asistencia
Propuesta de modificación del decreto 
Memoria Justificativa final Carta radicada al DAFP                                  </t>
  </si>
  <si>
    <t xml:space="preserve">Verificada la matriz de procesos de cobro coactivo adelantados por la Oficina Asesora Jurídica se evidencia un total de 96 procesos de cobro persuasivo y 1.074 de cobro coactivo, de los cuales 52 se encuentran en riesgo de prescripción. </t>
  </si>
  <si>
    <t>Se observó dentro del Proceso de Cobro Coactivo, debilidad en la foliación de cada uno de los expedientes de acuerdo con la Ley General de Archivo, Ley 594 de 2000.</t>
  </si>
  <si>
    <t>No se encuentra unidad en el criterio a partir del cual se establece la cuantía de embargo, en el trámite de medidas cautelares en desarrollo de los procesos coactivos.</t>
  </si>
  <si>
    <t>En los expedientes de cobro coactivo no se encuentra la constancia de recibo de la resolución de liquidación, objeto del proceso persuasivo y/o coactivo, lo que dificulta la verificación de la oportunidad en el trámite procesal</t>
  </si>
  <si>
    <t>El proceso de Gestión Jurídica maneja la información de embargos judiciales en forma manual mediante archivos de Excel, por cada actividad tiene un administrador que da el acceso a través de carpetas compartidas a los usuarios, ya sea de la misma área o a otras dependencias del MEN. Sin embargo, no cuenta con una herramienta tecnológica que permita mantener la disponibilidad, integridad y confidencialidad de la información.</t>
  </si>
  <si>
    <t>2018-G-15</t>
  </si>
  <si>
    <t>7</t>
  </si>
  <si>
    <t xml:space="preserve">Fiduprevisora cuenta con la información de las solicitudes de conciliación pero no remite el análisis correspondiente respecto de la totalidad de casos.
El Ministerio de Educación Nacional no cuenta con la información necesaria para adelantar el análisis </t>
  </si>
  <si>
    <t>Falta de voluntad o interes de pago por parte de la entidad deudora</t>
  </si>
  <si>
    <t>No se cuenta con una persona que cumpla esta actividad, y solo se hacia cuando era entregado para archivo en el grupo de Gestión Documental.</t>
  </si>
  <si>
    <t>Existen inconvenientes en la expedición oportuna de las liquidaciones por parte del área financiera y por consecuencia no existía un valor claro en la cuantía para decretar la medida cautelar.</t>
  </si>
  <si>
    <t>Anteriormente cuando no exisitia el reglamento interno de carterta, no se encontraba documentado que  la comunicación de envio de resoluciones debía estar archivaba en el expediente del proceso.</t>
  </si>
  <si>
    <t xml:space="preserve">No se tiene implementado un sistema de información el cual esta en producción.(SAP) </t>
  </si>
  <si>
    <t>Informar las solicitudes de conciliación y las audiencias de conciliación correspondientes con el fin de que Fiduprevisora priorice y remita con la anticipación debida el análisis de los casos con audiencia próxima a celebrarse.</t>
  </si>
  <si>
    <t>Informar semanalmente a Fiduprevisora las audiencias de conciliación ya fijadas.</t>
  </si>
  <si>
    <t>Revisar el 100% de los procesos inciados en 2010, 2012 y 2013 para evidenciar las gestiones adelantadas en cada uno de ellos, darles el impulso procesal que sea del caso, principalmente en el decreto y práctica de medidas cautelares.</t>
  </si>
  <si>
    <t xml:space="preserve">Se implementará un plan de contingencia para realizar la gestión del  foliado de los expdientes de acuerdo a lo dispuesto en las normas de archivo. Tal gestión requiere de capacitación por parte de la UAC. </t>
  </si>
  <si>
    <t>Impartir instrucción a los abogados del grupo de cobro coactivo de la OAJ  para que se oficie a área financiera a fin de que esta última liquide oportunamente las obligaciones a favor del MEN que presten mérito ejecutivo, y hacer seguimiento a la respuest</t>
  </si>
  <si>
    <t>Anexar todos los oficios remisorios de la vigencias 2017,2018 y 2019 a cada uno de los expedientes, de conformidad con el Reglamento interno de cartera N. 21469 de 2017.</t>
  </si>
  <si>
    <t>Expedientes 2017, 2018 y 2019 con oficio de remisión adjunto.</t>
  </si>
  <si>
    <t>Realizar la solicitud y gestiones pertienes para la implementación del SAP</t>
  </si>
  <si>
    <t xml:space="preserve"> Cronograma  con fechas y responsables en la revisión de los procesos.
Diseño de un formato para presentar casos al comité de cartera  diligenciado con los que se considere una cartera de dificil recuperación.</t>
  </si>
  <si>
    <t>Comunicación Interna a los abogados sustanciadores dando instrucciones sobre las medidas a adopatar frente al área financiera. 
Comunicación al grupo de recaudo de ley 21 de 1982 y hacer seguimiento a la comunicación.</t>
  </si>
  <si>
    <t xml:space="preserve">Solicitar capacitación a la UAC sobre como realizar el foliado de acuerdo a las normas de archivo. 
Se implementará un Plan de contingencia diseñado en cronograma con fechas y responsables para el foliado de expedientes  </t>
  </si>
  <si>
    <t xml:space="preserve">30 </t>
  </si>
  <si>
    <t xml:space="preserve">Envío semanal </t>
  </si>
  <si>
    <t xml:space="preserve">2           </t>
  </si>
  <si>
    <t xml:space="preserve">Cronograma        
  Diseño de Formato      </t>
  </si>
  <si>
    <t>Solicitud de capacitación 
         Plan de contingencia Implementado</t>
  </si>
  <si>
    <t xml:space="preserve">Comunicación </t>
  </si>
  <si>
    <t>oficio de remisión de expedientes</t>
  </si>
  <si>
    <t>400</t>
  </si>
  <si>
    <t>NC 01</t>
  </si>
  <si>
    <t>OM 01</t>
  </si>
  <si>
    <t>Se encuentra pendiente la actualización y formalización de los procedimientos que corresponden a Defensa Judicial, Proyectos de Ley, Conceptos Jurídicos y Ejercer Jurisdicción Coactiva.
Igualmente, se encuentra pendiente de finalizar la revisión y actualización de los formatos que conforman los procedimientos del proceso de “Gestión Jurídica”</t>
  </si>
  <si>
    <t>Cambio de directrices y lineamientos al interior del Ministerio y cambio de normativida
falta de articulación entre los equipos para formular o actualizar los procedimientos</t>
  </si>
  <si>
    <t>Auditoría de Calidad</t>
  </si>
  <si>
    <t>procedimientos actualizados</t>
  </si>
  <si>
    <t>Actualizar los procedimientos del proceso GestIón jurídica, conforme a la normatividad vigente y a los lineamientos de la Agencia Nacional de Defensa Jurídica del Estado.</t>
  </si>
  <si>
    <t>Actualización o diseño de los procedimientos de Conceptos a proyectos de ley, Conceptos jurídicos, Ejercer Jurisdicción coactiva, Defensa Judicial activa y Defensa Judicial Pasiva.</t>
  </si>
  <si>
    <t>CGR- CDSS-066</t>
  </si>
  <si>
    <t>CGR066-02</t>
  </si>
  <si>
    <t>CGR066-07</t>
  </si>
  <si>
    <t xml:space="preserve">Elequipo auditor evidencio que las entidades:Unidad Administrativa para la Atención Integral de Víctimas, Gobernación del Cauca, Secretaría de SAlud del Cauca, Ministerio de Educación Nacional, Secretaría de ducación del Cauca, Muncipio de Timbiquí, ICBF, SENA, Ministerio del Interior, Ministerio de Cutura y Miisterio Público no vienen articulando sus acciones, de manera que se consolide un proceso efectivo en la restitución de los derechos territriales étnicos contenidos en el decreto Ley 4635 de 2011.
</t>
  </si>
  <si>
    <t>Del censo propio aportado en los expedientes de seguimiento del juzgado que fue elaborado por el CCRN bajo la tutela del Ministerio del Interior y la información remitida por la entidad territorial departamental a través del SIMAT al cierre de cada vigencia 2016, 2017 y 2018 se observaron varias situaciones, las cuales obedecen a la ausencia de estrategias institucionales del orden nacional y descentralizados, así como la coordinación interinstitucional que revistan especial atención sobre cumplimiento de la Sentencia 071 de 2015.</t>
  </si>
  <si>
    <t>El MEN no era convocando a las instancias de coordinación de la política de atención a víctimas.</t>
  </si>
  <si>
    <t>Designar un funcionario para ser interlocutor entre las instancias de coordinación del Sistema Nacional de Atencion y Reparación Integral a Víctimas del departamento y la entidad.</t>
  </si>
  <si>
    <t>Participar en las instancias de coordinadición del Sistema Nacional de Atencion y Reparación Integral a Víctimas</t>
  </si>
  <si>
    <t>Acta de reunión y listas de asistencia</t>
  </si>
  <si>
    <t>Javier Medina</t>
  </si>
  <si>
    <t xml:space="preserve">Dirección de Fortalecimiento a la Gestión Territorial </t>
  </si>
  <si>
    <t>Las asistencias técnicas se han realizado, pero persisten fallas en la gestión a las ordenes de la sentencia por parte del ente territorial.</t>
  </si>
  <si>
    <t>Realizar asistencia técnica integral a la Secretaría de Educación del Cauca en temas como: Cobertura- SIMAT, Plan de Alimentación Escolar -PAE- e infraestructura.</t>
  </si>
  <si>
    <t>Realizar asistencia técnica integral</t>
  </si>
  <si>
    <t>Acta de Asistencia Técnica</t>
  </si>
  <si>
    <t>La población escolar perteneciente al CCRN registrada en el SIMAT no se encuentra debidamente caracterizada como población víctima.</t>
  </si>
  <si>
    <t>Hernando Rodríguez</t>
  </si>
  <si>
    <t>Retroalimentar a la SED Cauca con el resultado del cruce de información entre el censo de población escolar del CCRN y el SIMAT, con el fin de que la SED como entidad competente proceda a caracterizar adecuadamente a la población.</t>
  </si>
  <si>
    <t xml:space="preserve">Oficio enviado al Secretarío de Educación de la SED Cauca con el análisis del resultado del cruce de bases de datos. </t>
  </si>
  <si>
    <t xml:space="preserve">oficio
</t>
  </si>
  <si>
    <t>Realizar asistencia técnica a los responsables de la administración del SIMAT de la SED-Cauca y representantes del CCRN, en el adecuado registro de la población víctima en el sistema de información.</t>
  </si>
  <si>
    <t>Acta de asistencia técnica con participación del MEN, SED Cauca y representantes del CCRN.</t>
  </si>
  <si>
    <t xml:space="preserve">Implementación de Política (Aseguramiento de la Calidad) </t>
  </si>
  <si>
    <t>2019-CAPSI-05</t>
  </si>
  <si>
    <t xml:space="preserve">De acuerdo al numeral 1.3.12 Política Seguridad Física y del Entorno indica “Cuando los equipos portátiles se encuentren desatendidos deben estar asegurados con una guaya, dentro o fuera de las instalaciones del Ministerio.”
En el recorrido efectuado por el equipo auditor en las instalaciones del MEN sede CAN, se observó que los equipos portátiles no se encuentran asegurados con guaya incumpliendo lo establecido en el Manual. </t>
  </si>
  <si>
    <t xml:space="preserve">El numeral 1.3.13 Política de Escritorio Despejado y Pantalla Despejada indica: “Todo el personal del Ministerio debe bloquear la pantalla de su equipo de cómputo cuando no estén haciendo uso de ellos o que por cualquier motivo deban dejar su puesto de trabajo.”  Sin embargo, en el recorrido efectuado por el equipo auditor en las instalaciones del MEN, se evidenció que tanto funcionarios como terceros no están cumpliendo dicho numeral. </t>
  </si>
  <si>
    <t>En el desarrollo de la auditoria se evidenció que un considerable número de funcionarios y contratistas desconocen la importancia de la Seguridad de la Información, así como las Políticas de Seguridad de la Información establecidas por la Entidad.</t>
  </si>
  <si>
    <t>Se observa que los siguientes documentos: 
- Manual de Políticas Seguridad de la Información PM-MA-03, 
- Manual - Gestión de Incidentes de Seguridad de la Información e Informática PM-MA-02, 
-Formato - Roles y Responsabilidades en Seguridad de la Información PM-FT-15, 
-Formato - Ingreso y Salida al Centro de Datos y Centros de Cableado PM-FT-16 Están en el proceso de “Gestión de Procesos y Mejora”, no obstante, a partir 2019 el responsable es el Proceso de “Gestión de Servicios TIC”, por lo tanto, los documentos mencionados, deben ser migrados y codificados en este último.</t>
  </si>
  <si>
    <t>En los procedimientos de Gestión de solicitudes (ST-PR-05), Gestión de Cambios (ST-PR-12) y Gestión de Incidentes (ST-PR-14), se observó que se tiene documentado como evidencia: “modulo y aplicativo CA”, no obstante, no se establece la información documentada que el proceso determina como necesaria para la eficacia de cada una de sus actividades.</t>
  </si>
  <si>
    <t>Para el seguimiento de la matriz de riesgos con corte a abril de 2019, se evidenció que la OTSI realizó el seguimiento a los riesgos identificados en el proceso, no obstante, no se reportó el monitoreo al plan de manejo. Lo anterior evidencia debilidades en el seguimiento a las actividades formuladas, lo que podría ocasionar la materialización de los riesgos del proceso.</t>
  </si>
  <si>
    <t xml:space="preserve">Para el riesgo Indisponibilidad de los Servicios de TI, se observó que el control Solicitud de soporte con fabricantes no fue eficaz, ya que en los primeros cuatro meses de la vigencia 2019 los recursos fueron bloqueados, los cuales eran requeridos para la suscripción de los contratos con fabricantes de software. </t>
  </si>
  <si>
    <t>OM 05</t>
  </si>
  <si>
    <t>No se había contemplado desde la OTSI la implementación de la politica "Seguridad de los equipos fuera de las instalaciones" especificamente en lo relacionado con lo siguiente: Cuando los equipos portátiles se encuentren desatendidos deben estar asegurados con una guaya, dentro o fuera de las instalaciones del Ministerio.</t>
  </si>
  <si>
    <t xml:space="preserve">Asegurar los equipos portatiles del MEN, con una guaya, previo diagnóstico de la cantidad de PC portátiles que requieran guayas, para ello se debe identificar la totalidad de portátiles que hay en el MEN y de estos se deben identificar los que carecen de guaya. </t>
  </si>
  <si>
    <t xml:space="preserve">Durante el año no se han adelantado acciones de apropiación del SGSI, dada la transición de la dependencia responsable, la cual desde este año empezo a ser la OTSI.  </t>
  </si>
  <si>
    <t xml:space="preserve">Implementación de una estrategia de socialización y apropiación del SGSI y de las diferentes politicas relacionadas, previa inclusión de esta actividad en el plan de trabajo para la implementación del SGSI.  </t>
  </si>
  <si>
    <t xml:space="preserve">Durante el año no se han adelantado las acciones de migración y actualización de la documentación del  SGSI, dada la transición de la dependencia responsable, la cual desde este año empezó a ser la OTSI.  </t>
  </si>
  <si>
    <t>Realizar la revisión, actualización y migración al proceso de Gestión de Servicios TIC, de la documentación requerida del SGSI, lo anterior con el acompañamiento de la Subdirección de Desarrollo Organizacional.</t>
  </si>
  <si>
    <t>Cuando se documentaron los procedimientos no se contempló la necesidad de incluir los registros del “modulo y aplicativo CA” de manera detallada.</t>
  </si>
  <si>
    <t>Realizar la revisión y actualización de los procedimientos: de Gestión de solicitudes (ST-PR-05), Gestión de Cambios (ST-PR-12) y Gestión de Incidentes (ST-PR-14) proceso de Gestión de Servicios TIC, lo anterior con el acompañamiento de la Subdirección de Desarrollo Organizacional.</t>
  </si>
  <si>
    <t>En el momento del monitoreo de los riesgos se omitió el reporte de avance a las acciones de manejo.</t>
  </si>
  <si>
    <t>Realizar capacitación de la gestión del riesgo, a los lideres de los grupos de la OTSI, incluyendo los lineamientos para realizar un adecuado monitoreo, lo anterior con el acompañamiento de la Subdirección de Desarrollo Organizacional.</t>
  </si>
  <si>
    <t xml:space="preserve">En el momento del monitoreo de los riesgos se realizó el reporte con un error para este control específico, dado que este control si fue eficaz al realizarce de acuerdo con lo planificado, lo cual se constata en el reporte del PAI. </t>
  </si>
  <si>
    <t>Informe de  equipos portatiles asegurados con Guaya</t>
  </si>
  <si>
    <t>Oficina de Tecnología y Sistemas de información</t>
  </si>
  <si>
    <t>Campaña de apropiación del SGSI implementada.</t>
  </si>
  <si>
    <t>Migración de documentación del SGSI revisada, actualizada y cargada en el SIG.</t>
  </si>
  <si>
    <t>Procedimientos actualizados y cargados en el SIG</t>
  </si>
  <si>
    <t>Capacitación de Gestión del Riesgo</t>
  </si>
  <si>
    <t xml:space="preserve">Capacitación </t>
  </si>
  <si>
    <t>La Resolución 17260/2013, contempla la entrega diaria de los movimientos de inventario por parte de la OTSI. 
No se cumplen los tiempos estipulados enla resolución 17260 y en el procedimiento " Administraci´n y control de recursos físicos" que es de un día para el reporte de movimientos para su registro</t>
  </si>
  <si>
    <t>Acta de reunión y acuerdos.</t>
  </si>
  <si>
    <t>REFORMULADO MARZO 2019 / AGOSTO 2019</t>
  </si>
  <si>
    <t>CODIGO SIG</t>
  </si>
  <si>
    <t>Campaña de apropiación  implementada.</t>
  </si>
  <si>
    <t xml:space="preserve">Migración revisada, actualizada y cargada </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</si>
  <si>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</si>
  <si>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</si>
  <si>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 xml:space="preserve">No hay un lineamiento en el control documental de los documentos del SIG que establezca que los formatos y guias deben relacionarse en los registros de los procedimientos.   </t>
  </si>
  <si>
    <t>Solicitar a la Subdirección de Desarrollo Organizacional sea revisada la pertinencia de incluir un lineamiento en el procedimiento de Control de Documentos de relacionar los formatos, guias y demás documentos soporte en los procedimientos de cada proceso.</t>
  </si>
  <si>
    <t>Solicitud a la SDO</t>
  </si>
  <si>
    <t>El mapa de riesgos del proceso de Planeación no está actualizado con la metodología del DAFP, ni se contemplan las acciones para abordar riesgos y oportunidades que aseguren la efectividad del sistema de Gestión de Calidad. Así mismo, el monitoreo de los riesgos no se encuentra socializado y contextualizado al interior del grupo.</t>
  </si>
  <si>
    <t>La Oficina Asesora de Planeación y Finanzas no se ha apoyado en la SDO para contar con la asesoría que le permita tener claridad de los lineamientos para desarrollar una matriz adecuada</t>
  </si>
  <si>
    <t>Actualizar la matriz de riesgos del proceso de Planeación de acuerdo con la metodología del DAFP vigente y enviarla a la SDO para su cargue en el SIG.</t>
  </si>
  <si>
    <t>Socializar a todo el equipo de la OAPF la matriz de riesgos actualizada</t>
  </si>
  <si>
    <t>Matriz de riesgos de proceso y corrupción actualizada</t>
  </si>
  <si>
    <t>Matriz de riesgos de proceso y corrupción actualizada socializada</t>
  </si>
  <si>
    <t>2019-CAPSI-08</t>
  </si>
  <si>
    <t>2019-CAPSI-04</t>
  </si>
  <si>
    <t xml:space="preserve">En la auditoría realizada a las dependencias responsables de la política de educación inclusiva – atención a población con discapacidad- se evidencia que, a pesar de existir un procedimiento de Evaluación de Política documentado, éste no se implementa de manera unificada por parte de las dependencias responsables. Además, no se percibe la existencia de un liderazgo transversal que asegure el cumplimiento del objetivo del proceso y del numeral 8.3.2. ítems d), f) y j) de la NTC ISO 9001:2015.
</t>
  </si>
  <si>
    <t>Evaluación de Política</t>
  </si>
  <si>
    <t>En el diseño del proceso de Evaluación de Política se establecieron como líderes de proceso los viceministerios, sin embargo, no se ha ejercido este rol conforme lo establece la norma ISO 9001 Numeral 8.3 literal d y f, lo que ha generado la aplicación, socialización y apropiación de manera diferencial en las dependencias misionales del MEN.</t>
  </si>
  <si>
    <t>A partir de los insumos recibidos de las áreas Subdirección de Apoyo a la Gestión de las IES, Dirección de Primera Infancia y Subdirección de Fomento de Competencias, analizar, determinar y documentar las mejoras para el proceso evaluación de políticas e instrumentos, como parte del proyecto de optimización de procesos que adelantará el Ministerio de Educación Nacional en el último cuatrimestre de 2019.</t>
  </si>
  <si>
    <t xml:space="preserve">Generar e implementar una estrategia para la socialización, aplicación y apropiación  del proceso de evaluación de política mejorado y optimizado.  </t>
  </si>
  <si>
    <t>Proceso mejorado, optimizado y publicado en el SIG</t>
  </si>
  <si>
    <t xml:space="preserve">Estrategia implementada. </t>
  </si>
  <si>
    <t>En el diseño del procedimiento de Evaluación de política no se contemplaron todos los actores que podrían ejecutar dicha evaluación.</t>
  </si>
  <si>
    <t>Identificar, proponer y entregar a la Subdirección de Desarrollo Organizacional desde la perspectiva de la Subdirección de Apoyo a la Gestión de las IES, oportunidades de mejora al proceso de Evaluación de Política y su documentación soporte, orientadas a la articulación y la efectividad al momento de evaluar políticas e instrumentos de política</t>
  </si>
  <si>
    <t xml:space="preserve">Identificar, proponer y entregar a la Subdirección de Desarrollo Organizacional desde la perspectiva de la Dirección de Primera Infancia, oportunidades de mejora al proceso de Evaluación de Política y su documentación soporte, orientadas a la articulación y la efectividad al momento de evaluar políticas e instrumentos de política. </t>
  </si>
  <si>
    <t xml:space="preserve">Identificar, proponer y entregar a la Subdirección de Desarrollo Organizacional desde la perspectiva de la Subdirección de Fomento de Competencias, oportunidades de mejora al proceso de Evaluación de Política y su documentación soporte, orientadas a la articulación y la efectividad al momento de evaluar políticas e instrumentos de política. </t>
  </si>
  <si>
    <t xml:space="preserve"> Documento de oportunidades de mejora del proceso de Evaluación de Política entregado a la SDO</t>
  </si>
  <si>
    <t>Claudia Marcelina Molina Rodríguez</t>
  </si>
  <si>
    <t>Subdirección de Fomento de Competecias</t>
  </si>
  <si>
    <t>Publicar en el SIG el documento programa y anexos actualizados.</t>
  </si>
  <si>
    <t>Edna Patricia Ortega</t>
  </si>
  <si>
    <t>Desconocimento que las actividades propias del PESV deben estar publicadas en el SIG</t>
  </si>
  <si>
    <t>Realizar una mesa de trabajo para identificar documentos que deban actualizarce y publicarse en el SIG</t>
  </si>
  <si>
    <t>Desconocimiento de los lineamientos del INSTRUCTIVO PARA LA ELABORACIÓN DE DOCUMENTOS del SIG</t>
  </si>
  <si>
    <t>Realizar una mesa de trabajo para revisar los procedimentos y registros asociados</t>
  </si>
  <si>
    <t>Mesa de trabajo
Documento PESV publicado</t>
  </si>
  <si>
    <t>Debilidades en la verificación y control de la  documentación a publicar.
Formatos del proceso de contratación desactualizados respecto de la normativa vigente y aplicable al comité evaluador.</t>
  </si>
  <si>
    <t>REFORMULADO SEPTIEMBRE 2019</t>
  </si>
  <si>
    <t xml:space="preserve">Se evidenció que está pendiente de formulación el plan de mejoramiento de algunas auditorias de gestión y especiales realizadas en el 2018 a los siguientes procesos:
Diseño de Políticas (Subdirección de aseguramiento de Calidad para la Educación Superior)
Implementación de Política (Subdirección de aseguramiento de Calidad para la Educación Superior)
Contratación
Gestión Jurídica 
Consejo Nacional de Acreditación
Resolver Asuntos Disciplinarios
</t>
  </si>
  <si>
    <t xml:space="preserve">En el aplicativo SIG se presentan las siguientes novedades:
•	En el Sistema de Gestión Ambiental, se observó que, en el ambiente de producción se presenta en los requisitos legales de la lista desplegable de cumplimiento, opciones erróneas que no corresponden al formato normativo.
•	Al revisar la información de la Matriz Programas del Sistema de Gestión Ambiental, no se encuentra ningún registro del seguimiento a este sistema.
•	Al ingresar al Modulo Administración de Riesgos no presenta información de la identificación, monitoreo y planes de manejo de las vigencias 2018 y 2019.
•	Adicionalmente, en la verificación in-situ se revisaron unos indicadores que se crearon para la vigencia 2019 y que se están reflejando en la vigencia 2018, además no se está tomando la opción “Estado del Proceso” de “activo” e “inactivo” en el reporte de Indicadores.
</t>
  </si>
  <si>
    <t>Al revisar la documentación oficializada en el SIG se evidenciaron las siguientes novedades:
En el PM-PR-01 PROCEDIMIENTO DE CONTROL DE DOCUMENTOS DEL SIG no relaciona el formato “SOLICITUD DE ACTUALIZACIÓN DE DOCUMENTOS” Código: PM-FT-05 Versión: 04.
En el PM-PR-02 PROCEDIMIENTO DE GESTIÓN DE PLANES DE MEJORAMIENTO no relaciona el formato “FORMULACION PLANES DE MEJORAMIENTO” Código: PM-FT-09 Versión: 03.
Así mismo, se presentan guías, manuales, mediciones de controles a normas ISO 27001 y 27002 e Instructivos, que no se relacionan en los procedimientos listados en los documentos oficializados del SIG.
Lo anterior genera dificultad en el uso y disponibilidad de los documentos en el momento de verificar la trazabilidad de las actividades del procedimiento.</t>
  </si>
  <si>
    <t>Existe debilidad en la actualización documental y el seguimiento rigurosos de la guía  creada para realizar dicha actividad.</t>
  </si>
  <si>
    <t>Actualización de documentos</t>
  </si>
  <si>
    <t>Diagnóstico</t>
  </si>
  <si>
    <t>A pesar de que la SDO genera el monitoreo mensual de los planes de mejoramiento y su formulación, aún se ha presentado fallas durante el proceso.</t>
  </si>
  <si>
    <t>Durante la auditoría la herramienta tecnológica del SIG se encontraba en un proceso de ajuste en temas funcionales y de información, razón por la cual, se evidenciaron dichas anomalías.</t>
  </si>
  <si>
    <t>Generar un punto de control que permita conocer los procesos que no hayan formulado los planes de mejora, para contar con un mecanismo que permita hacer el seguimiento respectivo, una vez se cierre cada uno de los informes de auditoría.</t>
  </si>
  <si>
    <t>Hacer el seguimiento mensual del cronograma de trabajo para garantizar la estabilización del sistema tanto en temas funcionales como de información.</t>
  </si>
  <si>
    <t>Instrumento</t>
  </si>
  <si>
    <t>Actas de Seguimiento</t>
  </si>
  <si>
    <t>Actas</t>
  </si>
  <si>
    <t>2019-CAPSI-14</t>
  </si>
  <si>
    <t>AUTOEVALUACIÓN</t>
  </si>
  <si>
    <t>Emitir oficios mensuales a la OAJ con la información de los títulos pendientes de cobro</t>
  </si>
  <si>
    <t>Magda Mercedes Arevalo Rojas</t>
  </si>
  <si>
    <t>REFORMULADO CGR-CDSS-048 y CGR- CDSS-008 / SEPTIEMBRE 2019</t>
  </si>
  <si>
    <t xml:space="preserve">REFORMULADO CGR-CDSS-048 y CGR- CDSS-008  / SEPTIEMBRE 2019 </t>
  </si>
  <si>
    <t xml:space="preserve">REFORMULADO CGR-CDSS-008  / SEPTIEMBRE 2019 </t>
  </si>
  <si>
    <t>REFORMULADO CGR-CDSS-008   / SEPTIEMBRE 2019</t>
  </si>
  <si>
    <t xml:space="preserve">REFORMULADO SEPTIEMBRE 2019 </t>
  </si>
  <si>
    <t xml:space="preserve">
2- Eliminar el formato CN-FT-34 -  Memorando designación comité evaluador, en atención a que la designación del comité se hace en la resolución de apertura y en la invitación a ofertarpara las selecciones por mínima cuantía</t>
  </si>
  <si>
    <t>2019-CAPSI-06</t>
  </si>
  <si>
    <t xml:space="preserve">Se realizan reuniones periódicas para verificar el cumplimiento de cada procedimiento del proceso de Gestión contractual, sin embargo no se observa evidencia de estas. </t>
  </si>
  <si>
    <t>OM 1</t>
  </si>
  <si>
    <t>La no utlización del formato de acta de reunión.</t>
  </si>
  <si>
    <t>Emplear el Acta de reunión en las mesas internas  de trabajo realizadas en la Subdirección.</t>
  </si>
  <si>
    <t>Llevar el registro de la mesas internas de trabajo, mediante actas de reunión.</t>
  </si>
  <si>
    <t>Acta mensual</t>
  </si>
  <si>
    <t>Realizar el diagnóstico integral del modelo de operación del ministerio de educación, diseñar las estrategias de intervención que permitan su mejora e implementar los cambios (identificación de conocimiento crítico, actualización documental, etc) requeridos en los compontes críticos.</t>
  </si>
  <si>
    <t>Diagnósitco de conocimiento crítico.</t>
  </si>
  <si>
    <t>REFORMULADO AGOSTO 2019</t>
  </si>
  <si>
    <t>Socialización Matriz de riesgos de proceso y corrupción actualizada socializada</t>
  </si>
  <si>
    <t xml:space="preserve">Revisar los de procedimientos del Proceso Planeación verificando en la columna de registros que se encuentren relacionados los formatos, guias u otros documentos soporte vigentes y ajustarlos según aplique y solicitar a la SDO el cargue en el SIG. </t>
  </si>
  <si>
    <t>procedimientos revisados y ajustados en el SIG</t>
  </si>
  <si>
    <t>13</t>
  </si>
  <si>
    <t>Eliminar el formato CN-FT-34</t>
  </si>
  <si>
    <t>No se encuentra un criterio jurídico definido para la decisión en las investigaciones de instituciones de educación superior</t>
  </si>
  <si>
    <t>Sitio de la Intranet actualizado- PDF</t>
  </si>
  <si>
    <t>Lecciones aprendidas documentadas y socializadas</t>
  </si>
  <si>
    <t>Luis Fernando Salguero Ariza</t>
  </si>
  <si>
    <t>María Antonieta Vasquez Fajardo</t>
  </si>
  <si>
    <t xml:space="preserve">Actualizar el sitio de la Subdirección de Inspección y Vigilancia
</t>
  </si>
  <si>
    <t>Subdirección de Inspección y Vigilancia</t>
  </si>
  <si>
    <t xml:space="preserve">Se establecerá un punto de control, para lo cual cada colaborador debera reportar la información de actividades encaminadas a la gestión de los procesos dentro de una matriz dispuesta para ello. </t>
  </si>
  <si>
    <t xml:space="preserve"> reportes mensuales</t>
  </si>
  <si>
    <t>Continuar con el control actual generando reportes mensuales</t>
  </si>
  <si>
    <t>Falta de acttualización de la normatividad de  registro calificado.</t>
  </si>
  <si>
    <t>Desarrollo Fase 3-Desarrollo Sistema de Información, implementación nuevo Decreto de Aseguramiento: Levantamiento de información y requerimientos tecnológicos con base en el nuevo decreto, desarrollo sistema de información del nuevo decreto, implementación nuevo decreto y sistema de información, implementación plan de gestión del conocimiento</t>
  </si>
  <si>
    <t>Falta de conocimiento del formato utilizado para documentar las reuniones</t>
  </si>
  <si>
    <t>Socialización</t>
  </si>
  <si>
    <t>Socializar formato - acta de reunión y necesidad de documentar las reuniones realizadas</t>
  </si>
  <si>
    <t>Socializar formato - acta de reunión PM-FT-01 y necesidad de documentar las reuniones realizadas</t>
  </si>
  <si>
    <t xml:space="preserve">Solicitar a Oficina Asesora de Cominicaciones la publicación del Manual de Usuario del Sistema de convalidaciones de ES en la página web </t>
  </si>
  <si>
    <t>Solicitud Oficina Asesora de Cominicaciones</t>
  </si>
  <si>
    <t xml:space="preserve">Validar la Publicación del Manual de Usuario actual en el Sistema </t>
  </si>
  <si>
    <t xml:space="preserve">No se han establecido acciones globales que permitan un ajuste estructural (normativo, proceso e infraestructura y talento humano) a cada uno de los trámites).
</t>
  </si>
  <si>
    <t>Grupo de Asuntos Disciplinarios</t>
  </si>
  <si>
    <t xml:space="preserve">Reporte de los dos últimos trimestres del monitoreo de riesgos que incluya a todas las dependencias </t>
  </si>
  <si>
    <t xml:space="preserve">Elaborar e implementar una herramienta de seguimiento al programa anual de auditoria que permita verificar el avance de ejecución de las actividades propuestas  </t>
  </si>
  <si>
    <t>JONNATHAN CORTÉS</t>
  </si>
  <si>
    <t>BIBIANA RODRíGUEZ</t>
  </si>
  <si>
    <t>Construir doucmento con información básica de la OTSI que deben conocer los colaboradores del MEN, incluyendo los servicios prestados y divulgarlo a través de los canales internos de Comunicación en articulación con la OAC</t>
  </si>
  <si>
    <t>Contrucción de documento con información básica de la OTSI y su divulgación a través de los canales internos de comunicación.</t>
  </si>
  <si>
    <t>Documento con información básica de la OTSI divulgado.</t>
  </si>
  <si>
    <t>REFORMULADO DICIEMBRE 2017 / ABRIL 2019 / OCTUBRE 2019</t>
  </si>
  <si>
    <t>REFORMULADO Seguimiento DNDA DICIEMBRE 2017 / JUNIO 2018 / ABRIL 2019 / OCTUBRE 2019</t>
  </si>
  <si>
    <t>REFORMULADO ABRIL 2019 / OCTUBRE 2019</t>
  </si>
  <si>
    <t>Auditoria EspeciaL DNDA 
REFORMULADO ABRIL 2019 / OCTUBRE 2019</t>
  </si>
  <si>
    <t>Solicitar reporte mínimo semanal a la STH y a la Subdirección de Contratación de novedades de Contratsitas y personal de Planta y con base en estos actualizar el Directorio Activo.</t>
  </si>
  <si>
    <t>Actualización del Directorio Activo a partir de reporte enviados por la STH y la Subdirección de Contratación.  )</t>
  </si>
  <si>
    <t>Directorio activo actualizado de acuerdo con novedades reportadas</t>
  </si>
  <si>
    <t>REFORMULADO OCTUBRE 2019</t>
  </si>
  <si>
    <t>Actualización y divulgación del Manual de Polticas de Servicios TIC.</t>
  </si>
  <si>
    <t>Actualización y divulgación del Manual de Polticas de Servicios TIC actualizado y divulgado.</t>
  </si>
  <si>
    <t>96</t>
  </si>
  <si>
    <t>Reunión con la OTSI con el fin de establecer el compromiso de cumplir los tiempos establecidos en el procedimiento "Administración y control de recursos físicos"</t>
  </si>
  <si>
    <t xml:space="preserve">Socialización de los lineamientos sobre la naturaleza y  y la forma de aplicar ANS </t>
  </si>
  <si>
    <t>Expedición de lineamientos sobre la naturaleza y la forma de aplicar ANS</t>
  </si>
  <si>
    <t>Documento con lineamientos sobre la naturaleza y la forma de aplicar ANS</t>
  </si>
  <si>
    <t>Socialización de los lineamientos sobre la naturaleza y la forma de aplicar ANS</t>
  </si>
  <si>
    <t>El Grupo deAsuntos Discipliarios estableció un punto de control a través de una matriz en la cual cada colaborador reporta información de actividades encaminadas a la gestión de los procesos,con el fin de no incumplir los terminos de ley establecidos</t>
  </si>
  <si>
    <t>Se realizo el documento marco conceptual el cual "explica los componentes del modelo de gestión de partes interesadas que sirve de soporte a la estrategia integral de servicio, así como las variables estructurales para la caracterización de los grupos de valor, con base en las cuales se diseñan los instrumentos de medición de la percepción y de la satisfacción"</t>
  </si>
  <si>
    <t>De acuerdo con el informe de la CGR y lo ordenado en la sentencia 071 de 2015, el MEN con corte a 30 de septiembre proyecto oficio a la SED Cauca, para comunicar los resultados del cruce de información de la población desescolarizada del Consejo Comunitario Renacer Negro- CCRN (Base CCRN_ SIMAT) y la condición como víctimas, solicitando gestionar estrategias para vincularlos al sistema educativo.</t>
  </si>
  <si>
    <t>Se requiere de aprobación por parte de la SDO del documento de Lineamiento licenciamiento Software para configurar la Herramienta El sistema cuando se describe el avance requiere que se actualice el % de avance porque no permite 0%. Se genera el siguiente mensaje El avance es obligatorio</t>
  </si>
  <si>
    <t>Se evidencia identificación de indicadores de la OAPF y acta de reunión del 9 de septiembre entre la OAPF y la OTSI con el fin de revisar tareas pendientes para la automatización en datos.gov</t>
  </si>
  <si>
    <t>PENDIENTE - SDO</t>
  </si>
  <si>
    <t>ESTADO</t>
  </si>
  <si>
    <t>CGR</t>
  </si>
  <si>
    <t>X</t>
  </si>
  <si>
    <t>CON EVIDENCIA APROBADA - CON SEGUIMIENTO</t>
  </si>
  <si>
    <t>CON EVIDENCIA APROBADA - SIN SEGUIMIENTO</t>
  </si>
  <si>
    <t>Reporte 2 ultimos trimestres del monitoreo de riesgos</t>
  </si>
  <si>
    <t xml:space="preserve">Comunicados de alerta </t>
  </si>
  <si>
    <t xml:space="preserve">Maura </t>
  </si>
  <si>
    <t>SIN EVIDENCIA - CON SEGUIMIENTO</t>
  </si>
  <si>
    <t>Evidencia cargada después del seguimiento (21/11/19)</t>
  </si>
  <si>
    <t>verificación al reporte del sistema e-kogui</t>
  </si>
  <si>
    <t>Reportes a la sgf SOBRE INFORMACIÓN DE LITIGIOS</t>
  </si>
  <si>
    <t>Solicitud a Contratación</t>
  </si>
  <si>
    <t>Seguimiento ala ejecución del plan de trabajo</t>
  </si>
  <si>
    <t>Plan de trabajo</t>
  </si>
  <si>
    <t>solicitud de entrega de manual de usuario</t>
  </si>
  <si>
    <t>solicitud oficina asesora de comunicaciones</t>
  </si>
  <si>
    <t>validacion de la publicacion delmanual de usuario</t>
  </si>
  <si>
    <t>validacion la publicacion del manual de usuario del nuevo sistema</t>
  </si>
  <si>
    <r>
      <rPr>
        <b/>
        <sz val="11"/>
        <color theme="1"/>
        <rFont val="Arial Narrow"/>
        <family val="2"/>
      </rPr>
      <t xml:space="preserve">Desarrollo Fase 2- Diseño operativo nuevo modelo
</t>
    </r>
    <r>
      <rPr>
        <sz val="11"/>
        <color theme="1"/>
        <rFont val="Arial Narrow"/>
        <family val="2"/>
      </rPr>
      <t>Listados de asistencia Ejercicio de aprendizaje de la inducción Propuesta resolución ajustada</t>
    </r>
  </si>
  <si>
    <r>
      <rPr>
        <b/>
        <sz val="11"/>
        <color theme="1"/>
        <rFont val="Arial Narrow"/>
        <family val="2"/>
      </rPr>
      <t>Registro Calificado Desarrollo Fase 1 - Diseño intervención y victorias tempranas</t>
    </r>
    <r>
      <rPr>
        <sz val="11"/>
        <color theme="1"/>
        <rFont val="Arial Narrow"/>
        <family val="2"/>
      </rPr>
      <t>Listados de asistencia Informes de las acciones realizadas Presentaciones realizadas</t>
    </r>
  </si>
  <si>
    <r>
      <t xml:space="preserve">Desarrollo Fase 2 - Diseño operativo nuevo modelo. Realización de talleres a nivel nacional para la estructuración del nuevo decreto de aseguramiento de la calidad 
</t>
    </r>
    <r>
      <rPr>
        <sz val="11"/>
        <color theme="1"/>
        <rFont val="Arial Narrow"/>
        <family val="2"/>
      </rPr>
      <t>Listados de asistencia informes Presentaciones</t>
    </r>
  </si>
  <si>
    <r>
      <t xml:space="preserve">Convalidaciones Desarrollo Fase 1 - Diseño, intervención y victorias tempranas </t>
    </r>
    <r>
      <rPr>
        <sz val="11"/>
        <color theme="1"/>
        <rFont val="Arial Narrow"/>
        <family val="2"/>
      </rPr>
      <t xml:space="preserve">Listados de asistencia Informes de las acciones realizadas Presentacioes realizadas </t>
    </r>
  </si>
  <si>
    <r>
      <t xml:space="preserve">Desarrollo Fase 3 - Desarrollo Sistema de Información implementación nuevo decreto de aseguramiento
</t>
    </r>
    <r>
      <rPr>
        <sz val="11"/>
        <color theme="1"/>
        <rFont val="Arial Narrow"/>
        <family val="2"/>
      </rPr>
      <t>Listados de asistencia Propuesta de modificación del decreto Memoria justificativa final Carta radicada al DAFP</t>
    </r>
  </si>
  <si>
    <r>
      <t xml:space="preserve">Desarrollo Fase 3 - Desarrollo de información implementacion nuevo modelo de convalidaciones
</t>
    </r>
    <r>
      <rPr>
        <sz val="11"/>
        <color theme="1"/>
        <rFont val="Arial Narrow"/>
        <family val="2"/>
      </rPr>
      <t>Listado de asistecia Actas de reunión Sistema de convalidaciones en producción Resolución convalidaciones firmada Informe Plan de gestión de conocimiento implementado Informe Plan de choque implementado</t>
    </r>
  </si>
  <si>
    <t xml:space="preserve">Acta de reunión / Listado de asistencia MATRIZ ACTUALIZADA </t>
  </si>
  <si>
    <t>Listado de asistencia</t>
  </si>
  <si>
    <t>Mapa de riesgos revisado y actualizado</t>
  </si>
  <si>
    <t>Evidencia posterior al seguimiento</t>
  </si>
  <si>
    <t>constancia de envio de citación</t>
  </si>
  <si>
    <t>Lista de chequeo</t>
  </si>
  <si>
    <t>Constacia de ejecutoria</t>
  </si>
  <si>
    <t>CON EVIDENCIA SIN APROBAR - SIN SEGUIMIENTO</t>
  </si>
  <si>
    <t>Resultado del cruce de información entre el censo del CCRN y el SIMAT</t>
  </si>
  <si>
    <t xml:space="preserve">Acta de asistencia técnica con participación del MEN SED Cauca y representantes del CCRN </t>
  </si>
  <si>
    <t>Oficio enviado al Secretario de Educación de la SED Cauca con el análisis del resultado del cruce de base de datos</t>
  </si>
  <si>
    <t>Participar en las instancias de coordinación del sistema Nacional de Atencióny Reparación integral de victimas</t>
  </si>
  <si>
    <t>Evidencia cargada 29/11/19</t>
  </si>
  <si>
    <t>SIN EVIDENCIA - SIN SEGUIMIENTO</t>
  </si>
  <si>
    <t xml:space="preserve">CON EVIDENCIA APROBADA - SIN SEGUIMIENTO </t>
  </si>
  <si>
    <t>El seguimiento se realiza en la matriz</t>
  </si>
  <si>
    <t>Informes sobre incidenctes favorables</t>
  </si>
  <si>
    <t>Emitr oficio con la información de títulos dobles con destino a la OAJ</t>
  </si>
  <si>
    <t>Informes sobre los resultados del seguimiento</t>
  </si>
  <si>
    <t>Requerimientos y mesas técnicas de embargos</t>
  </si>
  <si>
    <t>EIDER</t>
  </si>
  <si>
    <t>681-1</t>
  </si>
  <si>
    <t>681-2</t>
  </si>
  <si>
    <t>681-3</t>
  </si>
  <si>
    <t>681-5</t>
  </si>
  <si>
    <t>681-6</t>
  </si>
  <si>
    <t>681-7</t>
  </si>
  <si>
    <t>Depuracion Bases de Datos e Identificación pagos de FOMAG</t>
  </si>
  <si>
    <t>Informe sobre los resultados del seguimiento a los informes presentados por la firma contratada por Fiduprevisora S.A</t>
  </si>
  <si>
    <t>Requerimientos y seguimiento en mesas tecnicas y actualización de procesos por medio de la firma de vigilancia judicial Litigando</t>
  </si>
  <si>
    <t>Procedimientos revisados y ajustados en el SIG</t>
  </si>
  <si>
    <t>Socialización de matriz de riesgos de proceso y corrupción</t>
  </si>
  <si>
    <t>Revelar en los EEFF, la información y estado del deterioro de la cartera FOMAG / Informe Financiero</t>
  </si>
  <si>
    <t>Depuración Bases de Datos e Identificación pagos de FOMAG - Conciliación de embargos</t>
  </si>
  <si>
    <t>332-1</t>
  </si>
  <si>
    <t>332-2</t>
  </si>
  <si>
    <t>332-3</t>
  </si>
  <si>
    <t>Eliminación formato del SIG- CN-FT-34</t>
  </si>
  <si>
    <t>Capacitación de sensibilización</t>
  </si>
  <si>
    <r>
      <t xml:space="preserve">Identificar, proponer y entregar a la Subdirección de Desarrollo Organizacional desde la perspectiva de la </t>
    </r>
    <r>
      <rPr>
        <b/>
        <sz val="11"/>
        <color theme="1"/>
        <rFont val="Arial Narrow"/>
        <family val="2"/>
      </rPr>
      <t>Subdirección de Apoyo a la Gestión de las IES</t>
    </r>
    <r>
      <rPr>
        <sz val="11"/>
        <color theme="1"/>
        <rFont val="Arial Narrow"/>
        <family val="2"/>
      </rPr>
      <t>, oportunidades de mejora al proceso de Evaluación de Política y su documentación soporte, orientadas a la articulación y la efectividad al momento de evaluar políticas e instrumentos de política.</t>
    </r>
  </si>
  <si>
    <r>
      <t xml:space="preserve">Identificar, proponer y entregar a la Subdirección de Desarrollo Organizacional desde la perspectiva de la </t>
    </r>
    <r>
      <rPr>
        <b/>
        <sz val="11"/>
        <color theme="1"/>
        <rFont val="Arial Narrow"/>
        <family val="2"/>
      </rPr>
      <t>Dirección de Primera Infancia,</t>
    </r>
    <r>
      <rPr>
        <sz val="11"/>
        <color theme="1"/>
        <rFont val="Arial Narrow"/>
        <family val="2"/>
      </rPr>
      <t xml:space="preserve"> oportunidades de mejora al proceso de Evaluación de Política y su documentación soporte, orientadas a la articulación y la efectividad al momento de evaluar políticas e instrumentos de política.</t>
    </r>
  </si>
  <si>
    <r>
      <t xml:space="preserve">Identificar, proponer y entregar a la Subdirección de Desarrollo Organizacional desde la perspectiva de la </t>
    </r>
    <r>
      <rPr>
        <b/>
        <sz val="11"/>
        <color theme="1"/>
        <rFont val="Arial Narrow"/>
        <family val="2"/>
      </rPr>
      <t>Subdirección de Fomento de Competencias</t>
    </r>
    <r>
      <rPr>
        <sz val="11"/>
        <color theme="1"/>
        <rFont val="Arial Narrow"/>
        <family val="2"/>
      </rPr>
      <t>, oportunidades de mejora al proceso de Evaluación de Política y su documentación soporte, orientadas a la articulación y la efectividad al momento de evaluar políticas e instrumentos de política.</t>
    </r>
  </si>
  <si>
    <t>Estrategia implementada.</t>
  </si>
  <si>
    <t>Sitio de la Intranet actualizado- PD</t>
  </si>
  <si>
    <t>Mesa de Trabajo SGF/ SIG - Acta</t>
  </si>
  <si>
    <t>Plan de Trabajo/Revisión de Procedimientos - Informe</t>
  </si>
  <si>
    <t>Aprobación de procedimientos - SGF-SDO [Acta]</t>
  </si>
  <si>
    <t>APOYO A LAS IES</t>
  </si>
  <si>
    <t>Procedimientos con documentos soportes revisados y actualizados en el SIG</t>
  </si>
  <si>
    <t>Evidencia cargada después del seguimiento (29/11/19)</t>
  </si>
  <si>
    <t xml:space="preserve">	
Cronograma de trabajo de sensibilización aprobado</t>
  </si>
  <si>
    <t>Acto administrativo de designación de líderes ambientales del MEN. Acto administrativo</t>
  </si>
  <si>
    <t>Plan de formación dirigido a líderes ambientales</t>
  </si>
  <si>
    <t>316-1</t>
  </si>
  <si>
    <t>316-2</t>
  </si>
  <si>
    <t>316-3</t>
  </si>
  <si>
    <t>**</t>
  </si>
  <si>
    <t>314-1</t>
  </si>
  <si>
    <t>Jornadas de capacitación a colaboradores de las áreas responsables de la actualización de los sitios</t>
  </si>
  <si>
    <t xml:space="preserve">	
Sitios de la Intranet Actualizada</t>
  </si>
  <si>
    <t>Remitir correoy realizar ajustes</t>
  </si>
  <si>
    <t>Mesa de trabajo - Acta (Ejecución Presupuestal Obligaciones)- (Ley 21 de 1982)</t>
  </si>
  <si>
    <t>Formalización de actualización de los indicadores en el SIG - Memorando SDO</t>
  </si>
  <si>
    <t>288-1</t>
  </si>
  <si>
    <t>287-1</t>
  </si>
  <si>
    <t>Documentos de solicitud de cambios de 14 cocinas que no cumplen con la normatividad.</t>
  </si>
  <si>
    <t>541 diseños de proyectos con actas de verificación suscritas</t>
  </si>
  <si>
    <t xml:space="preserve"> Insumos con obligaciones actualizadas para elaborar los convenios interadministrativos del MEN con las ETC</t>
  </si>
  <si>
    <t>VERIFICAR</t>
  </si>
  <si>
    <t>Comité Territorial mensual realizado en las ETC con obras en ejecución</t>
  </si>
  <si>
    <t>262-2</t>
  </si>
  <si>
    <t>CON EVIDENCIA SIN APROBAR - CON SEGUIMIENTO</t>
  </si>
  <si>
    <t>260-1</t>
  </si>
  <si>
    <t>260-5</t>
  </si>
  <si>
    <t>Dar solución a las novedades de bienes faltantes evidencias en la toma física anual a 31 de diciembre de 2018
Base bienes faltantes</t>
  </si>
  <si>
    <t>260-3</t>
  </si>
  <si>
    <t>260-2</t>
  </si>
  <si>
    <t xml:space="preserve">	
Verificar en las bases de inventarios de SAP a 31 de diciembre de 2018 los bienes que se encuentran SIN ASIGNACIÓN DE PERSONAL y realizar la actualización de los datos de identificación de los bienes en el aplicativo SAP.
Registro de actualización del SAP</t>
  </si>
  <si>
    <t>Actualizar en el sistema SAP la asignación de bienes
Registros de actualización</t>
  </si>
  <si>
    <t>Reasignar los bienes a cargo del auxiliar administrativo Grado 21 a los funcionarios y contratistas que actualmente los usan.
Registro de actualización del SAP</t>
  </si>
  <si>
    <t>258-4</t>
  </si>
  <si>
    <t>250-3</t>
  </si>
  <si>
    <t>250-2</t>
  </si>
  <si>
    <t>Oficios enviados a Directivos</t>
  </si>
  <si>
    <t>Informe final de seguimiento</t>
  </si>
  <si>
    <t>Informe con registro de equipos validados en sitio</t>
  </si>
  <si>
    <t>Política de Seguridad Informática divulgada</t>
  </si>
  <si>
    <t xml:space="preserve">CON EVIDENCIA APROBADA - SIN SEGUIMIENTO  </t>
  </si>
  <si>
    <t>126-2</t>
  </si>
  <si>
    <t>117-1</t>
  </si>
  <si>
    <t>117-2</t>
  </si>
  <si>
    <t>REVISAR CON ITS</t>
  </si>
  <si>
    <t>RESPONSABLE DEL SEGUIMIENTO</t>
  </si>
  <si>
    <t>SIN EVIDENCIA - CON SEGUIMIENTO (SOLICITUD MODIFI)</t>
  </si>
  <si>
    <t xml:space="preserve">	
Revisar el alcance para el calculo del indicador de Nivel de uso de sistemas de información internos de apoyo a la gestión</t>
  </si>
  <si>
    <t>Generar los planes de manejo del indicador Solución de incidentes de servicios TIC y revisar el ajuste de las metas si es necesario.</t>
  </si>
  <si>
    <t>Se realizo modificación unidad de medida - Kelly</t>
  </si>
  <si>
    <t xml:space="preserve"> Revelar en los EEFF, la información y estado del deterioro de la cartera FOMAG</t>
  </si>
  <si>
    <t>OBS</t>
  </si>
  <si>
    <t>Remitir correo y realizar ajustes</t>
  </si>
  <si>
    <t>324-1</t>
  </si>
  <si>
    <t>324-2</t>
  </si>
  <si>
    <t>324-3</t>
  </si>
  <si>
    <t>702-2</t>
  </si>
  <si>
    <t>702-1</t>
  </si>
  <si>
    <t>154-1</t>
  </si>
  <si>
    <t>154-2</t>
  </si>
  <si>
    <t>154-3</t>
  </si>
  <si>
    <t>267-2</t>
  </si>
  <si>
    <t>270-1</t>
  </si>
  <si>
    <t>270-2</t>
  </si>
  <si>
    <t>273-1</t>
  </si>
  <si>
    <t>273-2</t>
  </si>
  <si>
    <t>277-2</t>
  </si>
  <si>
    <t>305-1</t>
  </si>
  <si>
    <t>305-2</t>
  </si>
  <si>
    <t>305-3</t>
  </si>
  <si>
    <t>307-1</t>
  </si>
  <si>
    <t>307-2</t>
  </si>
  <si>
    <t>317-2</t>
  </si>
  <si>
    <t>317-1</t>
  </si>
  <si>
    <t>318-3</t>
  </si>
  <si>
    <t>319-1</t>
  </si>
  <si>
    <t>319-2</t>
  </si>
  <si>
    <t>323-1</t>
  </si>
  <si>
    <t>323-2</t>
  </si>
  <si>
    <t>330-1</t>
  </si>
  <si>
    <t>333-1</t>
  </si>
  <si>
    <t>333-2</t>
  </si>
  <si>
    <t>334-2</t>
  </si>
  <si>
    <t>334-1</t>
  </si>
  <si>
    <t>672-1</t>
  </si>
  <si>
    <t>672-2</t>
  </si>
  <si>
    <t>680-2</t>
  </si>
  <si>
    <t>680-1</t>
  </si>
  <si>
    <t>684-2</t>
  </si>
  <si>
    <t>684-1</t>
  </si>
  <si>
    <t>Realizar el diagnóstico integral del modelo de operación del ministerio de educación, diseñar las estrategias de intervención que permitan su mejora e implementar los cambios (identificación de conocimiento crítico, actualización documental, etc) requeridos en los componentes críticos</t>
  </si>
  <si>
    <t>716-1</t>
  </si>
  <si>
    <t>716-2</t>
  </si>
  <si>
    <t>716-3</t>
  </si>
  <si>
    <t>716-4</t>
  </si>
  <si>
    <t>716-5</t>
  </si>
  <si>
    <t xml:space="preserve">  Auditoria Especial PLAN NACIONAL DE INFRAESTRUCTURA EDUCATIVA - FFIE
REFORMULADO OCTUBRE 2019</t>
  </si>
  <si>
    <t>703-2</t>
  </si>
  <si>
    <t>703-3</t>
  </si>
  <si>
    <t>Socialización criterio jurídico institucional respecto a la caducidad y formulación de cargos</t>
  </si>
  <si>
    <t>Actas de reunión e información socializada</t>
  </si>
  <si>
    <t xml:space="preserve">  Auditoria Especial PLAN NACIONAL DE INFRAESTRUCTURA EDUCATIVA - FFIE
REFORMULADO DICIEMBRE2019</t>
  </si>
  <si>
    <t>REFORMULADO DICIEMBRE 2019</t>
  </si>
  <si>
    <t>REFORMULADO ENERO 2020</t>
  </si>
  <si>
    <t>Realizar jornadas de capacitación dirigidas a los administradores de los sitios con el fin de brindar herramientas para que estos sean autónomos en la administración de su información.</t>
  </si>
  <si>
    <t xml:space="preserve">Jornadas de capacitación </t>
  </si>
  <si>
    <t>735-1</t>
  </si>
  <si>
    <t>735-2</t>
  </si>
  <si>
    <t>737-1</t>
  </si>
  <si>
    <t>737-2</t>
  </si>
  <si>
    <t>737-3</t>
  </si>
  <si>
    <t xml:space="preserve">  Auditoria Especial PLAN NACIONAL DE INFRAESTRUCTURA EDUCATIVA - FFIE
REFORMULADO JULIO 2019 / SEPTIEMBRE 2019</t>
  </si>
  <si>
    <t xml:space="preserve">  Auditoria Especial PLAN NACIONAL DE INFRAESTRUCTURA EDUCATIVA - FFIE
REFORMULADO JULIO / DICIEMBRE 2019</t>
  </si>
  <si>
    <t xml:space="preserve">  Auditoria Especial PLAN NACIONAL DE INFRAESTRUCTURA EDUCATIVA - FFIE
REFORMULADO JULIO / DICIEMBRE2019</t>
  </si>
  <si>
    <t xml:space="preserve">REFORMULADO AGOSTO 2018 / DICIEMBRE 2019
</t>
  </si>
  <si>
    <t>2019-AE-01</t>
  </si>
  <si>
    <t>Gestión de Servicios Tic -  DNDA 2019</t>
  </si>
  <si>
    <t>En las pruebas de recorrido realizadas para la verificación del inventario, se observó que el nombre del equipo no corresponde al nombre de la placa, criterio que se estableció para el control de los equipos de computo.</t>
  </si>
  <si>
    <t>No se observó inventario de software y licencias libres tal como lo establece la Resolución 17260 de 2013 numeral 3.1.2. Bienes Intangibles-Licencias de software “El manejo, archivo, custodia, administración y control, de los originales de las licencias de software que correspondan a novedades tecnológicas que se adquieran o se reciban como cesión al Ministerio de Educación Nacional, estará a cargo de la Oficina de Tecnología y Sistemas de Información”</t>
  </si>
  <si>
    <t>En la verificación del inventario, no se observan las novedades de traslado y/o asignaciones de equipos. Esto genera desactualización en los equipos entregados a los funcionarios del MEN.</t>
  </si>
  <si>
    <t>En el proceso de Gestión Documental se observan mecanismos de almacenamiento como NAS, INTRANET, FILE SERVER, ONE DRIVE, SHARE POINT, los cuales funcionan como archivo y repositorio de documentación digital y electrónica, sin embargo, estos no se encuentran parametrizados para la conservación. Lo que podría ocasionar la perdida de información que se encuentra en medio magnético o medio electrónico.</t>
  </si>
  <si>
    <t xml:space="preserve">En los recorridos realizados a las instalaciones de la Entidad, se observó que a la fecha de la auditoría no se ha realizado el inventario en la sede del Edificio Elemento, tal como lo determina el procedimiento AD-PR-04 “PROCEDIMIENTO ADMINISTRACIÓN Y CONTROL DE RECURSOS FISICOS. </t>
  </si>
  <si>
    <t>En el recorrido en sitio realizado no se observó la asignación formal de equipos de cómputo para los funcionarios del Programa Todos Aprender. Lo anterior Incumple con lo establecido en el procedimiento AD-PR-04 “PROCEDIMIENTO ADMINISTRACIÓN Y CONTROL DE RECURSOS FISICOS</t>
  </si>
  <si>
    <t>Se evidenciaron conciliaciones realizadas entre la OTSI y la SGA para los meses de mayo, septiembre, noviembre y diciembre de 2018, lo cual incumple lo estipulado en el procedimiento AD-PR-04, que especifica: “Se realizará una conciliación mensual de activos entre la OTSI y la SGA, para esto, la SGA generará el reporte de equipos de cómputo, los diez primeros días hábiles del mes siguiente para revisión por parte de la OTSI; posteriormente, el último miércoles del mes, se reunirán las dos Dependencias para realizar la conciliación de equipos de cómputo”</t>
  </si>
  <si>
    <t>Auditoría Especial DNDA</t>
  </si>
  <si>
    <t>Realizar los ajustes en el nombre de los equipos (hostname) que presentaron inconsistencias en la auditoria con respecto al nombre del equipo en la placa y el reporte de inventarios de la totalidad de equipos en la herramienta ITCA.</t>
  </si>
  <si>
    <t>Alvaro Caceres Carvajal</t>
  </si>
  <si>
    <t>Cuando la Subdirección de Gestión Administrativa realiza cambios en las placas fisicas no se notifica a la OTSI, generando diferencias con el nombre del equipo en el hotsname.</t>
  </si>
  <si>
    <t>Incluir en el procedimiento AD-PR-04 Administración y control de recursos físicos, el envio de reporte periódico o cada vez que se produzca el evento a la OTSI, de novedades de cambios en las placas fisicas de los equipos por deterioro, perdida, reposición, entre otras causas, e implementar el envio de dicho reporte.</t>
  </si>
  <si>
    <t>Actualización e implementación del procedimiento AD-PR-04 Administración y control de recursos físicos.</t>
  </si>
  <si>
    <t>Procedimiento actualizado e implementado</t>
  </si>
  <si>
    <t>Martha Liliana Funeme</t>
  </si>
  <si>
    <t xml:space="preserve">informe de seguimiento </t>
  </si>
  <si>
    <t>Verificación periodica del nombre del equipo, de manera que coincida con el nombre de la placa, identificar posibles inconsistencias y realizar los ajustes que se requieran.</t>
  </si>
  <si>
    <t>Incluir en el procedimiento respectivo la verificación periodica del nombre del equipo, de manera que coincida con el nombre de la placa, identificar posibles inconsistencias y realizar los ajustes que se requieran.Lo anterior de acuerdo con el reporte periodico enviado por la SGA.</t>
  </si>
  <si>
    <t xml:space="preserve">Cuando la Subdirección de Gestión Administrativa realiza cambios en las placas fisicas no se notifica a la OTSI, generando diferencias con el nombre del equipo en el hotsname.
En la digitación del código de la placa pueden ocurrir errores humanos. </t>
  </si>
  <si>
    <t xml:space="preserve">En el inventario de software no se tuvo en cuenta los software libres. </t>
  </si>
  <si>
    <t xml:space="preserve">Actualizar el inventario de software con los software libre permitidos para instalar en los equipos de la Entidad. </t>
  </si>
  <si>
    <t>Inventario de software actualizado incluyendo los software libre permitidos para instalar en los equipos de la Entidad.</t>
  </si>
  <si>
    <t>Registro del Inventario de software actualizado.</t>
  </si>
  <si>
    <t xml:space="preserve">
Los inventarios de equipos de cómputo no se validaban con la información de las Subdirecciones de Contratación y de Talento Humano, atendiendo que no se reciben las novedades por parte de los supervisores  y de  talento humano como lo indica el  procedimiento. 
La información de los movimientos efectuados en campo no era reportada de manera permanente o no se reportaba por la Oficina de Tecnología y Sistemas de Información. </t>
  </si>
  <si>
    <t>Realizar la actualización del inventario de bienes en el aplicativo SAP, incluyendo  las novedades reportadas de traslado y/o asignación de equipos, lo anterior de acuerdo con los casos evidenciados en el informe de la auditoria de Control Interno.</t>
  </si>
  <si>
    <t>Actualizacion del inventario de bienes en SAP.</t>
  </si>
  <si>
    <t>Registro de actualización del inventario en SAP</t>
  </si>
  <si>
    <t xml:space="preserve">Los inventarios de equipos de cómputo no se validaban con la información de las Subdirecciones de Contratación y de Talento Humano, atendiendo que no se reciben las novedades por parte de los supervisores  y de  talento humano como lo indica el  procedimiento. </t>
  </si>
  <si>
    <t xml:space="preserve">Generar una comunicación mensual a los supervisores a través del canal interno que se defina, informando su responsabilidad en el reporte de novedades de terminación u otras novedades que afecten el inventario de los contratos asignados. Lo anterior articulado con la Subdirección de Contratación. </t>
  </si>
  <si>
    <t>Comunicaciones a los supervisores.</t>
  </si>
  <si>
    <t>Registro de comunicaciones mensuales a los supervisores.</t>
  </si>
  <si>
    <t>Solicitar reporte mensual de información de novedades de ingreso y retiro a la STH y con base en estos realizar las respectivas actualizaciones.</t>
  </si>
  <si>
    <t>Actualización de inventario a partir de los reportes mensuales de la STH</t>
  </si>
  <si>
    <t>Inventario actualizado en SAP</t>
  </si>
  <si>
    <t>Desarticulaciòn de politica de Gestiòn Documental y Seguridad de la Informaciòn</t>
  </si>
  <si>
    <t>Realizar un lineamiento para la gestiòn de documentos electronicos al interior de la Unidad  y el uso adecuado de las unidades de almacenamiento de manera articulada con el Modelo de Gestiòn Documental de la Entidad, el plan de preservaciòn a largo plazo y la politica de Seguridad de la Informacion. El cual se hara en conjunto con la OTSI en el manual de Seguridad Digital.</t>
  </si>
  <si>
    <t xml:space="preserve">Realizar el lineamiento para la gestiòn de documentos elèctronicos, a través del manual de Seguridad Digital. </t>
  </si>
  <si>
    <t>Dora Ines Ojeda Roncancio</t>
  </si>
  <si>
    <t xml:space="preserve">El inventario se realiza a los funcionarios o contratistas  acorde con las novedades reportadas por supervisores o novedades informadas por la Subdirección de Talento Humano recibidas mediante mesa de ayuda.  En razón a lo anterior,  cuando se presentan movimientos o novedades de ingreso, cambio de actividades, retiros etc.  la información no es de conocimiento de la Subdirección Administrativa generando desactualización de la información del sistema de inventarios. </t>
  </si>
  <si>
    <t>Actualizar el inventario  de equipos de computo asignados a los funcionarios y contratistas ubicados en la Sede Elemento.</t>
  </si>
  <si>
    <t>Inventario actualizado de equipos de computo para los funcionarios y contratistas ubicados en la sede elemento.</t>
  </si>
  <si>
    <t>Registro de  actualización del inventario SAP</t>
  </si>
  <si>
    <t xml:space="preserve">El inventario de asignación de equipos de computo no estaba actualizado para los contratistas atendiendo que  no se recibió por parte del supervisor del contrato la novedad correspondiente. En razón a lo anterior no se podía incorporar la información a las bases de SAP. Es importante indicar que la información de inventarios no se lleva por programas o proyectos, se lleva por funcionario o contratista. </t>
  </si>
  <si>
    <t xml:space="preserve">Actualizar el inventario de equipos de computo asignados a los funcionarios y contratistas del programa "Todos a aprender"  acorde con el reporte del supervisor de cada contrato o de la Subdirección de Talento Humano.  </t>
  </si>
  <si>
    <t>Inventario actualizado de equipos de computo en el aplicativo SAP para los funcionarios o contratistas del  programa todos a aprender.</t>
  </si>
  <si>
    <t>Registro de  actualización del inventario respecto a la solución de novedades.</t>
  </si>
  <si>
    <t>Incumplimiento del procedimiento AD-PR-04, que especifica: “Se realizará una conciliación mensual de activos entre la OTSI y la SGA, para esto, la SGA generará el reporte de equipos de cómputo.</t>
  </si>
  <si>
    <t>Realizar reuniones de conciliación  mensual de equipos de computo  entre la OTSI y la SGA</t>
  </si>
  <si>
    <t>Actas de conciliación mensual de equipos de computo  entre la OTSI y la SGA</t>
  </si>
  <si>
    <t>Acta de conciliación.</t>
  </si>
  <si>
    <t>686-1</t>
  </si>
  <si>
    <t>686-2</t>
  </si>
  <si>
    <t>689-1</t>
  </si>
  <si>
    <t>689-2</t>
  </si>
  <si>
    <t>691-1</t>
  </si>
  <si>
    <t>691-2</t>
  </si>
  <si>
    <t>696-1</t>
  </si>
  <si>
    <t>696-2</t>
  </si>
  <si>
    <t>700-1</t>
  </si>
  <si>
    <t>700-2</t>
  </si>
  <si>
    <t>690-1</t>
  </si>
  <si>
    <t>690-2</t>
  </si>
  <si>
    <t>693-1</t>
  </si>
  <si>
    <t>693-2</t>
  </si>
  <si>
    <t>699-1</t>
  </si>
  <si>
    <t>699-2</t>
  </si>
  <si>
    <t>REFORMULADO MAYO 2019 / DICIEMBRE 2019</t>
  </si>
  <si>
    <t>687-1</t>
  </si>
  <si>
    <t>687-2</t>
  </si>
  <si>
    <t>692-1</t>
  </si>
  <si>
    <t>692-2</t>
  </si>
  <si>
    <t>692-3</t>
  </si>
  <si>
    <t>692-4</t>
  </si>
  <si>
    <t>692-5</t>
  </si>
  <si>
    <t>697-1</t>
  </si>
  <si>
    <t>697-2</t>
  </si>
  <si>
    <t>698-1</t>
  </si>
  <si>
    <t>698-2</t>
  </si>
  <si>
    <t>701-1</t>
  </si>
  <si>
    <t>701-2</t>
  </si>
  <si>
    <t>726-1</t>
  </si>
  <si>
    <t>726-2</t>
  </si>
  <si>
    <t>715-2</t>
  </si>
  <si>
    <t>717-4</t>
  </si>
  <si>
    <t>717-6</t>
  </si>
  <si>
    <t>721-2</t>
  </si>
  <si>
    <t>721-4</t>
  </si>
  <si>
    <t>725-1</t>
  </si>
  <si>
    <t>719-1</t>
  </si>
  <si>
    <t>719-2</t>
  </si>
  <si>
    <t>719-3</t>
  </si>
  <si>
    <t>719-4</t>
  </si>
  <si>
    <t>SEGUIMIENTO AUDITORIA INTERNA MEN A 31 DE DICIEMBRE DE 2019</t>
  </si>
  <si>
    <t>LIBIA CORTÉS</t>
  </si>
  <si>
    <t>MAURA RAMIREZ</t>
  </si>
  <si>
    <t>CIERRE DEFINITIVO EN EL SIG</t>
  </si>
  <si>
    <t>El rol facilitador devuelve el avance, al área para que se adjunte más evidencias. Al cierre del seguimiento el área no presentó evidencias para el avance de la actividad.</t>
  </si>
  <si>
    <t>Se observó la revisión y el ajuste de los procedimientos y de formatos anexos. Solicitud a la SDO, para la eliminación de formatos que no se encuentran en uso por parte de la OCAI</t>
  </si>
  <si>
    <t>A traves de la consultoria se elaboraron los siguientes programas, los siguientes documentos se encuentran en revision y ajustes.: 1. Programa de normalización de formas y formularios eléctronicos.. 2. Programa de Documentos Vitales. 3.Programa de archivos descentralizados. 4. Programa de gestión de documentos electronicos.</t>
  </si>
  <si>
    <t>De acuerdo a la consultoria se documentaron los programas.</t>
  </si>
  <si>
    <t>Durante el Cuarto trimestre de 2019, se realizó un análisis de las cargas de trabajo de los funcionarios de planta que hacen parte del equipo de convalidaciones de estudios realizados en el exterior, equivalentes al la educación preescolar, básica y media, con el fin de remitirlos a la Subdirección de Desarrollo Organizacional para establecer el tiempo real de duración de un tramite de convalidación, el cual es de vital importancia para la justificación de la reforma normativa al trámite. Así mismo, se realizó el análisis de carga de trabajo de los demás miembros del equipo (contratistas), toda vez que ellos tramitan etapas importantes en el proceso de convalidaciones y que deben ser contemplados a la hora de realizar la valoración de la volumetría y tiempos del proceso, entre la radicación de una solicitud hasta su notificación.</t>
  </si>
  <si>
    <t>Se entrega avance de las cargas de trabajo las cuales servirán para la organización del grupo de trabajo de convalidaciones de Básica.</t>
  </si>
  <si>
    <t>Se por medio de la consultoría contratada se realizó el diagnóstico de la Gestión documental física y electrónica del Ministerio con el objetivo de realizar los requerimientos de alto nivel para el SGDEA , que le permitan salvaguardar toda la información del MinisterioA continuación, se adjunta como evidencia el diagnóstico arrojado por la consultoría y los programas de documentos vitales y esenciales, creación y conformación de expediente electrónicos, Programa de normalización de formas y formularios electrónicos.</t>
  </si>
  <si>
    <t>Se entrega por parte de la Unidad de atención al ciudadano los diagnósticos a los procedimientos de Gestión Documental.</t>
  </si>
  <si>
    <t>Durante el IV trimestre de 2019 se realizó la actualización de los siguientes procedimientos: ¿ Procedimiento de Medición de la Percepción y la Satisfacción del Ciudadano y Grupos de Valor por Parte del Grupo de Atención al Ciudadano ¿ Procedimiento Atención Solicitudes Miembros Congreso de la República Dando cumplimiento 100% de esta acción</t>
  </si>
  <si>
    <t>Se entrego segundo proceso actualizado Procedimiento de Medición de la Percepción y la Satisfacción del Ciudadano y Grupos de Valor SC-PR-08_V4 publicado 23-12-2019</t>
  </si>
  <si>
    <t>Durante el IV trimestre de 2019 se realizó la actualización del procedimiento: Procedimiento de Medición de la Percepción y la Satisfacción del Ciudadano y Grupos de Valor por Parte del Grupo de Atención al Ciudadano Dando cumplimiento 100% de esta acción</t>
  </si>
  <si>
    <t>Para dar cumplimiento a las acciones planteadas se ha trabajado realizando los lineamientos para la gestión de documentos electrónicos al interior de la Unidad de manera articulada con el Modelo de Gestión Documental de la Entidad, Se adjuntan los siguientes documentos como evidencias Plan de preservación Digital y Requisitos técnicos para Expedientes Electrónicos. Manual de seguridad Digital Requisitos técnicos del MGDEA Los cuales se elaboraron en cumplimiento de preservación de documentos digitales, estos tres serán el insumo para el lineamiento en conjunto con OTSI para el manejo de estos en la Entidad. Esta evidencia demuestra un avance del 50% al 31 de diciembre de 2019</t>
  </si>
  <si>
    <t>Se entregan los documentos de requisitos tecnicos, manual de seguridad y plan de preservacion de documentos los cuales se encuentran en trabajo.</t>
  </si>
  <si>
    <t>A diciembre se mantiene actualizado el registro de sanciones a las IES, registro que corresponde al mismo que se remitió anteriormente, toda vez que no surgieron novedades.</t>
  </si>
  <si>
    <t>Se evidencia que el Sub direccion de Inspección y Vigilancia actualizaron la intranet y la pagina del ministerio con la información requerida.</t>
  </si>
  <si>
    <t>La sub dirección de inspección y vigilancia realizo las reuniones sobre la caducidad y formulación de cargos planteadas.</t>
  </si>
  <si>
    <t>El día 19 de diciembre de 2019 se llevó a cabo reunión con el equipo del área de investigaciones a efectos de socializar avances de investigaciones, debate jurídico frente a la caducidad y formulación de cargos</t>
  </si>
  <si>
    <t>Se entregaron soportes de las reuniones realizadas en septiembre(acta y lista)y diciembre(lista de asistencia).</t>
  </si>
  <si>
    <t>Se participó en la reunión del 5 de septiembre convocada por la Gobernación del Cauca para articulación acciones en cumplimiento de la Sentencia 071 de 2015. Se participó en la reunión convocada por la Gobernación del Cauca y se anexa listado de asistencia, el acta reposa en las instalaciones de la Gobernación. Se seguirá participando en las reuniones que se convoque al MEN.</t>
  </si>
  <si>
    <t>Se realizó tanto la asistencia técnica al ente territorial a través de la Dirección de Núcleo el día 14 de noviembre como a los representantes del Consejo Comunitario Renacer Negro el día 16 de noviembre. Aunque la idea inicial era juntar las partes, por asuntos de último momento de los Representantes del Consejo Comunitario, no se pudo realizar la asistencia técnica en un espacio conjunto. Para el 2020 se continuará con diálogos con la comunidad en articulación con la SED Cauca.</t>
  </si>
  <si>
    <t>Se entrega evidencia de la asistencia técnica realizada el 14 y 16 de noviembre.</t>
  </si>
  <si>
    <t>Se entrega acta y lista de asistencia donde se realizo la asistencia técnica.</t>
  </si>
  <si>
    <t>Con corte a 31 de diciembre, la Subdirección de Acceso con radicado MEN 2019-EE-150230 del 8 de octubre, informa al Procurador Delegado para los Asuntos Étnicos de la PGR, el avance al cumplimiento de las ordenes generadas en el marco de la Sentencia 071 de 2015, frente a los proyectos de Infraestructura escolar gestionados en la zona de influencia del CCRN y las asistencias técnicas; la articulación con Consejería Presidencial para realizar taller de Derechos Humanos; y el cruce de información para identificar el estado de atención a la población del CCRN. Así mismo en coordinación con la Subdirección de Fortalecimiento se cumplió el pasado 16 de noviembre la reunión programada con los representantes del Consejo Comunitario Renacer Negro para atender sus solicitudes frente a temas educativos incluido la matrícula. Se anexa Acta y listado de asistencia</t>
  </si>
  <si>
    <t>Se entrega oficio con base de datos, ademas el area comunico estar pendiente de las observaciones las cuales no se han presentado con corte a diciembre 2019.</t>
  </si>
  <si>
    <t xml:space="preserve">Se evidencia lossoportes correspondientes: mesas internas de trabajo de los meses octubre, noviembre y diciembre. </t>
  </si>
  <si>
    <t xml:space="preserve">La Subdirección de Desarrollo Orgnizacional mediante correo de fecha 9 de octubre de 2019, indica que ya fue retirado del SIG el formato CN - FT 34 </t>
  </si>
  <si>
    <t xml:space="preserve">Mediante actas de comités de contratacion No: 
acta 56 de fecha 21 de noviembre de 2019
acta 57 de fecha 27 de noviembrede 2019
acta 58 de fecha 2 de diciembre de 2019; se generaron las alertas a la áreas responsables en cuanto a la  constitución de reservas y vigencias futuras. </t>
  </si>
  <si>
    <t>La Subdirección de Gestión Financiera presentó la acción de mejora que corresponde al segundo semestre.</t>
  </si>
  <si>
    <t>La Subdirección Financiera realizó los cambios y/o actualización de los procedimientosy formatos</t>
  </si>
  <si>
    <t>La Subdirección Financiiera realizo la gestión de la información de los titulos pendientes de cobro</t>
  </si>
  <si>
    <t>Se emitieron los oficios mensuales a la OAJ con la información de los títulos pendientes de cobro</t>
  </si>
  <si>
    <t>Se presentaron las evidencias de la conciliación de embargos realizada en los meses de cotubre,novimebre y diciembre de 2019</t>
  </si>
  <si>
    <t>Se reporto la socialización a través del correo con lista de asistencia de la Matriz de riesgos de proceso y corrupción actualizada.</t>
  </si>
  <si>
    <t>Se solicitó una prórroga al plan de mejoramiento teniendo en cuenta que:Dado que dicha actualización requiere de unos tiempos de trabajo con los equipos de la Oficina, solicitamos comedidamente la prórroga de esta actividad hasta el 30 de junio de 2020, tiempo para realizar la revisión, ajuste de procedimientos, validación con la OAPF y la SDO, y publicación oficial de estas actualizaciones en el SIG.</t>
  </si>
  <si>
    <t>Se anexa carpeta con la copia de las actas de la reuniones y mesas de trabajo realizadas en el segundo semestre de 2019.</t>
  </si>
  <si>
    <t>PENDIENTE</t>
  </si>
  <si>
    <t>OK</t>
  </si>
  <si>
    <t>EN REVISIÓN</t>
  </si>
  <si>
    <t>Se evidencia la Circular 38 emitida por la Secretaría General el 31 de octubre de 2019 y socializada, en la cual se reitera a todos los servidores de la entidad sobre la responsabilidad en el cumplimiento de las normas, directrices y lineamientos frente a la ejecucíón, seguimiento y control de los recursos asignados a la entidad.</t>
  </si>
  <si>
    <t>En cumplimiento del Plan de Mejoramiento la Secretaría General expidió la Circular 038 del 31° de octubre de 2019</t>
  </si>
  <si>
    <t>se adjuntan actas de comité con las observación de las reservas presupuestales.</t>
  </si>
  <si>
    <t>Se creó lista de chequeo para procesos disciplinarios como prueba piloto, y con trámite posterior de formalización una vez finalice la calibración del documento,</t>
  </si>
  <si>
    <t xml:space="preserve">El Grupo de Asuntos Disciplinarios elaboró lista de chequeo con la finadlidad que cada uno de los colaboradores la diligencie y se pueda ejercer un punto de control para verificación. </t>
  </si>
  <si>
    <t>Se realizó socialización de activos de información el día 20 de diciembre de 2019, por medio de capacitación, con el debido acompañamiento de la SDO.</t>
  </si>
  <si>
    <t>El Grupo de Asuntos Disciplinarios aporta lista de asitencia que soporta reunión realizada el 20 de diciembre con el fin de socializar los activos de información del Grupo. Actividad acompañada por la SDO</t>
  </si>
  <si>
    <t>Se realizó documento con el fin de parametrizar el procedimiento del informe que se realiza mensualmente, de manera que sea de facil acceso y consulta de los funcionarios y colaboradores del área de Asuntos Disciplinarios.</t>
  </si>
  <si>
    <t>El grupo de Asuntos Disciplinarios elaboró documento con el fin de parametrizar el procedimiento del informe que se realiza mensualmente</t>
  </si>
  <si>
    <t>La SDO no aporta evidencia para el cuarto trimestre de 2019 debido a que estan en la recolección de insumos aportados por otras dependencias. Esa acción se está trabajando con la firma Ernst &amp; Young y se aportarán evidencias en el primer trimestre de 2020.</t>
  </si>
  <si>
    <t>La dependencia no aportaevidencias en el cuarto trimestre de 2019</t>
  </si>
  <si>
    <t>Se realizó mesa de trabajo el 7 de noviembre de 2019, relacionada con la propuesta un indicador de acuerdo a los parámetros de la norma, en conjunto con la SDO.</t>
  </si>
  <si>
    <t>El Grupo de Asuntos Disciplinarios aporta lista de asitencia que soporta mesa de trabajo realizada el 7 de noviembre con el fin de realizar la revisión de indicadores de gestión del Grupo en el SIG. Actividad acompañada por la SDO</t>
  </si>
  <si>
    <t>Se establecerá un punto de control, para lo cual cada colaborador deberá reportar la información de actividades encaminadas a la gestión de los procesos dentro de una matriz dispuesta para ello. - MATRIZ</t>
  </si>
  <si>
    <t>De conformidad con la solicitud realizada a la SDO, respecto al apoyo diagnóstico para análisis de cargas de trabajo, del área de asuntos disciplinarios, se realizó dicho diagnóstico en el marco del proyecto de Consultoría con Ernest &amp; Young y los resultados serán socializados en en ero de 2020.</t>
  </si>
  <si>
    <t>El Grupo de Asuntos Disciplinarios realizó solicitud a la SDO respecto al apoyo diagnóstico para análisis de cargas de trabajo.
El diagnóstico se  realizó en el marco del proyecto de Consultoría con Ernst &amp; Young y los resultados serán socializados en en ero de 2020.</t>
  </si>
  <si>
    <t>Durante los meses de agosto, septiembre y octubre, la SDO realizó un ejericio, en el marco del control de ITS, hacerle seguimiento a todas las acciones de mejora pendiente de formulación y/o cargue de evidencia. Durante ese período se hizo mesas de trabajo con las depedencias. El punto de control se generó a través de archivo manual en el cual en conjunto con la OCI se determinaba las depedencias pendientes y con ellas se acordaba las reuniones. Por otra parte, se hace el requerimiento a la OCI para que sea remitida aquellas depedencias que no se han formulado sus acciones, en ocasiones obteniendo respuesta verbal. Finalmente, se generó una mesa de trabajo para esteblecer un instrumento (tablero de control) compartido, entre la OCI y la SDO para obtener la trazabilidad del proceso; comenzando por la planeación de la auditoría y concluyendo con la formulación de las acciones,</t>
  </si>
  <si>
    <t>Se generó una mesa de trabajo para establecer un instrumento (tablero de control) compartido, entre la OCI y la SDO para obtener la trazabilidad del proceso; comenzando por la planeación de la auditoría y concluyendo con la formulación de las acciones,</t>
  </si>
  <si>
    <t>Durante los meses de agosto, septiembre, octubre, noviembre y diciembre; se realizaron reuniones de seguimiento para verificar el avance de implemenentación del SIG. Se adjunta las 5 actas de seguimiento.</t>
  </si>
  <si>
    <t>1|00%</t>
  </si>
  <si>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</si>
  <si>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</si>
  <si>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4 Conjuntos de Datos Abiertos automatizados</t>
  </si>
  <si>
    <r>
      <t xml:space="preserve">Mediante la Circular 47 del 19 de septiembre de 2017, se comunica la </t>
    </r>
    <r>
      <rPr>
        <b/>
        <i/>
        <sz val="12"/>
        <rFont val="Arial Narrow"/>
        <family val="2"/>
      </rPr>
      <t xml:space="preserve">Política de Servicios de la Oficina de Tecnología y Sistemas de Información, </t>
    </r>
    <r>
      <rPr>
        <i/>
        <sz val="12"/>
        <rFont val="Arial Narrow"/>
        <family val="2"/>
      </rPr>
      <t>a la fecha se encuentra desactualizada en razón a que</t>
    </r>
    <r>
      <rPr>
        <b/>
        <i/>
        <sz val="12"/>
        <rFont val="Arial Narrow"/>
        <family val="2"/>
      </rPr>
      <t xml:space="preserve"> </t>
    </r>
    <r>
      <rPr>
        <sz val="12"/>
        <rFont val="Arial Narrow"/>
        <family val="2"/>
      </rPr>
      <t>la documentación del proceso y el Manual de Políticas de Servicios TIC fueron actualizados en junio de 2018 y la citada circular contiene los</t>
    </r>
    <r>
      <rPr>
        <i/>
        <sz val="12"/>
        <rFont val="Arial Narrow"/>
        <family val="2"/>
      </rPr>
      <t xml:space="preserve"> lineamientos dados en el Manual de Política de Servicios Tic (2016).</t>
    </r>
  </si>
  <si>
    <r>
      <t xml:space="preserve">En el procedimiento de </t>
    </r>
    <r>
      <rPr>
        <i/>
        <sz val="12"/>
        <rFont val="Arial Narrow"/>
        <family val="2"/>
      </rPr>
      <t>“Formulación implementación y seguimiento a los tramites ante el Comité de Conciliación y Defensa Judicial”</t>
    </r>
    <r>
      <rPr>
        <sz val="12"/>
        <rFont val="Arial Narrow"/>
        <family val="2"/>
      </rPr>
      <t xml:space="preserve"> se evidenció que durante el periodo auditado la Oficina Asesora Jurídica adelantó el trámite de 18.930 solicitudes de Conciliación, incluidas las de FOMAG, y de estas 3.208 no contaron con estudio de fondo debido a que la FIDUPREVISORA no entregó los expedientes a tiempo para la elaboración de las fichas de los casos de conciliación que deben presentarse ante el Comité.</t>
    </r>
  </si>
  <si>
    <r>
      <t xml:space="preserve">Software y/o archivos personales no permitidos
</t>
    </r>
    <r>
      <rPr>
        <sz val="12"/>
        <rFont val="Arial Narrow"/>
        <family val="2"/>
      </rPr>
      <t>En la muestra tomada de 69 equipos se encontraron 66.019 registros, de los cuales 38.643 archivos corresponden a música y/o personales. Adicionalmente, se evidenció la instalación de software diferente al permitido por el MEN</t>
    </r>
  </si>
  <si>
    <t xml:space="preserve">
Instalación y adecuación de estanterías, estibas y demás elementos que permitan el cumplimiento de las condiciones de almacenamiento definidas en la guía de administración de bodegas</t>
  </si>
  <si>
    <t xml:space="preserve">
Instalación y adecuación de estanterías, estibas y demás elementos que permitan el cumplimiento de las condiciones de almacenamiento definidas en la guía de administración de bodegas</t>
  </si>
  <si>
    <t>El procedimiento no contempla la posibilidad de que el Proceso de Evaluación de Política sea ejecutado por colaboradores del Ministerio de Educación Nacional, el mismo está enfocado a realizarse únicamente mediante contratación. Numeral 8.3.2. ítem d) de la NTC ISO 9001:2015.</t>
  </si>
  <si>
    <t>Se incluyeron los sistemas de información RIEL y Liquidador en la medición del indicador de Nivel de Uso de sistemas de información internos de apoyo a la gestión</t>
  </si>
  <si>
    <t>Se adjuntan correos electrónicos, donde se evidencia los indicadores incluidos en la medición de usabilidad de los Sistemas de Información RIEL y Liquidador.</t>
  </si>
  <si>
    <t>Revisión carpeta para identificar si el formato Project Charter del proyecto SAP Fase II, no está codificado de acuerdo con el listado maestro de documentos del proceso (ST-FT-08) o corresponde a formato vigente cuando se constituyó el Acta de Inicio del Pryecto El sistema cuando se describe el avance requiere que se actualice el % de avance porque no permite 0%. Se genera el siguiente mensaje El avance es obligatorio</t>
  </si>
  <si>
    <t>No se evidencia soportes de cumplimiento de la actividad. Nota: el porcentaje es 0%, pero el SIG no le permitió a la OTSI reportar en real, por tal motivo en el sistema se registra 1%</t>
  </si>
  <si>
    <t>Revisando documentación para establecer si el plan de gestión de la configuración no se encuentra codificado en listado maestro de documentos ni publicado en el aplicativo SIG, o corresponde a formato vigente cuando se elaboró el Plan</t>
  </si>
  <si>
    <t>El área no presentó soportes en el SIG para el cumplimiento de la meta en este periodo. Nota: el porcentaje es 0%, pero el SIG no le permitió a la OTSI reportar en 0% por tal motivo en el sistema se registra 4%</t>
  </si>
  <si>
    <t>En el seguimiento con corte a Diciembre de 2019, la actividad no presenta avance. No es eficaz dado que no se realizó dentro del tiempo propuesto y lleva 4 reformulaciones (Diciembre 2017, Junio 2018 / Abril 2019 / Octubre 2019).</t>
  </si>
  <si>
    <t>No hay avance de la actividad en espera que SDO realice la aprobación del documento con lineamiento.</t>
  </si>
  <si>
    <t>En el seguimiento con corte a diciembre de 2019, la actividad no presenta avance. No es eficaz dado que no se realizó dentro del tiempo propuesto y lleva 4 reformulaciones (Diciembre 2017, Junio 2018 / Abril 2019 / Octubre 2019)</t>
  </si>
  <si>
    <t>Se envió correo para que se gestionara con la Oficina Asesora de Planeación y Finanzas y/o con la OTSI su divulgación en los medios oficiales de MEN.</t>
  </si>
  <si>
    <t>Se evidencia documento Manual de Políticas públicado en el SIG con código (ST-MA-03). Sin embargo no se da por cumplida la actividad, por que no se divulgó el Manual en los canales internos de comunicación del Ministerio de Educación Nacional.</t>
  </si>
  <si>
    <t>Se realizó reunión de trabajo entre la OTSI y la SGA verificando las novedades presentadas y articulando el trabajo en campo. Se presenta la novedad de la entrega de información de la asignación y retiro de equipos en la sede elemento.</t>
  </si>
  <si>
    <t>En el seguimiento con corte a diciembre de 2019, la actividad no presenta avance. No es eficaz dado que no se realizó dentro del tiempo propuesto, se recomienda reformular dado que solo se ha realizado una en Abril 2019.</t>
  </si>
  <si>
    <t>Depende de aprobación por la SDO del Documento con lineamiento, para tal fín la OTSI convocó a reunión a SDO para revisión de procedimiento e instructivo de licencias el 16 de Diciembre, se reprogramó para el 19 de Diciembre pero se no realizó por no asistencia de SDO</t>
  </si>
  <si>
    <t>En el seguimiento con corte a diciembre de 2019, la actividad no presenta avance. No es eficaz dado que no se realizó dentro del tiempo propuesto, se recomienda reformular dado que solo se ha realizado una en abril 2019.</t>
  </si>
  <si>
    <t>En el seguimiento con corte a diciembre de 2019, la actividad no presenta avance. No es eficaz dado que no se realizó dentro del tiempo propuesto y lleva 2 reformulaciones (abril 2019 y octubre 2019)</t>
  </si>
  <si>
    <t>En el seguimiento con corte a diciembre de 2019, la actividad no presenta avance. No es eficaz dado que no se realizó dentro del tiempo propuesto y lleva 4 reformulaciones (diciembre 2017, junio 2018 / abril 2019 / octubre 2019)</t>
  </si>
  <si>
    <t>Gestión con la Oficina Asesora de Planeación y Finanzas para continuar con el proceso de publicación del conjunto de datos de conexión total. Se envió ficha diligenciada con la información a publicar para revisión de la OAPF y se recibieron las observaciones correspondientes, las cuales fueron atendidas por el equipo de Conexión Total. Se realizó reunión con equipo técnico de la OTSI para revisar temas pendientes para lograr la automatización de conjuntos de datos abiertos publicados. Acta se cargó, pero el sistema genera error al abrir (Se adjunta error generado al abrir el archivo y Prin Screen de fragmento de Acta) La automatización de conjuntos de datos abiertos está en proceso, el avance es del 60%. Como se enuncia anteriormente se está coordinando con la Oficina Asesora de Planeación y Finanzas del MEN, la revisión de los temas pendientes para lograr esta automatización</t>
  </si>
  <si>
    <t>Se realizan capacitaciones durante la vigencia 2019 y se solicita a todos los servidores públicos y contratistas la actualización de la información que reposa en las carpetas de los contratos ubicadas en la Subdirección de Contratación.</t>
  </si>
  <si>
    <t>Se califica con una efectividad del 100%, donde se cuenta con el aplicativo para el control del archivo documental de la Unidad</t>
  </si>
  <si>
    <t>En cumplimiento de lo establecido en la Ley General de Archivo 594 de 2000, se elaboró el informe final de inventario natural. El inventario natural tiene como finalidad identificar la composición del fondo documental y establecer las estrategias y actividades que se deben desarrollar para consolidar y formalizar los procesos archivísticos en la UG PA FFIE. Igualmente, con el apoyo del MEN se implementó el Aplicativo Sistema de Atención al Ciudadano SAC, que tiene entre otras ventajas, guardar en un repositorio los documentos que ingresen a la entidad y que han sido escaneados y subidos al sistema, al igual, que los documentos de salida que se deben generar única y exclusivamente dentro del sistema.</t>
  </si>
  <si>
    <t>El procedimiento para evaluar y emitir conceptos sobre los informes de seguimiento a la ejecución de las obras contratadas por el FFIE, se encuentra asociado con los nuevos procesos misionales propuestos en el nuevo mapa de la UG PA FFIE, que se están caracterizando y están en aprobación. Previa justificación radicada en el MEN 2019 ER -334841 del 14-11-2019</t>
  </si>
  <si>
    <t>Se da un cumplimiento del 90% . Se encuentra dentro del tiempo establecido</t>
  </si>
  <si>
    <t>El procedimiento para evaluar y emitir conceptos sobre los informes de seguimiento a la ejecución de las obras contratadas por el FFIE, se encuentra asociado con los nuevos procesos misionales propuestos en el nuevo mapa de la UG PA FFIE, que se están caracterizando y están en aprobación. Previa justificación radicada en el MEN 2019 ER -334841 del 14-11-2019 se solicitó ampliación de plazo hasta el 08-06-2020, propuesta aceptada mediante comunicación radicada en la UG PA FFIE 2019ER002050. EVIDENCIAS/SOPORTE 1. Caracterización de los procesos asociados con el mapa propuesto 2. Listado de asistencia revisión procesos sistema de gestión</t>
  </si>
  <si>
    <t>Se cumplió la acción y meta propuesta, el 21/11/2019 el MEN publicó la Resolución 012282 que servirá de guía para la estructuración de los nuevos proyectos que se financien con recursos del FFIE. La citada resolución prioriza entre otros aspectos de inversión, la dotación de mobiliario escolar de establecimientos educativos para ampliar la cobertura educativa.</t>
  </si>
  <si>
    <t>Teniendo en cuenta que se elaboró la Guía descriptiva metodología y plataforma del Censo de Infraestructura Educativa Regional-CIER y cumple técnicamente sus funcionalidades, se envía a la Subdirección de Desarrollo Organizacional con radicado 2019-IE­063816 para su respectiva aprobación y trámite de firmas que nos permita iniciar el proceso de socialización y divulgación ante el FFIE y las entidades territoriales certificadas. Con radicado 2019­IE-063929 la Subdirección de Desarrollo Organizacional, nos comunica que el documento ya fue numerado y editado conforme a los requerimientos del Sistema Integrado de Gestión ­ SIG y fue publicado en este bajo el código IP­GU­07 en el proceso de Implementación de Política Pública, para que el mismo sea empleado de manera oficial por parte de los servidores y las partes interesadas. Es importante indicar que se continúan desarrollando capacitaciones en el marco de la asistencia técnica en la implementación y administración de la metodología CIER en las ETCs, en el cuarto trimestre de 2019, prestando la asesoría en el proceso de creación y actualización de los predios en la plataforma CIER Dado que el FFIE cuenta con proyectos terminados y entregados se inicia el proceso para el cargue de información, iniciando con un piloto en la ETC Huila, para lo cual, en la tercera semana de diciembre, el MEN dispuso de espacio y recursos para realizar dicho proceso Como evidencia, anexo: Comunicaciones internas 2019-IE-063816 y 2019-IE-063929 ¿Documento Guía descriptiva metodología y plataforma del Censo de Infraestructura Educativa Regional-CIER¿ Correo de la gestión realizada frente al cargue de información en el CIER"</t>
  </si>
  <si>
    <t>La Subdirección genero el Documento guía descriptiva metodología y plataforma Censo de Infraestructura Educativa Regional-CIER, la cual fue aprobada el 31 de diciembre de 2019, ademas viene adelantado capacitaciones sobre CIER al FFIE y las secretarias solo falta la socializacion oficial de la Guía la cual esta planeada para el mes de febrero del 2020.</t>
  </si>
  <si>
    <t>Se observa el documento ?299_Reporte Instalación Antivirus - DLO 19 Dic 2019? donde indican que se implementaron un total de 1352 licencias de endpoint, y se realizó la integración por medio de NSX para la protección de servidores virtuales que se encuentran en hiperconvergencia, donde hay un total de 530 servidores, Adjuntan el contrato suscrito entre el Ministerio de Educación Nacional y SOFTSECURITY S.A.S. con su respectivo informe.</t>
  </si>
  <si>
    <t>La matriz de riesgos del proceso de Gestión del conocimiento e innovación se tiene previsto realizar luego de la aprobación de la caracterización y la elaboración de los procedimientos para cada uno de los grupos de trabajo. A la fecha se cuenta con la Caracterización del proceso de gestión del conocimiento e innovación elaborada, revisada y aprobada por los líderes del proceso.</t>
  </si>
  <si>
    <t>Con corte a diciembre 2019, se observa el avance dado que la caracterización fue aprobada por los líderes del proceso. La actividad se encuentra dentro de los tiempos establecidos se recomienda establecer las acciones pertinentes para el cumplimiento de la meta en el tiempo propuesto.</t>
  </si>
  <si>
    <t>Se adelantaron 2 mesas de trabajo así: 27 de agosto de 2019 y 13 de noviembre. Se aprueba cargue de Pesv con los ajustes solicitados en el SIG. Se anexa correos que permiten evidenciar el flujo de aprobaciones.</t>
  </si>
  <si>
    <t>Se presenta un acta donde se adelantar la revisión de la estructura del Plan Estratégico de Seguridad Vial - PESV del MEN y sus documentos anexos de PESV con fecha 27 de agosto de 2019 y 5 listas de asistencia del mismo dia subidas 5 veces la misma lista. No se presenta documento final PESV publicado y en ultima versión.</t>
  </si>
  <si>
    <t>En marco de la consultoría ¿Diagnóstico Integral del Modelo de Operación¿ contrato de concurso de méritos No. CO1.PCCNTR.1104132, entre Ernst &amp; Young, se realizó el análisis de la documentación del SIG y se priorizaron los críticos por dependencia; teniendo las fases de la consultoría la intervención de los documentos se realizará durante el mes de enero 2020. Se adjunta el análisis resultado del diagnóstico documental entregado por la consultoría.</t>
  </si>
  <si>
    <t>La SDO a través de la consultaría de Ernst &amp; Young realizó el diagnóstico integral del modelo de operación del Ministerio de Educación, realizó el análisis de la documentación del SIG y se priorizaron los críticos por dependencia</t>
  </si>
  <si>
    <t>Se evidencian mesas de trabajo realizadas por la SDO en los meses de agosto, septiembre, octubre, noviembre y diciembre con el fin de verificar el avance de implementación del SIG. Se evidencian las 5 actas de seguimiento.</t>
  </si>
  <si>
    <t>Se entregaron los dos procesos restantes por actualizar PROCEDIMIENTO DE MEDICIÓN DE LA PERCEPCIÓN Y LA SATISFACCIÓN DEL CIUDADANO Y GRUPOS DE VALOR POR PARTE DEL GRUPO DE ATENCIÓN AL CIUDADANO SC-PR-08 y PROCEDIMIENTO ATENCIÓN SOLICITUDES MIEMBROS CONGRESO DE LA REPÚBLICA SC-PR-13 cargados en el sistema el 23-12-2019.</t>
  </si>
  <si>
    <t>En el presente periodo de seguimiento no se registra avance en la acción de mejoramiento establecida, la oficina asesora jurídica informó que solicitará la ampliación del plazo para llevar a cabo las actividades propuestas.</t>
  </si>
  <si>
    <t>Se adjuntan las actas internas de reunión del equipo de trabajo de al Subdireccion de Contratacion.</t>
  </si>
  <si>
    <t>Se gestionó con la Oficina Asesora de Comunicaciones del MEN la publicación de TIPSs relacionados con seguridad Digital. Además, se envió mediante correo del 23 de Diciembre 2019 a la Subdirección de Desarrollo Organizacional para su aprobación el Manual de Seguridad Digital</t>
  </si>
  <si>
    <t>El Manual de Seguridad Digital se encuentra en fase de aprobación. se observa las campañas de divulgación realizadas referentes a las buenas prácticas de seguridad de la información.</t>
  </si>
  <si>
    <t>Se adjuntan los documentos con el avance - seguimiento realizado el 13 de 2016</t>
  </si>
  <si>
    <t>Se evidencia avance en la actualización de los procedimiento, sin embargo la acción no se cumplió en el tiempo propuesto.</t>
  </si>
  <si>
    <t>Se impartió capacitación de la gestión del riesgo a los líderes de los grupos de la OTSI, incluyendo los lineamientos para realizar un adecuado monitoreo, con el acompañamiento de la Subdirección de Desarrollo Organizacional</t>
  </si>
  <si>
    <t>Se evidenció acta de reunión del 23/12/2019 con el fin de capacitar a los líderes de la OTSI sobre la gestión de riesgos.</t>
  </si>
  <si>
    <t>Para este periodo de seguimiento no se evidenció avance para la actividad.</t>
  </si>
  <si>
    <t>Se impartió capacitación sobre la gestión del riesgo a los líderes de los grupos de la OTSI, incluyendo los lineamientos para realizar un adecuado monitoreo, con el acompañamiento de la Subdirección de Desarrollo Organizacional</t>
  </si>
  <si>
    <t>Se aseguraron los equipos portátiles del MEN con una guaya, previo diagnóstico relacionado con la cantidad de PC portátiles que requerían guaya.</t>
  </si>
  <si>
    <t xml:space="preserve">Se evidencia el seguimiento y reporte que realizó la OTSI de equipos portátiles que requerían asegurarse con guaya y la entrega de los mismos a los usuarios.	</t>
  </si>
  <si>
    <t>Una vez el Manual de Seguridad Digital fue ajustado entre otros, incluyendo la administración y los controles de seguridad de la creación y acceso a las carpetas compartidas que actualmente están alojadas en la NAS, se pasó a revisión del Ing. Róger Quirama, Jefe de la Oficina de Tecnología y Sistemas de Información -OTSI-, quién le dió su aprobación. Aprobado el Manual fue remitido mediante correo electrónico a la Subdirección de Desarrollo Organizacional -SDO- para su respectiva publicación en el SIG.</t>
  </si>
  <si>
    <t>Se encuentra en construcción el Manual de Seguridad Digital el cual contempla los controles de seguridad de la creación y acceso a las carpetas compartidas que actualmente están alojadas en la NAS. La OTSI divulgo a través de los medios de comunicación las buenas prácticas de seguridad de la información. el Manual fue remitido mediante correo electrónico a la Subdirección de Desarrollo Organizacional -SDO- para su respectiva publicación en el SIG.</t>
  </si>
  <si>
    <t>Con el fin de dar cumplimiento con este plan de mejoramiento y mientras, el Ministerio de Educación de Educación Nacional adquiría las licencias de la herramienta CA IM Spectrum que permitiera el monitoreo de la totalidad de aplicaciones,coordinó con el Operador el monitoreo de la totalidad de las aplicaciones con la herramienta NAGIOS propiedad de éste. No solo se logró tener el 100% de aplicaciones monitoreadas en la herramienta NAGIOS, sino que también se logró adquirir el licencias de la herramienta CA IM Spectrum. Se inicio la parametrización de 5 aplicaciones y se adjunta plan de trabajo para parametrización del 100% de las aplicaciones en la herramienta propiedad del Ministerio.</t>
  </si>
  <si>
    <t>El Ministerio de Educación Nacional adquirió las licencias de la herramienta CA IM Spectrum que permite el monitoreo de la totalidad de aplicaciones; así mismo la OTSI coordinó con el Operador el monitoreo de la totalidad de las aplicaciones con la herramienta NAGIOS, se realizó la parametrización de las cinco (5) aplicaciones que se relacionan a continuación: ? Gestión de Documental ? HECAA ? Humano RRHH ¿ secretarias ? Nuevo SAC (secretarias) ? SIMAT. En estas aplicaciones se redefinieron las políticas de monitoreo, con esta aplicación se obtiene la visibilidad de: Rendimiento de la aplicación, Tiempos de repuesta en ejecución de operaciones, Detección y reporte de posibles problemas, Muestras de comportamiento de la aplicación.</t>
  </si>
  <si>
    <t>Se revisó la última versión del Manual de Servicios TIC, se pudo establecer que después de la versión revisada no ha habido novedades que impliquen actualización Se adjunta correo</t>
  </si>
  <si>
    <t>Se evidencia documento Manual de Políticas publicado en el SIG con código (ST-MA-03). Sin embargo, no se da por cumplida la actividad, porque no se divulgó el Manual en los canales internos de comunicación del Ministerio de Educación Nacional.</t>
  </si>
  <si>
    <t>Se adjuntan los documentos con el avance - seguimiento realizado el 13 de Diciembre de 2016</t>
  </si>
  <si>
    <t xml:space="preserve">Se evidencia avance en la actualización del procedimiento, sin embargo la acción no se cumplió en tiempo propuesto.	</t>
  </si>
  <si>
    <t>Una vez el Manual de Seguridad Digital fue ajustado entre otros, incluyendo la administración y los controles de seguridad de la creación y acceso a las carpetas compartidas que actualmente están alojadas en la NAS y con base en la Guía de Gestión de Usuarios, se pasó a revisión del Ing. Róger Quirama, Jefe de la Oficina de Tecnología y Sistemas de Información -OTSI-, quién le dió su aprobación. Aprobado el Manual fue remitido mediante correo electrónico a la Subdirección de Desarrollo Organizacional -SDO- para su respectiva publicación en el SIG.</t>
  </si>
  <si>
    <t>Actividades Realizadas	Avance	Fecha	Usuario	Archivos Anexos	Estado
1. Envío Reporte generado a Lideres Técnicos (Correo Electrónico) y 2. Líderes Funcionales (Oficio) 3. Se adjunta Formato a actualizar por los Líderes Funcionales 4. Instructivo para diligenciamiento formato por Líderes Funcionales 5. Se adjunta Backlog en el que no se constata que casos (Solicitudes e Incidentes, vigencias 2018 y 2019 ya no existen	50 %		Clara Eugenia Robayo Vanegas / Profesional	658_Backlog_2019.xlsx_2019-10-31
658_Formato Actualizacion Inf Lideres Funcionales.xlsx_2019-10-31
2019-IE-009756-Backlog_Dir Calidad EPBM.pdf_2019-10-17
2019-IE-010153-Backlog_Sub Direc Fomento Competencias.pdf_2019-10-17
2019-IE-010154-Backlog_Sub Acceso.pdf_2019-10-17
2019-IE-010156-Backlog_Innovacion.pdf_2019-10-17
2019-IE-010157-Backlog_Oficina Asesora Comunicaciones.pdf_2019-10-17
2019-IE-010158-Backlog_Sub Insp y Vigilancia.pdf_2019-10-17
2019-IE-010159-Backlog_SGF.pdf_2019-10-17
2019-IE-010160-Backlog_STH.pdf_2019-10-17
2019-IE-010161-Backlog_SGA.pdf_2019-10-17
2019-IE-010162-Backlog_SDO.pdf_2019-10-17
2019-IE-010163-Backlog_Contratacion.pdf_2019-10-17
2019-IE-010164-Backlog_Desarrollo Sectorial Educacion.pdf_2019-10-17
2019-IE-010165-Backlog_Sub Dir Aseguramiento Calidad_ES.pdf_2019-10-17
2019-IE-010166-Backlog_Sub Direc RH Sector Educativo.pdf_2019-10-17
2019-IE-010167-Backlog_Sub Monbitoreo y Control.pdf_2019-10-17
2019-IE-010204-Backlog_RTa Dir Calidad EPBM.pdf_2019-10-17
2019-IE-010297-Backlog_UAC.pdf_2019-10-17
Backlog 01 Sep 2019.xlsx_2019-10-17
Backlog 04 Ago 2019.xlsx_2019-10-17
Backlog 08 Sep 2019.xlsx_2019-10-17
Backlog 15 Sep 2019.xlsx_2019-10-17
Backlog 18 Ago 2019.xlsx_2019-10-17
Backlog 18 Ago 2019_1.xlsx_2019-10-17
Backlog 21 Jul 2019.xls_2019-10-17
Backlog 22 Sep 2019.xlsx_2019-10-17
Backlog 22 Sep 2019_Casos Mayor 59 Dias sin Atender.xlsx_2019-10-17
Backlog 25 Ago 2019.xlsx_2019-10-17
Backlog 28 Jul 2019.xls_2019-10-17
Backlog 29 Sep 2019.xlsx_2019-10-17
Backlog 29 Sep 2019_Casos Mayor 59 Dias sin Atender.xlsx_2019-10-17
Backlog_11 Ago 2019.xlsx_2019-10-17
Error Backlog_14 Julio 2019_No permitio abrir el archivo.docx_2019-10-17
Reporte de Backlog_30_3539787641793495197.xlsx_2019-10-17
Borrador_Instructivo Actualización Información Líderes Funcionales y Sistemas de Información.docx_2019-10-31
Aprobado
Estrategia: En los contratos de prestación de Servicios suscritos en la OTSI incluyó en las obligaciones de contratista la siguiente Obligación: Atender y solucionar oportunamente dentro de los tiempos establecidos, las solicitudes e incidentes asociados a los servicios de TI, registrados por los usuarios internos y externos o ciudadanía en general, a través de la mesa de servicio, PIR, Sistema de Gestión documental o el canal dispuesto por el Ministerio para la recepción de solicitudes, según el caso. Para lo servidores de Planta, en la concertación de compromisos con el jefe en caso que el Servidor sea Líder Técnico será uno de los compromisos que se concertará el cual es insumo para la evaluación del servidor</t>
  </si>
  <si>
    <t>La OTSI incluyó en las obligaciones de contratista la siguiente Obligación: Atender y solucionar oportunamente dentro de los tiempos establecidos, las solicitudes e incidentes asociados a los servicios de TI, registrados por los usuarios internos y externos o ciudadanía en general, a través de la mesa de servicio, PIR, Sistema de Gestión documental o el canal dispuesto por el Ministerio para la recepción de solicitudes, según el caso. Para los servidores de Planta, en la concertación de compromisos con el jefe en caso de que el Servidor sea Líder Técnico será uno de los compromisos que se concertará el cual es insumo para la evaluación del servidor, se observa Backlog de casos cerrados de las vigencias 2017-2018.</t>
  </si>
  <si>
    <t>Actualización Carpeta contrato 1370 de 2017 con informe Parcial de Interventoría fecha actualizada - Hernán Ríos Linares Se adjunta Acta de Inicio Contrato 985</t>
  </si>
  <si>
    <t>El pasado 9 de Septiembre se radicó oficio 2019-IE-042345, a través del Sistema de Gestión Documental a la Dra. Edna Patricia Ortega Cordero, Subdirectora de Talento Humano del Ministerio de Educación Nacional, solicitando reporte de novedades requeridas para la actualización del Directivo Activo</t>
  </si>
  <si>
    <t>En 400 expedientes correspondientes a los años 2017,2018 y 2019 se les adjunto el oficio remisorio,lo cual se evidencia en las carpetas físicas que se encuentran en el archivo de la oficia jurídica.De igual manera adjuntamos oficios escaneados de los respectivos expedientes de manera aleatoria, así como correo enviado a la jefatura haciendo constancia de que en el 100% de los expedientes se encuentra adjunto dicho oficio.</t>
  </si>
  <si>
    <t>Nuevamente adjuntamos el crono grama con una mejora al mismo, en donde se evidencia las fechas y los responsables en las revisiones. De igual manera adjuntamos el formato de fichas técnicas para presentación de casos a comité de carteras para revisión de casos de competencias del mismo.</t>
  </si>
  <si>
    <t>Se verificaron las acciones de mejora, correspondientes a: cronograma para la revisión de Procesos coactivos y diseño de formato para presentar casos al comité de cartera.</t>
  </si>
  <si>
    <t>Se solicitó a la unidad de atención al ciudadano apoyo y capacitación para el foliado de los 1.200 expedientes que se encontraban activos en cobro coactivo, recibiendo como respuesta que se sugería una mesa de trabajo con el fin de acordar y definir estrategias relacionadas con el tema. En ese orden el 04/09/2019 se llevo a cabo reunión con UAC en la que se trataron temas como foliado,archivo y envió de pruebas de entregas de comunicaciones. En cuanto a lo del foliado y archivo se concluyó que no era posible realizarlo en la vigencia de 2019 ya que ellos tenían una planeacion a cumplir en el año, y no contaban con el personal suficiente pero que para 2020 se gestionaría el apoyo al mismo, pero que requería la colaboración de la subdirección de desarrollo organizacional.</t>
  </si>
  <si>
    <t>La evidencia adjunta no corresponde al cumplimiento señalado, dado que no es posible verificar la implementación de un Plan de contingencia para realizar la gestión del foliado de los expedientes de acuerdo a lo dispuesto en las normas de archivo.</t>
  </si>
  <si>
    <t>se realizo el 8 de octubre de 2019 el segundo requerimiento relacionado con el avance en el implementación del SAP, Informado que en el mes de agosto se presentaron recomendación sobre la aplicación y que en cuanto este lista se comunicara a los lideres de los equipos involucrados</t>
  </si>
  <si>
    <t>Se verifico el cumplimento de las acciones de mejoramiento previstas dentro del plazo establecido.</t>
  </si>
  <si>
    <t>Se informó semanalmente a Fiduprevisora las audiencias de conciliación. Se remitió la información el viernes de cada semana o por tarde el día hábil siguiente (lunes o martes)</t>
  </si>
  <si>
    <t>Se considero pertinente realizar reunión con los abogados del equipo para revisar temas varios de las actividades de coactivos, incluyendo lo relacionado con las medidas de embargos que se debían tomar dentro de los procesos coactivos. Haciendo las recomendaciones que fueran del caso. De igual manera se definió reunión con la coordinación de recaudo de ley 21 de 1982 para definir tiempos y agilidad en las respuestas a nuestros requerimientos de solicitudes de liquidación; Lo cual a la fecha se implementaron medidas que han sido efectivas.</t>
  </si>
  <si>
    <t>se verificó el cumplimiento de las acciones de mejora propuestas</t>
  </si>
  <si>
    <t>Se envía comunicación al ICETEX con radicado 2019-EE-182004 respecto de la oportunidad en el reintegro de rendimientos financieros de los fondos en administración. Se recibe respuesta del ICETEX con radicado 2019-ER-360612.</t>
  </si>
  <si>
    <t>Se presenta avance del 100% teniendo en cuenta que se presentó la comunicación con su respectiva respuesta</t>
  </si>
  <si>
    <t>Se realizo segunda capacitación sobre manejo de ejecutivos y provisión contable de manera practica mostrando lo que arrojo el reporte de auditoria el 13 de septiembre de 2019.</t>
  </si>
  <si>
    <t>Se verificaron las actas de asistencia de las dos (02) capacitaciones, realizadas por la Oficina Asesora Jurídica los días 28 de junio y 13 de septiembre de 2019, a las firmas de abogados contratadas por el Ministerio, sobre la normatividad aplicable a la provisión contable de procesos judiciales. Así mismo se observó el ajuste del procedimiento Emitir estados financieros (Código: GF-PR-05 Versión: 04), en el cual se determina: La información recibida por parte de la oficina asesora jurídica debe ser comparada con la registrada en el sistema eKOGUI, para esto el servidor del grupo de contabilidad y el servidor encargado de la oficina asesora jurídica acordarán la fecha y hora para efectuar la descarga de la información del eKOGUI, con el fin de que las dos áreas cuenten con la misma base de datos.</t>
  </si>
  <si>
    <t>Se realizo socialización de la guía sobre el registro de información del Programa de Alimentación Escolar en el Sistema Consolidado de Hacienda e Información Pública - CHIP publicada en la pagina del MEN-PAE, a cada una de las 96 ETC.</t>
  </si>
  <si>
    <t>Se presenta una efectividad del 85%, teniendo en cuenta que se ha contado con la publicación de la guía en la pagina web del MEN y se han enviado comunicaciones a las ETC. Pendiente socialización de la guía</t>
  </si>
  <si>
    <t>Mediante oficio 2019 EE 209813 se informo los giros realizados al FOMAG durante el 1er y2do semestre de la vigencia 2019.
Información enviada a FOMAG mediante oficio 2019 EE 209813</t>
  </si>
  <si>
    <t>Informe en el cual se deja ver el avance de ejecución del gastos Judiciales, en donde se observa que no se han rembolsado gastos por conceptos de poderes, estos se han pagado de manera directa y no se han pagado poderes para abogados Fomag, esto también derivado de que se otorgo escritura publica de poder general para los poderes judicial y posteriormente se amplio a conciliaciones. se presenta informe de la ejecución del rubro</t>
  </si>
  <si>
    <t>El grupo de Recaudo de la SGF actualizó el documento GF-PR-01 Procedimiento: administración y fiscalización de ingresos, y evidencia mediante acta de reunión de seguimiento a la actualización de documentos SIG</t>
  </si>
  <si>
    <t>Se reportó una acta con el inventario de procedimientos y formatos actualizados, que se encuentran cargados en el SIG del Ministerio.</t>
  </si>
  <si>
    <t>Se solicitó eliminar el formato GA-FT-01 Formato Documentación de Gestión de Alianzas, ya que se encontró que el formato no es útil para el desarrollo de las actividades de gestión de alianzas. La eliminación de este formato se realizó el 12/08/2019</t>
  </si>
  <si>
    <t>El 16 de octubre de 2019, se realizó una mesa de trabajo entre la Subdirección de Talento Humano, la Subdirección de Desarrollo Organizacional y la empresa EY que adelanta las cargas de trabajo. Se revisaron los procedimientos y procesos de la gestión de talento humano con el fin de determinar las cargas de trabajo e identificar cuáles de ellos deben actualizarse. Adicionalmente, se realizaron diversos talleres con los profesionales del área para revisar cada uno de los procedimientos que lidera e identificar si se debían suprimir o adicionar pasos a seguir. Para la vigencia 2020 ya se inició con el proceso de actualización, en primera medida, con el procedimiento de vinculación. De esta manera, se adjuntan las evidencias de las mesas de trabajo y talleres, junto con las memorias consignadas por los servidores del área para cumplir con el 100% del plan de mejora.</t>
  </si>
  <si>
    <t>Se evidencia mesa de trabajo para revisar los procedimientos y registros asociados</t>
  </si>
  <si>
    <t>Se realizó reunión en la que se acordó proyectar y enviar el correo para que la Subdirectora comunique a los servidores de la Subdirección sobre la necesidad de documentar las reuniones y decisiones que en ellas se tomen. El correo se envió en el mes de octubre a todos los servidores de la Subdirección de Aseguramiento de la Calidad de la Educación Superior. Se adjunta copia del acta de la reunión y del correo enviado.</t>
  </si>
  <si>
    <t>Se evidencia correo del 19 de octubre de 2019 se socializa el formato de Acta de Reunión PM-FT-01 que se encuentra cargado en el SIG dentro de Gestión de Procesos y Mejora: https://sig.mineducacion.gov.co/index.php?op=2&amp;sop=2.14.3.1&amp;proceso=342&amp;opcion_regreso=0 e igualmente en la intranet con acceso fácil, en la sección Papelería de uso frecuente a través del siguiente enlace: https://intranetmen.mineducacion.gov.co/comunidades/sdo/Lists/PlantillasDelMEN/AllItems.aspx .</t>
  </si>
  <si>
    <t>La Oficina de Control Interno implementará como herramienta de seguimiento al programa anual de auditoria MICROSOFT PLANNER, con el fin de verificar el avance de ejecución de las actividades propuestas. Se anexan correos de prueba debido a que la aprobación del programa correspondiente a la vigencia 2020 es realizada por el comité después del 1 trimestre.</t>
  </si>
  <si>
    <t>Los avances remitidos demuestran que la OCI elaboró e implementó una herramienta que permite hacer seguimiento y medición al programa anual de auditoría a través de la opciones ofimáticas con las que cuenta el Ministerio</t>
  </si>
  <si>
    <t>La Oficina de Control Interno con el acompañamiento de la Subdirección de Desarrollo Organizacional realizó la revisión y ajuste del procedimiento de auditorias internas.</t>
  </si>
  <si>
    <t>Los soportes remitidos evidencian la actualización del procedimiento y el formato de auditoría interna</t>
  </si>
  <si>
    <t>En la revisión y ajuste realizados, con el acompañamiento de la SDO, al procedimiento de auditorias internas se incluyeron los lineamientos para la implementación del enfoque preventivo de acuerdo a las competencias de la Oficina de Control Interno en materia de la evaluación independiente de los riesgos.</t>
  </si>
  <si>
    <t>Los avances remitidos evidencian la actualización de los procedimientos internos de auditoría.</t>
  </si>
  <si>
    <t>La Oficina de Control Interno con el acompañamiento de la Subdirección de Desarrollo Organizacional realizó la revisión y ajuste al procedimiento de auditorias internas en lo que respecta a las disposiciones generales con el fin de registrar los métodos de priorización para la formulación del programa anual de auditorias</t>
  </si>
  <si>
    <t>En el seguimiento con corte a diciembre de 2019, la actividad no presenta avance, se encuentra dentro de los tiempos establecidos se recomienda establecer las acciones pertinentes para el cumplimiento de la meta en el tiempo propuesto.</t>
  </si>
  <si>
    <t>Avance 21 de enero de 2020 Se actualizó la información de los servidores ubicados en la Sede Elemento acorde a las novedades reportadas por los supervisores y las jornadas de verificación en campo. Atendiendo que está novedad corresponde a una verificación de febrero de 2019, durante toda la vigencia 2019 se atendieron de manera oportuna las mesa de ayuda y novedades evidenciadas. Avance 31 de enero de 2020 En atención al rechazo del avance acorde a la observación : El proceso presenta base de datos actualizada de Inventario de equipos de computo que se encuentran en custodia del Ministerio, sin embargo se solicita definir dentro de está, especificamentes cuales corresponden a los funcionarios y contratistas ubicados en la Sede Elemento, es pertinente indicar: Una vez concluyó la reunión preliminar de derechos de autor con control interno y Oficina de tecnología y sistema de información, desde las dos dependencias se realizaron acciones tendientes a solucionar las novedades encontradas en la auditoría de derechos de autor. Cuando se presentó el informe final, se informó desde la SGA que las acciones para asignar el inventario de los contratistas de elemento se habían realizado y que nuestro alcance para los meses siguientes correspondía a la solución efectiva de las mesas de ayuda en la cual, acorde al procedimiento de la Entidad, los supervisores informan frente a la asignación y retiro de elementos que el procedimiento de administración y control de recursos físicos denomina novedades. Las novedades son: vinculación o retiro y se reciben para trámite por mesa de ayuda. (se adjunta como registro principal el consolidado de mesas de ayuda). Frente al tema de cuales de los usuarios corresponden a Elemento, es pertinente indicar que la relación con la que cuenta la subdirección corresponde a los ingresos a Elemento, con esa información se filtró la base. Base que se adjunta.</t>
  </si>
  <si>
    <t>AVANCE REGISTRADO EL 21 DE ENERO DE 2020 Se realizó la depuración de los equipos de computo asignados a los contratistas de PTA. Atendiendo que está novedad fue evidenciada en el mes de febrero de 2019, se realizaron varias jornadas de inventarios de PTA , siendo la última en diciembre de 2019 en la cual se recogieron los equipos del programa acorde a la terminación de contratos del programa. No obstante lo anterior, es importante indicar que para la vigencia 2020 se entregarán los equipos que la mesa de ayuda que tecnología solicite a administrativa por el aplicativo para asignación en PTA, atendiendo el alcance de la Subdirección de gestión administrativa acorde al procedimiento de Administración y control de recursos físicos. RESPUESTA RECHAZO DEL AVANCE REGISTRADO Acorde a la observación que rechaza el avance la cual indica El proceso presenta base de datos actualizada de de Inventario de equipos de computo que se encuentran en custodia del Ministerio, sin embargo, se solicita definir dentro de está, especificamentes cuales corresponden, los funcionarios o contratistas del programa todos a aprender, igualmente, los registro de actualización del inventario respecto a la solución de novedades. Es pertinente indicar: Una vez concluyó la reunión preliminar de derechos de autor con control interno y Oficina de tecnología y sistema de información en el primes semestre de 2019, se realizaron acciones tendientes a solucionar las novedades encontradas en la auditoría de derechos de autor. Cuando se presentó el informe final, se informó desde la SGA que las acciones para asignar el inventario de los contratistas de elemento se habían realizado y que nuestro alcance para los meses siguientes correspondía a la solución efectiva de las mesas de ayuda en la cual, acorde al procedimiento de la Entidad, los supervisores informan frente a la asignación y retiro de elementos que el procedimiento de administración y control de recursos físicos denomina novedades. Las novedades son: vinculación o retiro y se reciben para trámite por mesa de ayuda. (se adjunta como registro principal el consolidado de mesas de ayuda). No obstante lo anterior, se realizaron acciones adicionales que sobrepasan el alcance de la Subdirección, como es comunicación directa con los contratistas, obligación contemplada para el supervisor de la cual se dejan los registros (correos cruzados). En razón a lo anterior y atendiendo el proceder de la dependencia con responsabilidad y oportunidad, el avance es rechazado, por lo cual quedamos atentos a la revisión de los aportes solicitados.</t>
  </si>
  <si>
    <t>Se realizaron conciliaciones para los meses noviembre y diciembre de 2019 acorde al análisis de bases. Es importante indicar que el reporte de CA corresponde a una medición en un momento, por lo cual el número de equipos conectado puede variar y tiene impacto directo en el cruce de la información emitida por SAP.</t>
  </si>
  <si>
    <t>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t>
  </si>
  <si>
    <t>Se remitieron los oficios a los Directivos</t>
  </si>
  <si>
    <t>Se observa el archivo ?154_Diagnostico Software No Autorizado? que está en Informe Equipos De Computo Software No Autorizado, donde indica: ?la categoría de software de Video y Quemador de CD contienen la mayor cantidad de equipos de cómputo para intervenir en el proceso de desinstalación?. Se cumplió con la actividad propuesta.</t>
  </si>
  <si>
    <t>Se levantó el diagnóstico actualizado de los equipos de cómputo instalados en el Ministerio de Educación con el fin de permitir el seguimiento para identificar los equipos del MEN que tienen instalado archivos y software no autorizado por el MEN</t>
  </si>
  <si>
    <t>Se observa el archivo ?154_Analisis Equipos de Computo Software no Autorizado? el reporte de equipos con software no instalado, de los cuales 55 equipos se realizó la desinstalación de software y 9 de ellos fueron dados de baja. Se desinstalaron 261 software no incluidos en la línea base. Se cumplió con la actividad propuesta.</t>
  </si>
  <si>
    <t>Con base en el diagnóstico se hizo la validación y análisis de los equipos del MEN que tienen instalado y software no autorizado por el MEN</t>
  </si>
  <si>
    <t>En el marco del avance en el cumplimiento de esta actividad, se remitió comunicación a la Subdirección de Desarrollo Organizacional , con el radicado 2019-IE-047971 del 7 de octubre de 2019, en la cual se informa que el Ministerio de Educación Nacional, en el marco del Plan Nacional de Desarrollo Pacto por Colombia, Pacto por la Equidad 2018-2002, suscribió 56 compromisos con las Comunidades Negras, Afrocolombianas, Raizales y Palenqueras, y uno de ellos esta relacionado con la creación de un grupo de trabajo , para promover el desarrollo y fortalecimiento de la educación para las Comunidades Negras, Afrocolombianas, Raizales y Palenqueras. Se anexa como soporte el radicado enviado a desarrollo Organizacional.</t>
  </si>
  <si>
    <t>Se evidencia comunicación a la Subdirección de Desarrollo Organizacional , con el radicado 2019-IE-047971 del 7 de octubre de 2019, en la cual se informa que el Ministerio de Educación Nacional, en el marco del Plan Nacional de Desarrollo Pacto por Colombia, Pacto por la Equidad 2018-2002, suscribió 56 compromisos con las Comunidades Negras, Afrocolombianas, Raizales y Palenqueras, y uno de ellos esta relacionado con la creación de un grupo de trabajo , para promover el desarrollo y fortalecimiento de la educación para las Comunidades Negras, Afrocolombianas, Raizales y Palenqueras.</t>
  </si>
  <si>
    <t>El 20 de noviembre de 2019, se realizó reunión del equipo de atención educativa a grupos étnicos de la Dirección de Fortalecimiento a la Gestión Territorial y se continuo el análisis de la matriz de riesgos y si la msima se adecua o no a los procesos que desde este equipo se realizan en relación con la construcción de política publica para los grupos étnicos. Se acuerda que la matriz de riesgo si se adecua a los proceso de trabajo, construcción y concentración que se están realizando en este momento con los pueblos Indígenas denominado Construcción de la Política Púbica del Sistema Educativo Indígena Propio- SEIP y con las Comunidades Negras, Afrocolombinas, Raizales y Palenqueras denominado Estatuto de Profesionalización de los Etnoeducadores de las Comunidades NARP. Se anexa como soporte el acta de equipo del 20/11/09, en donde se continua la revisión de la matriz de riesgo del MEN.</t>
  </si>
  <si>
    <t>Se evidencia - Acta de reunión del 20/NOV/2019 del equipo de atención educativa a grupos étnicos de la Dirección de Fortalecimiento a la Gestión Territorial en donde se continua la revisión de la matriz de riesgos.</t>
  </si>
  <si>
    <t>No se efectuó el proceso de contratación atendiendo que en el proceso de organización y depuración de bodegas se detectó: a. Se recuperaron las bodegas asignadas a comunicaciones y se realizaron jornadas de donaciones de bienes que reposaban sin uso, bienes que fueron entregados a escuelas. Se libero espacio, estibas y estanterías. b. En la bodega de reintegrados se evidenció un número elevado de bienes sin uso a los cuales se les adelanta el trámite de concepto técnico para dar de baja en el comité de bienes y definir la disposición final. Una vez se den en donación o se den de baja para destrucción, se libera espacio, estibas y estantes. c. Se entregaron elementos que reposaban en la bodega de reintegrados que aunque contaban con resolución para donación o destrucción, no se había terminado el trámite de disposición final. d. Se realizaron campañas para entregar a las áreas elementos que se guardaban en la bodega de préstamos pero que no correspondía a elementos transitorios ej.. Archivo. Por criterios de eficiencia y en atención a las novedades referenciadas, se dispuso no continuar la compra de estos elementos por las novedades enunciadas y en atención a que la unidad atención al ciudadano de la cual depende el proceso de gestión documental, se trasladó para otra sede dejando disponibles estantes y estibas para uso de la Subdirección. Una vez se entreguen los elementos para dar de baja, se termina la organización y adecuación de las bodegas. Anexo evidencias fotográficas de la organización en estibas y estantes de los elementos reintegrados. Sandra Patricia Guerrero Lozano</t>
  </si>
  <si>
    <t>El proceso hace entrega de tres actas de entrega de las siguientes instituciones: San Juan de Rioseco,Dario Echandia San Miguel ,igualmente se presenta RESOLUCION 12442 DESTRUCCIÓN 15082018.
Se suministran las evidencias a través de registro fotográfico de las instalaciones instalación con orden en estanterías, estibas y demás elementos que permitan el cumplimiento de las condiciones de almacenamiento definidas en la guía de administración de bodega</t>
  </si>
  <si>
    <t>Se revisa la herramienta tecnológica con Fortalecimiento Institucional realizaron precisiones y ajustes, se solicitará a la oficina de tecnología un ingeniero para desarrollar la herramienta. Se ha realizado avances, estamos ajustando el procedimiento.</t>
  </si>
  <si>
    <t>El proceso presenta Procedimiento Gestión de comisiones de servicio al interior y exterior, Código: AD-PR-01 Versión: 05 aprobado en el mes de diciembre.</t>
  </si>
  <si>
    <t>La acción de mejora y la cantidad de la meta se cumplieron, como evidencia se allegan 103 actas con corte diciembre 2019. La UG PA FFIE realizó acciones integrales de supervisión que permitieron fortalecer la gestión en territorio. EVIDENCIAS Y/O SOPORTES: - 103 Actas de escaneadas y firmadas.</t>
  </si>
  <si>
    <t>Se da una calificación del 100% , teniendo en cuenta que se realizaron los comités de revisión de los diferentes contratos.</t>
  </si>
  <si>
    <t>En la Jornada de trabajo con los gestores territoriales se avanzó en la socialización del lineamiento sobre la naturaleza y aplicación de los Acuerdos de Niveles de Servicios ¿ ANS. EVIDENCIAS/SOPORTES 1. Copia del correo en el cual se convocó a los Gestores Territoriales de la Unidad de Gestión del FFIE el 29 de octubre de 2019</t>
  </si>
  <si>
    <t>Para el presente informe de seguimiento, se elaboró el documento con lineamientos sobre la naturaleza y la forma de aplicar ANS. EVIDENCIAS/ SOPORTES: 1. Documento versión preliminar Lineamientos sobre la naturaleza y aplicación de los Acuerdos de Niveles de Servicio (ANS) pactos en los Contratos Marco de Obra suscritos por el PA FFIE</t>
  </si>
  <si>
    <t>Se da una efectividad del 41%, teniendo en cuenta que esta dentro del tiempo establecido.</t>
  </si>
  <si>
    <t>Se da una efectividad del 70%, teniendo en cuenta que esta dentro del tiempo establecido.</t>
  </si>
  <si>
    <t>En el citado período fueron prorrogados los siguientes convenios interadministrativos: ¿ Convenio Interadministrativo 1291 de 2016, fecha de la suscripción de la prórroga 2 de octubre de 2019 ¿ Convenio Interadministrativo 1315 de 2016, fecha de la suscripción de la prorroga 23 de octubre de 2019 Igualmente, se realizaron los trámites para las prórrogas de los siguientes convenios interadministrativos, los cuales se remitieron al MEN para su firma. ¿ Convenio 1496 de 2015, plazo hasta el 31 de diciembre de 2020. ¿ Convenio 1419 de 2016, plazo de la prorroga hasta el 31 de diciembre de 2021. ¿ Convenio 1098 de 2017, plazo de la prorroga hasta el 31 de diciembre 2021. ¿ Convenio 865 de 2017, plazo de prorroga hasta el 31 de diciembre de 2021. ¿ Convenio 1053 de 2015, de prorroga hasta el 31 de diciembre de 2020. EVIDENCIAS Y/O SOPORTES 1. Modificación No. 1 al Convenio Interadministrativo No. 1291 de 2016 2. Modificación No. 1 al Convenio Interadministrativo 1315 de 2016 3. trámites para las prórrogas de los siguientes convenios 1098 de 2017; 1419 de 2016; 1496 de 2015; 865 de 2017; 1053 de 2015. Mediante comunicación No. FIE2019EE000079 de fecha 13 de noviembre de 2019 la UG PA FFIE propuso al MEN modificar fecha de terminación hasta el 10 de agosto del año 2020, teniendo en cuenta que no se tienen los recursos para la contratación de nuevos proyectos de infraestructura educativa que ameriten la suscripción de nuevos convenios interadministrativos con las ETC. El MEN mediante comunicación No. 2019-EE-195437 del 4 de diciembre de 2019 aceptó la modificación de la fecha de terminación de la oportunidad de mejora.</t>
  </si>
  <si>
    <t>Se da un cumplimiento del 24,39% . Se encuentra dentro del tiempo establecido</t>
  </si>
  <si>
    <t>La UG PA FFIE cuenta con un nuevo mapa de procesos y estructura organizacional que deben presentarse a la señora Ministra de Educación, con el fin de obtener su aprobación. Para avanzar en el proceso, se está adelantando la caracterización de los procesos asociados con el mapa propuesto, contenidos que deberán incluirse en la actualización del Manual de Sistema de Gestión de la UG PA FFIE. Previa justificación radicada en el MEN 2019 ER -334841 del 14-11-2019 EVIDENCIAS/SOPORTE 1. Presentación actualización de procesos UG PA FFIE Caracterización de los procesos 2. Invitación Presentación actualización de procesos UG PA FFIE Caracterización de los procesos 4. Listado de asistencia revisión procesos sistema de gestión</t>
  </si>
  <si>
    <t>Se da un cumplimiento del 85% . Se encuentra dentro del tiempo establecido</t>
  </si>
  <si>
    <t>La acción de mejora y la meta propuesta se cumplieron, se aportaron las actas que evidencian el cumplimiento de la meta establecida. Son 56 Actas de recibo a satisfacción de la Fase 1 de Estudios y Diseños de los proyectos auditados, mediante el cual se da cumplimiento a las especificaciones técnicas de las cocinas; y 14 oficios remitidos por la UG FFIE o la interventoría al contratista de obra, con requerimientos asociados al cumplimiento de la NTC 4595, en lo referente a las obras de las cocinas. donde se entregaron actas de control de cambio. Se corrigieron las situaciones evidenciadas por la auditoría en las visitas de obra.</t>
  </si>
  <si>
    <t>Se da una efectividad del 100% por el cumplimiento de as 56 actas de recibo a satisfacción realizadas</t>
  </si>
  <si>
    <t>El 12 de julio se envío a través de comunicación interna a las diferentes dependencias la circular 31 de 2019 (se anexa algunos soportes remitidos a las dependencias), De igual forma, se envía a través del correo electrónico el 9 de octubre la segunda socialización. Se adjunto como evidencia de la gestión adicional la respuesta emitida por una dependencia en el marco de dicha socialización. De acuerdo a las observaciones realizada por la OCI Luz Yanira Salamanca, se adjuntan las imagenes de los radicados enviados desde el correo de la jefe Edna del Pilar Paez a las dependencias con las circular de actualización de los sitios en la intranet. Los soporte están nombrados como: RadicadosCircular_No.1.png / RadicadosCircular_No.2.png / RadicadosCircular_No.3.png / RadicadosCircular_No.4.png.</t>
  </si>
  <si>
    <t>Se observa el 09 de octubre de 2019, el envió de la comunicación interna recordando actualizar la información de las dependencias en la intranet y los lineamientos respecto a la Circular 31. Se observa los memorandos enviados a las dependencias remitiendo la circular. Cumple la actividad en los tiempos establecidos.</t>
  </si>
  <si>
    <t>De conformidad a la circular 31 del 11 de julio 2019; y de la comunicación interna, la dinámica de la jornada de capacitación se hizo individualmente. Durante los meses de julio, agosto, septiembre y octubre se realizaron 13 reuniones para la revisión de los sitios de la intranet, en las cuales se indicó a los designados o administradores el uso de la misma, se le explicó las funcionalidades técnicas que tiene el CMS de SharePoint para la actualización los sitios. Se adjunta las evidencias.</t>
  </si>
  <si>
    <t>Se observan los listados de asistencia de las reuniones del sitio de 13 dependencias. Se cumple la actividad en el tiempo establecido.</t>
  </si>
  <si>
    <t>Durante los meses de octubre, noviembre y diciembre se realizó la actualización de 22 sitios, para un total de 864 actualizaciones tales como: documentos, imágenes, carpetas, páginas, memorias, anuncios, encuestas, entre otros como se evidencia en el Excel adjunto.</t>
  </si>
  <si>
    <t>Se observa en el documento RepSitiosDel01DelOct31DeDic el cumplimiento de la actividad dado que se realizo la actualización de los sitios faltantes y se actualizaron nuevamente sitios de la intranet ya actualizados, por lo que reportan 22 sitios actualizados de octubre a diciembre. Se cumplió la actividad en el tiempo establecido.</t>
  </si>
  <si>
    <t>Se elaboró, revisó y aprobó por parte de los líderes de Calidad de la OIE una versión de la caracterización del proceso de Gestión del conocimiento e Innovación.Los procedimientos se encuentran en la Fase de elaboración y en versión preliminar los cuales se adjuntan al presente avance. Es importante anotar que la acción finaliza en junio de 2020 según lo establecido en el plan de mejoramiento realizado por la OIE.</t>
  </si>
  <si>
    <t>Se observa el archivo MEN-DI-Análisis de procesos_Consultoría. El objetivo de este documento es presentar el análisis realizado a los procesos de la Entidad, para identificar los procedimientos que se encuentran pendientes por documentar. Cumpliendo con la actividad en el tiempo establecido.</t>
  </si>
  <si>
    <t>Se presenta proyecto de crono grama de trabajo 2019-2020. se adjuntan planillas de capacitaciones dictadas por la Secretaria de Ambiente los lideres ambientales y el personal de servicios administrativos Se adjunta acta y lista de asistencia de la mesa técnica ambiental donde se presenta y se aprueba crono grama.</t>
  </si>
  <si>
    <t>Se presenta proyecto de cronograma de trabajo 2019-2020. se adjuntan planillas de capacitaciones dictadas por la Secretaria de Ambiente los lideres ambientales y el personal de servicios administrativos falta acta de aprobación del cronograma</t>
  </si>
  <si>
    <t>Se presenta resolucion 017564 31 DIC 2019 Por la cual se actualizan los componentes del Sistema Integrado de Gestión del Ministerio de Educación Nacional y se deroga la Resolución No. 1760 de 2018 , en esta se describe las funciones de los Gestor Ambienta Profesional con conocimientos en Sistemas de Gestión Ambiental, designado por la alta dirección para liderar el seguimiento al desempeño del Ministerio de Educación Nacional en el Sistema de Gestión Ambiental y Voceros Ambientales: con funciones establecidas para el rol ambiental, sin embargo no se realiza aun la conformación del equipo de líderes ambientales del MEN, que tienen como las tareas de sensibilización y socialización de los lineamientos del SGA para vigencia 2020</t>
  </si>
  <si>
    <t>Debido a los diferentes actores que intervienen en la revisión, aprobación y suscripción del acto administrativo, no fue tener el documento firmado antes de la fecha límite. No obstante, la SDO generó todas las acciones para movilizar y garantizar la materilización del acto administrativo que define las condicione spara la designación de los líderes y actores del SIG. Resolución 17564 de 2019 Teniendo en cuenta el comentario del 30 de enero 2020, genero las siguientes aclaraciones, el artículo 12 de Resolución 17564 de 2020 define la Designación de los actores del Sistema Integrado de Gestión SIG, para el particular se indica: la Subdirección de Desarrollo Organizacional abrirá una convocatoria interna para que los interesados en el rol realicen una prueba básica de conocimientos sobre SIG. Quienes la aprueben seránpresentados, para aval de los líderes de proceso, como candidatos para desempeñar los roles de: líder de gestión integral, vocero ambiental y gestor de conocimiento no aprueben, podrán ingresar a un proceso de formación como preparación para la siguiente convocatoria. Es pertinente señalar que para la vigencia la SDO tiene contemplado la nominación de los funcionarios que harán serán voceros ambientales y demás roles del sistema, teniendo en cuenta lo anterior y que la meta presenta ambiguedad, ya que el alcance para la SDO el alcance era la definición de las condicioens para conformar el equipo; se considera prudente cerrar esta acción y generar un nuevo en el cual haya claridad sobre las acciones a realizar. Es importante señalar que como parte del procedimiento PM-PR-07 Toma de conciencia se está generando acciones para la movilización de todos los modelos referenciales, entre ellos SGA.</t>
  </si>
  <si>
    <t>Durante el semestre se definió y ejecutó el plan de formación de líderes ambientales. El plan contaba con un total de 5 actividades programadas, de las cuales se realizaron 5. Las actividads contaron con una asistencia promedio de 17 personas. Se adjunta el plan y listado de asistecia. De acuerdo con la observación realizada el 30 de enero, se adjunta la listada de asistencia de la capacitación denominada LINEAMIENTOS GENERALES DEL SISTEMA DE GESTIÓN AMBIENTAL, realizada el 1 de agosto de 2019. Se puede observar que por un error durante el cargue de la evidencia se subió un documento con el nombre correcto, pero con el soporte inadecuado, se carga el documento correcto. Por otra parte, se evidencia que en todas las capacitaciones hay participación combinada de auxiliares de servicios generales y líderes ambientales. Gracias</t>
  </si>
  <si>
    <t>Durante el semestre se definió y ejecutó el plan de formación de líderes ambientales. En el plan se evidencian 5 actividades programadas, de las cuales se realizaron 4. 1.Plan integral de emergencias. 2. Manejo integral de residuos. 3.Programas pos consumo 4. Cambio climático. Quedando pendiente lineamientos generale del plan de gestión ambiental. Nota: Las actividades nombradas anterior presentan lista de asistencia del personal de servicios generales, sin embargo no se evidencia la asistencia de Líderes Ambiental</t>
  </si>
  <si>
    <t>El día 16 de septiembre la SDO realizó una jornada de sensibilización con el personal de la SGA, el resultado de dicha mesa de trabajo fue establecer una plan de trabajo de actualización documental con la Subdirección de Gestión Administrativa.</t>
  </si>
  <si>
    <t>Se realiza jornada de sensibilización por parte de la Subdirección de Desarrollo Organizacional al personal de la Subdireccion de Gestion Administrativa, se verifica el acta de fecha 16 de septiembre de 2019.</t>
  </si>
  <si>
    <t>Se realiza la actualización del proceso de comisiones asociando los formatos con publicados en el SIG, se adjunta procedimiento y datos de publicación.</t>
  </si>
  <si>
    <t>se verifica ajuste de procedimientos de la SGA 1. Procedimiento de mantenimiento de la infraestructura física y equipos 2. Guía administración de bodegas 3. Procedimiento gestión de comisiones de servicio al interior / exterior Pendiente procedimiento de logística</t>
  </si>
  <si>
    <t>Se reportó una acta con el inventario de procedimientos y formatos actualizados, que se encuentrann cargados en el SIG del Ministerio.
Se anexa acta de reunión de seguimiento a la actualización de documentos SIG</t>
  </si>
  <si>
    <t>La dependencia no aporta evidencias en el cuarto trimestre de 2019</t>
  </si>
  <si>
    <t>Se envía el procedimiento de evaluación con comentarios. Básicamente se sugiere ajustar a la metodología propuesta por DNP para la evaluación a políticas públicas. Hay una guía muy específica al respecto la cual se adjunto. En este sentido el equipo de la subdirección de fomento considera que podrían presentarse dos rutas o bien la contratación, la cual no debería estar en la ficha por cuanto ya está recogida en el manual de contratación del MEN o bien (que sería nuestra propuesta) que se desarrolle enteramente la ruta y que sea propuesta para ser realizada directamente por los equipos profesionales del MEN. En ese sentido van los comentarios. Se anexa la ficha y la Guía de Evaluación de DNP- Sinergia.</t>
  </si>
  <si>
    <t>Se genera propuesta de ajuste al procedimiento Evaluación de Política y a la caracterización del proceso</t>
  </si>
  <si>
    <t>Se realizó reunión para identificar oportunidades de mejora, teniendo como punto de partida el documento base elaborado por un funcionario de la Subdirección de Apoyo a la Gestión de las IES. Para completar las acciones a realizar propuestas en el presente plan de mejoramiento, se remitió el acta de reunión, celebrada el día 15 de noviembre de 2019, a la Subdirección de Desarrollo Organizacional con radicado 2019-IE-059473.</t>
  </si>
  <si>
    <t>Se califica con el 100% debido a que se realizaron propuestas de mejoras en el procedimiento.</t>
  </si>
  <si>
    <t>TRÁMITE REALIZADO EN EL SIG</t>
  </si>
  <si>
    <t>Se anexa evidencia remitida por Farid Milena Ramirez (Tesorera) - Oficios Títulos Pendientes</t>
  </si>
  <si>
    <t>Se observó en los EEFF del Ministerio de Educación correspondiente a los meses de septiembre, octubre y jnoviembre de 2019 con las notas revelando al valor de las pérdidas por deterioro.
Estan las notas de revelación con la politica de deterioro</t>
  </si>
  <si>
    <t>Se anexa evidencia remitida por Luis Felipe Larrarte (Contador) con la información revelada en los EEFF</t>
  </si>
  <si>
    <t xml:space="preserve">El grupo de contabilidad de la SGF presentó la conciliación con FOMAG a corte de 31 de octubre de 2019
</t>
  </si>
  <si>
    <t>Se presentaron las evidencias de la conciliación de embargos realizada en los meses de cotubre,novimebre y diciembre de 2019
La Subdirección de Gestion Financiera adelanto las acciones correctivas del plan de mejoramiento de conciliación de embargos a 3 de diciembre de 2019</t>
  </si>
  <si>
    <t>Durante el último trimestre se avanzó en la identificación, actualización con metodología DAFP y remisión a SDO de los riesgos de Corrupción que iniciarán para 2020. De igual manera se avanzó con la revisión de puntos de control existentes y nuevos en los procedimientos del proceso de Planeación, para dar inicio a las mesas técnicas con los tres (3) equipos de trabajo para la identificación bajo la metodología DAFP, construcción de la matriz, validación con SDO y publicación oficial de esta actualización.</t>
  </si>
  <si>
    <t>La oficina asesora de Planeación y Finanzas reportó la Matriz de riesgos de proceso y corrupción actualizada.</t>
  </si>
  <si>
    <t>Se presentó la socialización del mapa de riesgo al interior del equipo de trabajo de la Oficina Asesora de Planeación y Finanzas.</t>
  </si>
  <si>
    <t xml:space="preserve">Durante la vigencia 2019, la OAPF avanzó en la reformulación y/o actualización de los procedimientos correspondientes a Ciclo de Proyectos y Seguimiento al PAI; de esta misma manera, se espera avanzar en la vigencia 2020, en la creación/actualización/reformulación de otros procedimientos del proceso de planeación. Dicha actualización incluye la creación/ ajustes y/u oficialización de Guías, Formatos, Anexos técnicos, entre otros documentos, que soporten el procedimiento, así como la asociación de los estos documentos en los respectivos procedimientos Dado que dicha actualización requiere de unos tiempos de trabajo con los equipos de la Oficina, la OAPF solicitó la prorroga de esta actividad hasta el 30 de junio de 2020, tiempo para realizar la revisión, ajuste de procedimientos, validación con la OAPF y la SDO, y publicación oficial de estas actualizaciones en el SIG.
</t>
  </si>
  <si>
    <t xml:space="preserve">Se remitió correo a la SDO solicitando la inclusión en el procedimiento de Control de documentos, de los formatos, guías y demás documentos soporte de los procedimientos, explicando la situación acontecida en el marco de la auditoría de Planeación.
</t>
  </si>
  <si>
    <t>Se reporta base de datos de litigando sobre seguimiento a procesos Fomag de los meses de Octubre,  Noviembre y Diciembre.</t>
  </si>
  <si>
    <t>se cumplio con las acciones de mejora propuestas</t>
  </si>
  <si>
    <t xml:space="preserve">Se emitieron los oficios mensuales a la OAJ con la información de los títulos pendientes de cobro
</t>
  </si>
  <si>
    <t>Se anexa evidencia remitida por Farid Milena Ramirez (Tesorera) - Oficio Títulos Pendientes</t>
  </si>
  <si>
    <t>Se realizo revisión a la información del mes de noviembre y Diciembre, sobre los informes presentados por Fiduprevisora, dentro de los cuales se pudo reportar como gestión la que se demuestra en documentos adjunto.</t>
  </si>
  <si>
    <t xml:space="preserve">Se realizo el seguimiento correspondiente relacionado con la recuperación de títulos, conciliación de cuentas y gestión de ejecutivos en los meses de septiembre y octubre.
Se realizo el seguimiento correspondiente relacionado con la recuperación de títulos, conciliación de cuentas y gestión de ejecutivos en la mesa del mes de Noviembre, no se realizo mesa de embargos en Diciembre.
</t>
  </si>
  <si>
    <t xml:space="preserve">Se anexa evidencia remitida por Luis Felipe Larrarte (Contador) con la información revelada en los EEFF
</t>
  </si>
  <si>
    <t xml:space="preserve">En las notas revelativas a los estados financieros revelar el valor de las pérdidas por deterioro, reconocidas durante el periodo contable, el análisis de la antigüedad de las mismas que se encuentren en mora a 31 de diciembre de 2019 e incluir los factores que la entidad considere para determinar su deterioro, para cumplir lo establecido en la Resolución 484 de 2017
</t>
  </si>
  <si>
    <t>Producto de la vertificación constante de lo reportado en e-kogui ser requirió a la plataforma la actualización y modificación de datos que no son modificables de manera directa por los apoderados. asi: Caso N. 0105146 calculo de provisión. CASO N° 0113495: modificación de valore económico inicial. Caso N. 0115100: reactivación de procesos.</t>
  </si>
  <si>
    <t>La Oficina Asesora Juridica realizó dos (2) Informes para cada una de las cinco (5) firmas que adelantan la representación judicial del MEN, sobre la información reportada para la provisión de procesos judiciales, validando que los registros correspondan a lo registrado en el sistema E-kogui.</t>
  </si>
  <si>
    <t>Se reporta a la subdirección Financiera la relación de pasivos del mes de Diciembre con la revisión de la información incorporada en e-kogui.</t>
  </si>
  <si>
    <t>Se verificó la remisión efectuada por la Oficina Asesora Juridica de los reportes del sistema E-kogui correspondientes a los meses de agosto, septiembre , octubre y noviembre.</t>
  </si>
  <si>
    <t>En el marco de la implemetación del nuevo sistema de convalidaciones se dejo establecida la entrega del manual de usuario el cual ya se encuentra publicado para su consulta https://drive.google.com/a/myqorg.biz/file/d/1frTW1ZrtYf7vwPS1W5uuv_afGDYk1uVQ/view?usp=drive_web, se anexa copia de correo en el que se realizo la solicitud.</t>
  </si>
  <si>
    <t xml:space="preserve">El 10 de septiembre de 2019 la Subdirectora solicitó mediante correo electrónico a la Oficina Asesora de Comunicaciones la publicación del Manual de Usuario del Sistema de Convalidaciones de Educación Superior en la página web. El Manual ya se encuentra publicado en http://convalidacion.mineducacion.gov.co/TMS.Solution.NEWCS/(SwgUB8M7)/RD/es/Home/Inicio	</t>
  </si>
  <si>
    <t>Se encuentra publicado el Manual de Usuario actual en el Sistema de convalidaciones https://convalida.mineducacion.gov.co/SedeElectronica/es</t>
  </si>
  <si>
    <t>Se realizo publicación del manual de usuarios https://convalida.mineducacion.gov.co/SedeElectronica/es y http://convalidacion.mineducacion.gov.co/TMS.Solution.NEWCS/(SwgUB8M7)/RD/es/Home/Inicio</t>
  </si>
  <si>
    <t>Se evidencia correo  solicitando actualizar el manual de usuario , el cual ya se encuentra publicado http://convalidacion.mineducacion.gov.co/TMS.Solution.NEWCS/(SwgUB8M7)/RD/es/Home/Inicio</t>
  </si>
  <si>
    <t>Se evidencia correo del 10/SEP/2019 a la Oficina Asesora de Comunicaciones.</t>
  </si>
  <si>
    <t>Se evidencia publicación del Manual de Usuario actual en el Sistema de convalidaciones https://convalida.mineducacion.gov.co/SedeElectronica/</t>
  </si>
  <si>
    <t xml:space="preserve">Se emitieron los oficios mensuales a la OAJ con la información de los títulos pendientes de cobro.
Se remite evidencia remitida por Farid Milena Ramirez (Tesorera) -Oficio títulos pendientes	</t>
  </si>
  <si>
    <t>Se han presentado informes mensuales sobre los resultados de las gestiones defensa realizada, en la cual se relaciona incidentes presentados resultado del tramites, monto de recursos desembargados y recuperados en Diciembre por valor de $ 10.498.046.754,76 Recuperados.</t>
  </si>
  <si>
    <t>Se ha realizado el seguimiento en mesa técnica de embargos sobre la gestión relacionada a la defensa de procesos ejecutivos sobres los cuales recaigan medidas de embargo en exceso, y la gestión de desembargo en los meses de Noviembre, en Diciembre no se realizo mesa de embargos, evidenciando avance en la gestión.</t>
  </si>
  <si>
    <t>Se verificaron los Informes allegados por las firmas de representación del MEN y por FIDUPREVISORA que incluyen la información correspondiente a incidentes favorables al Ministerio.</t>
  </si>
  <si>
    <t>Se entrego representación judicial de aquellos procesos en los que se notifica por parte del área financiera se presenta un embargo superior al limite de la medida y otros sobre los cuales se requiere gestión. Presentando su correspondiente reporte del mes de Diciembre identificando los procesos objetados y con embargos.</t>
  </si>
  <si>
    <t>Se anexa carpeta con las evidencias remitidas por Farid Milena Ramirez (Tesorera), correspondientes a las mesas de trabajo FOMAG</t>
  </si>
  <si>
    <t>Se realizaron reuniones con la SDO para revisión del mapa de riesgos, estableciendo la necesidad de validarlo con el subdirector que llegue en remplazo de la doctora Mayte Beltrán.</t>
  </si>
  <si>
    <t>No se evidencia la Matriz del Mapa de riesgos actualizada y acta de reunión. Se sugiere ampliar la fecha de terminación de metas.</t>
  </si>
  <si>
    <t>Mensualmente se han adelantado los reportes de seguimiento en relación con los tramites de la Subdirección. Se anexan correos enviados a los integrantes del grupos con la información del seguimiento realizado.</t>
  </si>
  <si>
    <t>Se evidencia el listado de control de asistencia del 19/NOV/2019 de la socialización del mapa de Riesgos del Proceso con los Grupos de Convalidaciones y Registro Calificado..</t>
  </si>
  <si>
    <t>Se realizó reunión para socializar el mapa de riesgos. En el marco de la socialización del Sistema Integrado de Gestión se presentó el mapa de riesgos a los servidores de la Dirección de Aseguramiento de la Calidad para la Educación Superior, incluyendo a los grupos de Convalidaciones y Registro Calificado.</t>
  </si>
  <si>
    <t>Se realizó mesa de trabajo con la SDO, en la cual se revisó el mapa de riesgos, se revisaron las actividades y se propuso la revisión por parte del Subdirector que llegue en remplazo de la doctora Mayte Beltrán.</t>
  </si>
  <si>
    <t>Se efectuaron reuniones en las cuales se socializo metodología y se revisó el mapa de riesgos del proceso en acompañamiento con la SDO</t>
  </si>
  <si>
    <t>Se esta en fase de pruebas del nuevo sistema de información dentro de las actividadades que se han desarrollado se encuentra solicitud de RFC para realizar las pruebas funcionales y técnicas del SPRINT 3 de pre-Radicado. Se han realizado las pruebas de los Sprint 1 y 2 (año 2019) de Pre-radicado. El proceso de Pre-Radicado tiene cuatro Sprint (o ciclos de entrega) se tiene proyectado terminar el cuarto Sprint en febrero de 2020. El proceso de radicado se ha programado entregar en abril de 2020. De igual manera se efectuó implementación de plan de gestión del conocimiento.
Se anexa carta radicada al DAFP</t>
  </si>
  <si>
    <t>Se evidencia oficio con radicado 2019­EE­148476 de 4/OCT/2019. al DAFP</t>
  </si>
  <si>
    <t>Como parte de la mejora integral al trámite de convalidaciones en Octubre de 2019 entró en funcionamiento el aplicativo CONVALIDA que soporta el nuevo Modelo de operación del trámite al cual se puede acceder ingresando al link https://www.mineducacion.gov.co/portal/convalidaciones/Convalidaciones-Educacion-Superior/ de igual manera se implemento plan de choque y plan de gestión del conocimiento</t>
  </si>
  <si>
    <t>La información está desde el mes de octubre en el sitio de Convalidaciones https://www.mineducacion.gov.co/portal/convalidaciones/Convalidaciones-Educacion-Superior/</t>
  </si>
  <si>
    <t>Actividades Realizadas	Avance	Fecha	Usuario	Archivos Anexos	Estado
Dentro del Nuevo sistema de Convalidaciones ya se encuentra implementadas otras opciones para el pago de los trámites. Se desarrollo a través del proyecto denominado Pasarela de Pagos, liderado por la Oficina de Tecnología y Sistemas de la Información. La Subdirección de Aseguramiento tuvo una participación mínima en el desarrollo de esta. Se anexa Seguimiento al Plan de Trabajo.</t>
  </si>
  <si>
    <t>Se evidencia seguimiento al Plan de Trabajo</t>
  </si>
  <si>
    <t>Se cuenta con un nuevo sistema de convalidaciones que permite efectuar pagos utilizando otros medios https://www.mineducacion.gov.co/portal/convalidaciones/Convalidaciones-Educacion-Superior/ Se anexa Plan de Trabajo desarrollado en el proyecto de Pasarela de Pagos.</t>
  </si>
  <si>
    <t>Se evidencia Plan de Trabajo</t>
  </si>
  <si>
    <t>Se a efectuado seguimiento a la completud de información de los contratos de prestación de servicios suscritos durante 2019, a la fecha todos cuentan con informes finales, algunos se encuentran en proceso de verificación y firma de paz y salvos otros ya fueron radicados.</t>
  </si>
  <si>
    <t>La dependencia solicitó ampliación del plazo establecido hasta el 31 de Julio de 2020</t>
  </si>
  <si>
    <t xml:space="preserve">En el monitoreo realizado a los riesgos se incluyó la oportunidad en las respuestas de las dependencias del Ministerio. Se anexan los reportes correspondientes al 3 y 4 trimestre
</t>
  </si>
  <si>
    <t>Al revisar los soportes remitidos, se evidencia que la OCI hace seguimiento a la oportunidad de los entes de control, tratando de mitigar el riesgo, el cual es reportado de conformidad con la acción de mejora.</t>
  </si>
  <si>
    <t>La Oficina de Control Interno ha generado las alertas a las dependencias que responden de manera inoportuna a los requerimientos de los entes de control, como evidencia se anexan los correos remitidos de forma periódica a las dependencias</t>
  </si>
  <si>
    <t>A corte de diciembre de 2019, se estableció los lineamientos y la nomenclatura de control para la asignación de los nombres de equipos de cómputo del Ministerio de Educación Nacional mediante el documento Política de Nombres de Equipo de Computo. La actividad se encuentra dentro de los tiempos establecidos se recomienda establecer las acciones pertinentes para el cumplimiento de la meta en el tiempo propuesto.</t>
  </si>
  <si>
    <t>se adjunta política para nombrado d e equipos de computo usuario final.</t>
  </si>
  <si>
    <t>Se presentó la versión 2 del manual, una vez la misma sea validada y aprobada se modifica el procedimiento.</t>
  </si>
  <si>
    <t>Se observa el avance de la actividad dado que el Manual para la Administración de Bienes Muebles e Inmuebles es fundamental su actualización para proceder a actualizar el procedimiento de Administración de recursos físicos. La actividad se encuentra dentro de los tiempos establecidos se recomienda establecer las acciones pertinentes para el cumplimiento de la meta en el tiempo propuesto.</t>
  </si>
  <si>
    <t>Desde el mes de junio de 2019 se envió la comunicación 2019-IE-024300 donde se solicitaba a la Subdirección de talento humano el reporte continuo de las novedades de ingreso o retiro de talento humano. Desde esa fecha la información se ha recibido por la Subdirección de talento humano y se definió la persona con la cual se interactúa son ninguna novedad. Acorde a la base en campo se verificó la asignación de bienes y se actualiza la información. Igualmente cada vez que se crea una huella para ingreso a la Entidad se reporta a la persona para asignar o verificar bienes. Atendiendo lo anterior el cumplimiento se da al 100%.</t>
  </si>
  <si>
    <t>Se entrega de comunicado interno No 2019­IE­024300 a Talento Humano solicitando reporte mensual de información de novedades de ingreso y retiro a la STH y con base en estos realizar las respectivas actualizaciones. Del inventario. Se recomienda continuar con esta buena practica de aqui en adelante</t>
  </si>
  <si>
    <t>Se realizó la publicación de los pregoneros como mecanismo para reforzar la responsabilidad de los supervisores en la verificación del manejo de los bienes acorde a la clausula contractual Entregar a la Subdirección de Gestión Administrativa de EL MINISTERIO a la finalización del plazo de ejecución, o cuando esta, o el supervisor o interventor del contrato lo solicite, los bienes devolutivos que le hayan sido asignados en custodia. Igualmente se atendieron todas las mesa de ayuda recibidas para actualizar los bienes a cargo y generar el visto bueno acorde al formato de informe final de contratación.</t>
  </si>
  <si>
    <t>Se socializa a través del pregonero la información de legalización de inventarios asi : 1. Actualización y registro de bienes a cargo 2. Solicitud de asignación de bienes a cargo de los contratistas. 3. Legalización de inventarios de contratistas que no continúen</t>
  </si>
  <si>
    <t>Se realizaron acciones conjuntas con la oficina de tecnología y sistemas de información para revisar las novedades y acciones que permitieron mejorar los canales de comunicación entre las dependencias y definir los canales del reporte de información de las asignaciones de los bienes de tecnología. Atendiendo que fue una novedad de febrero de 2019, la reuniones se realizaron en el primer semestre y en el segundo semestre se implementaron los acuerdos de trabajo. A 31 de diciembre se validó que la información recibida por mesa de ayuda y los movimientos de bienes de tecnología fueran incorporados a la base de SAP.</t>
  </si>
  <si>
    <t>Se hace entrega de : ACTA REUNIÓN 12 DE JUNIO DE 2019 OTSI-SGA.pdf Responsables de AF 29_11_2019.XLSX Inventario 31102019.XLSX Responsables de AF 31_12_2019.xlsx Actualización del inventario de bienes en SAP</t>
  </si>
  <si>
    <t xml:space="preserve">Se evidencian radicados de informes finales de:
838/2018 convenio con Fundación Carvajal
825/2018 convenio con Corporación Corpoeducación </t>
  </si>
  <si>
    <t>Se da un cumplimiento del 100%. Correspondiente a la emisión de una resolución como guía</t>
  </si>
  <si>
    <t>Se evidencia oficio 2019-IE-045092 del 24 de septiembre de 2019.</t>
  </si>
  <si>
    <t>Se evidencian los once  reportes de seguimiento en relación con los tramites de la Subdirección</t>
  </si>
  <si>
    <t>Se da un cumplimiento del 81% debido a que se encuentra vencida la actividad y aun esta pendiente la asignación de los gestores. </t>
  </si>
  <si>
    <t>Se entrega lista de asistencia de reunión con los gestores territoriales.</t>
  </si>
  <si>
    <t>Se califica al 100% teniendo en cuenta que la Subdirección tomará como ajuste al procedimiento la metodología propuesta por el DNP</t>
  </si>
  <si>
    <t xml:space="preserve"> Se califica con el 100% debido a que se establecieron propuestas de mejoras en el procedimiento.</t>
  </si>
  <si>
    <t>Se incluyeron para el cálculo del indicador de uso los sistemas RIEL y Liquidador</t>
  </si>
  <si>
    <t>Se observa el avance de los procedimientos. La actividad se encuentra dentro de los tiempos establecidos se recomienda establecer las acciones pertinentes para el cumplimiento de la meta en el tiempo propuesto.</t>
  </si>
  <si>
    <t>Se hace entrega de acta de reunión y acuerdos dentro de la misma para entrega de bienes. La OTSI entregará los bienes acordes al oficio 2019-1E-022805 el próximo 25 de junio y revisará internamente los elementos que reposan en la bodega para su debida depuración o disposición final. Para los bienes retirados del servicio, inmediatamente se debe asignar al profesional con funciones de almacenista de la SGA o al Ing. Alvaro Cáceres En la entrega diaria se verificará tal condición y se dejará mediante correo electrónico las novedades encontradas que se deberá resolver al día siguiente manera: Se revisará de manera detallada la información de bajas para revisar la información que se va a llevar a comité de bienes. Cada vez que se retire del servicio un equipo de tecnología se discriminará en el formato de movimiento de bienes el estado, características y accesorios que devuelven. La SGA realizará reunión con la OTSI y mesa de ayuda para revisar las novedades, explicar el procedimiento de administración y control de recursos físicos de tal forma que se aborden situaciones encontradas en campo. Los bienes retirados por la OTSI que se encuentren en mantenimiento o garantía deben estar a nombre del ingeniero Alvaro Cáceres. La OTSI revisará y enviará la información de los registros de movimientos de mesa de ayuda acorde al memorando interno 2019-1E-023136. La información se enviará antes del 25 de junio</t>
  </si>
  <si>
    <t>El proceso presenta base de datos actualizada de de Inventario de equipos de computo  que se encuentran en custodia  del Ministerio, sin embargo se solicita definir dentro de esta especificamentes cuales corresponden a los  funcionarios y contratistas ubicados en la Sede Elemento</t>
  </si>
  <si>
    <t xml:space="preserve"> El proceso presenta base de datos actualizada de de Inventario de equipos de computo  que se encuentran en custodia  del Ministerio, sin embargo,  se solicita definir dentro de está especificamentes cuales corresponden, los funcionarios o contratistas del  programa todos a aprender, igualmente,  los registro de  actualización del inventario respecto a la solución de novedades.</t>
  </si>
  <si>
    <t>1. Se presenta acta de conciliacion de fecha 29 de noviembre de 2019 en la que se realizar la conciliación de equipos de computo acorde a los registros entregados por la mesa deayuda de tecnología y el inventario de la Entidad registrado en SAP.
2. Se entrega acta de conciliacion de fecha 21 de enero de 2020 en la que se realizar la conciliación de equipos de computo acorde a los registros entregados por la mesa de
ayuda de tecnología y el inventario de la Entidad registrado en SAP
quedan pendientes tres actas de conciliación</t>
  </si>
  <si>
    <t>Se realizó devolución para que la dependencia suba una evidencia de manera correcta e indique a cuantos procesos corresponde cada remisión de resoluciones de liquidación.</t>
  </si>
  <si>
    <t>La dependencia no registra ningun avance en la acción de mejora</t>
  </si>
  <si>
    <t>Las acciones de mejora fueron verificadas evidenciando su cumplimiento por parte del área.</t>
  </si>
  <si>
    <t>Se devuelve para que sean ajustados los porcentajes asignados a las evidencias, dado que sus sumatoria supera el 100%</t>
  </si>
  <si>
    <t>Se verificó el cumplimiento de las acciones de mejora propuestas</t>
  </si>
  <si>
    <t>Se verificó el cumplimiento de la acción de mejora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</si>
</sst>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2]\ * #,##0.00_ ;_ [$€-2]\ * \-#,##0.00_ ;_ [$€-2]\ * &quot;-&quot;??_ "/>
    <numFmt numFmtId="165" formatCode="dd/mm/yyyy;@"/>
    <numFmt numFmtId="166" formatCode="yyyy/mm/dd"/>
    <numFmt numFmtId="167" formatCode="#,##0_ ;\-#,##0\ "/>
    <numFmt numFmtId="168" formatCode="d/mm/yyyy;@"/>
    <numFmt numFmtId="169" formatCode="0.0000000"/>
  </numFmts>
  <fonts count="27"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2"/>
      <color rgb="FFFF0000"/>
      <name val="Arial Narrow"/>
      <family val="2"/>
    </font>
    <font>
      <sz val="11"/>
      <color rgb="FF000000"/>
      <name val="Calibri"/>
      <family val="2"/>
      <scheme val="minor"/>
    </font>
    <font>
      <b/>
      <sz val="12"/>
      <color indexed="9"/>
      <name val="Arial Narrow"/>
      <family val="2"/>
    </font>
    <font>
      <b/>
      <sz val="12"/>
      <color indexed="10"/>
      <name val="Arial Narrow"/>
      <family val="2"/>
    </font>
    <font>
      <sz val="12"/>
      <color indexed="9"/>
      <name val="Arial Narrow"/>
      <family val="2"/>
    </font>
    <font>
      <b/>
      <sz val="12"/>
      <color theme="0"/>
      <name val="Arial Narrow"/>
      <family val="2"/>
    </font>
    <font>
      <sz val="12"/>
      <color theme="1"/>
      <name val="Arial Narrow"/>
      <family val="2"/>
    </font>
    <font>
      <b/>
      <sz val="12"/>
      <color theme="1"/>
      <name val="Arial Narrow"/>
      <family val="2"/>
    </font>
    <font>
      <b/>
      <sz val="20"/>
      <color theme="1"/>
      <name val="Arial Narrow"/>
      <family val="2"/>
    </font>
    <font>
      <b/>
      <sz val="20"/>
      <color rgb="FFFF0000"/>
      <name val="Arial Narrow"/>
      <family val="2"/>
    </font>
    <font>
      <sz val="11"/>
      <color theme="1"/>
      <name val="Arial Narrow"/>
      <family val="2"/>
    </font>
    <font>
      <sz val="11"/>
      <color rgb="FF333333"/>
      <name val="Arial Narrow"/>
      <family val="2"/>
    </font>
    <font>
      <b/>
      <sz val="11"/>
      <color theme="0"/>
      <name val="Arial Narrow"/>
      <family val="2"/>
    </font>
    <font>
      <b/>
      <sz val="11"/>
      <color theme="1"/>
      <name val="Arial Narrow"/>
      <family val="2"/>
    </font>
    <font>
      <b/>
      <sz val="11"/>
      <color rgb="FFFF0000"/>
      <name val="Arial Narrow"/>
      <family val="2"/>
    </font>
    <font>
      <sz val="11"/>
      <color theme="1"/>
      <name val="Arial"/>
      <family val="2"/>
    </font>
    <font>
      <b/>
      <sz val="20"/>
      <name val="Arial Narrow"/>
      <family val="2"/>
    </font>
    <font>
      <sz val="11"/>
      <color theme="0"/>
      <name val="Calibri"/>
      <family val="2"/>
      <scheme val="minor"/>
    </font>
    <font>
      <b/>
      <i/>
      <sz val="12"/>
      <name val="Arial Narrow"/>
      <family val="2"/>
    </font>
    <font>
      <i/>
      <sz val="12"/>
      <name val="Arial Narrow"/>
      <family val="2"/>
    </font>
    <font>
      <sz val="12"/>
      <color rgb="FF333333"/>
      <name val="Arial Narrow"/>
      <family val="2"/>
    </font>
    <font>
      <sz val="11"/>
      <color theme="1"/>
      <name val="Segoe UI"/>
      <family val="2"/>
    </font>
  </fonts>
  <fills count="19">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rgb="FF003366"/>
        <bgColor indexed="64"/>
      </patternFill>
    </fill>
    <fill>
      <patternFill patternType="solid">
        <fgColor indexed="30"/>
        <bgColor indexed="64"/>
      </patternFill>
    </fill>
    <fill>
      <patternFill patternType="solid">
        <fgColor indexed="22"/>
        <bgColor indexed="64"/>
      </patternFill>
    </fill>
    <fill>
      <patternFill patternType="solid">
        <fgColor rgb="FF66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CCFFCC"/>
        <bgColor indexed="64"/>
      </patternFill>
    </fill>
    <fill>
      <patternFill patternType="solid">
        <fgColor theme="3" tint="0.59999389629810485"/>
        <bgColor indexed="64"/>
      </patternFill>
    </fill>
    <fill>
      <patternFill patternType="solid">
        <fgColor rgb="FFACB9CA"/>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DEDADA"/>
        <bgColor indexed="64"/>
      </patternFill>
    </fill>
    <fill>
      <patternFill patternType="solid">
        <fgColor rgb="FFC65911"/>
        <bgColor indexed="64"/>
      </patternFill>
    </fill>
    <fill>
      <patternFill patternType="solid">
        <fgColor theme="6"/>
        <bgColor indexed="64"/>
      </patternFill>
    </fill>
  </fills>
  <borders count="9">
    <border>
      <left/>
      <right/>
      <top/>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8">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6" fillId="0" borderId="0"/>
  </cellStyleXfs>
  <cellXfs count="207">
    <xf numFmtId="0" fontId="0" fillId="0" borderId="0" xfId="0"/>
    <xf numFmtId="0" fontId="4" fillId="0" borderId="6" xfId="2" applyFont="1" applyFill="1" applyBorder="1" applyAlignment="1" applyProtection="1">
      <alignment horizontal="center" vertical="center" wrapText="1"/>
    </xf>
    <xf numFmtId="0" fontId="4" fillId="0" borderId="6" xfId="5" applyFont="1" applyFill="1" applyBorder="1" applyAlignment="1" applyProtection="1">
      <alignment horizontal="center" vertical="center" wrapText="1"/>
    </xf>
    <xf numFmtId="0" fontId="4" fillId="0" borderId="6" xfId="2" applyFont="1" applyFill="1" applyBorder="1" applyAlignment="1" applyProtection="1">
      <alignment horizontal="left" vertical="center" wrapText="1"/>
    </xf>
    <xf numFmtId="1" fontId="4" fillId="0" borderId="6" xfId="2" applyNumberFormat="1" applyFont="1" applyFill="1" applyBorder="1" applyAlignment="1" applyProtection="1">
      <alignment horizontal="center" vertical="center" wrapText="1"/>
    </xf>
    <xf numFmtId="0" fontId="4" fillId="0" borderId="6" xfId="2" applyFont="1" applyFill="1" applyBorder="1" applyAlignment="1">
      <alignment horizontal="center" vertical="center" wrapText="1"/>
    </xf>
    <xf numFmtId="0" fontId="4" fillId="0" borderId="6" xfId="2" applyFont="1" applyFill="1" applyBorder="1" applyAlignment="1">
      <alignment horizontal="left" vertical="center" wrapText="1"/>
    </xf>
    <xf numFmtId="1" fontId="3" fillId="3" borderId="3" xfId="0" applyNumberFormat="1" applyFont="1" applyFill="1" applyBorder="1" applyAlignment="1" applyProtection="1">
      <alignment horizontal="centerContinuous" vertical="center"/>
    </xf>
    <xf numFmtId="0" fontId="3" fillId="3" borderId="4" xfId="0" applyFont="1" applyFill="1" applyBorder="1" applyAlignment="1" applyProtection="1">
      <alignment horizontal="centerContinuous" vertical="center"/>
    </xf>
    <xf numFmtId="0" fontId="3" fillId="3" borderId="5" xfId="0" applyFont="1" applyFill="1" applyBorder="1" applyAlignment="1" applyProtection="1">
      <alignment horizontal="center" vertical="center" wrapText="1"/>
    </xf>
    <xf numFmtId="0" fontId="7" fillId="2" borderId="6" xfId="2" applyFont="1" applyFill="1" applyBorder="1" applyAlignment="1" applyProtection="1">
      <alignment horizontal="center" vertical="center" wrapText="1"/>
    </xf>
    <xf numFmtId="164" fontId="4" fillId="0" borderId="6" xfId="4" applyFont="1" applyBorder="1" applyAlignment="1" applyProtection="1">
      <alignment horizontal="center" vertical="center" wrapText="1"/>
    </xf>
    <xf numFmtId="0" fontId="4" fillId="8" borderId="6" xfId="5" applyFont="1" applyFill="1" applyBorder="1" applyAlignment="1" applyProtection="1">
      <alignment horizontal="center" vertical="center" wrapText="1"/>
    </xf>
    <xf numFmtId="165" fontId="4" fillId="0" borderId="6" xfId="4" applyNumberFormat="1" applyFont="1" applyBorder="1" applyAlignment="1" applyProtection="1">
      <alignment horizontal="center" vertical="center" wrapText="1"/>
    </xf>
    <xf numFmtId="164" fontId="4" fillId="8" borderId="6" xfId="6" applyFont="1" applyFill="1" applyBorder="1" applyAlignment="1" applyProtection="1">
      <alignment horizontal="center" vertical="center" wrapText="1"/>
    </xf>
    <xf numFmtId="1" fontId="4" fillId="0" borderId="6" xfId="4" applyNumberFormat="1" applyFont="1" applyBorder="1" applyAlignment="1" applyProtection="1">
      <alignment horizontal="center" vertical="center" wrapText="1"/>
    </xf>
    <xf numFmtId="166" fontId="4" fillId="8" borderId="6" xfId="2" applyNumberFormat="1" applyFont="1" applyFill="1" applyBorder="1" applyAlignment="1" applyProtection="1">
      <alignment horizontal="center" vertical="center" wrapText="1"/>
    </xf>
    <xf numFmtId="164" fontId="4" fillId="8" borderId="6" xfId="4" applyFont="1" applyFill="1" applyBorder="1" applyAlignment="1" applyProtection="1">
      <alignment horizontal="center" vertical="center" wrapText="1"/>
    </xf>
    <xf numFmtId="164" fontId="4" fillId="8" borderId="6" xfId="3" applyFont="1" applyFill="1" applyBorder="1" applyAlignment="1" applyProtection="1">
      <alignment horizontal="center" vertical="center" wrapText="1"/>
    </xf>
    <xf numFmtId="49" fontId="4" fillId="0" borderId="6" xfId="4" applyNumberFormat="1" applyFont="1" applyBorder="1" applyAlignment="1" applyProtection="1">
      <alignment horizontal="center" vertical="center" wrapText="1"/>
    </xf>
    <xf numFmtId="164" fontId="4" fillId="0" borderId="6" xfId="4" applyFont="1" applyBorder="1" applyAlignment="1" applyProtection="1">
      <alignment horizontal="left" vertical="center" wrapText="1"/>
    </xf>
    <xf numFmtId="165" fontId="4" fillId="8" borderId="6" xfId="5" applyNumberFormat="1" applyFont="1" applyFill="1" applyBorder="1" applyAlignment="1" applyProtection="1">
      <alignment horizontal="center" vertical="center" wrapText="1"/>
    </xf>
    <xf numFmtId="49" fontId="4" fillId="8" borderId="6" xfId="5" applyNumberFormat="1" applyFont="1" applyFill="1" applyBorder="1" applyAlignment="1" applyProtection="1">
      <alignment horizontal="center" vertical="center" wrapText="1"/>
    </xf>
    <xf numFmtId="0" fontId="4" fillId="0" borderId="6" xfId="5" applyFont="1" applyBorder="1" applyAlignment="1" applyProtection="1">
      <alignment horizontal="center" vertical="center" wrapText="1"/>
    </xf>
    <xf numFmtId="0" fontId="4" fillId="8" borderId="6" xfId="5" applyFont="1" applyFill="1" applyBorder="1" applyAlignment="1" applyProtection="1">
      <alignment horizontal="left" vertical="center" wrapText="1"/>
    </xf>
    <xf numFmtId="0" fontId="4" fillId="11" borderId="6" xfId="5" applyFont="1" applyFill="1" applyBorder="1" applyAlignment="1" applyProtection="1">
      <alignment horizontal="center" vertical="center" wrapText="1"/>
    </xf>
    <xf numFmtId="1" fontId="4" fillId="8" borderId="6" xfId="5" applyNumberFormat="1" applyFont="1" applyFill="1" applyBorder="1" applyAlignment="1" applyProtection="1">
      <alignment horizontal="center" vertical="center" wrapText="1"/>
    </xf>
    <xf numFmtId="0" fontId="4" fillId="0" borderId="6" xfId="2" applyFont="1" applyBorder="1" applyAlignment="1" applyProtection="1">
      <alignment horizontal="left" vertical="center" wrapText="1"/>
    </xf>
    <xf numFmtId="0" fontId="4" fillId="0" borderId="6" xfId="2" applyFont="1" applyBorder="1" applyAlignment="1" applyProtection="1">
      <alignment horizontal="center" vertical="center" wrapText="1"/>
    </xf>
    <xf numFmtId="49" fontId="4" fillId="0" borderId="6" xfId="2" applyNumberFormat="1" applyFont="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164" fontId="4" fillId="8" borderId="6" xfId="4" applyFont="1" applyFill="1" applyBorder="1" applyAlignment="1" applyProtection="1">
      <alignment horizontal="left" vertical="center" wrapText="1"/>
    </xf>
    <xf numFmtId="14" fontId="4" fillId="8" borderId="6" xfId="5" applyNumberFormat="1" applyFont="1" applyFill="1" applyBorder="1" applyAlignment="1" applyProtection="1">
      <alignment horizontal="center" vertical="center" wrapText="1"/>
    </xf>
    <xf numFmtId="0" fontId="4" fillId="8" borderId="6" xfId="2"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165" fontId="4" fillId="0" borderId="6" xfId="5" applyNumberFormat="1" applyFont="1" applyBorder="1" applyAlignment="1" applyProtection="1">
      <alignment horizontal="center" vertical="center" wrapText="1"/>
    </xf>
    <xf numFmtId="49" fontId="4" fillId="0" borderId="6" xfId="5" applyNumberFormat="1" applyFont="1" applyBorder="1" applyAlignment="1" applyProtection="1">
      <alignment horizontal="center" vertical="center" wrapText="1"/>
    </xf>
    <xf numFmtId="0" fontId="4" fillId="0" borderId="6" xfId="5" applyFont="1" applyBorder="1" applyAlignment="1" applyProtection="1">
      <alignment horizontal="left" vertical="center" wrapText="1"/>
    </xf>
    <xf numFmtId="14" fontId="4" fillId="0" borderId="6" xfId="5" applyNumberFormat="1" applyFont="1" applyBorder="1" applyAlignment="1" applyProtection="1">
      <alignment horizontal="center" vertical="center" wrapText="1"/>
    </xf>
    <xf numFmtId="1" fontId="4" fillId="0" borderId="6" xfId="5" applyNumberFormat="1" applyFont="1" applyBorder="1" applyAlignment="1" applyProtection="1">
      <alignment horizontal="center" vertical="center" wrapText="1"/>
    </xf>
    <xf numFmtId="165" fontId="4" fillId="0" borderId="6" xfId="0" applyNumberFormat="1" applyFont="1" applyBorder="1" applyAlignment="1" applyProtection="1">
      <alignment horizontal="center" vertical="center" wrapText="1"/>
    </xf>
    <xf numFmtId="0" fontId="4" fillId="0" borderId="6" xfId="0" applyFont="1" applyBorder="1" applyAlignment="1" applyProtection="1">
      <alignment horizontal="left" vertical="center" wrapText="1"/>
    </xf>
    <xf numFmtId="1" fontId="4" fillId="0" borderId="6" xfId="0" applyNumberFormat="1" applyFont="1" applyBorder="1" applyAlignment="1" applyProtection="1">
      <alignment horizontal="center" vertical="center" wrapText="1"/>
    </xf>
    <xf numFmtId="0" fontId="4" fillId="8" borderId="6" xfId="0" applyFont="1" applyFill="1" applyBorder="1" applyAlignment="1" applyProtection="1">
      <alignment horizontal="left" vertical="center" wrapText="1"/>
    </xf>
    <xf numFmtId="0" fontId="3" fillId="0" borderId="6" xfId="5" applyFont="1" applyBorder="1" applyAlignment="1" applyProtection="1">
      <alignment horizontal="left" vertical="center" wrapText="1"/>
    </xf>
    <xf numFmtId="166" fontId="4" fillId="8" borderId="6" xfId="5" applyNumberFormat="1" applyFont="1" applyFill="1" applyBorder="1" applyAlignment="1" applyProtection="1">
      <alignment horizontal="center" vertical="center" wrapText="1"/>
    </xf>
    <xf numFmtId="0" fontId="4" fillId="8" borderId="6" xfId="4" applyNumberFormat="1" applyFont="1" applyFill="1" applyBorder="1" applyAlignment="1" applyProtection="1">
      <alignment horizontal="center" vertical="center" wrapText="1"/>
    </xf>
    <xf numFmtId="165" fontId="4" fillId="0" borderId="6" xfId="2" applyNumberFormat="1" applyFont="1" applyBorder="1" applyAlignment="1" applyProtection="1">
      <alignment horizontal="center" vertical="center" wrapText="1"/>
    </xf>
    <xf numFmtId="1" fontId="4" fillId="0" borderId="6" xfId="2" applyNumberFormat="1" applyFont="1" applyBorder="1" applyAlignment="1" applyProtection="1">
      <alignment horizontal="center" vertical="center" wrapText="1"/>
    </xf>
    <xf numFmtId="49" fontId="4" fillId="8" borderId="6" xfId="2" applyNumberFormat="1" applyFont="1" applyFill="1" applyBorder="1" applyAlignment="1" applyProtection="1">
      <alignment horizontal="center" vertical="center" wrapText="1"/>
    </xf>
    <xf numFmtId="0" fontId="4" fillId="11" borderId="6" xfId="2" applyFont="1" applyFill="1" applyBorder="1" applyAlignment="1" applyProtection="1">
      <alignment horizontal="center" vertical="center" wrapText="1"/>
    </xf>
    <xf numFmtId="14" fontId="4" fillId="0" borderId="6" xfId="2" applyNumberFormat="1" applyFont="1" applyBorder="1" applyAlignment="1" applyProtection="1">
      <alignment horizontal="center" vertical="center" wrapText="1"/>
    </xf>
    <xf numFmtId="165" fontId="4" fillId="8" borderId="6" xfId="2" applyNumberFormat="1" applyFont="1" applyFill="1" applyBorder="1" applyAlignment="1" applyProtection="1">
      <alignment horizontal="center" vertical="center" wrapText="1"/>
    </xf>
    <xf numFmtId="0" fontId="3" fillId="0" borderId="6" xfId="2" applyFont="1" applyBorder="1" applyAlignment="1" applyProtection="1">
      <alignment horizontal="left" vertical="center" wrapText="1"/>
    </xf>
    <xf numFmtId="14" fontId="4" fillId="8" borderId="6" xfId="2" applyNumberFormat="1" applyFont="1" applyFill="1" applyBorder="1" applyAlignment="1" applyProtection="1">
      <alignment horizontal="center" vertical="center" wrapText="1"/>
    </xf>
    <xf numFmtId="1" fontId="4" fillId="8" borderId="6" xfId="2" applyNumberFormat="1" applyFont="1" applyFill="1" applyBorder="1" applyAlignment="1" applyProtection="1">
      <alignment horizontal="center" vertical="center" wrapText="1"/>
    </xf>
    <xf numFmtId="0" fontId="4" fillId="8" borderId="6" xfId="2" applyNumberFormat="1" applyFont="1" applyFill="1" applyBorder="1" applyAlignment="1" applyProtection="1">
      <alignment horizontal="center" vertical="center" wrapText="1"/>
    </xf>
    <xf numFmtId="1" fontId="4" fillId="8" borderId="6" xfId="4" applyNumberFormat="1" applyFont="1" applyFill="1" applyBorder="1" applyAlignment="1" applyProtection="1">
      <alignment horizontal="center" vertical="center" wrapText="1"/>
    </xf>
    <xf numFmtId="0" fontId="4" fillId="8" borderId="6" xfId="2" applyFont="1" applyFill="1" applyBorder="1" applyAlignment="1" applyProtection="1">
      <alignment horizontal="left" vertical="center" wrapText="1"/>
    </xf>
    <xf numFmtId="14" fontId="3" fillId="8" borderId="6" xfId="2" applyNumberFormat="1" applyFont="1" applyFill="1" applyBorder="1" applyAlignment="1" applyProtection="1">
      <alignment horizontal="center" vertical="center" wrapText="1"/>
    </xf>
    <xf numFmtId="168" fontId="4" fillId="0" borderId="6" xfId="4" applyNumberFormat="1" applyFont="1" applyBorder="1" applyAlignment="1" applyProtection="1">
      <alignment horizontal="center" vertical="center" wrapText="1"/>
    </xf>
    <xf numFmtId="164" fontId="4" fillId="11" borderId="6" xfId="4" applyFont="1" applyFill="1" applyBorder="1" applyAlignment="1" applyProtection="1">
      <alignment horizontal="center" vertical="center" wrapText="1"/>
    </xf>
    <xf numFmtId="0" fontId="4" fillId="10" borderId="6" xfId="2" applyFont="1" applyFill="1" applyBorder="1" applyAlignment="1" applyProtection="1">
      <alignment horizontal="center" vertical="center" wrapText="1"/>
    </xf>
    <xf numFmtId="164" fontId="4" fillId="0" borderId="6" xfId="4" applyFont="1" applyBorder="1" applyAlignment="1" applyProtection="1">
      <alignment horizontal="left" wrapText="1"/>
    </xf>
    <xf numFmtId="0" fontId="4" fillId="8" borderId="6" xfId="2" applyFont="1" applyFill="1" applyBorder="1" applyAlignment="1">
      <alignment horizontal="left" vertical="center" wrapText="1"/>
    </xf>
    <xf numFmtId="0" fontId="4" fillId="8" borderId="6" xfId="2" applyFont="1" applyFill="1" applyBorder="1" applyAlignment="1">
      <alignment horizontal="center" vertical="center" wrapText="1"/>
    </xf>
    <xf numFmtId="14" fontId="4" fillId="8" borderId="6" xfId="4" applyNumberFormat="1" applyFont="1" applyFill="1" applyBorder="1" applyAlignment="1" applyProtection="1">
      <alignment horizontal="center" vertical="center" wrapText="1"/>
    </xf>
    <xf numFmtId="164" fontId="4" fillId="8" borderId="6" xfId="4" applyFont="1" applyFill="1" applyBorder="1" applyAlignment="1" applyProtection="1">
      <alignment wrapText="1"/>
    </xf>
    <xf numFmtId="166" fontId="4" fillId="8" borderId="6" xfId="2" applyNumberFormat="1" applyFont="1" applyFill="1" applyBorder="1" applyAlignment="1">
      <alignment horizontal="center" vertical="center" wrapText="1"/>
    </xf>
    <xf numFmtId="0" fontId="11" fillId="0" borderId="0" xfId="0" applyFont="1"/>
    <xf numFmtId="49" fontId="4" fillId="8" borderId="6" xfId="2" applyNumberFormat="1" applyFont="1" applyFill="1" applyBorder="1" applyAlignment="1">
      <alignment horizontal="center" vertical="center" wrapText="1"/>
    </xf>
    <xf numFmtId="49" fontId="4" fillId="0" borderId="6" xfId="2" applyNumberFormat="1" applyFont="1" applyFill="1" applyBorder="1" applyAlignment="1">
      <alignment horizontal="center" vertical="center" wrapText="1"/>
    </xf>
    <xf numFmtId="14" fontId="4" fillId="8" borderId="6" xfId="2" applyNumberFormat="1" applyFont="1" applyFill="1" applyBorder="1" applyAlignment="1">
      <alignment horizontal="center" vertical="center" wrapText="1"/>
    </xf>
    <xf numFmtId="0" fontId="4" fillId="8" borderId="6" xfId="2" applyFont="1" applyFill="1" applyBorder="1" applyAlignment="1">
      <alignment horizontal="center" vertical="center"/>
    </xf>
    <xf numFmtId="0" fontId="11" fillId="0" borderId="0" xfId="0" applyFont="1" applyAlignment="1">
      <alignment horizontal="center" vertical="center"/>
    </xf>
    <xf numFmtId="164" fontId="4" fillId="0" borderId="6" xfId="4" applyFont="1" applyBorder="1" applyAlignment="1" applyProtection="1">
      <alignment vertical="center" wrapText="1"/>
    </xf>
    <xf numFmtId="14" fontId="4" fillId="0" borderId="6" xfId="2" applyNumberFormat="1" applyFont="1" applyFill="1" applyBorder="1" applyAlignment="1">
      <alignment horizontal="center" vertical="center" wrapText="1"/>
    </xf>
    <xf numFmtId="0" fontId="4" fillId="8" borderId="6" xfId="2" applyFont="1" applyFill="1" applyBorder="1" applyAlignment="1">
      <alignment horizontal="justify"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4" fillId="8" borderId="6" xfId="5" applyFont="1" applyFill="1" applyBorder="1" applyAlignment="1">
      <alignment horizontal="left" vertical="center" wrapText="1"/>
    </xf>
    <xf numFmtId="0" fontId="4" fillId="8" borderId="6" xfId="5" applyFont="1" applyFill="1" applyBorder="1" applyAlignment="1">
      <alignment horizontal="center" vertical="center" wrapText="1"/>
    </xf>
    <xf numFmtId="49" fontId="4" fillId="8" borderId="6" xfId="5" applyNumberFormat="1" applyFont="1" applyFill="1" applyBorder="1" applyAlignment="1">
      <alignment horizontal="center" vertical="center" wrapText="1"/>
    </xf>
    <xf numFmtId="166" fontId="4" fillId="8" borderId="6" xfId="5" applyNumberFormat="1" applyFont="1" applyFill="1" applyBorder="1" applyAlignment="1">
      <alignment horizontal="center" vertical="center" wrapText="1"/>
    </xf>
    <xf numFmtId="1" fontId="3" fillId="3" borderId="4" xfId="0" applyNumberFormat="1" applyFont="1" applyFill="1" applyBorder="1" applyAlignment="1" applyProtection="1">
      <alignment horizontal="center" vertical="center"/>
    </xf>
    <xf numFmtId="166" fontId="11" fillId="0" borderId="0" xfId="0" applyNumberFormat="1" applyFont="1" applyAlignment="1">
      <alignment horizontal="center" vertical="center" wrapText="1"/>
    </xf>
    <xf numFmtId="166" fontId="3" fillId="3" borderId="4" xfId="0" applyNumberFormat="1"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2" fillId="0" borderId="0" xfId="0" applyFont="1" applyAlignment="1">
      <alignment horizontal="center" vertical="center" wrapText="1"/>
    </xf>
    <xf numFmtId="0" fontId="13" fillId="12" borderId="6" xfId="0" applyFont="1" applyFill="1" applyBorder="1" applyAlignment="1">
      <alignment horizontal="center" vertical="center"/>
    </xf>
    <xf numFmtId="0" fontId="4" fillId="0" borderId="6" xfId="0" applyFont="1" applyBorder="1" applyAlignment="1">
      <alignment horizontal="left" vertical="center" wrapText="1"/>
    </xf>
    <xf numFmtId="0" fontId="15" fillId="0" borderId="0" xfId="0" applyFont="1"/>
    <xf numFmtId="0" fontId="15" fillId="0" borderId="6" xfId="0" applyFont="1" applyBorder="1"/>
    <xf numFmtId="0" fontId="7" fillId="2" borderId="8" xfId="2" applyFont="1" applyFill="1" applyBorder="1" applyAlignment="1" applyProtection="1">
      <alignment horizontal="center" vertical="center" wrapText="1"/>
    </xf>
    <xf numFmtId="49" fontId="7" fillId="2" borderId="8" xfId="2" applyNumberFormat="1" applyFont="1" applyFill="1" applyBorder="1" applyAlignment="1" applyProtection="1">
      <alignment horizontal="center" vertical="center" wrapText="1"/>
    </xf>
    <xf numFmtId="0" fontId="7" fillId="2" borderId="8" xfId="2" applyFont="1" applyFill="1" applyBorder="1" applyAlignment="1" applyProtection="1">
      <alignment horizontal="center" vertical="center"/>
    </xf>
    <xf numFmtId="1" fontId="9" fillId="2" borderId="7" xfId="2" applyNumberFormat="1" applyFont="1" applyFill="1" applyBorder="1" applyAlignment="1" applyProtection="1">
      <alignment horizontal="center" vertical="center"/>
    </xf>
    <xf numFmtId="0" fontId="7" fillId="2" borderId="7" xfId="2" applyFont="1" applyFill="1" applyBorder="1" applyAlignment="1" applyProtection="1">
      <alignment horizontal="center" vertical="center"/>
    </xf>
    <xf numFmtId="1" fontId="3" fillId="3" borderId="7" xfId="0" applyNumberFormat="1"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1" fontId="3" fillId="3" borderId="7" xfId="0" applyNumberFormat="1"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3" fillId="7" borderId="6" xfId="0" applyFont="1" applyFill="1" applyBorder="1" applyAlignment="1">
      <alignment horizontal="center" vertical="center"/>
    </xf>
    <xf numFmtId="0" fontId="13" fillId="14" borderId="6"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14" fillId="0" borderId="6" xfId="0" applyFont="1" applyBorder="1" applyAlignment="1">
      <alignment horizontal="center" vertical="center"/>
    </xf>
    <xf numFmtId="0" fontId="13" fillId="8" borderId="6" xfId="0" applyFont="1" applyFill="1" applyBorder="1" applyAlignment="1">
      <alignment horizontal="center" vertical="center"/>
    </xf>
    <xf numFmtId="0" fontId="13" fillId="13" borderId="6" xfId="0" applyFont="1" applyFill="1" applyBorder="1" applyAlignment="1">
      <alignment horizontal="center" vertical="center" wrapText="1"/>
    </xf>
    <xf numFmtId="0" fontId="13" fillId="13" borderId="6" xfId="0" applyFont="1" applyFill="1" applyBorder="1" applyAlignment="1">
      <alignment horizontal="center" vertical="center"/>
    </xf>
    <xf numFmtId="0" fontId="13" fillId="12" borderId="6" xfId="0" applyFont="1" applyFill="1" applyBorder="1" applyAlignment="1">
      <alignment horizontal="center" vertical="center" wrapText="1"/>
    </xf>
    <xf numFmtId="0" fontId="14" fillId="14" borderId="6" xfId="0" applyFont="1" applyFill="1" applyBorder="1" applyAlignment="1">
      <alignment horizontal="center" vertical="center"/>
    </xf>
    <xf numFmtId="0" fontId="15" fillId="0" borderId="0" xfId="0" applyFont="1" applyAlignment="1">
      <alignment wrapText="1"/>
    </xf>
    <xf numFmtId="0" fontId="17" fillId="4" borderId="6" xfId="0" applyFont="1" applyFill="1" applyBorder="1" applyAlignment="1">
      <alignment horizontal="center" vertical="center" wrapText="1"/>
    </xf>
    <xf numFmtId="0" fontId="18" fillId="14" borderId="6" xfId="0" applyFont="1" applyFill="1" applyBorder="1" applyAlignment="1">
      <alignment horizontal="center" vertical="center"/>
    </xf>
    <xf numFmtId="0" fontId="18" fillId="0" borderId="6" xfId="0" applyFont="1" applyBorder="1" applyAlignment="1">
      <alignment horizontal="center" vertical="center"/>
    </xf>
    <xf numFmtId="0" fontId="19" fillId="14" borderId="6" xfId="0" applyFont="1" applyFill="1" applyBorder="1" applyAlignment="1">
      <alignment horizontal="center" vertical="center"/>
    </xf>
    <xf numFmtId="0" fontId="19" fillId="0" borderId="6" xfId="0" applyFont="1" applyBorder="1" applyAlignment="1">
      <alignment horizontal="center" vertical="center"/>
    </xf>
    <xf numFmtId="0" fontId="18" fillId="0" borderId="6" xfId="0" applyFont="1" applyBorder="1" applyAlignment="1">
      <alignment horizontal="center" vertical="center" wrapText="1"/>
    </xf>
    <xf numFmtId="0" fontId="18" fillId="8" borderId="6" xfId="0" applyFont="1" applyFill="1" applyBorder="1" applyAlignment="1">
      <alignment horizontal="center" vertical="center"/>
    </xf>
    <xf numFmtId="0" fontId="18" fillId="12" borderId="6" xfId="0" applyFont="1" applyFill="1" applyBorder="1" applyAlignment="1">
      <alignment horizontal="center" vertical="center"/>
    </xf>
    <xf numFmtId="0" fontId="18" fillId="13" borderId="6" xfId="0" applyFont="1" applyFill="1" applyBorder="1" applyAlignment="1">
      <alignment horizontal="center" vertical="center"/>
    </xf>
    <xf numFmtId="0" fontId="18" fillId="7" borderId="6" xfId="0" applyFont="1" applyFill="1" applyBorder="1" applyAlignment="1">
      <alignment horizontal="center" vertical="center"/>
    </xf>
    <xf numFmtId="0" fontId="18" fillId="12" borderId="6"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0" xfId="0" applyFont="1" applyFill="1" applyAlignment="1">
      <alignment wrapText="1"/>
    </xf>
    <xf numFmtId="0" fontId="15" fillId="15" borderId="6" xfId="0" applyFont="1" applyFill="1" applyBorder="1"/>
    <xf numFmtId="0" fontId="15" fillId="17" borderId="6" xfId="0" applyFont="1" applyFill="1" applyBorder="1"/>
    <xf numFmtId="0" fontId="15" fillId="4" borderId="6" xfId="0" applyFont="1" applyFill="1" applyBorder="1" applyAlignment="1">
      <alignment horizontal="center" vertical="center" wrapText="1"/>
    </xf>
    <xf numFmtId="0" fontId="15" fillId="0" borderId="6" xfId="0" applyFont="1" applyBorder="1" applyAlignment="1">
      <alignment wrapText="1"/>
    </xf>
    <xf numFmtId="0" fontId="20" fillId="0" borderId="6" xfId="0" applyFont="1" applyBorder="1"/>
    <xf numFmtId="0" fontId="20" fillId="16" borderId="6" xfId="0" applyFont="1" applyFill="1" applyBorder="1" applyAlignment="1">
      <alignment horizontal="left" vertical="center" wrapText="1" indent="1"/>
    </xf>
    <xf numFmtId="0" fontId="18" fillId="8" borderId="6" xfId="0" applyFont="1" applyFill="1" applyBorder="1" applyAlignment="1">
      <alignment wrapText="1"/>
    </xf>
    <xf numFmtId="0" fontId="16" fillId="0" borderId="6" xfId="0" applyFont="1" applyBorder="1" applyAlignment="1">
      <alignment wrapText="1"/>
    </xf>
    <xf numFmtId="0" fontId="4" fillId="0" borderId="6" xfId="0" applyFont="1" applyBorder="1" applyAlignment="1">
      <alignment horizontal="left" vertical="center"/>
    </xf>
    <xf numFmtId="164" fontId="10" fillId="18" borderId="6" xfId="3" applyFont="1" applyFill="1" applyBorder="1" applyAlignment="1" applyProtection="1">
      <alignment horizontal="center" vertical="center" wrapText="1"/>
    </xf>
    <xf numFmtId="0" fontId="15" fillId="8" borderId="6" xfId="0" applyFont="1" applyFill="1" applyBorder="1"/>
    <xf numFmtId="0" fontId="4" fillId="8" borderId="6" xfId="2" applyFont="1" applyFill="1" applyBorder="1" applyAlignment="1">
      <alignment vertical="center" wrapText="1"/>
    </xf>
    <xf numFmtId="0" fontId="21" fillId="8" borderId="6" xfId="0" applyFont="1" applyFill="1" applyBorder="1" applyAlignment="1">
      <alignment horizontal="center" vertical="center"/>
    </xf>
    <xf numFmtId="0" fontId="21" fillId="8" borderId="6" xfId="0" applyFont="1" applyFill="1" applyBorder="1" applyAlignment="1">
      <alignment horizontal="center" vertical="center" wrapText="1"/>
    </xf>
    <xf numFmtId="164" fontId="4" fillId="8" borderId="6" xfId="3" applyFont="1" applyFill="1" applyBorder="1" applyAlignment="1" applyProtection="1">
      <alignment horizontal="center" vertical="center"/>
    </xf>
    <xf numFmtId="0" fontId="22" fillId="18" borderId="6" xfId="0" applyFont="1" applyFill="1" applyBorder="1" applyAlignment="1">
      <alignment horizontal="center" vertical="center"/>
    </xf>
    <xf numFmtId="0" fontId="0" fillId="0" borderId="6" xfId="0" applyBorder="1" applyAlignment="1">
      <alignment horizontal="center" vertical="center" wrapText="1"/>
    </xf>
    <xf numFmtId="0" fontId="4" fillId="0" borderId="6" xfId="0" applyFont="1" applyBorder="1" applyAlignment="1">
      <alignment horizontal="center" vertical="center" wrapText="1"/>
    </xf>
    <xf numFmtId="9" fontId="4" fillId="0" borderId="6" xfId="0" applyNumberFormat="1" applyFont="1" applyBorder="1" applyAlignment="1">
      <alignment horizontal="center" vertical="center" wrapText="1"/>
    </xf>
    <xf numFmtId="9" fontId="4" fillId="0" borderId="6" xfId="1" applyFont="1" applyBorder="1" applyAlignment="1">
      <alignment horizontal="center" vertical="center" wrapText="1"/>
    </xf>
    <xf numFmtId="0" fontId="4" fillId="0" borderId="6" xfId="0" applyFont="1" applyBorder="1" applyAlignment="1">
      <alignment vertical="center" wrapText="1"/>
    </xf>
    <xf numFmtId="169" fontId="11" fillId="0" borderId="0" xfId="0" applyNumberFormat="1" applyFont="1" applyAlignment="1">
      <alignment horizontal="center" vertical="center" wrapText="1"/>
    </xf>
    <xf numFmtId="2" fontId="11" fillId="0" borderId="0" xfId="0" applyNumberFormat="1" applyFont="1"/>
    <xf numFmtId="0" fontId="4" fillId="0" borderId="6" xfId="0" applyFont="1" applyBorder="1"/>
    <xf numFmtId="0" fontId="4" fillId="0" borderId="6" xfId="0" applyFont="1" applyBorder="1" applyAlignment="1">
      <alignment horizontal="center" vertical="center"/>
    </xf>
    <xf numFmtId="0" fontId="3" fillId="0" borderId="6" xfId="0" applyFont="1" applyBorder="1" applyAlignment="1" applyProtection="1">
      <alignment horizontal="left" vertical="center" wrapText="1"/>
    </xf>
    <xf numFmtId="0" fontId="4" fillId="0" borderId="6" xfId="0" applyFont="1" applyBorder="1" applyAlignment="1">
      <alignment wrapText="1"/>
    </xf>
    <xf numFmtId="0" fontId="4" fillId="0" borderId="6" xfId="0" applyFont="1" applyBorder="1" applyAlignment="1">
      <alignment horizontal="justify" vertical="center" wrapText="1"/>
    </xf>
    <xf numFmtId="0" fontId="4" fillId="9" borderId="6" xfId="0" applyFont="1" applyFill="1" applyBorder="1" applyAlignment="1" applyProtection="1">
      <alignment horizontal="center" vertical="center" wrapText="1"/>
    </xf>
    <xf numFmtId="0" fontId="4" fillId="10" borderId="6" xfId="0" applyFont="1" applyFill="1" applyBorder="1" applyAlignment="1" applyProtection="1">
      <alignment horizontal="left" vertical="center" wrapText="1"/>
    </xf>
    <xf numFmtId="0" fontId="4" fillId="9" borderId="6" xfId="0" applyFont="1" applyFill="1" applyBorder="1" applyAlignment="1" applyProtection="1">
      <alignment horizontal="left" vertical="center" wrapText="1"/>
    </xf>
    <xf numFmtId="0" fontId="4" fillId="8" borderId="6" xfId="0" applyFont="1" applyFill="1" applyBorder="1" applyAlignment="1">
      <alignment horizontal="left" vertical="center" wrapText="1"/>
    </xf>
    <xf numFmtId="0" fontId="4" fillId="8" borderId="6" xfId="0" applyNumberFormat="1" applyFont="1" applyFill="1" applyBorder="1" applyAlignment="1" applyProtection="1">
      <alignment horizontal="center" vertical="center" wrapText="1"/>
    </xf>
    <xf numFmtId="0" fontId="4" fillId="8" borderId="6" xfId="0" applyFont="1" applyFill="1" applyBorder="1" applyAlignment="1" applyProtection="1">
      <alignment vertical="center" wrapText="1"/>
    </xf>
    <xf numFmtId="14" fontId="4" fillId="0" borderId="6" xfId="0" applyNumberFormat="1" applyFont="1" applyBorder="1" applyAlignment="1">
      <alignment horizontal="center" vertical="center"/>
    </xf>
    <xf numFmtId="0" fontId="4" fillId="8" borderId="6" xfId="0" applyFont="1" applyFill="1" applyBorder="1"/>
    <xf numFmtId="0" fontId="4" fillId="8" borderId="6" xfId="0" applyFont="1" applyFill="1" applyBorder="1" applyAlignment="1">
      <alignment wrapText="1"/>
    </xf>
    <xf numFmtId="166" fontId="4" fillId="8" borderId="6" xfId="0" applyNumberFormat="1" applyFont="1" applyFill="1" applyBorder="1" applyAlignment="1" applyProtection="1">
      <alignment horizontal="center" vertical="center" wrapText="1"/>
    </xf>
    <xf numFmtId="0" fontId="4" fillId="9" borderId="6" xfId="7" applyFont="1" applyFill="1" applyBorder="1" applyAlignment="1" applyProtection="1">
      <alignment horizontal="left" vertical="center" wrapText="1"/>
    </xf>
    <xf numFmtId="0" fontId="4" fillId="8" borderId="6" xfId="0" applyFont="1" applyFill="1" applyBorder="1" applyAlignment="1">
      <alignment horizontal="left" vertical="center"/>
    </xf>
    <xf numFmtId="9" fontId="5" fillId="0" borderId="6" xfId="1" applyFont="1" applyBorder="1" applyAlignment="1">
      <alignment horizontal="center" vertical="center" wrapText="1"/>
    </xf>
    <xf numFmtId="0" fontId="25" fillId="0" borderId="0" xfId="0" applyFont="1"/>
    <xf numFmtId="0" fontId="5" fillId="0" borderId="6" xfId="0" applyFont="1" applyBorder="1" applyAlignment="1">
      <alignment horizontal="left" vertical="center" wrapText="1"/>
    </xf>
    <xf numFmtId="0" fontId="11" fillId="0" borderId="6" xfId="0" applyFont="1" applyBorder="1" applyAlignment="1">
      <alignment horizontal="left" vertical="center" wrapText="1"/>
    </xf>
    <xf numFmtId="0" fontId="10" fillId="4" borderId="7" xfId="0" applyFont="1" applyFill="1" applyBorder="1" applyAlignment="1">
      <alignment horizontal="center" vertical="center" wrapText="1"/>
    </xf>
    <xf numFmtId="0" fontId="7" fillId="2" borderId="7" xfId="2" applyFont="1" applyFill="1" applyBorder="1" applyAlignment="1" applyProtection="1">
      <alignment horizontal="center" vertical="center" wrapText="1"/>
    </xf>
    <xf numFmtId="165" fontId="7" fillId="2" borderId="7" xfId="2" applyNumberFormat="1" applyFont="1" applyFill="1" applyBorder="1" applyAlignment="1" applyProtection="1">
      <alignment horizontal="center" vertical="center" wrapText="1"/>
    </xf>
    <xf numFmtId="49" fontId="7" fillId="2" borderId="7" xfId="2" applyNumberFormat="1" applyFont="1" applyFill="1" applyBorder="1" applyAlignment="1" applyProtection="1">
      <alignment horizontal="center" vertical="center" wrapText="1"/>
    </xf>
    <xf numFmtId="1" fontId="3" fillId="5" borderId="7" xfId="2" applyNumberFormat="1" applyFont="1" applyFill="1" applyBorder="1" applyAlignment="1" applyProtection="1">
      <alignment horizontal="center" vertical="center" wrapText="1"/>
    </xf>
    <xf numFmtId="0" fontId="3" fillId="5" borderId="7" xfId="2" applyFont="1" applyFill="1" applyBorder="1" applyAlignment="1" applyProtection="1">
      <alignment horizontal="center" vertical="center" wrapText="1"/>
    </xf>
    <xf numFmtId="1" fontId="3" fillId="6" borderId="7" xfId="2" applyNumberFormat="1" applyFont="1" applyFill="1" applyBorder="1" applyAlignment="1" applyProtection="1">
      <alignment horizontal="center" vertical="center" wrapText="1"/>
    </xf>
    <xf numFmtId="0" fontId="3" fillId="6" borderId="7" xfId="2" applyFont="1" applyFill="1" applyBorder="1" applyAlignment="1" applyProtection="1">
      <alignment horizontal="center" vertical="center" wrapText="1"/>
    </xf>
    <xf numFmtId="49" fontId="3" fillId="6" borderId="7" xfId="2" applyNumberFormat="1" applyFont="1" applyFill="1" applyBorder="1" applyAlignment="1" applyProtection="1">
      <alignment horizontal="center" vertical="center" wrapText="1"/>
    </xf>
    <xf numFmtId="166" fontId="3" fillId="6" borderId="7" xfId="2" applyNumberFormat="1" applyFont="1" applyFill="1" applyBorder="1" applyAlignment="1" applyProtection="1">
      <alignment horizontal="center" vertical="center" wrapText="1"/>
    </xf>
    <xf numFmtId="164" fontId="10" fillId="18" borderId="7" xfId="3" applyFont="1" applyFill="1" applyBorder="1" applyAlignment="1" applyProtection="1">
      <alignment horizontal="center" vertical="center" wrapText="1"/>
    </xf>
    <xf numFmtId="9" fontId="10" fillId="18" borderId="7" xfId="1" applyFont="1" applyFill="1" applyBorder="1" applyAlignment="1" applyProtection="1">
      <alignment horizontal="center" vertical="center" wrapText="1"/>
    </xf>
    <xf numFmtId="164" fontId="10" fillId="18" borderId="7" xfId="3" applyFont="1" applyFill="1" applyBorder="1" applyAlignment="1" applyProtection="1">
      <alignment horizontal="center" vertical="center" wrapText="1"/>
      <protection locked="0"/>
    </xf>
    <xf numFmtId="1" fontId="10" fillId="18" borderId="7" xfId="1" applyNumberFormat="1" applyFont="1" applyFill="1" applyBorder="1" applyAlignment="1" applyProtection="1">
      <alignment horizontal="center" vertical="center" wrapText="1"/>
      <protection locked="0"/>
    </xf>
    <xf numFmtId="0" fontId="25" fillId="0" borderId="6" xfId="0" applyFont="1" applyBorder="1" applyAlignment="1">
      <alignment horizontal="left" vertical="center" wrapText="1"/>
    </xf>
    <xf numFmtId="0" fontId="26" fillId="0" borderId="6" xfId="0" applyFont="1" applyBorder="1" applyAlignment="1">
      <alignment horizontal="left" vertical="center" wrapText="1"/>
    </xf>
    <xf numFmtId="167" fontId="3" fillId="8" borderId="6" xfId="4" applyNumberFormat="1" applyFont="1" applyFill="1" applyBorder="1" applyAlignment="1" applyProtection="1">
      <alignment horizontal="center" vertical="center" wrapText="1"/>
    </xf>
    <xf numFmtId="166" fontId="4" fillId="8" borderId="6" xfId="4" applyNumberFormat="1" applyFont="1" applyFill="1" applyBorder="1" applyAlignment="1" applyProtection="1">
      <alignment horizontal="center" vertical="center" wrapText="1"/>
    </xf>
    <xf numFmtId="49" fontId="4" fillId="8" borderId="6" xfId="4" applyNumberFormat="1" applyFont="1" applyFill="1" applyBorder="1" applyAlignment="1" applyProtection="1">
      <alignment horizontal="center" vertical="center" wrapText="1"/>
    </xf>
    <xf numFmtId="0" fontId="4" fillId="8" borderId="6" xfId="0" applyFont="1" applyFill="1" applyBorder="1" applyAlignment="1">
      <alignment horizontal="center" vertical="center" wrapText="1"/>
    </xf>
    <xf numFmtId="166" fontId="4" fillId="8" borderId="6" xfId="0" applyNumberFormat="1" applyFont="1" applyFill="1" applyBorder="1" applyAlignment="1">
      <alignment horizontal="center" vertical="center" wrapText="1"/>
    </xf>
    <xf numFmtId="9" fontId="4" fillId="8" borderId="6" xfId="2" applyNumberFormat="1" applyFont="1" applyFill="1" applyBorder="1" applyAlignment="1">
      <alignment horizontal="center" vertical="center" wrapText="1"/>
    </xf>
    <xf numFmtId="0" fontId="4" fillId="8" borderId="6" xfId="5" applyNumberFormat="1" applyFont="1" applyFill="1" applyBorder="1" applyAlignment="1" applyProtection="1">
      <alignment horizontal="center" vertical="center" wrapText="1"/>
    </xf>
    <xf numFmtId="49" fontId="4" fillId="8" borderId="6" xfId="0" applyNumberFormat="1" applyFont="1" applyFill="1" applyBorder="1" applyAlignment="1" applyProtection="1">
      <alignment horizontal="center" vertical="center" wrapText="1"/>
    </xf>
    <xf numFmtId="164" fontId="4" fillId="8" borderId="6" xfId="4" applyFont="1" applyFill="1" applyBorder="1" applyAlignment="1">
      <alignment horizontal="center" vertical="center" wrapText="1"/>
    </xf>
    <xf numFmtId="0" fontId="4" fillId="8" borderId="6" xfId="0" applyFont="1" applyFill="1" applyBorder="1" applyAlignment="1">
      <alignment horizontal="center" vertical="center"/>
    </xf>
    <xf numFmtId="167" fontId="4" fillId="8" borderId="6" xfId="4" applyNumberFormat="1" applyFont="1" applyFill="1" applyBorder="1" applyAlignment="1" applyProtection="1">
      <alignment horizontal="center" vertical="center" wrapText="1"/>
    </xf>
    <xf numFmtId="0" fontId="4" fillId="8" borderId="6" xfId="0" applyFont="1" applyFill="1" applyBorder="1" applyAlignment="1">
      <alignment horizontal="left" wrapText="1"/>
    </xf>
    <xf numFmtId="0" fontId="11" fillId="8" borderId="0" xfId="0" applyFont="1" applyFill="1"/>
    <xf numFmtId="0" fontId="11" fillId="8" borderId="0" xfId="0" applyFont="1" applyFill="1" applyAlignment="1">
      <alignment horizontal="center" vertical="center" wrapText="1"/>
    </xf>
    <xf numFmtId="166" fontId="11" fillId="8" borderId="0" xfId="0" applyNumberFormat="1" applyFont="1" applyFill="1" applyAlignment="1">
      <alignment horizontal="center" vertical="center" wrapText="1"/>
    </xf>
    <xf numFmtId="0" fontId="7" fillId="2" borderId="1" xfId="2" applyFont="1" applyFill="1" applyBorder="1" applyAlignment="1" applyProtection="1">
      <alignment horizontal="center" vertical="center" wrapText="1"/>
    </xf>
    <xf numFmtId="0" fontId="7" fillId="2" borderId="2" xfId="2" applyFont="1" applyFill="1" applyBorder="1" applyAlignment="1" applyProtection="1">
      <alignment horizontal="center" vertical="center" wrapText="1"/>
    </xf>
    <xf numFmtId="0" fontId="10" fillId="18" borderId="7" xfId="3" applyNumberFormat="1" applyFont="1" applyFill="1" applyBorder="1" applyAlignment="1" applyProtection="1">
      <alignment horizontal="center" vertical="center" wrapText="1"/>
    </xf>
  </cellXfs>
  <cellStyles count="8">
    <cellStyle name="Normal" xfId="0" builtinId="0"/>
    <cellStyle name="Normal 2" xfId="3" xr:uid="{00000000-0005-0000-0000-000001000000}"/>
    <cellStyle name="Normal 2 2" xfId="2" xr:uid="{00000000-0005-0000-0000-000002000000}"/>
    <cellStyle name="Normal 2 2 2" xfId="5" xr:uid="{00000000-0005-0000-0000-000003000000}"/>
    <cellStyle name="Normal 3" xfId="4" xr:uid="{00000000-0005-0000-0000-000004000000}"/>
    <cellStyle name="Normal 6" xfId="7" xr:uid="{00000000-0005-0000-0000-000005000000}"/>
    <cellStyle name="Normal 7 2" xfId="6" xr:uid="{00000000-0005-0000-0000-000006000000}"/>
    <cellStyle name="Porcentaje" xfId="1" builtinId="5"/>
  </cellStyles>
  <dxfs count="0"/>
  <tableStyles count="0" defaultTableStyle="TableStyleMedium2" defaultPivotStyle="PivotStyleLight16"/>
  <colors>
    <mruColors>
      <color rgb="FFCCFFCC"/>
      <color rgb="FF003366"/>
      <color rgb="FFC65911"/>
      <color rgb="FFACB9CA"/>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5"/>
  <sheetViews>
    <sheetView tabSelected="1" zoomScale="70" zoomScaleNormal="70" zoomScaleSheetLayoutView="50" workbookViewId="0">
      <pane xSplit="1" ySplit="4" topLeftCell="B5" activePane="bottomRight" state="frozen"/>
      <selection pane="topRight" activeCell="D1" sqref="D1"/>
      <selection pane="bottomLeft" activeCell="A5" sqref="A5"/>
      <selection pane="bottomRight" activeCell="A4" sqref="A4"/>
    </sheetView>
  </sheetViews>
  <sheetFormatPr baseColWidth="10" defaultColWidth="11.42578125" defaultRowHeight="15.75" x14ac:dyDescent="0.25"/>
  <cols>
    <col min="1" max="1" width="20.7109375" style="88" customWidth="1"/>
    <col min="2" max="2" width="25.5703125" style="78" customWidth="1"/>
    <col min="3" max="3" width="23.28515625" style="74" customWidth="1"/>
    <col min="4" max="4" width="27" style="78" customWidth="1"/>
    <col min="5" max="5" width="17.7109375" style="78" customWidth="1"/>
    <col min="6" max="6" width="23.42578125" style="78" customWidth="1"/>
    <col min="7" max="7" width="140.5703125" style="69" customWidth="1"/>
    <col min="8" max="8" width="58.7109375" style="69" customWidth="1"/>
    <col min="9" max="9" width="17.42578125" style="74" customWidth="1"/>
    <col min="10" max="10" width="18.42578125" style="69" customWidth="1"/>
    <col min="11" max="11" width="28.28515625" style="69" customWidth="1"/>
    <col min="12" max="12" width="22.7109375" style="78" customWidth="1"/>
    <col min="13" max="14" width="27" style="69" customWidth="1"/>
    <col min="15" max="15" width="31.7109375" style="69" customWidth="1"/>
    <col min="16" max="17" width="27" style="69" customWidth="1"/>
    <col min="18" max="18" width="27" style="74" customWidth="1"/>
    <col min="19" max="19" width="74" style="69" customWidth="1"/>
    <col min="20" max="20" width="56.42578125" style="69" customWidth="1"/>
    <col min="21" max="21" width="36.5703125" style="69" customWidth="1"/>
    <col min="22" max="22" width="36" style="78" customWidth="1"/>
    <col min="23" max="23" width="20.28515625" style="69" customWidth="1"/>
    <col min="24" max="24" width="19.42578125" style="85" customWidth="1"/>
    <col min="25" max="25" width="19.7109375" style="85" customWidth="1"/>
    <col min="26" max="26" width="20" style="78" customWidth="1"/>
    <col min="27" max="27" width="21.5703125" style="78" customWidth="1"/>
    <col min="28" max="28" width="24.140625" style="78" hidden="1" customWidth="1"/>
    <col min="29" max="29" width="11.42578125" style="69"/>
    <col min="30" max="30" width="11.42578125" style="78"/>
    <col min="31" max="31" width="50.5703125" style="69" customWidth="1"/>
    <col min="32" max="32" width="11.42578125" style="78"/>
    <col min="33" max="33" width="79.85546875" style="69" customWidth="1"/>
    <col min="34" max="16384" width="11.42578125" style="69"/>
  </cols>
  <sheetData>
    <row r="1" spans="1:34" ht="16.5" thickBot="1" x14ac:dyDescent="0.3"/>
    <row r="2" spans="1:34" x14ac:dyDescent="0.25">
      <c r="B2" s="204"/>
      <c r="C2" s="204"/>
      <c r="D2" s="204"/>
      <c r="E2" s="204"/>
      <c r="F2" s="204"/>
      <c r="G2" s="204"/>
      <c r="H2" s="204"/>
      <c r="I2" s="204"/>
      <c r="J2" s="204"/>
      <c r="K2" s="204"/>
      <c r="L2" s="204"/>
      <c r="M2" s="205"/>
      <c r="N2" s="7" t="s">
        <v>638</v>
      </c>
      <c r="O2" s="8"/>
      <c r="P2" s="8"/>
      <c r="Q2" s="8"/>
      <c r="R2" s="84"/>
      <c r="S2" s="8"/>
      <c r="T2" s="8"/>
      <c r="U2" s="8"/>
      <c r="V2" s="87"/>
      <c r="W2" s="8"/>
      <c r="X2" s="86"/>
      <c r="Y2" s="86"/>
      <c r="Z2" s="87"/>
      <c r="AA2" s="9"/>
    </row>
    <row r="3" spans="1:34" x14ac:dyDescent="0.25">
      <c r="B3" s="93">
        <v>2</v>
      </c>
      <c r="C3" s="93">
        <v>3</v>
      </c>
      <c r="D3" s="93">
        <v>4</v>
      </c>
      <c r="E3" s="94">
        <v>5</v>
      </c>
      <c r="F3" s="93">
        <v>6</v>
      </c>
      <c r="G3" s="95">
        <v>7</v>
      </c>
      <c r="H3" s="95">
        <v>8</v>
      </c>
      <c r="I3" s="95">
        <v>9</v>
      </c>
      <c r="J3" s="95">
        <v>10</v>
      </c>
      <c r="K3" s="95">
        <v>11</v>
      </c>
      <c r="L3" s="93">
        <v>12</v>
      </c>
      <c r="M3" s="95">
        <v>13</v>
      </c>
      <c r="N3" s="96">
        <v>14</v>
      </c>
      <c r="O3" s="97">
        <v>15</v>
      </c>
      <c r="P3" s="97">
        <v>16</v>
      </c>
      <c r="Q3" s="97">
        <v>17</v>
      </c>
      <c r="R3" s="98">
        <v>18</v>
      </c>
      <c r="S3" s="99">
        <v>19</v>
      </c>
      <c r="T3" s="99">
        <v>20</v>
      </c>
      <c r="U3" s="99">
        <v>21</v>
      </c>
      <c r="V3" s="101">
        <v>22</v>
      </c>
      <c r="W3" s="99">
        <v>23</v>
      </c>
      <c r="X3" s="100">
        <v>24</v>
      </c>
      <c r="Y3" s="100">
        <v>25</v>
      </c>
      <c r="Z3" s="101">
        <v>26</v>
      </c>
      <c r="AA3" s="101">
        <v>27</v>
      </c>
      <c r="AB3" s="206" t="s">
        <v>1200</v>
      </c>
      <c r="AC3" s="206"/>
      <c r="AD3" s="206"/>
      <c r="AE3" s="206"/>
      <c r="AF3" s="206"/>
      <c r="AG3" s="206"/>
      <c r="AH3" s="206"/>
    </row>
    <row r="4" spans="1:34" ht="63" x14ac:dyDescent="0.25">
      <c r="A4" s="173" t="s">
        <v>792</v>
      </c>
      <c r="B4" s="174" t="s">
        <v>0</v>
      </c>
      <c r="C4" s="175" t="s">
        <v>1</v>
      </c>
      <c r="D4" s="174" t="s">
        <v>2</v>
      </c>
      <c r="E4" s="176" t="s">
        <v>3</v>
      </c>
      <c r="F4" s="174" t="s">
        <v>4</v>
      </c>
      <c r="G4" s="174" t="s">
        <v>5</v>
      </c>
      <c r="H4" s="174" t="s">
        <v>6</v>
      </c>
      <c r="I4" s="174" t="s">
        <v>7</v>
      </c>
      <c r="J4" s="174" t="s">
        <v>8</v>
      </c>
      <c r="K4" s="174" t="s">
        <v>9</v>
      </c>
      <c r="L4" s="174" t="s">
        <v>10</v>
      </c>
      <c r="M4" s="174" t="s">
        <v>11</v>
      </c>
      <c r="N4" s="177" t="s">
        <v>12</v>
      </c>
      <c r="O4" s="178" t="s">
        <v>13</v>
      </c>
      <c r="P4" s="178" t="s">
        <v>14</v>
      </c>
      <c r="Q4" s="178" t="s">
        <v>15</v>
      </c>
      <c r="R4" s="179" t="s">
        <v>16</v>
      </c>
      <c r="S4" s="180" t="s">
        <v>17</v>
      </c>
      <c r="T4" s="180" t="s">
        <v>18</v>
      </c>
      <c r="U4" s="180" t="s">
        <v>19</v>
      </c>
      <c r="V4" s="180" t="s">
        <v>20</v>
      </c>
      <c r="W4" s="181" t="s">
        <v>21</v>
      </c>
      <c r="X4" s="182" t="s">
        <v>22</v>
      </c>
      <c r="Y4" s="182" t="s">
        <v>23</v>
      </c>
      <c r="Z4" s="180" t="s">
        <v>24</v>
      </c>
      <c r="AA4" s="180" t="s">
        <v>25</v>
      </c>
      <c r="AB4" s="183" t="s">
        <v>24</v>
      </c>
      <c r="AC4" s="183" t="s">
        <v>26</v>
      </c>
      <c r="AD4" s="184" t="s">
        <v>27</v>
      </c>
      <c r="AE4" s="185" t="s">
        <v>28</v>
      </c>
      <c r="AF4" s="186" t="s">
        <v>29</v>
      </c>
      <c r="AG4" s="185" t="s">
        <v>30</v>
      </c>
      <c r="AH4" s="183" t="s">
        <v>31</v>
      </c>
    </row>
    <row r="5" spans="1:34" ht="126" x14ac:dyDescent="0.25">
      <c r="A5" s="141">
        <v>100</v>
      </c>
      <c r="B5" s="33" t="s">
        <v>277</v>
      </c>
      <c r="C5" s="52">
        <v>43273</v>
      </c>
      <c r="D5" s="12" t="s">
        <v>49</v>
      </c>
      <c r="E5" s="49" t="s">
        <v>47</v>
      </c>
      <c r="F5" s="33" t="s">
        <v>278</v>
      </c>
      <c r="G5" s="58" t="s">
        <v>279</v>
      </c>
      <c r="H5" s="33" t="s">
        <v>52</v>
      </c>
      <c r="I5" s="28" t="s">
        <v>735</v>
      </c>
      <c r="J5" s="33" t="s">
        <v>38</v>
      </c>
      <c r="K5" s="33" t="s">
        <v>64</v>
      </c>
      <c r="L5" s="25" t="s">
        <v>899</v>
      </c>
      <c r="M5" s="59">
        <v>43273</v>
      </c>
      <c r="N5" s="55"/>
      <c r="O5" s="33"/>
      <c r="P5" s="33"/>
      <c r="Q5" s="33"/>
      <c r="R5" s="55"/>
      <c r="S5" s="58" t="s">
        <v>243</v>
      </c>
      <c r="T5" s="58" t="s">
        <v>280</v>
      </c>
      <c r="U5" s="33" t="s">
        <v>281</v>
      </c>
      <c r="V5" s="33" t="s">
        <v>281</v>
      </c>
      <c r="W5" s="49" t="s">
        <v>113</v>
      </c>
      <c r="X5" s="16">
        <v>43281</v>
      </c>
      <c r="Y5" s="16">
        <v>43830</v>
      </c>
      <c r="Z5" s="33" t="s">
        <v>111</v>
      </c>
      <c r="AA5" s="33" t="s">
        <v>59</v>
      </c>
      <c r="AB5" s="146" t="s">
        <v>110</v>
      </c>
      <c r="AC5" s="18" t="str">
        <f t="shared" ref="AC5" si="0">IF(AD5="N.A.","A",(IF(AD5&lt;91%,"A","C")))</f>
        <v>A</v>
      </c>
      <c r="AD5" s="147">
        <f>AF5</f>
        <v>0</v>
      </c>
      <c r="AE5" s="155" t="s">
        <v>1273</v>
      </c>
      <c r="AF5" s="148">
        <v>0</v>
      </c>
      <c r="AG5" s="187" t="s">
        <v>1274</v>
      </c>
      <c r="AH5" s="143" t="str">
        <f t="shared" ref="AH5" si="1">IF(AD5="N.A.","SI",(IF(AD5&lt;91%,"SI","NO")))</f>
        <v>SI</v>
      </c>
    </row>
    <row r="6" spans="1:34" ht="112.5" customHeight="1" x14ac:dyDescent="0.25">
      <c r="A6" s="141">
        <v>101</v>
      </c>
      <c r="B6" s="33" t="s">
        <v>277</v>
      </c>
      <c r="C6" s="52">
        <v>43273</v>
      </c>
      <c r="D6" s="12" t="s">
        <v>49</v>
      </c>
      <c r="E6" s="49" t="s">
        <v>47</v>
      </c>
      <c r="F6" s="33" t="s">
        <v>278</v>
      </c>
      <c r="G6" s="58" t="s">
        <v>282</v>
      </c>
      <c r="H6" s="33" t="s">
        <v>52</v>
      </c>
      <c r="I6" s="28" t="s">
        <v>735</v>
      </c>
      <c r="J6" s="33" t="s">
        <v>38</v>
      </c>
      <c r="K6" s="33" t="s">
        <v>64</v>
      </c>
      <c r="L6" s="25" t="s">
        <v>899</v>
      </c>
      <c r="M6" s="59">
        <v>43273</v>
      </c>
      <c r="N6" s="55"/>
      <c r="O6" s="33"/>
      <c r="P6" s="33"/>
      <c r="Q6" s="33"/>
      <c r="R6" s="55"/>
      <c r="S6" s="58" t="s">
        <v>243</v>
      </c>
      <c r="T6" s="58" t="s">
        <v>280</v>
      </c>
      <c r="U6" s="33" t="s">
        <v>281</v>
      </c>
      <c r="V6" s="33" t="s">
        <v>281</v>
      </c>
      <c r="W6" s="49" t="s">
        <v>113</v>
      </c>
      <c r="X6" s="16">
        <v>43281</v>
      </c>
      <c r="Y6" s="16">
        <v>43830</v>
      </c>
      <c r="Z6" s="33" t="s">
        <v>111</v>
      </c>
      <c r="AA6" s="33" t="s">
        <v>59</v>
      </c>
      <c r="AB6" s="146" t="s">
        <v>110</v>
      </c>
      <c r="AC6" s="18" t="str">
        <f t="shared" ref="AC6:AC12" si="2">IF(AD6="N.A.","A",(IF(AD6&lt;91%,"A","C")))</f>
        <v>A</v>
      </c>
      <c r="AD6" s="147">
        <f t="shared" ref="AD6:AD12" si="3">AF6</f>
        <v>0</v>
      </c>
      <c r="AE6" s="155" t="s">
        <v>1275</v>
      </c>
      <c r="AF6" s="148">
        <v>0</v>
      </c>
      <c r="AG6" s="90" t="s">
        <v>1276</v>
      </c>
      <c r="AH6" s="143" t="str">
        <f t="shared" ref="AH6:AH12" si="4">IF(AD6="N.A.","SI",(IF(AD6&lt;91%,"SI","NO")))</f>
        <v>SI</v>
      </c>
    </row>
    <row r="7" spans="1:34" ht="147.75" customHeight="1" x14ac:dyDescent="0.25">
      <c r="A7" s="141">
        <v>103</v>
      </c>
      <c r="B7" s="33" t="s">
        <v>277</v>
      </c>
      <c r="C7" s="52">
        <v>43273</v>
      </c>
      <c r="D7" s="12" t="s">
        <v>49</v>
      </c>
      <c r="E7" s="49" t="s">
        <v>47</v>
      </c>
      <c r="F7" s="33" t="s">
        <v>50</v>
      </c>
      <c r="G7" s="58" t="s">
        <v>283</v>
      </c>
      <c r="H7" s="33" t="s">
        <v>52</v>
      </c>
      <c r="I7" s="28" t="s">
        <v>735</v>
      </c>
      <c r="J7" s="33" t="s">
        <v>38</v>
      </c>
      <c r="K7" s="33" t="s">
        <v>64</v>
      </c>
      <c r="L7" s="25" t="s">
        <v>899</v>
      </c>
      <c r="M7" s="59">
        <v>43273</v>
      </c>
      <c r="N7" s="55"/>
      <c r="O7" s="33"/>
      <c r="P7" s="33"/>
      <c r="Q7" s="33"/>
      <c r="R7" s="55"/>
      <c r="S7" s="31" t="s">
        <v>247</v>
      </c>
      <c r="T7" s="58" t="s">
        <v>250</v>
      </c>
      <c r="U7" s="17" t="s">
        <v>248</v>
      </c>
      <c r="V7" s="17" t="s">
        <v>249</v>
      </c>
      <c r="W7" s="189">
        <v>2</v>
      </c>
      <c r="X7" s="190">
        <v>43556</v>
      </c>
      <c r="Y7" s="190">
        <v>43830</v>
      </c>
      <c r="Z7" s="17" t="s">
        <v>284</v>
      </c>
      <c r="AA7" s="33" t="s">
        <v>59</v>
      </c>
      <c r="AB7" s="146" t="s">
        <v>110</v>
      </c>
      <c r="AC7" s="18" t="str">
        <f t="shared" si="2"/>
        <v>C</v>
      </c>
      <c r="AD7" s="147">
        <f t="shared" si="3"/>
        <v>1</v>
      </c>
      <c r="AE7" s="155" t="s">
        <v>1271</v>
      </c>
      <c r="AF7" s="148">
        <v>1</v>
      </c>
      <c r="AG7" s="90" t="s">
        <v>1272</v>
      </c>
      <c r="AH7" s="143" t="str">
        <f t="shared" si="4"/>
        <v>NO</v>
      </c>
    </row>
    <row r="8" spans="1:34" ht="110.25" x14ac:dyDescent="0.25">
      <c r="A8" s="141">
        <v>112</v>
      </c>
      <c r="B8" s="33" t="s">
        <v>267</v>
      </c>
      <c r="C8" s="52">
        <v>43273</v>
      </c>
      <c r="D8" s="12" t="s">
        <v>49</v>
      </c>
      <c r="E8" s="49" t="s">
        <v>47</v>
      </c>
      <c r="F8" s="33" t="s">
        <v>268</v>
      </c>
      <c r="G8" s="43" t="s">
        <v>269</v>
      </c>
      <c r="H8" s="33" t="s">
        <v>52</v>
      </c>
      <c r="I8" s="28" t="s">
        <v>735</v>
      </c>
      <c r="J8" s="33" t="s">
        <v>38</v>
      </c>
      <c r="K8" s="33" t="s">
        <v>64</v>
      </c>
      <c r="L8" s="50" t="s">
        <v>270</v>
      </c>
      <c r="M8" s="59">
        <v>43273</v>
      </c>
      <c r="N8" s="55"/>
      <c r="O8" s="33" t="s">
        <v>271</v>
      </c>
      <c r="P8" s="33" t="s">
        <v>272</v>
      </c>
      <c r="Q8" s="54">
        <v>43311</v>
      </c>
      <c r="R8" s="55"/>
      <c r="S8" s="58" t="s">
        <v>273</v>
      </c>
      <c r="T8" s="58" t="s">
        <v>274</v>
      </c>
      <c r="U8" s="33" t="s">
        <v>275</v>
      </c>
      <c r="V8" s="33" t="s">
        <v>276</v>
      </c>
      <c r="W8" s="49" t="s">
        <v>113</v>
      </c>
      <c r="X8" s="16">
        <v>43284</v>
      </c>
      <c r="Y8" s="16">
        <v>43769</v>
      </c>
      <c r="Z8" s="33" t="s">
        <v>260</v>
      </c>
      <c r="AA8" s="33" t="s">
        <v>261</v>
      </c>
      <c r="AB8" s="146" t="s">
        <v>151</v>
      </c>
      <c r="AC8" s="18" t="str">
        <f t="shared" si="2"/>
        <v>C</v>
      </c>
      <c r="AD8" s="147">
        <f t="shared" si="3"/>
        <v>1</v>
      </c>
      <c r="AE8" s="155" t="s">
        <v>914</v>
      </c>
      <c r="AF8" s="148">
        <v>1</v>
      </c>
      <c r="AG8" s="90" t="s">
        <v>914</v>
      </c>
      <c r="AH8" s="143" t="str">
        <f t="shared" si="4"/>
        <v>NO</v>
      </c>
    </row>
    <row r="9" spans="1:34" ht="110.25" x14ac:dyDescent="0.25">
      <c r="A9" s="141">
        <v>124</v>
      </c>
      <c r="B9" s="33" t="s">
        <v>251</v>
      </c>
      <c r="C9" s="52">
        <v>43273</v>
      </c>
      <c r="D9" s="12" t="s">
        <v>49</v>
      </c>
      <c r="E9" s="49" t="s">
        <v>47</v>
      </c>
      <c r="F9" s="33" t="s">
        <v>252</v>
      </c>
      <c r="G9" s="43" t="s">
        <v>253</v>
      </c>
      <c r="H9" s="33" t="s">
        <v>52</v>
      </c>
      <c r="I9" s="28" t="s">
        <v>735</v>
      </c>
      <c r="J9" s="33" t="s">
        <v>38</v>
      </c>
      <c r="K9" s="33" t="s">
        <v>64</v>
      </c>
      <c r="L9" s="50" t="s">
        <v>254</v>
      </c>
      <c r="M9" s="59">
        <v>43273</v>
      </c>
      <c r="N9" s="55"/>
      <c r="O9" s="33" t="s">
        <v>255</v>
      </c>
      <c r="P9" s="33" t="s">
        <v>255</v>
      </c>
      <c r="Q9" s="33" t="s">
        <v>255</v>
      </c>
      <c r="R9" s="55"/>
      <c r="S9" s="58" t="s">
        <v>256</v>
      </c>
      <c r="T9" s="58" t="s">
        <v>257</v>
      </c>
      <c r="U9" s="33" t="s">
        <v>258</v>
      </c>
      <c r="V9" s="33" t="s">
        <v>259</v>
      </c>
      <c r="W9" s="49" t="s">
        <v>153</v>
      </c>
      <c r="X9" s="16">
        <v>43284</v>
      </c>
      <c r="Y9" s="16">
        <v>44012</v>
      </c>
      <c r="Z9" s="33" t="s">
        <v>260</v>
      </c>
      <c r="AA9" s="33" t="s">
        <v>261</v>
      </c>
      <c r="AB9" s="146" t="s">
        <v>151</v>
      </c>
      <c r="AC9" s="18" t="str">
        <f t="shared" si="2"/>
        <v>C</v>
      </c>
      <c r="AD9" s="147">
        <f t="shared" si="3"/>
        <v>1</v>
      </c>
      <c r="AE9" s="149" t="s">
        <v>1206</v>
      </c>
      <c r="AF9" s="148">
        <v>1</v>
      </c>
      <c r="AG9" s="90" t="s">
        <v>1207</v>
      </c>
      <c r="AH9" s="143" t="str">
        <f t="shared" si="4"/>
        <v>NO</v>
      </c>
    </row>
    <row r="10" spans="1:34" ht="78.75" x14ac:dyDescent="0.25">
      <c r="A10" s="141">
        <v>141</v>
      </c>
      <c r="B10" s="12" t="s">
        <v>48</v>
      </c>
      <c r="C10" s="21">
        <v>42475</v>
      </c>
      <c r="D10" s="12" t="s">
        <v>49</v>
      </c>
      <c r="E10" s="22">
        <v>3</v>
      </c>
      <c r="F10" s="23" t="s">
        <v>50</v>
      </c>
      <c r="G10" s="24" t="s">
        <v>51</v>
      </c>
      <c r="H10" s="12" t="s">
        <v>52</v>
      </c>
      <c r="I10" s="28" t="s">
        <v>581</v>
      </c>
      <c r="J10" s="12" t="s">
        <v>38</v>
      </c>
      <c r="K10" s="12" t="s">
        <v>53</v>
      </c>
      <c r="L10" s="25" t="s">
        <v>898</v>
      </c>
      <c r="M10" s="12"/>
      <c r="N10" s="26"/>
      <c r="O10" s="12"/>
      <c r="P10" s="12"/>
      <c r="Q10" s="12"/>
      <c r="R10" s="26"/>
      <c r="S10" s="58" t="s">
        <v>54</v>
      </c>
      <c r="T10" s="58" t="s">
        <v>55</v>
      </c>
      <c r="U10" s="33" t="s">
        <v>56</v>
      </c>
      <c r="V10" s="33" t="s">
        <v>57</v>
      </c>
      <c r="W10" s="49">
        <v>1</v>
      </c>
      <c r="X10" s="16">
        <v>43282</v>
      </c>
      <c r="Y10" s="16">
        <v>43830</v>
      </c>
      <c r="Z10" s="12" t="s">
        <v>58</v>
      </c>
      <c r="AA10" s="30" t="s">
        <v>59</v>
      </c>
      <c r="AB10" s="17" t="s">
        <v>60</v>
      </c>
      <c r="AC10" s="18" t="str">
        <f t="shared" si="2"/>
        <v>A</v>
      </c>
      <c r="AD10" s="147">
        <f t="shared" si="3"/>
        <v>0.7</v>
      </c>
      <c r="AE10" s="90" t="s">
        <v>1278</v>
      </c>
      <c r="AF10" s="148">
        <v>0.7</v>
      </c>
      <c r="AG10" s="90" t="s">
        <v>1277</v>
      </c>
      <c r="AH10" s="143" t="str">
        <f t="shared" si="4"/>
        <v>SI</v>
      </c>
    </row>
    <row r="11" spans="1:34" ht="110.25" x14ac:dyDescent="0.25">
      <c r="A11" s="141">
        <v>142</v>
      </c>
      <c r="B11" s="12" t="s">
        <v>48</v>
      </c>
      <c r="C11" s="21">
        <v>42475</v>
      </c>
      <c r="D11" s="12" t="s">
        <v>49</v>
      </c>
      <c r="E11" s="22">
        <v>3</v>
      </c>
      <c r="F11" s="23" t="s">
        <v>50</v>
      </c>
      <c r="G11" s="24" t="s">
        <v>51</v>
      </c>
      <c r="H11" s="12" t="s">
        <v>52</v>
      </c>
      <c r="I11" s="28" t="s">
        <v>581</v>
      </c>
      <c r="J11" s="12" t="s">
        <v>38</v>
      </c>
      <c r="K11" s="12" t="s">
        <v>53</v>
      </c>
      <c r="L11" s="25" t="s">
        <v>898</v>
      </c>
      <c r="M11" s="12"/>
      <c r="N11" s="26"/>
      <c r="O11" s="12"/>
      <c r="P11" s="12"/>
      <c r="Q11" s="12"/>
      <c r="R11" s="26"/>
      <c r="S11" s="58" t="s">
        <v>54</v>
      </c>
      <c r="T11" s="58" t="s">
        <v>61</v>
      </c>
      <c r="U11" s="33" t="s">
        <v>62</v>
      </c>
      <c r="V11" s="33" t="s">
        <v>63</v>
      </c>
      <c r="W11" s="49">
        <v>1</v>
      </c>
      <c r="X11" s="16">
        <v>43313</v>
      </c>
      <c r="Y11" s="16">
        <v>43830</v>
      </c>
      <c r="Z11" s="12" t="s">
        <v>58</v>
      </c>
      <c r="AA11" s="30" t="s">
        <v>59</v>
      </c>
      <c r="AB11" s="17" t="s">
        <v>60</v>
      </c>
      <c r="AC11" s="18" t="str">
        <f t="shared" si="2"/>
        <v>A</v>
      </c>
      <c r="AD11" s="147">
        <f t="shared" si="3"/>
        <v>0</v>
      </c>
      <c r="AE11" s="187" t="s">
        <v>916</v>
      </c>
      <c r="AF11" s="148">
        <v>0</v>
      </c>
      <c r="AG11" s="187" t="s">
        <v>1279</v>
      </c>
      <c r="AH11" s="143" t="str">
        <f t="shared" si="4"/>
        <v>SI</v>
      </c>
    </row>
    <row r="12" spans="1:34" ht="78.75" x14ac:dyDescent="0.25">
      <c r="A12" s="141">
        <v>143</v>
      </c>
      <c r="B12" s="34" t="s">
        <v>102</v>
      </c>
      <c r="C12" s="35">
        <v>42741</v>
      </c>
      <c r="D12" s="23" t="s">
        <v>103</v>
      </c>
      <c r="E12" s="36" t="s">
        <v>104</v>
      </c>
      <c r="F12" s="23" t="s">
        <v>50</v>
      </c>
      <c r="G12" s="37" t="s">
        <v>105</v>
      </c>
      <c r="H12" s="12" t="s">
        <v>52</v>
      </c>
      <c r="I12" s="28" t="s">
        <v>581</v>
      </c>
      <c r="J12" s="23" t="s">
        <v>38</v>
      </c>
      <c r="K12" s="11" t="s">
        <v>106</v>
      </c>
      <c r="L12" s="25" t="s">
        <v>897</v>
      </c>
      <c r="M12" s="38"/>
      <c r="N12" s="39"/>
      <c r="O12" s="38"/>
      <c r="P12" s="38"/>
      <c r="Q12" s="38"/>
      <c r="R12" s="39"/>
      <c r="S12" s="24" t="s">
        <v>107</v>
      </c>
      <c r="T12" s="24" t="s">
        <v>894</v>
      </c>
      <c r="U12" s="12" t="s">
        <v>895</v>
      </c>
      <c r="V12" s="12" t="s">
        <v>896</v>
      </c>
      <c r="W12" s="22" t="s">
        <v>113</v>
      </c>
      <c r="X12" s="45">
        <v>43102</v>
      </c>
      <c r="Y12" s="45">
        <v>43830</v>
      </c>
      <c r="Z12" s="12" t="s">
        <v>109</v>
      </c>
      <c r="AA12" s="30" t="s">
        <v>59</v>
      </c>
      <c r="AB12" s="11" t="s">
        <v>110</v>
      </c>
      <c r="AC12" s="18" t="str">
        <f t="shared" si="2"/>
        <v>A</v>
      </c>
      <c r="AD12" s="147">
        <f t="shared" si="3"/>
        <v>0.16</v>
      </c>
      <c r="AE12" s="90" t="s">
        <v>1280</v>
      </c>
      <c r="AF12" s="148">
        <v>0.16</v>
      </c>
      <c r="AG12" s="90" t="s">
        <v>1281</v>
      </c>
      <c r="AH12" s="143" t="str">
        <f t="shared" si="4"/>
        <v>SI</v>
      </c>
    </row>
    <row r="13" spans="1:34" ht="267.75" x14ac:dyDescent="0.25">
      <c r="A13" s="141">
        <v>145</v>
      </c>
      <c r="B13" s="28" t="s">
        <v>166</v>
      </c>
      <c r="C13" s="47">
        <v>43210</v>
      </c>
      <c r="D13" s="12" t="s">
        <v>49</v>
      </c>
      <c r="E13" s="29" t="s">
        <v>167</v>
      </c>
      <c r="F13" s="33" t="s">
        <v>168</v>
      </c>
      <c r="G13" s="27" t="s">
        <v>169</v>
      </c>
      <c r="H13" s="28" t="s">
        <v>52</v>
      </c>
      <c r="I13" s="28" t="s">
        <v>581</v>
      </c>
      <c r="J13" s="28" t="s">
        <v>38</v>
      </c>
      <c r="K13" s="28" t="s">
        <v>64</v>
      </c>
      <c r="L13" s="50" t="s">
        <v>791</v>
      </c>
      <c r="M13" s="51">
        <v>43270</v>
      </c>
      <c r="N13" s="48"/>
      <c r="O13" s="51"/>
      <c r="P13" s="51"/>
      <c r="Q13" s="51"/>
      <c r="R13" s="48"/>
      <c r="S13" s="58" t="s">
        <v>789</v>
      </c>
      <c r="T13" s="58" t="s">
        <v>908</v>
      </c>
      <c r="U13" s="33" t="s">
        <v>790</v>
      </c>
      <c r="V13" s="33" t="s">
        <v>482</v>
      </c>
      <c r="W13" s="49">
        <v>1</v>
      </c>
      <c r="X13" s="16">
        <v>43344</v>
      </c>
      <c r="Y13" s="16">
        <v>43738</v>
      </c>
      <c r="Z13" s="33" t="s">
        <v>170</v>
      </c>
      <c r="AA13" s="33" t="s">
        <v>171</v>
      </c>
      <c r="AB13" s="146" t="s">
        <v>165</v>
      </c>
      <c r="AC13" s="18" t="str">
        <f t="shared" ref="AC13" si="5">IF(AD13="N.A.","A",(IF(AD13&lt;91%,"A","C")))</f>
        <v>A</v>
      </c>
      <c r="AD13" s="147">
        <f t="shared" ref="AD13" si="6">AF13</f>
        <v>0.65</v>
      </c>
      <c r="AE13" s="90" t="s">
        <v>1282</v>
      </c>
      <c r="AF13" s="148">
        <v>0.65</v>
      </c>
      <c r="AG13" s="90" t="s">
        <v>1494</v>
      </c>
      <c r="AH13" s="143" t="str">
        <f t="shared" ref="AH13" si="7">IF(AD13="N.A.","SI",(IF(AD13&lt;91%,"SI","NO")))</f>
        <v>SI</v>
      </c>
    </row>
    <row r="14" spans="1:34" ht="94.5" x14ac:dyDescent="0.25">
      <c r="A14" s="141">
        <v>146</v>
      </c>
      <c r="B14" s="28" t="s">
        <v>166</v>
      </c>
      <c r="C14" s="47">
        <v>43210</v>
      </c>
      <c r="D14" s="12" t="s">
        <v>49</v>
      </c>
      <c r="E14" s="49" t="s">
        <v>191</v>
      </c>
      <c r="F14" s="33" t="s">
        <v>168</v>
      </c>
      <c r="G14" s="154" t="s">
        <v>1262</v>
      </c>
      <c r="H14" s="28" t="s">
        <v>52</v>
      </c>
      <c r="I14" s="28" t="s">
        <v>581</v>
      </c>
      <c r="J14" s="28" t="s">
        <v>38</v>
      </c>
      <c r="K14" s="28"/>
      <c r="L14" s="50" t="s">
        <v>173</v>
      </c>
      <c r="M14" s="51">
        <v>43276</v>
      </c>
      <c r="N14" s="48"/>
      <c r="O14" s="51"/>
      <c r="P14" s="51"/>
      <c r="Q14" s="51"/>
      <c r="R14" s="48"/>
      <c r="S14" s="58" t="s">
        <v>192</v>
      </c>
      <c r="T14" s="58" t="s">
        <v>193</v>
      </c>
      <c r="U14" s="33" t="s">
        <v>56</v>
      </c>
      <c r="V14" s="33" t="s">
        <v>57</v>
      </c>
      <c r="W14" s="49">
        <v>1</v>
      </c>
      <c r="X14" s="16">
        <v>43297</v>
      </c>
      <c r="Y14" s="16">
        <v>43830</v>
      </c>
      <c r="Z14" s="33" t="s">
        <v>177</v>
      </c>
      <c r="AA14" s="30" t="s">
        <v>59</v>
      </c>
      <c r="AB14" s="17" t="s">
        <v>60</v>
      </c>
      <c r="AC14" s="18" t="str">
        <f t="shared" ref="AC14:AC21" si="8">IF(AD14="N.A.","A",(IF(AD14&lt;91%,"A","C")))</f>
        <v>A</v>
      </c>
      <c r="AD14" s="147">
        <f t="shared" ref="AD14:AD21" si="9">AF14</f>
        <v>0.7</v>
      </c>
      <c r="AE14" s="90" t="s">
        <v>1284</v>
      </c>
      <c r="AF14" s="148">
        <v>0.7</v>
      </c>
      <c r="AG14" s="90" t="s">
        <v>1283</v>
      </c>
      <c r="AH14" s="143" t="str">
        <f t="shared" ref="AH14:AH21" si="10">IF(AD14="N.A.","SI",(IF(AD14&lt;91%,"SI","NO")))</f>
        <v>SI</v>
      </c>
    </row>
    <row r="15" spans="1:34" ht="126" x14ac:dyDescent="0.25">
      <c r="A15" s="141">
        <v>147</v>
      </c>
      <c r="B15" s="28" t="s">
        <v>166</v>
      </c>
      <c r="C15" s="52">
        <v>43210</v>
      </c>
      <c r="D15" s="12" t="s">
        <v>49</v>
      </c>
      <c r="E15" s="49" t="s">
        <v>191</v>
      </c>
      <c r="F15" s="33" t="s">
        <v>168</v>
      </c>
      <c r="G15" s="154" t="s">
        <v>1262</v>
      </c>
      <c r="H15" s="28" t="s">
        <v>52</v>
      </c>
      <c r="I15" s="28" t="s">
        <v>581</v>
      </c>
      <c r="J15" s="28" t="s">
        <v>38</v>
      </c>
      <c r="K15" s="28"/>
      <c r="L15" s="50" t="s">
        <v>173</v>
      </c>
      <c r="M15" s="51">
        <v>43276</v>
      </c>
      <c r="N15" s="48"/>
      <c r="O15" s="51"/>
      <c r="P15" s="51"/>
      <c r="Q15" s="51"/>
      <c r="R15" s="48"/>
      <c r="S15" s="58" t="s">
        <v>192</v>
      </c>
      <c r="T15" s="58" t="s">
        <v>61</v>
      </c>
      <c r="U15" s="33" t="s">
        <v>194</v>
      </c>
      <c r="V15" s="33" t="s">
        <v>63</v>
      </c>
      <c r="W15" s="49">
        <v>1</v>
      </c>
      <c r="X15" s="16">
        <v>43329</v>
      </c>
      <c r="Y15" s="16">
        <v>43769</v>
      </c>
      <c r="Z15" s="33" t="s">
        <v>177</v>
      </c>
      <c r="AA15" s="30" t="s">
        <v>59</v>
      </c>
      <c r="AB15" s="17" t="s">
        <v>60</v>
      </c>
      <c r="AC15" s="18" t="str">
        <f t="shared" si="8"/>
        <v>A</v>
      </c>
      <c r="AD15" s="147">
        <f t="shared" si="9"/>
        <v>0</v>
      </c>
      <c r="AE15" s="90" t="s">
        <v>1284</v>
      </c>
      <c r="AF15" s="148">
        <v>0</v>
      </c>
      <c r="AG15" s="90" t="s">
        <v>1285</v>
      </c>
      <c r="AH15" s="143" t="str">
        <f t="shared" si="10"/>
        <v>SI</v>
      </c>
    </row>
    <row r="16" spans="1:34" ht="94.5" x14ac:dyDescent="0.25">
      <c r="A16" s="141">
        <v>148</v>
      </c>
      <c r="B16" s="28" t="s">
        <v>166</v>
      </c>
      <c r="C16" s="47">
        <v>43210</v>
      </c>
      <c r="D16" s="12" t="s">
        <v>49</v>
      </c>
      <c r="E16" s="49" t="s">
        <v>191</v>
      </c>
      <c r="F16" s="33" t="s">
        <v>168</v>
      </c>
      <c r="G16" s="154" t="s">
        <v>1262</v>
      </c>
      <c r="H16" s="28" t="s">
        <v>52</v>
      </c>
      <c r="I16" s="28" t="s">
        <v>581</v>
      </c>
      <c r="J16" s="28" t="s">
        <v>38</v>
      </c>
      <c r="K16" s="28"/>
      <c r="L16" s="50" t="s">
        <v>173</v>
      </c>
      <c r="M16" s="51">
        <v>43276</v>
      </c>
      <c r="N16" s="48"/>
      <c r="O16" s="51"/>
      <c r="P16" s="51"/>
      <c r="Q16" s="51"/>
      <c r="R16" s="48"/>
      <c r="S16" s="58" t="s">
        <v>192</v>
      </c>
      <c r="T16" s="58" t="s">
        <v>65</v>
      </c>
      <c r="U16" s="33" t="s">
        <v>66</v>
      </c>
      <c r="V16" s="33" t="s">
        <v>67</v>
      </c>
      <c r="W16" s="49">
        <v>1</v>
      </c>
      <c r="X16" s="16">
        <v>43391</v>
      </c>
      <c r="Y16" s="16">
        <v>43830</v>
      </c>
      <c r="Z16" s="33" t="s">
        <v>177</v>
      </c>
      <c r="AA16" s="30" t="s">
        <v>59</v>
      </c>
      <c r="AB16" s="17" t="s">
        <v>60</v>
      </c>
      <c r="AC16" s="18" t="str">
        <f t="shared" si="8"/>
        <v>A</v>
      </c>
      <c r="AD16" s="147">
        <f t="shared" si="9"/>
        <v>0</v>
      </c>
      <c r="AE16" s="90" t="s">
        <v>1284</v>
      </c>
      <c r="AF16" s="148">
        <v>0</v>
      </c>
      <c r="AG16" s="187" t="s">
        <v>1285</v>
      </c>
      <c r="AH16" s="143" t="str">
        <f t="shared" si="10"/>
        <v>SI</v>
      </c>
    </row>
    <row r="17" spans="1:34" ht="78.75" x14ac:dyDescent="0.25">
      <c r="A17" s="141">
        <v>149</v>
      </c>
      <c r="B17" s="28" t="s">
        <v>166</v>
      </c>
      <c r="C17" s="52">
        <v>43210</v>
      </c>
      <c r="D17" s="12" t="s">
        <v>49</v>
      </c>
      <c r="E17" s="49" t="s">
        <v>195</v>
      </c>
      <c r="F17" s="33" t="s">
        <v>168</v>
      </c>
      <c r="G17" s="154" t="s">
        <v>1263</v>
      </c>
      <c r="H17" s="28" t="s">
        <v>52</v>
      </c>
      <c r="I17" s="28" t="s">
        <v>581</v>
      </c>
      <c r="J17" s="28" t="s">
        <v>38</v>
      </c>
      <c r="K17" s="28"/>
      <c r="L17" s="50" t="s">
        <v>900</v>
      </c>
      <c r="M17" s="51">
        <v>43276</v>
      </c>
      <c r="N17" s="48"/>
      <c r="O17" s="51"/>
      <c r="P17" s="51"/>
      <c r="Q17" s="51"/>
      <c r="R17" s="48"/>
      <c r="S17" s="58" t="s">
        <v>196</v>
      </c>
      <c r="T17" s="58" t="s">
        <v>193</v>
      </c>
      <c r="U17" s="33" t="s">
        <v>197</v>
      </c>
      <c r="V17" s="33" t="s">
        <v>57</v>
      </c>
      <c r="W17" s="49">
        <v>1</v>
      </c>
      <c r="X17" s="16">
        <v>43297</v>
      </c>
      <c r="Y17" s="16">
        <v>43830</v>
      </c>
      <c r="Z17" s="33" t="s">
        <v>177</v>
      </c>
      <c r="AA17" s="30" t="s">
        <v>59</v>
      </c>
      <c r="AB17" s="17" t="s">
        <v>60</v>
      </c>
      <c r="AC17" s="18" t="str">
        <f t="shared" si="8"/>
        <v>A</v>
      </c>
      <c r="AD17" s="147">
        <f t="shared" si="9"/>
        <v>0.7</v>
      </c>
      <c r="AE17" s="149" t="s">
        <v>1286</v>
      </c>
      <c r="AF17" s="148">
        <v>0.7</v>
      </c>
      <c r="AG17" s="90" t="s">
        <v>1286</v>
      </c>
      <c r="AH17" s="143" t="str">
        <f t="shared" si="10"/>
        <v>SI</v>
      </c>
    </row>
    <row r="18" spans="1:34" ht="126" x14ac:dyDescent="0.25">
      <c r="A18" s="141">
        <v>150</v>
      </c>
      <c r="B18" s="28" t="s">
        <v>166</v>
      </c>
      <c r="C18" s="47">
        <v>43210</v>
      </c>
      <c r="D18" s="12" t="s">
        <v>49</v>
      </c>
      <c r="E18" s="49" t="s">
        <v>195</v>
      </c>
      <c r="F18" s="33" t="s">
        <v>168</v>
      </c>
      <c r="G18" s="154" t="s">
        <v>1263</v>
      </c>
      <c r="H18" s="28" t="s">
        <v>52</v>
      </c>
      <c r="I18" s="28" t="s">
        <v>581</v>
      </c>
      <c r="J18" s="28" t="s">
        <v>38</v>
      </c>
      <c r="K18" s="28"/>
      <c r="L18" s="50" t="s">
        <v>173</v>
      </c>
      <c r="M18" s="51">
        <v>43276</v>
      </c>
      <c r="N18" s="48"/>
      <c r="O18" s="51"/>
      <c r="P18" s="51"/>
      <c r="Q18" s="51"/>
      <c r="R18" s="48"/>
      <c r="S18" s="58" t="s">
        <v>196</v>
      </c>
      <c r="T18" s="58" t="s">
        <v>61</v>
      </c>
      <c r="U18" s="33" t="s">
        <v>198</v>
      </c>
      <c r="V18" s="33" t="s">
        <v>63</v>
      </c>
      <c r="W18" s="49">
        <v>1</v>
      </c>
      <c r="X18" s="16">
        <v>43329</v>
      </c>
      <c r="Y18" s="16">
        <v>43769</v>
      </c>
      <c r="Z18" s="33" t="s">
        <v>177</v>
      </c>
      <c r="AA18" s="30" t="s">
        <v>59</v>
      </c>
      <c r="AB18" s="17" t="s">
        <v>60</v>
      </c>
      <c r="AC18" s="18" t="str">
        <f t="shared" si="8"/>
        <v>A</v>
      </c>
      <c r="AD18" s="147">
        <f t="shared" si="9"/>
        <v>0</v>
      </c>
      <c r="AE18" s="149" t="s">
        <v>1284</v>
      </c>
      <c r="AF18" s="148">
        <v>0</v>
      </c>
      <c r="AG18" s="90" t="s">
        <v>1285</v>
      </c>
      <c r="AH18" s="143" t="str">
        <f t="shared" si="10"/>
        <v>SI</v>
      </c>
    </row>
    <row r="19" spans="1:34" ht="63.75" customHeight="1" x14ac:dyDescent="0.25">
      <c r="A19" s="141">
        <v>151</v>
      </c>
      <c r="B19" s="28" t="s">
        <v>166</v>
      </c>
      <c r="C19" s="52">
        <v>43210</v>
      </c>
      <c r="D19" s="12" t="s">
        <v>49</v>
      </c>
      <c r="E19" s="49" t="s">
        <v>195</v>
      </c>
      <c r="F19" s="33" t="s">
        <v>168</v>
      </c>
      <c r="G19" s="154" t="s">
        <v>1263</v>
      </c>
      <c r="H19" s="28" t="s">
        <v>52</v>
      </c>
      <c r="I19" s="28" t="s">
        <v>581</v>
      </c>
      <c r="J19" s="28" t="s">
        <v>38</v>
      </c>
      <c r="K19" s="28"/>
      <c r="L19" s="50" t="s">
        <v>173</v>
      </c>
      <c r="M19" s="51">
        <v>43276</v>
      </c>
      <c r="N19" s="48"/>
      <c r="O19" s="51"/>
      <c r="P19" s="51"/>
      <c r="Q19" s="51"/>
      <c r="R19" s="48"/>
      <c r="S19" s="58" t="s">
        <v>196</v>
      </c>
      <c r="T19" s="58" t="s">
        <v>65</v>
      </c>
      <c r="U19" s="33" t="s">
        <v>66</v>
      </c>
      <c r="V19" s="33" t="s">
        <v>67</v>
      </c>
      <c r="W19" s="49">
        <v>1</v>
      </c>
      <c r="X19" s="16">
        <v>43391</v>
      </c>
      <c r="Y19" s="16">
        <v>43830</v>
      </c>
      <c r="Z19" s="33" t="s">
        <v>177</v>
      </c>
      <c r="AA19" s="30" t="s">
        <v>59</v>
      </c>
      <c r="AB19" s="17" t="s">
        <v>60</v>
      </c>
      <c r="AC19" s="18" t="str">
        <f t="shared" si="8"/>
        <v>A</v>
      </c>
      <c r="AD19" s="147">
        <f t="shared" si="9"/>
        <v>0</v>
      </c>
      <c r="AE19" s="90" t="s">
        <v>1284</v>
      </c>
      <c r="AF19" s="148">
        <v>0</v>
      </c>
      <c r="AG19" s="90" t="s">
        <v>1285</v>
      </c>
      <c r="AH19" s="143" t="str">
        <f t="shared" si="10"/>
        <v>SI</v>
      </c>
    </row>
    <row r="20" spans="1:34" ht="94.5" x14ac:dyDescent="0.25">
      <c r="A20" s="141">
        <v>155</v>
      </c>
      <c r="B20" s="12" t="s">
        <v>48</v>
      </c>
      <c r="C20" s="21">
        <v>42475</v>
      </c>
      <c r="D20" s="12" t="s">
        <v>49</v>
      </c>
      <c r="E20" s="22">
        <v>3</v>
      </c>
      <c r="F20" s="12" t="s">
        <v>50</v>
      </c>
      <c r="G20" s="24" t="s">
        <v>51</v>
      </c>
      <c r="H20" s="12" t="s">
        <v>52</v>
      </c>
      <c r="I20" s="28" t="s">
        <v>581</v>
      </c>
      <c r="J20" s="12" t="s">
        <v>38</v>
      </c>
      <c r="K20" s="12" t="s">
        <v>64</v>
      </c>
      <c r="L20" s="25" t="s">
        <v>898</v>
      </c>
      <c r="M20" s="32"/>
      <c r="N20" s="26"/>
      <c r="O20" s="32"/>
      <c r="P20" s="32"/>
      <c r="Q20" s="32"/>
      <c r="R20" s="26"/>
      <c r="S20" s="58" t="s">
        <v>54</v>
      </c>
      <c r="T20" s="58" t="s">
        <v>65</v>
      </c>
      <c r="U20" s="33" t="s">
        <v>66</v>
      </c>
      <c r="V20" s="33" t="s">
        <v>67</v>
      </c>
      <c r="W20" s="49">
        <v>1</v>
      </c>
      <c r="X20" s="16">
        <v>43391</v>
      </c>
      <c r="Y20" s="16">
        <v>43830</v>
      </c>
      <c r="Z20" s="12" t="s">
        <v>58</v>
      </c>
      <c r="AA20" s="30" t="s">
        <v>59</v>
      </c>
      <c r="AB20" s="17" t="s">
        <v>60</v>
      </c>
      <c r="AC20" s="18" t="str">
        <f t="shared" si="8"/>
        <v>A</v>
      </c>
      <c r="AD20" s="147">
        <f t="shared" si="9"/>
        <v>0</v>
      </c>
      <c r="AE20" s="90" t="s">
        <v>1284</v>
      </c>
      <c r="AF20" s="148">
        <v>0</v>
      </c>
      <c r="AG20" s="90" t="s">
        <v>1287</v>
      </c>
      <c r="AH20" s="143" t="str">
        <f t="shared" si="10"/>
        <v>SI</v>
      </c>
    </row>
    <row r="21" spans="1:34" ht="267.75" x14ac:dyDescent="0.25">
      <c r="A21" s="141">
        <v>179</v>
      </c>
      <c r="B21" s="11" t="s">
        <v>156</v>
      </c>
      <c r="C21" s="13"/>
      <c r="D21" s="12" t="s">
        <v>49</v>
      </c>
      <c r="E21" s="19" t="s">
        <v>157</v>
      </c>
      <c r="F21" s="11" t="s">
        <v>158</v>
      </c>
      <c r="G21" s="20" t="s">
        <v>159</v>
      </c>
      <c r="H21" s="23" t="s">
        <v>52</v>
      </c>
      <c r="I21" s="28" t="s">
        <v>581</v>
      </c>
      <c r="J21" s="11" t="s">
        <v>38</v>
      </c>
      <c r="K21" s="23" t="s">
        <v>64</v>
      </c>
      <c r="L21" s="25" t="s">
        <v>899</v>
      </c>
      <c r="M21" s="11"/>
      <c r="N21" s="15"/>
      <c r="O21" s="11"/>
      <c r="P21" s="11"/>
      <c r="Q21" s="11"/>
      <c r="R21" s="15"/>
      <c r="S21" s="24" t="s">
        <v>160</v>
      </c>
      <c r="T21" s="24" t="s">
        <v>161</v>
      </c>
      <c r="U21" s="12" t="s">
        <v>1264</v>
      </c>
      <c r="V21" s="12" t="s">
        <v>162</v>
      </c>
      <c r="W21" s="22">
        <v>4</v>
      </c>
      <c r="X21" s="45">
        <v>43205</v>
      </c>
      <c r="Y21" s="45">
        <v>43830</v>
      </c>
      <c r="Z21" s="30" t="s">
        <v>114</v>
      </c>
      <c r="AA21" s="12" t="s">
        <v>440</v>
      </c>
      <c r="AB21" s="146" t="s">
        <v>110</v>
      </c>
      <c r="AC21" s="18" t="str">
        <f t="shared" si="8"/>
        <v>A</v>
      </c>
      <c r="AD21" s="147">
        <f t="shared" si="9"/>
        <v>0.6</v>
      </c>
      <c r="AE21" s="90" t="s">
        <v>1288</v>
      </c>
      <c r="AF21" s="148">
        <v>0.6</v>
      </c>
      <c r="AG21" s="90" t="s">
        <v>917</v>
      </c>
      <c r="AH21" s="143" t="str">
        <f t="shared" si="10"/>
        <v>SI</v>
      </c>
    </row>
    <row r="22" spans="1:34" ht="252" x14ac:dyDescent="0.25">
      <c r="A22" s="142">
        <v>186</v>
      </c>
      <c r="B22" s="23" t="s">
        <v>139</v>
      </c>
      <c r="C22" s="35">
        <v>43070</v>
      </c>
      <c r="D22" s="23" t="s">
        <v>140</v>
      </c>
      <c r="E22" s="36" t="s">
        <v>141</v>
      </c>
      <c r="F22" s="23" t="s">
        <v>142</v>
      </c>
      <c r="G22" s="37" t="s">
        <v>143</v>
      </c>
      <c r="H22" s="23" t="s">
        <v>52</v>
      </c>
      <c r="I22" s="28" t="s">
        <v>581</v>
      </c>
      <c r="J22" s="23" t="s">
        <v>38</v>
      </c>
      <c r="K22" s="23" t="s">
        <v>144</v>
      </c>
      <c r="L22" s="25" t="s">
        <v>1105</v>
      </c>
      <c r="M22" s="38">
        <v>43140</v>
      </c>
      <c r="N22" s="39"/>
      <c r="O22" s="38"/>
      <c r="P22" s="38"/>
      <c r="Q22" s="38"/>
      <c r="R22" s="39"/>
      <c r="S22" s="24" t="s">
        <v>145</v>
      </c>
      <c r="T22" s="24" t="s">
        <v>146</v>
      </c>
      <c r="U22" s="12" t="s">
        <v>147</v>
      </c>
      <c r="V22" s="12" t="s">
        <v>148</v>
      </c>
      <c r="W22" s="22">
        <v>3</v>
      </c>
      <c r="X22" s="45">
        <v>43132</v>
      </c>
      <c r="Y22" s="45">
        <v>44196</v>
      </c>
      <c r="Z22" s="12" t="s">
        <v>149</v>
      </c>
      <c r="AA22" s="12" t="s">
        <v>150</v>
      </c>
      <c r="AB22" s="146" t="s">
        <v>892</v>
      </c>
      <c r="AC22" s="18" t="str">
        <f t="shared" ref="AC22" si="11">IF(AD22="N.A.","A",(IF(AD22&lt;91%,"A","C")))</f>
        <v>A</v>
      </c>
      <c r="AD22" s="147" t="str">
        <f>AF22</f>
        <v>N.A.</v>
      </c>
      <c r="AE22" s="149" t="s">
        <v>1208</v>
      </c>
      <c r="AF22" s="148" t="s">
        <v>47</v>
      </c>
      <c r="AG22" s="90" t="s">
        <v>1209</v>
      </c>
      <c r="AH22" s="143" t="str">
        <f t="shared" ref="AH22" si="12">IF(AD22="N.A.","SI",(IF(AD22&lt;91%,"SI","NO")))</f>
        <v>SI</v>
      </c>
    </row>
    <row r="23" spans="1:34" ht="157.5" x14ac:dyDescent="0.25">
      <c r="A23" s="141">
        <v>241</v>
      </c>
      <c r="B23" s="33" t="s">
        <v>251</v>
      </c>
      <c r="C23" s="52">
        <v>43273</v>
      </c>
      <c r="D23" s="12" t="s">
        <v>49</v>
      </c>
      <c r="E23" s="49" t="s">
        <v>47</v>
      </c>
      <c r="F23" s="33" t="s">
        <v>252</v>
      </c>
      <c r="G23" s="43" t="s">
        <v>262</v>
      </c>
      <c r="H23" s="33" t="s">
        <v>52</v>
      </c>
      <c r="I23" s="28" t="s">
        <v>735</v>
      </c>
      <c r="J23" s="33" t="s">
        <v>38</v>
      </c>
      <c r="K23" s="33" t="s">
        <v>64</v>
      </c>
      <c r="L23" s="50" t="s">
        <v>254</v>
      </c>
      <c r="M23" s="59">
        <v>43273</v>
      </c>
      <c r="N23" s="55"/>
      <c r="O23" s="33" t="s">
        <v>255</v>
      </c>
      <c r="P23" s="33" t="s">
        <v>255</v>
      </c>
      <c r="Q23" s="33" t="s">
        <v>255</v>
      </c>
      <c r="R23" s="55"/>
      <c r="S23" s="43" t="s">
        <v>263</v>
      </c>
      <c r="T23" s="58" t="s">
        <v>264</v>
      </c>
      <c r="U23" s="33" t="s">
        <v>265</v>
      </c>
      <c r="V23" s="33" t="s">
        <v>266</v>
      </c>
      <c r="W23" s="49" t="s">
        <v>113</v>
      </c>
      <c r="X23" s="16">
        <v>43284</v>
      </c>
      <c r="Y23" s="16">
        <v>44012</v>
      </c>
      <c r="Z23" s="33" t="s">
        <v>260</v>
      </c>
      <c r="AA23" s="33" t="s">
        <v>261</v>
      </c>
      <c r="AB23" s="146" t="s">
        <v>151</v>
      </c>
      <c r="AC23" s="18" t="str">
        <f t="shared" ref="AC23:AC25" si="13">IF(AD23="N.A.","A",(IF(AD23&lt;91%,"A","C")))</f>
        <v>C</v>
      </c>
      <c r="AD23" s="147">
        <f t="shared" ref="AD23:AD25" si="14">AF23</f>
        <v>1</v>
      </c>
      <c r="AE23" s="149" t="s">
        <v>1210</v>
      </c>
      <c r="AF23" s="148">
        <v>1</v>
      </c>
      <c r="AG23" s="90" t="s">
        <v>1211</v>
      </c>
      <c r="AH23" s="143" t="str">
        <f t="shared" ref="AH23:AH25" si="15">IF(AD23="N.A.","SI",(IF(AD23&lt;91%,"SI","NO")))</f>
        <v>NO</v>
      </c>
    </row>
    <row r="24" spans="1:34" ht="110.25" x14ac:dyDescent="0.25">
      <c r="A24" s="141">
        <v>255</v>
      </c>
      <c r="B24" s="11" t="s">
        <v>289</v>
      </c>
      <c r="C24" s="52">
        <v>43412</v>
      </c>
      <c r="D24" s="11" t="s">
        <v>290</v>
      </c>
      <c r="E24" s="19">
        <v>2</v>
      </c>
      <c r="F24" s="11" t="s">
        <v>291</v>
      </c>
      <c r="G24" s="20" t="s">
        <v>292</v>
      </c>
      <c r="H24" s="33" t="s">
        <v>52</v>
      </c>
      <c r="I24" s="28" t="s">
        <v>581</v>
      </c>
      <c r="J24" s="33" t="s">
        <v>38</v>
      </c>
      <c r="K24" s="33" t="s">
        <v>64</v>
      </c>
      <c r="L24" s="50" t="s">
        <v>863</v>
      </c>
      <c r="M24" s="60">
        <v>43425</v>
      </c>
      <c r="N24" s="15"/>
      <c r="O24" s="11"/>
      <c r="P24" s="11"/>
      <c r="Q24" s="11"/>
      <c r="R24" s="15"/>
      <c r="S24" s="58" t="s">
        <v>293</v>
      </c>
      <c r="T24" s="58" t="s">
        <v>294</v>
      </c>
      <c r="U24" s="33" t="s">
        <v>295</v>
      </c>
      <c r="V24" s="33" t="s">
        <v>296</v>
      </c>
      <c r="W24" s="49" t="s">
        <v>297</v>
      </c>
      <c r="X24" s="16">
        <v>43423</v>
      </c>
      <c r="Y24" s="16">
        <v>43830</v>
      </c>
      <c r="Z24" s="33" t="s">
        <v>298</v>
      </c>
      <c r="AA24" s="33" t="s">
        <v>299</v>
      </c>
      <c r="AB24" s="146" t="s">
        <v>230</v>
      </c>
      <c r="AC24" s="18" t="str">
        <f t="shared" si="13"/>
        <v>C</v>
      </c>
      <c r="AD24" s="147">
        <f t="shared" si="14"/>
        <v>1</v>
      </c>
      <c r="AE24" s="90" t="s">
        <v>1289</v>
      </c>
      <c r="AF24" s="148">
        <v>1</v>
      </c>
      <c r="AG24" s="90" t="s">
        <v>1484</v>
      </c>
      <c r="AH24" s="143" t="str">
        <f t="shared" si="15"/>
        <v>NO</v>
      </c>
    </row>
    <row r="25" spans="1:34" ht="220.5" x14ac:dyDescent="0.25">
      <c r="A25" s="141">
        <v>269</v>
      </c>
      <c r="B25" s="11" t="s">
        <v>301</v>
      </c>
      <c r="C25" s="52">
        <v>43420</v>
      </c>
      <c r="D25" s="11" t="s">
        <v>290</v>
      </c>
      <c r="E25" s="19" t="s">
        <v>317</v>
      </c>
      <c r="F25" s="11" t="s">
        <v>152</v>
      </c>
      <c r="G25" s="27" t="s">
        <v>318</v>
      </c>
      <c r="H25" s="33" t="s">
        <v>52</v>
      </c>
      <c r="I25" s="28" t="s">
        <v>581</v>
      </c>
      <c r="J25" s="33" t="s">
        <v>38</v>
      </c>
      <c r="K25" s="33" t="s">
        <v>64</v>
      </c>
      <c r="L25" s="28" t="s">
        <v>304</v>
      </c>
      <c r="M25" s="60">
        <v>43500</v>
      </c>
      <c r="N25" s="15"/>
      <c r="O25" s="11"/>
      <c r="P25" s="11"/>
      <c r="Q25" s="11"/>
      <c r="R25" s="15"/>
      <c r="S25" s="58" t="s">
        <v>319</v>
      </c>
      <c r="T25" s="58" t="s">
        <v>320</v>
      </c>
      <c r="U25" s="33" t="s">
        <v>321</v>
      </c>
      <c r="V25" s="33" t="s">
        <v>321</v>
      </c>
      <c r="W25" s="49">
        <v>1</v>
      </c>
      <c r="X25" s="16">
        <v>43678</v>
      </c>
      <c r="Y25" s="16">
        <v>44044</v>
      </c>
      <c r="Z25" s="33" t="s">
        <v>322</v>
      </c>
      <c r="AA25" s="33" t="s">
        <v>323</v>
      </c>
      <c r="AB25" s="146" t="s">
        <v>46</v>
      </c>
      <c r="AC25" s="18" t="str">
        <f t="shared" si="13"/>
        <v>C</v>
      </c>
      <c r="AD25" s="147">
        <f t="shared" si="14"/>
        <v>1</v>
      </c>
      <c r="AE25" s="90" t="s">
        <v>1291</v>
      </c>
      <c r="AF25" s="148">
        <v>1</v>
      </c>
      <c r="AG25" s="90" t="s">
        <v>1290</v>
      </c>
      <c r="AH25" s="143" t="str">
        <f t="shared" si="15"/>
        <v>NO</v>
      </c>
    </row>
    <row r="26" spans="1:34" ht="141.75" x14ac:dyDescent="0.25">
      <c r="A26" s="141">
        <v>274</v>
      </c>
      <c r="B26" s="11" t="s">
        <v>301</v>
      </c>
      <c r="C26" s="52">
        <v>43420</v>
      </c>
      <c r="D26" s="11" t="s">
        <v>290</v>
      </c>
      <c r="E26" s="19" t="s">
        <v>341</v>
      </c>
      <c r="F26" s="11" t="s">
        <v>152</v>
      </c>
      <c r="G26" s="27" t="s">
        <v>342</v>
      </c>
      <c r="H26" s="33" t="s">
        <v>52</v>
      </c>
      <c r="I26" s="28" t="s">
        <v>581</v>
      </c>
      <c r="J26" s="33" t="s">
        <v>38</v>
      </c>
      <c r="K26" s="33" t="s">
        <v>64</v>
      </c>
      <c r="L26" s="50" t="s">
        <v>1103</v>
      </c>
      <c r="M26" s="60">
        <v>43500</v>
      </c>
      <c r="N26" s="15"/>
      <c r="O26" s="11"/>
      <c r="P26" s="11"/>
      <c r="Q26" s="11"/>
      <c r="R26" s="15"/>
      <c r="S26" s="58" t="s">
        <v>343</v>
      </c>
      <c r="T26" s="58" t="s">
        <v>344</v>
      </c>
      <c r="U26" s="33" t="s">
        <v>345</v>
      </c>
      <c r="V26" s="33" t="s">
        <v>327</v>
      </c>
      <c r="W26" s="49">
        <v>1</v>
      </c>
      <c r="X26" s="16">
        <v>43525</v>
      </c>
      <c r="Y26" s="16">
        <v>43990</v>
      </c>
      <c r="Z26" s="33" t="s">
        <v>339</v>
      </c>
      <c r="AA26" s="33" t="s">
        <v>340</v>
      </c>
      <c r="AB26" s="146" t="s">
        <v>46</v>
      </c>
      <c r="AC26" s="18" t="str">
        <f t="shared" ref="AC26:AC29" si="16">IF(AD26="N.A.","A",(IF(AD26&lt;91%,"A","C")))</f>
        <v>A</v>
      </c>
      <c r="AD26" s="147" t="str">
        <f t="shared" ref="AD26:AD29" si="17">AF26</f>
        <v>N.A.</v>
      </c>
      <c r="AE26" s="90" t="s">
        <v>1292</v>
      </c>
      <c r="AF26" s="148" t="s">
        <v>47</v>
      </c>
      <c r="AG26" s="90" t="s">
        <v>1293</v>
      </c>
      <c r="AH26" s="143" t="str">
        <f t="shared" ref="AH26:AH29" si="18">IF(AD26="N.A.","SI",(IF(AD26&lt;91%,"SI","NO")))</f>
        <v>SI</v>
      </c>
    </row>
    <row r="27" spans="1:34" ht="283.5" x14ac:dyDescent="0.25">
      <c r="A27" s="141">
        <v>275</v>
      </c>
      <c r="B27" s="11" t="s">
        <v>301</v>
      </c>
      <c r="C27" s="52">
        <v>43420</v>
      </c>
      <c r="D27" s="11" t="s">
        <v>290</v>
      </c>
      <c r="E27" s="19" t="s">
        <v>346</v>
      </c>
      <c r="F27" s="11" t="s">
        <v>152</v>
      </c>
      <c r="G27" s="27" t="s">
        <v>347</v>
      </c>
      <c r="H27" s="33" t="s">
        <v>52</v>
      </c>
      <c r="I27" s="28" t="s">
        <v>581</v>
      </c>
      <c r="J27" s="33" t="s">
        <v>38</v>
      </c>
      <c r="K27" s="33" t="s">
        <v>64</v>
      </c>
      <c r="L27" s="50" t="s">
        <v>1104</v>
      </c>
      <c r="M27" s="60">
        <v>43500</v>
      </c>
      <c r="N27" s="15"/>
      <c r="O27" s="11"/>
      <c r="P27" s="11"/>
      <c r="Q27" s="11"/>
      <c r="R27" s="15"/>
      <c r="S27" s="58" t="s">
        <v>343</v>
      </c>
      <c r="T27" s="58" t="s">
        <v>344</v>
      </c>
      <c r="U27" s="33" t="s">
        <v>345</v>
      </c>
      <c r="V27" s="33" t="s">
        <v>327</v>
      </c>
      <c r="W27" s="49">
        <v>1</v>
      </c>
      <c r="X27" s="16">
        <v>43525</v>
      </c>
      <c r="Y27" s="16">
        <v>43990</v>
      </c>
      <c r="Z27" s="33" t="s">
        <v>339</v>
      </c>
      <c r="AA27" s="33" t="s">
        <v>340</v>
      </c>
      <c r="AB27" s="146" t="s">
        <v>46</v>
      </c>
      <c r="AC27" s="18" t="str">
        <f t="shared" si="16"/>
        <v>A</v>
      </c>
      <c r="AD27" s="147" t="str">
        <f t="shared" si="17"/>
        <v>N.A.</v>
      </c>
      <c r="AE27" s="90" t="s">
        <v>1294</v>
      </c>
      <c r="AF27" s="148" t="s">
        <v>47</v>
      </c>
      <c r="AG27" s="187" t="s">
        <v>1293</v>
      </c>
      <c r="AH27" s="143" t="str">
        <f t="shared" si="18"/>
        <v>SI</v>
      </c>
    </row>
    <row r="28" spans="1:34" ht="126" x14ac:dyDescent="0.25">
      <c r="A28" s="141">
        <v>276</v>
      </c>
      <c r="B28" s="11" t="s">
        <v>301</v>
      </c>
      <c r="C28" s="52">
        <v>43420</v>
      </c>
      <c r="D28" s="11" t="s">
        <v>49</v>
      </c>
      <c r="E28" s="19" t="s">
        <v>348</v>
      </c>
      <c r="F28" s="11" t="s">
        <v>152</v>
      </c>
      <c r="G28" s="27" t="s">
        <v>349</v>
      </c>
      <c r="H28" s="33" t="s">
        <v>52</v>
      </c>
      <c r="I28" s="28" t="s">
        <v>581</v>
      </c>
      <c r="J28" s="33" t="s">
        <v>38</v>
      </c>
      <c r="K28" s="33" t="s">
        <v>64</v>
      </c>
      <c r="L28" s="28" t="s">
        <v>304</v>
      </c>
      <c r="M28" s="60">
        <v>43500</v>
      </c>
      <c r="N28" s="15"/>
      <c r="O28" s="11"/>
      <c r="P28" s="11"/>
      <c r="Q28" s="11"/>
      <c r="R28" s="15"/>
      <c r="S28" s="58" t="s">
        <v>350</v>
      </c>
      <c r="T28" s="58" t="s">
        <v>351</v>
      </c>
      <c r="U28" s="33" t="s">
        <v>352</v>
      </c>
      <c r="V28" s="33" t="s">
        <v>353</v>
      </c>
      <c r="W28" s="49">
        <v>54</v>
      </c>
      <c r="X28" s="16">
        <v>43497</v>
      </c>
      <c r="Y28" s="16">
        <v>43830</v>
      </c>
      <c r="Z28" s="33" t="s">
        <v>309</v>
      </c>
      <c r="AA28" s="33" t="s">
        <v>310</v>
      </c>
      <c r="AB28" s="146" t="s">
        <v>46</v>
      </c>
      <c r="AC28" s="18" t="str">
        <f t="shared" si="16"/>
        <v>A</v>
      </c>
      <c r="AD28" s="147">
        <f t="shared" si="17"/>
        <v>0.81</v>
      </c>
      <c r="AE28" s="90" t="s">
        <v>1489</v>
      </c>
      <c r="AF28" s="148">
        <v>0.81</v>
      </c>
      <c r="AG28" s="172" t="s">
        <v>1488</v>
      </c>
      <c r="AH28" s="143" t="str">
        <f t="shared" si="18"/>
        <v>SI</v>
      </c>
    </row>
    <row r="29" spans="1:34" ht="157.5" x14ac:dyDescent="0.25">
      <c r="A29" s="141">
        <v>278</v>
      </c>
      <c r="B29" s="11" t="s">
        <v>301</v>
      </c>
      <c r="C29" s="52">
        <v>43420</v>
      </c>
      <c r="D29" s="11" t="s">
        <v>49</v>
      </c>
      <c r="E29" s="19" t="s">
        <v>360</v>
      </c>
      <c r="F29" s="11" t="s">
        <v>152</v>
      </c>
      <c r="G29" s="27" t="s">
        <v>361</v>
      </c>
      <c r="H29" s="33" t="s">
        <v>52</v>
      </c>
      <c r="I29" s="28" t="s">
        <v>581</v>
      </c>
      <c r="J29" s="33" t="s">
        <v>38</v>
      </c>
      <c r="K29" s="33" t="s">
        <v>64</v>
      </c>
      <c r="L29" s="50" t="s">
        <v>1092</v>
      </c>
      <c r="M29" s="60">
        <v>43500</v>
      </c>
      <c r="N29" s="15"/>
      <c r="O29" s="11"/>
      <c r="P29" s="11"/>
      <c r="Q29" s="11"/>
      <c r="R29" s="15"/>
      <c r="S29" s="58" t="s">
        <v>362</v>
      </c>
      <c r="T29" s="58" t="s">
        <v>363</v>
      </c>
      <c r="U29" s="33" t="s">
        <v>364</v>
      </c>
      <c r="V29" s="33" t="s">
        <v>365</v>
      </c>
      <c r="W29" s="49" t="s">
        <v>113</v>
      </c>
      <c r="X29" s="16">
        <v>43678</v>
      </c>
      <c r="Y29" s="16">
        <v>43911</v>
      </c>
      <c r="Z29" s="33" t="s">
        <v>309</v>
      </c>
      <c r="AA29" s="33" t="s">
        <v>310</v>
      </c>
      <c r="AB29" s="146" t="s">
        <v>46</v>
      </c>
      <c r="AC29" s="18" t="str">
        <f t="shared" si="16"/>
        <v>C</v>
      </c>
      <c r="AD29" s="147">
        <f t="shared" si="17"/>
        <v>1</v>
      </c>
      <c r="AE29" s="90" t="s">
        <v>1295</v>
      </c>
      <c r="AF29" s="148">
        <v>1</v>
      </c>
      <c r="AG29" s="90" t="s">
        <v>1485</v>
      </c>
      <c r="AH29" s="143" t="str">
        <f t="shared" si="18"/>
        <v>NO</v>
      </c>
    </row>
    <row r="30" spans="1:34" ht="409.5" x14ac:dyDescent="0.25">
      <c r="A30" s="141">
        <v>280</v>
      </c>
      <c r="B30" s="11" t="s">
        <v>301</v>
      </c>
      <c r="C30" s="52">
        <v>43420</v>
      </c>
      <c r="D30" s="11" t="s">
        <v>49</v>
      </c>
      <c r="E30" s="19" t="s">
        <v>366</v>
      </c>
      <c r="F30" s="11" t="s">
        <v>367</v>
      </c>
      <c r="G30" s="27" t="s">
        <v>368</v>
      </c>
      <c r="H30" s="33" t="s">
        <v>52</v>
      </c>
      <c r="I30" s="28" t="s">
        <v>581</v>
      </c>
      <c r="J30" s="33" t="s">
        <v>38</v>
      </c>
      <c r="K30" s="33" t="s">
        <v>64</v>
      </c>
      <c r="L30" s="50" t="s">
        <v>1087</v>
      </c>
      <c r="M30" s="60">
        <v>43500</v>
      </c>
      <c r="N30" s="15"/>
      <c r="O30" s="11"/>
      <c r="P30" s="11"/>
      <c r="Q30" s="11"/>
      <c r="R30" s="15"/>
      <c r="S30" s="24" t="s">
        <v>369</v>
      </c>
      <c r="T30" s="24" t="s">
        <v>370</v>
      </c>
      <c r="U30" s="12" t="s">
        <v>371</v>
      </c>
      <c r="V30" s="12" t="s">
        <v>372</v>
      </c>
      <c r="W30" s="22">
        <v>2</v>
      </c>
      <c r="X30" s="45">
        <v>43556</v>
      </c>
      <c r="Y30" s="45">
        <v>43951</v>
      </c>
      <c r="Z30" s="12" t="s">
        <v>373</v>
      </c>
      <c r="AA30" s="12" t="s">
        <v>373</v>
      </c>
      <c r="AB30" s="146" t="s">
        <v>892</v>
      </c>
      <c r="AC30" s="18" t="str">
        <f t="shared" ref="AC30" si="19">IF(AD30="N.A.","A",(IF(AD30&lt;91%,"A","C")))</f>
        <v>A</v>
      </c>
      <c r="AD30" s="147" t="str">
        <f>AF30</f>
        <v>N.A.</v>
      </c>
      <c r="AE30" s="149" t="s">
        <v>1296</v>
      </c>
      <c r="AF30" s="148" t="s">
        <v>47</v>
      </c>
      <c r="AG30" s="90" t="s">
        <v>1297</v>
      </c>
      <c r="AH30" s="143" t="str">
        <f t="shared" ref="AH30" si="20">IF(AD30="N.A.","SI",(IF(AD30&lt;91%,"SI","NO")))</f>
        <v>SI</v>
      </c>
    </row>
    <row r="31" spans="1:34" ht="141.75" x14ac:dyDescent="0.25">
      <c r="A31" s="141">
        <v>299</v>
      </c>
      <c r="B31" s="28" t="s">
        <v>166</v>
      </c>
      <c r="C31" s="52">
        <v>43210</v>
      </c>
      <c r="D31" s="12" t="s">
        <v>49</v>
      </c>
      <c r="E31" s="49" t="s">
        <v>185</v>
      </c>
      <c r="F31" s="33" t="s">
        <v>168</v>
      </c>
      <c r="G31" s="53" t="s">
        <v>186</v>
      </c>
      <c r="H31" s="28" t="s">
        <v>52</v>
      </c>
      <c r="I31" s="28" t="s">
        <v>581</v>
      </c>
      <c r="J31" s="28" t="s">
        <v>38</v>
      </c>
      <c r="K31" s="28" t="s">
        <v>64</v>
      </c>
      <c r="L31" s="50" t="s">
        <v>173</v>
      </c>
      <c r="M31" s="51">
        <v>43276</v>
      </c>
      <c r="N31" s="48"/>
      <c r="O31" s="51"/>
      <c r="P31" s="51"/>
      <c r="Q31" s="51"/>
      <c r="R31" s="48"/>
      <c r="S31" s="58" t="s">
        <v>187</v>
      </c>
      <c r="T31" s="58" t="s">
        <v>188</v>
      </c>
      <c r="U31" s="33" t="s">
        <v>189</v>
      </c>
      <c r="V31" s="33" t="s">
        <v>190</v>
      </c>
      <c r="W31" s="49">
        <v>1</v>
      </c>
      <c r="X31" s="16">
        <v>43313</v>
      </c>
      <c r="Y31" s="16">
        <v>43768</v>
      </c>
      <c r="Z31" s="33" t="s">
        <v>177</v>
      </c>
      <c r="AA31" s="30" t="s">
        <v>59</v>
      </c>
      <c r="AB31" s="17" t="s">
        <v>60</v>
      </c>
      <c r="AC31" s="18" t="str">
        <f t="shared" ref="AC31" si="21">IF(AD31="N.A.","A",(IF(AD31&lt;91%,"A","C")))</f>
        <v>C</v>
      </c>
      <c r="AD31" s="147">
        <f>AF31</f>
        <v>1</v>
      </c>
      <c r="AE31" s="187" t="s">
        <v>1298</v>
      </c>
      <c r="AF31" s="148">
        <v>1</v>
      </c>
      <c r="AG31" s="90" t="s">
        <v>1298</v>
      </c>
      <c r="AH31" s="143" t="str">
        <f t="shared" ref="AH31" si="22">IF(AD31="N.A.","SI",(IF(AD31&lt;91%,"SI","NO")))</f>
        <v>NO</v>
      </c>
    </row>
    <row r="32" spans="1:34" ht="126" x14ac:dyDescent="0.25">
      <c r="A32" s="141">
        <v>304</v>
      </c>
      <c r="B32" s="12" t="s">
        <v>596</v>
      </c>
      <c r="C32" s="13">
        <v>43664</v>
      </c>
      <c r="D32" s="33" t="s">
        <v>49</v>
      </c>
      <c r="E32" s="19" t="s">
        <v>163</v>
      </c>
      <c r="F32" s="11" t="s">
        <v>597</v>
      </c>
      <c r="G32" s="63" t="s">
        <v>614</v>
      </c>
      <c r="H32" s="12" t="s">
        <v>52</v>
      </c>
      <c r="I32" s="28" t="s">
        <v>735</v>
      </c>
      <c r="J32" s="12" t="s">
        <v>38</v>
      </c>
      <c r="K32" s="12" t="s">
        <v>64</v>
      </c>
      <c r="L32" s="11"/>
      <c r="M32" s="13">
        <v>43682</v>
      </c>
      <c r="N32" s="15"/>
      <c r="O32" s="11"/>
      <c r="P32" s="11"/>
      <c r="Q32" s="11"/>
      <c r="R32" s="15">
        <v>1</v>
      </c>
      <c r="S32" s="64" t="s">
        <v>615</v>
      </c>
      <c r="T32" s="64" t="s">
        <v>616</v>
      </c>
      <c r="U32" s="65" t="s">
        <v>617</v>
      </c>
      <c r="V32" s="65" t="s">
        <v>618</v>
      </c>
      <c r="W32" s="65">
        <v>1</v>
      </c>
      <c r="X32" s="68">
        <v>43679</v>
      </c>
      <c r="Y32" s="68">
        <v>44012</v>
      </c>
      <c r="Z32" s="65" t="s">
        <v>612</v>
      </c>
      <c r="AA32" s="65" t="s">
        <v>613</v>
      </c>
      <c r="AB32" s="146" t="s">
        <v>60</v>
      </c>
      <c r="AC32" s="18" t="str">
        <f t="shared" ref="AC32:AC34" si="23">IF(AD32="N.A.","A",(IF(AD32&lt;91%,"A","C")))</f>
        <v>A</v>
      </c>
      <c r="AD32" s="147" t="str">
        <f t="shared" ref="AD32:AD34" si="24">AF32</f>
        <v>N.A.</v>
      </c>
      <c r="AE32" s="90" t="s">
        <v>1299</v>
      </c>
      <c r="AF32" s="148" t="s">
        <v>47</v>
      </c>
      <c r="AG32" s="90" t="s">
        <v>1300</v>
      </c>
      <c r="AH32" s="143" t="str">
        <f t="shared" ref="AH32:AH34" si="25">IF(AD32="N.A.","SI",(IF(AD32&lt;91%,"SI","NO")))</f>
        <v>SI</v>
      </c>
    </row>
    <row r="33" spans="1:35" ht="78.75" x14ac:dyDescent="0.25">
      <c r="A33" s="141">
        <v>306</v>
      </c>
      <c r="B33" s="5" t="s">
        <v>503</v>
      </c>
      <c r="C33" s="13">
        <v>43664</v>
      </c>
      <c r="D33" s="11" t="s">
        <v>140</v>
      </c>
      <c r="E33" s="19" t="s">
        <v>388</v>
      </c>
      <c r="F33" s="11" t="s">
        <v>164</v>
      </c>
      <c r="G33" s="63" t="s">
        <v>504</v>
      </c>
      <c r="H33" s="33" t="s">
        <v>52</v>
      </c>
      <c r="I33" s="28" t="s">
        <v>735</v>
      </c>
      <c r="J33" s="33" t="s">
        <v>38</v>
      </c>
      <c r="K33" s="33" t="s">
        <v>64</v>
      </c>
      <c r="L33" s="33"/>
      <c r="M33" s="13">
        <v>43676</v>
      </c>
      <c r="N33" s="15">
        <v>1</v>
      </c>
      <c r="O33" s="11" t="s">
        <v>822</v>
      </c>
      <c r="P33" s="11" t="s">
        <v>823</v>
      </c>
      <c r="Q33" s="60">
        <v>43708</v>
      </c>
      <c r="R33" s="15">
        <v>1</v>
      </c>
      <c r="S33" s="31" t="s">
        <v>824</v>
      </c>
      <c r="T33" s="31" t="s">
        <v>825</v>
      </c>
      <c r="U33" s="17" t="s">
        <v>505</v>
      </c>
      <c r="V33" s="17" t="s">
        <v>828</v>
      </c>
      <c r="W33" s="191" t="s">
        <v>113</v>
      </c>
      <c r="X33" s="190">
        <v>43668</v>
      </c>
      <c r="Y33" s="190">
        <v>43830</v>
      </c>
      <c r="Z33" s="17" t="s">
        <v>823</v>
      </c>
      <c r="AA33" s="17" t="s">
        <v>285</v>
      </c>
      <c r="AB33" s="146" t="s">
        <v>165</v>
      </c>
      <c r="AC33" s="18" t="str">
        <f t="shared" si="23"/>
        <v>C</v>
      </c>
      <c r="AD33" s="147">
        <f t="shared" si="24"/>
        <v>1</v>
      </c>
      <c r="AE33" s="90" t="s">
        <v>1301</v>
      </c>
      <c r="AF33" s="148">
        <v>1</v>
      </c>
      <c r="AG33" s="90" t="s">
        <v>1302</v>
      </c>
      <c r="AH33" s="143" t="str">
        <f t="shared" si="25"/>
        <v>NO</v>
      </c>
    </row>
    <row r="34" spans="1:35" ht="147.75" customHeight="1" x14ac:dyDescent="0.25">
      <c r="A34" s="141">
        <v>308</v>
      </c>
      <c r="B34" s="11" t="s">
        <v>844</v>
      </c>
      <c r="C34" s="13">
        <v>43664</v>
      </c>
      <c r="D34" s="11" t="s">
        <v>49</v>
      </c>
      <c r="E34" s="19" t="s">
        <v>732</v>
      </c>
      <c r="F34" s="11" t="s">
        <v>154</v>
      </c>
      <c r="G34" s="20" t="s">
        <v>833</v>
      </c>
      <c r="H34" s="12" t="s">
        <v>52</v>
      </c>
      <c r="I34" s="28" t="s">
        <v>735</v>
      </c>
      <c r="J34" s="12" t="s">
        <v>38</v>
      </c>
      <c r="K34" s="12" t="s">
        <v>64</v>
      </c>
      <c r="L34" s="11"/>
      <c r="M34" s="13">
        <v>43724</v>
      </c>
      <c r="N34" s="15"/>
      <c r="O34" s="11"/>
      <c r="P34" s="11"/>
      <c r="Q34" s="11"/>
      <c r="R34" s="15">
        <v>1</v>
      </c>
      <c r="S34" s="31" t="s">
        <v>834</v>
      </c>
      <c r="T34" s="31" t="s">
        <v>1081</v>
      </c>
      <c r="U34" s="17" t="s">
        <v>835</v>
      </c>
      <c r="V34" s="17" t="s">
        <v>836</v>
      </c>
      <c r="W34" s="70" t="s">
        <v>113</v>
      </c>
      <c r="X34" s="68">
        <v>43725</v>
      </c>
      <c r="Y34" s="68">
        <v>43830</v>
      </c>
      <c r="Z34" s="65" t="s">
        <v>603</v>
      </c>
      <c r="AA34" s="12" t="s">
        <v>155</v>
      </c>
      <c r="AB34" s="146" t="s">
        <v>75</v>
      </c>
      <c r="AC34" s="18" t="str">
        <f t="shared" si="23"/>
        <v>C</v>
      </c>
      <c r="AD34" s="147">
        <f t="shared" si="24"/>
        <v>1</v>
      </c>
      <c r="AE34" s="90" t="s">
        <v>1303</v>
      </c>
      <c r="AF34" s="148">
        <v>1</v>
      </c>
      <c r="AG34" s="90" t="s">
        <v>1304</v>
      </c>
      <c r="AH34" s="143" t="str">
        <f t="shared" si="25"/>
        <v>NO</v>
      </c>
    </row>
    <row r="35" spans="1:35" ht="141.75" x14ac:dyDescent="0.25">
      <c r="A35" s="141">
        <v>310</v>
      </c>
      <c r="B35" s="11" t="s">
        <v>844</v>
      </c>
      <c r="C35" s="13">
        <v>43664</v>
      </c>
      <c r="D35" s="11" t="s">
        <v>49</v>
      </c>
      <c r="E35" s="19" t="s">
        <v>328</v>
      </c>
      <c r="F35" s="11" t="s">
        <v>154</v>
      </c>
      <c r="G35" s="90" t="s">
        <v>832</v>
      </c>
      <c r="H35" s="12" t="s">
        <v>52</v>
      </c>
      <c r="I35" s="28" t="s">
        <v>735</v>
      </c>
      <c r="J35" s="12" t="s">
        <v>38</v>
      </c>
      <c r="K35" s="12" t="s">
        <v>64</v>
      </c>
      <c r="L35" s="11"/>
      <c r="M35" s="13">
        <v>43724</v>
      </c>
      <c r="N35" s="152"/>
      <c r="O35" s="152"/>
      <c r="P35" s="152"/>
      <c r="Q35" s="152"/>
      <c r="R35" s="153">
        <v>1</v>
      </c>
      <c r="S35" s="160" t="s">
        <v>838</v>
      </c>
      <c r="T35" s="160" t="s">
        <v>840</v>
      </c>
      <c r="U35" s="17" t="s">
        <v>842</v>
      </c>
      <c r="V35" s="192" t="s">
        <v>843</v>
      </c>
      <c r="W35" s="70" t="s">
        <v>153</v>
      </c>
      <c r="X35" s="68">
        <v>43678</v>
      </c>
      <c r="Y35" s="68">
        <v>43830</v>
      </c>
      <c r="Z35" s="65" t="s">
        <v>603</v>
      </c>
      <c r="AA35" s="12" t="s">
        <v>155</v>
      </c>
      <c r="AB35" s="146" t="s">
        <v>75</v>
      </c>
      <c r="AC35" s="18" t="str">
        <f t="shared" ref="AC35:AC36" si="26">IF(AD35="N.A.","A",(IF(AD35&lt;91%,"A","C")))</f>
        <v>C</v>
      </c>
      <c r="AD35" s="147">
        <f t="shared" ref="AD35:AD36" si="27">AF35</f>
        <v>1</v>
      </c>
      <c r="AE35" s="90" t="s">
        <v>1260</v>
      </c>
      <c r="AF35" s="148">
        <v>1</v>
      </c>
      <c r="AG35" s="90" t="s">
        <v>1305</v>
      </c>
      <c r="AH35" s="143" t="str">
        <f t="shared" ref="AH35:AH36" si="28">IF(AD35="N.A.","SI",(IF(AD35&lt;91%,"SI","NO")))</f>
        <v>NO</v>
      </c>
    </row>
    <row r="36" spans="1:35" ht="117" customHeight="1" x14ac:dyDescent="0.25">
      <c r="A36" s="141">
        <v>311</v>
      </c>
      <c r="B36" s="11" t="s">
        <v>844</v>
      </c>
      <c r="C36" s="13">
        <v>43664</v>
      </c>
      <c r="D36" s="11" t="s">
        <v>49</v>
      </c>
      <c r="E36" s="19" t="s">
        <v>324</v>
      </c>
      <c r="F36" s="11" t="s">
        <v>154</v>
      </c>
      <c r="G36" s="20" t="s">
        <v>831</v>
      </c>
      <c r="H36" s="12" t="s">
        <v>52</v>
      </c>
      <c r="I36" s="28" t="s">
        <v>735</v>
      </c>
      <c r="J36" s="12" t="s">
        <v>38</v>
      </c>
      <c r="K36" s="12" t="s">
        <v>64</v>
      </c>
      <c r="L36" s="11"/>
      <c r="M36" s="13">
        <v>43724</v>
      </c>
      <c r="N36" s="15"/>
      <c r="O36" s="11"/>
      <c r="P36" s="11"/>
      <c r="Q36" s="11"/>
      <c r="R36" s="15">
        <v>1</v>
      </c>
      <c r="S36" s="31" t="s">
        <v>837</v>
      </c>
      <c r="T36" s="31" t="s">
        <v>839</v>
      </c>
      <c r="U36" s="17" t="s">
        <v>841</v>
      </c>
      <c r="V36" s="17" t="s">
        <v>841</v>
      </c>
      <c r="W36" s="70" t="s">
        <v>113</v>
      </c>
      <c r="X36" s="68">
        <v>43678</v>
      </c>
      <c r="Y36" s="68">
        <v>43769</v>
      </c>
      <c r="Z36" s="65" t="s">
        <v>603</v>
      </c>
      <c r="AA36" s="12" t="s">
        <v>155</v>
      </c>
      <c r="AB36" s="146" t="s">
        <v>75</v>
      </c>
      <c r="AC36" s="18" t="str">
        <f t="shared" si="26"/>
        <v>C</v>
      </c>
      <c r="AD36" s="147">
        <f t="shared" si="27"/>
        <v>1</v>
      </c>
      <c r="AE36" s="90" t="s">
        <v>1258</v>
      </c>
      <c r="AF36" s="148">
        <v>1</v>
      </c>
      <c r="AG36" s="90" t="s">
        <v>1259</v>
      </c>
      <c r="AH36" s="143" t="str">
        <f t="shared" si="28"/>
        <v>NO</v>
      </c>
    </row>
    <row r="37" spans="1:35" ht="230.25" customHeight="1" x14ac:dyDescent="0.25">
      <c r="A37" s="141">
        <v>320</v>
      </c>
      <c r="B37" s="11" t="s">
        <v>627</v>
      </c>
      <c r="C37" s="13">
        <v>43664</v>
      </c>
      <c r="D37" s="33" t="s">
        <v>49</v>
      </c>
      <c r="E37" s="19" t="s">
        <v>163</v>
      </c>
      <c r="F37" s="11" t="s">
        <v>268</v>
      </c>
      <c r="G37" s="63" t="s">
        <v>628</v>
      </c>
      <c r="H37" s="12" t="s">
        <v>52</v>
      </c>
      <c r="I37" s="28" t="s">
        <v>735</v>
      </c>
      <c r="J37" s="12" t="s">
        <v>38</v>
      </c>
      <c r="K37" s="12" t="s">
        <v>64</v>
      </c>
      <c r="L37" s="11"/>
      <c r="M37" s="13">
        <v>43686</v>
      </c>
      <c r="N37" s="15"/>
      <c r="O37" s="11"/>
      <c r="P37" s="11"/>
      <c r="Q37" s="11"/>
      <c r="R37" s="15">
        <v>1</v>
      </c>
      <c r="S37" s="64" t="s">
        <v>629</v>
      </c>
      <c r="T37" s="64" t="s">
        <v>630</v>
      </c>
      <c r="U37" s="64" t="s">
        <v>631</v>
      </c>
      <c r="V37" s="65" t="s">
        <v>632</v>
      </c>
      <c r="W37" s="70" t="s">
        <v>395</v>
      </c>
      <c r="X37" s="68">
        <v>43678</v>
      </c>
      <c r="Y37" s="68">
        <v>43830</v>
      </c>
      <c r="Z37" s="65" t="s">
        <v>408</v>
      </c>
      <c r="AA37" s="65" t="s">
        <v>261</v>
      </c>
      <c r="AB37" s="146" t="s">
        <v>892</v>
      </c>
      <c r="AC37" s="18" t="str">
        <f t="shared" ref="AC37" si="29">IF(AD37="N.A.","A",(IF(AD37&lt;91%,"A","C")))</f>
        <v>C</v>
      </c>
      <c r="AD37" s="147">
        <f>AF37</f>
        <v>1</v>
      </c>
      <c r="AE37" s="149" t="s">
        <v>1212</v>
      </c>
      <c r="AF37" s="148">
        <v>1</v>
      </c>
      <c r="AG37" s="90" t="s">
        <v>1306</v>
      </c>
      <c r="AH37" s="143" t="str">
        <f t="shared" ref="AH37" si="30">IF(AD37="N.A.","SI",(IF(AD37&lt;91%,"SI","NO")))</f>
        <v>NO</v>
      </c>
    </row>
    <row r="38" spans="1:35" ht="170.25" customHeight="1" x14ac:dyDescent="0.25">
      <c r="A38" s="141">
        <v>322</v>
      </c>
      <c r="B38" s="11" t="s">
        <v>806</v>
      </c>
      <c r="C38" s="13">
        <v>43664</v>
      </c>
      <c r="D38" s="11" t="s">
        <v>140</v>
      </c>
      <c r="E38" s="19" t="s">
        <v>731</v>
      </c>
      <c r="F38" s="11" t="s">
        <v>641</v>
      </c>
      <c r="G38" s="20" t="s">
        <v>733</v>
      </c>
      <c r="H38" s="12" t="s">
        <v>52</v>
      </c>
      <c r="I38" s="28" t="s">
        <v>735</v>
      </c>
      <c r="J38" s="12" t="s">
        <v>38</v>
      </c>
      <c r="K38" s="12" t="s">
        <v>64</v>
      </c>
      <c r="L38" s="11"/>
      <c r="M38" s="13">
        <v>43691</v>
      </c>
      <c r="N38" s="15"/>
      <c r="O38" s="11"/>
      <c r="P38" s="11"/>
      <c r="Q38" s="11"/>
      <c r="R38" s="15">
        <v>1</v>
      </c>
      <c r="S38" s="31" t="s">
        <v>734</v>
      </c>
      <c r="T38" s="80" t="s">
        <v>737</v>
      </c>
      <c r="U38" s="80" t="s">
        <v>738</v>
      </c>
      <c r="V38" s="81" t="s">
        <v>736</v>
      </c>
      <c r="W38" s="82" t="s">
        <v>153</v>
      </c>
      <c r="X38" s="83">
        <v>43678</v>
      </c>
      <c r="Y38" s="83">
        <v>43769</v>
      </c>
      <c r="Z38" s="17" t="s">
        <v>100</v>
      </c>
      <c r="AA38" s="17" t="s">
        <v>101</v>
      </c>
      <c r="AB38" s="146" t="s">
        <v>81</v>
      </c>
      <c r="AC38" s="18" t="str">
        <f t="shared" ref="AC38:AC39" si="31">IF(AD38="N.A.","A",(IF(AD38&lt;91%,"A","C")))</f>
        <v>A</v>
      </c>
      <c r="AD38" s="147">
        <f t="shared" ref="AD38:AD39" si="32">AF38</f>
        <v>0</v>
      </c>
      <c r="AE38" s="149" t="s">
        <v>1307</v>
      </c>
      <c r="AF38" s="148">
        <v>0</v>
      </c>
      <c r="AG38" s="90" t="s">
        <v>1307</v>
      </c>
      <c r="AH38" s="143" t="str">
        <f t="shared" ref="AH38:AH39" si="33">IF(AD38="N.A.","SI",(IF(AD38&lt;91%,"SI","NO")))</f>
        <v>SI</v>
      </c>
    </row>
    <row r="39" spans="1:35" ht="31.5" x14ac:dyDescent="0.25">
      <c r="A39" s="141">
        <v>325</v>
      </c>
      <c r="B39" s="146" t="s">
        <v>854</v>
      </c>
      <c r="C39" s="13">
        <v>43664</v>
      </c>
      <c r="D39" s="146" t="s">
        <v>49</v>
      </c>
      <c r="E39" s="146" t="s">
        <v>856</v>
      </c>
      <c r="F39" s="146" t="s">
        <v>501</v>
      </c>
      <c r="G39" s="156" t="s">
        <v>855</v>
      </c>
      <c r="H39" s="12" t="s">
        <v>52</v>
      </c>
      <c r="I39" s="28" t="s">
        <v>735</v>
      </c>
      <c r="J39" s="12" t="s">
        <v>38</v>
      </c>
      <c r="K39" s="12" t="s">
        <v>64</v>
      </c>
      <c r="L39" s="146"/>
      <c r="M39" s="152"/>
      <c r="N39" s="152"/>
      <c r="O39" s="152"/>
      <c r="P39" s="152"/>
      <c r="Q39" s="152"/>
      <c r="R39" s="153">
        <v>1</v>
      </c>
      <c r="S39" s="160" t="s">
        <v>857</v>
      </c>
      <c r="T39" s="165" t="s">
        <v>858</v>
      </c>
      <c r="U39" s="192" t="s">
        <v>859</v>
      </c>
      <c r="V39" s="192" t="s">
        <v>860</v>
      </c>
      <c r="W39" s="192">
        <v>5</v>
      </c>
      <c r="X39" s="193">
        <v>43678</v>
      </c>
      <c r="Y39" s="193">
        <v>43830</v>
      </c>
      <c r="Z39" s="192" t="s">
        <v>79</v>
      </c>
      <c r="AA39" s="192" t="s">
        <v>80</v>
      </c>
      <c r="AB39" s="146" t="s">
        <v>1201</v>
      </c>
      <c r="AC39" s="18" t="str">
        <f t="shared" si="31"/>
        <v>C</v>
      </c>
      <c r="AD39" s="147">
        <f t="shared" si="32"/>
        <v>1</v>
      </c>
      <c r="AE39" s="90" t="s">
        <v>1308</v>
      </c>
      <c r="AF39" s="148">
        <v>1</v>
      </c>
      <c r="AG39" s="90" t="s">
        <v>1228</v>
      </c>
      <c r="AH39" s="143" t="str">
        <f t="shared" si="33"/>
        <v>NO</v>
      </c>
    </row>
    <row r="40" spans="1:35" ht="78.75" x14ac:dyDescent="0.25">
      <c r="A40" s="141">
        <v>335</v>
      </c>
      <c r="B40" s="11" t="s">
        <v>405</v>
      </c>
      <c r="C40" s="13">
        <v>43431</v>
      </c>
      <c r="D40" s="11" t="s">
        <v>49</v>
      </c>
      <c r="E40" s="19" t="s">
        <v>409</v>
      </c>
      <c r="F40" s="11" t="s">
        <v>268</v>
      </c>
      <c r="G40" s="20" t="s">
        <v>410</v>
      </c>
      <c r="H40" s="62" t="s">
        <v>52</v>
      </c>
      <c r="I40" s="28" t="s">
        <v>581</v>
      </c>
      <c r="J40" s="62" t="s">
        <v>38</v>
      </c>
      <c r="K40" s="62" t="s">
        <v>64</v>
      </c>
      <c r="L40" s="25" t="s">
        <v>904</v>
      </c>
      <c r="M40" s="13">
        <v>43577</v>
      </c>
      <c r="N40" s="15"/>
      <c r="O40" s="11"/>
      <c r="P40" s="11"/>
      <c r="Q40" s="11"/>
      <c r="R40" s="15"/>
      <c r="S40" s="31" t="s">
        <v>411</v>
      </c>
      <c r="T40" s="31" t="s">
        <v>412</v>
      </c>
      <c r="U40" s="17" t="s">
        <v>413</v>
      </c>
      <c r="V40" s="17" t="s">
        <v>414</v>
      </c>
      <c r="W40" s="191">
        <v>2</v>
      </c>
      <c r="X40" s="190">
        <v>43556</v>
      </c>
      <c r="Y40" s="190">
        <v>43830</v>
      </c>
      <c r="Z40" s="33" t="s">
        <v>260</v>
      </c>
      <c r="AA40" s="17" t="s">
        <v>407</v>
      </c>
      <c r="AB40" s="146" t="s">
        <v>151</v>
      </c>
      <c r="AC40" s="18" t="str">
        <f t="shared" ref="AC40:AC57" si="34">IF(AD40="N.A.","A",(IF(AD40&lt;91%,"A","C")))</f>
        <v>C</v>
      </c>
      <c r="AD40" s="147">
        <f t="shared" ref="AD40:AD57" si="35">AF40</f>
        <v>1</v>
      </c>
      <c r="AE40" s="149" t="s">
        <v>1214</v>
      </c>
      <c r="AF40" s="148">
        <v>1</v>
      </c>
      <c r="AG40" s="90" t="s">
        <v>1213</v>
      </c>
      <c r="AH40" s="143" t="str">
        <f t="shared" ref="AH40:AH57" si="36">IF(AD40="N.A.","SI",(IF(AD40&lt;91%,"SI","NO")))</f>
        <v>NO</v>
      </c>
    </row>
    <row r="41" spans="1:35" ht="380.25" customHeight="1" x14ac:dyDescent="0.25">
      <c r="A41" s="141">
        <v>646</v>
      </c>
      <c r="B41" s="11" t="s">
        <v>762</v>
      </c>
      <c r="C41" s="13">
        <v>43664</v>
      </c>
      <c r="D41" s="11" t="s">
        <v>49</v>
      </c>
      <c r="E41" s="19" t="s">
        <v>112</v>
      </c>
      <c r="F41" s="11" t="s">
        <v>50</v>
      </c>
      <c r="G41" s="75" t="s">
        <v>765</v>
      </c>
      <c r="H41" s="12" t="s">
        <v>52</v>
      </c>
      <c r="I41" s="28" t="s">
        <v>735</v>
      </c>
      <c r="J41" s="12" t="s">
        <v>38</v>
      </c>
      <c r="K41" s="12" t="s">
        <v>64</v>
      </c>
      <c r="L41" s="11"/>
      <c r="M41" s="13">
        <v>43697</v>
      </c>
      <c r="N41" s="15"/>
      <c r="O41" s="11"/>
      <c r="P41" s="11"/>
      <c r="Q41" s="11"/>
      <c r="R41" s="15">
        <v>1</v>
      </c>
      <c r="S41" s="77" t="s">
        <v>773</v>
      </c>
      <c r="T41" s="77" t="s">
        <v>774</v>
      </c>
      <c r="U41" s="77" t="s">
        <v>784</v>
      </c>
      <c r="V41" s="65" t="s">
        <v>793</v>
      </c>
      <c r="W41" s="70" t="s">
        <v>113</v>
      </c>
      <c r="X41" s="68">
        <v>43678</v>
      </c>
      <c r="Y41" s="68">
        <v>44012</v>
      </c>
      <c r="Z41" s="65" t="s">
        <v>114</v>
      </c>
      <c r="AA41" s="65" t="s">
        <v>783</v>
      </c>
      <c r="AB41" s="146" t="s">
        <v>110</v>
      </c>
      <c r="AC41" s="18" t="str">
        <f t="shared" si="34"/>
        <v>A</v>
      </c>
      <c r="AD41" s="147" t="str">
        <f t="shared" si="35"/>
        <v>N.A.</v>
      </c>
      <c r="AE41" s="90" t="s">
        <v>1309</v>
      </c>
      <c r="AF41" s="148" t="s">
        <v>47</v>
      </c>
      <c r="AG41" s="90" t="s">
        <v>1310</v>
      </c>
      <c r="AH41" s="143" t="str">
        <f t="shared" si="36"/>
        <v>SI</v>
      </c>
    </row>
    <row r="42" spans="1:35" ht="78.75" x14ac:dyDescent="0.25">
      <c r="A42" s="141">
        <v>647</v>
      </c>
      <c r="B42" s="11" t="s">
        <v>762</v>
      </c>
      <c r="C42" s="13">
        <v>43664</v>
      </c>
      <c r="D42" s="11" t="s">
        <v>49</v>
      </c>
      <c r="E42" s="19" t="s">
        <v>328</v>
      </c>
      <c r="F42" s="11" t="s">
        <v>50</v>
      </c>
      <c r="G42" s="75" t="s">
        <v>767</v>
      </c>
      <c r="H42" s="12" t="s">
        <v>52</v>
      </c>
      <c r="I42" s="28" t="s">
        <v>735</v>
      </c>
      <c r="J42" s="12" t="s">
        <v>38</v>
      </c>
      <c r="K42" s="12" t="s">
        <v>64</v>
      </c>
      <c r="L42" s="11"/>
      <c r="M42" s="13">
        <v>43697</v>
      </c>
      <c r="N42" s="15"/>
      <c r="O42" s="11"/>
      <c r="P42" s="11"/>
      <c r="Q42" s="11"/>
      <c r="R42" s="15">
        <v>1</v>
      </c>
      <c r="S42" s="77" t="s">
        <v>777</v>
      </c>
      <c r="T42" s="77" t="s">
        <v>778</v>
      </c>
      <c r="U42" s="77" t="s">
        <v>786</v>
      </c>
      <c r="V42" s="65" t="s">
        <v>632</v>
      </c>
      <c r="W42" s="70" t="s">
        <v>395</v>
      </c>
      <c r="X42" s="68">
        <v>43678</v>
      </c>
      <c r="Y42" s="68">
        <v>43830</v>
      </c>
      <c r="Z42" s="65" t="s">
        <v>114</v>
      </c>
      <c r="AA42" s="65" t="s">
        <v>783</v>
      </c>
      <c r="AB42" s="146" t="s">
        <v>110</v>
      </c>
      <c r="AC42" s="18" t="str">
        <f t="shared" si="34"/>
        <v>A</v>
      </c>
      <c r="AD42" s="147">
        <f t="shared" si="35"/>
        <v>0.85</v>
      </c>
      <c r="AE42" s="90" t="s">
        <v>1311</v>
      </c>
      <c r="AF42" s="148">
        <v>0.85</v>
      </c>
      <c r="AG42" s="90" t="s">
        <v>1312</v>
      </c>
      <c r="AH42" s="143" t="str">
        <f t="shared" si="36"/>
        <v>SI</v>
      </c>
    </row>
    <row r="43" spans="1:35" ht="78.75" x14ac:dyDescent="0.25">
      <c r="A43" s="141">
        <v>648</v>
      </c>
      <c r="B43" s="11" t="s">
        <v>762</v>
      </c>
      <c r="C43" s="13">
        <v>43664</v>
      </c>
      <c r="D43" s="11" t="s">
        <v>49</v>
      </c>
      <c r="E43" s="19" t="s">
        <v>770</v>
      </c>
      <c r="F43" s="11" t="s">
        <v>50</v>
      </c>
      <c r="G43" s="75" t="s">
        <v>768</v>
      </c>
      <c r="H43" s="12" t="s">
        <v>52</v>
      </c>
      <c r="I43" s="28" t="s">
        <v>735</v>
      </c>
      <c r="J43" s="12" t="s">
        <v>38</v>
      </c>
      <c r="K43" s="12" t="s">
        <v>64</v>
      </c>
      <c r="L43" s="11"/>
      <c r="M43" s="13">
        <v>43697</v>
      </c>
      <c r="N43" s="15"/>
      <c r="O43" s="11"/>
      <c r="P43" s="11"/>
      <c r="Q43" s="11"/>
      <c r="R43" s="15">
        <v>1</v>
      </c>
      <c r="S43" s="77" t="s">
        <v>779</v>
      </c>
      <c r="T43" s="77" t="s">
        <v>780</v>
      </c>
      <c r="U43" s="77" t="s">
        <v>787</v>
      </c>
      <c r="V43" s="65" t="s">
        <v>788</v>
      </c>
      <c r="W43" s="70" t="s">
        <v>113</v>
      </c>
      <c r="X43" s="68">
        <v>43678</v>
      </c>
      <c r="Y43" s="68">
        <v>43830</v>
      </c>
      <c r="Z43" s="65" t="s">
        <v>114</v>
      </c>
      <c r="AA43" s="65" t="s">
        <v>783</v>
      </c>
      <c r="AB43" s="146" t="s">
        <v>110</v>
      </c>
      <c r="AC43" s="18" t="str">
        <f t="shared" si="34"/>
        <v>C</v>
      </c>
      <c r="AD43" s="147">
        <f t="shared" si="35"/>
        <v>1</v>
      </c>
      <c r="AE43" s="149" t="s">
        <v>1313</v>
      </c>
      <c r="AF43" s="148">
        <v>1</v>
      </c>
      <c r="AG43" s="90" t="s">
        <v>1314</v>
      </c>
      <c r="AH43" s="143" t="str">
        <f t="shared" si="36"/>
        <v>NO</v>
      </c>
    </row>
    <row r="44" spans="1:35" ht="110.25" x14ac:dyDescent="0.25">
      <c r="A44" s="141">
        <v>649</v>
      </c>
      <c r="B44" s="11" t="s">
        <v>762</v>
      </c>
      <c r="C44" s="13">
        <v>43664</v>
      </c>
      <c r="D44" s="11" t="s">
        <v>49</v>
      </c>
      <c r="E44" s="19" t="s">
        <v>324</v>
      </c>
      <c r="F44" s="11" t="s">
        <v>50</v>
      </c>
      <c r="G44" s="75" t="s">
        <v>766</v>
      </c>
      <c r="H44" s="12" t="s">
        <v>52</v>
      </c>
      <c r="I44" s="28" t="s">
        <v>735</v>
      </c>
      <c r="J44" s="12" t="s">
        <v>38</v>
      </c>
      <c r="K44" s="12" t="s">
        <v>64</v>
      </c>
      <c r="L44" s="11"/>
      <c r="M44" s="13">
        <v>43697</v>
      </c>
      <c r="N44" s="15"/>
      <c r="O44" s="11"/>
      <c r="P44" s="11"/>
      <c r="Q44" s="11"/>
      <c r="R44" s="15">
        <v>1</v>
      </c>
      <c r="S44" s="77" t="s">
        <v>775</v>
      </c>
      <c r="T44" s="77" t="s">
        <v>776</v>
      </c>
      <c r="U44" s="77" t="s">
        <v>785</v>
      </c>
      <c r="V44" s="65" t="s">
        <v>794</v>
      </c>
      <c r="W44" s="70" t="s">
        <v>113</v>
      </c>
      <c r="X44" s="68">
        <v>43678</v>
      </c>
      <c r="Y44" s="68">
        <v>44012</v>
      </c>
      <c r="Z44" s="65" t="s">
        <v>114</v>
      </c>
      <c r="AA44" s="65" t="s">
        <v>783</v>
      </c>
      <c r="AB44" s="146" t="s">
        <v>110</v>
      </c>
      <c r="AC44" s="18" t="str">
        <f t="shared" si="34"/>
        <v>A</v>
      </c>
      <c r="AD44" s="147" t="str">
        <f t="shared" si="35"/>
        <v>N.A.</v>
      </c>
      <c r="AE44" s="90" t="s">
        <v>1315</v>
      </c>
      <c r="AF44" s="148" t="s">
        <v>47</v>
      </c>
      <c r="AG44" s="90" t="s">
        <v>1315</v>
      </c>
      <c r="AH44" s="143" t="str">
        <f t="shared" si="36"/>
        <v>SI</v>
      </c>
    </row>
    <row r="45" spans="1:35" ht="94.5" x14ac:dyDescent="0.25">
      <c r="A45" s="141">
        <v>650</v>
      </c>
      <c r="B45" s="11" t="s">
        <v>762</v>
      </c>
      <c r="C45" s="13">
        <v>43664</v>
      </c>
      <c r="D45" s="11" t="s">
        <v>49</v>
      </c>
      <c r="E45" s="19" t="s">
        <v>732</v>
      </c>
      <c r="F45" s="11" t="s">
        <v>50</v>
      </c>
      <c r="G45" s="75" t="s">
        <v>764</v>
      </c>
      <c r="H45" s="12" t="s">
        <v>52</v>
      </c>
      <c r="I45" s="28" t="s">
        <v>735</v>
      </c>
      <c r="J45" s="12" t="s">
        <v>38</v>
      </c>
      <c r="K45" s="12" t="s">
        <v>64</v>
      </c>
      <c r="L45" s="11"/>
      <c r="M45" s="13">
        <v>43697</v>
      </c>
      <c r="N45" s="15"/>
      <c r="O45" s="11"/>
      <c r="P45" s="11"/>
      <c r="Q45" s="11"/>
      <c r="R45" s="15">
        <v>1</v>
      </c>
      <c r="S45" s="77" t="s">
        <v>773</v>
      </c>
      <c r="T45" s="77" t="s">
        <v>774</v>
      </c>
      <c r="U45" s="77" t="s">
        <v>784</v>
      </c>
      <c r="V45" s="65" t="s">
        <v>793</v>
      </c>
      <c r="W45" s="70" t="s">
        <v>113</v>
      </c>
      <c r="X45" s="68">
        <v>43678</v>
      </c>
      <c r="Y45" s="68">
        <v>44012</v>
      </c>
      <c r="Z45" s="65" t="s">
        <v>114</v>
      </c>
      <c r="AA45" s="65" t="s">
        <v>783</v>
      </c>
      <c r="AB45" s="146" t="s">
        <v>110</v>
      </c>
      <c r="AC45" s="18" t="str">
        <f t="shared" si="34"/>
        <v>A</v>
      </c>
      <c r="AD45" s="147" t="str">
        <f t="shared" si="35"/>
        <v>N.A.</v>
      </c>
      <c r="AE45" s="90" t="s">
        <v>1309</v>
      </c>
      <c r="AF45" s="148" t="s">
        <v>47</v>
      </c>
      <c r="AG45" s="187" t="s">
        <v>1310</v>
      </c>
      <c r="AH45" s="143" t="str">
        <f t="shared" si="36"/>
        <v>SI</v>
      </c>
      <c r="AI45" s="170"/>
    </row>
    <row r="46" spans="1:35" ht="78.75" x14ac:dyDescent="0.25">
      <c r="A46" s="141">
        <v>651</v>
      </c>
      <c r="B46" s="11" t="s">
        <v>762</v>
      </c>
      <c r="C46" s="13">
        <v>43664</v>
      </c>
      <c r="D46" s="11" t="s">
        <v>49</v>
      </c>
      <c r="E46" s="19" t="s">
        <v>329</v>
      </c>
      <c r="F46" s="11" t="s">
        <v>50</v>
      </c>
      <c r="G46" s="75" t="s">
        <v>769</v>
      </c>
      <c r="H46" s="12" t="s">
        <v>52</v>
      </c>
      <c r="I46" s="28" t="s">
        <v>735</v>
      </c>
      <c r="J46" s="12" t="s">
        <v>38</v>
      </c>
      <c r="K46" s="12" t="s">
        <v>64</v>
      </c>
      <c r="L46" s="11"/>
      <c r="M46" s="13">
        <v>43697</v>
      </c>
      <c r="N46" s="15"/>
      <c r="O46" s="11"/>
      <c r="P46" s="11"/>
      <c r="Q46" s="11"/>
      <c r="R46" s="15">
        <v>1</v>
      </c>
      <c r="S46" s="77" t="s">
        <v>781</v>
      </c>
      <c r="T46" s="77" t="s">
        <v>780</v>
      </c>
      <c r="U46" s="77" t="s">
        <v>787</v>
      </c>
      <c r="V46" s="65" t="s">
        <v>788</v>
      </c>
      <c r="W46" s="70" t="s">
        <v>113</v>
      </c>
      <c r="X46" s="68">
        <v>43678</v>
      </c>
      <c r="Y46" s="68">
        <v>43830</v>
      </c>
      <c r="Z46" s="65" t="s">
        <v>114</v>
      </c>
      <c r="AA46" s="65" t="s">
        <v>783</v>
      </c>
      <c r="AB46" s="146" t="s">
        <v>110</v>
      </c>
      <c r="AC46" s="18" t="str">
        <f t="shared" si="34"/>
        <v>C</v>
      </c>
      <c r="AD46" s="147">
        <f t="shared" si="35"/>
        <v>1</v>
      </c>
      <c r="AE46" s="90" t="s">
        <v>1316</v>
      </c>
      <c r="AF46" s="169">
        <v>1</v>
      </c>
      <c r="AG46" s="90" t="s">
        <v>1204</v>
      </c>
      <c r="AH46" s="143" t="str">
        <f t="shared" si="36"/>
        <v>NO</v>
      </c>
    </row>
    <row r="47" spans="1:35" ht="78.75" x14ac:dyDescent="0.25">
      <c r="A47" s="141">
        <v>652</v>
      </c>
      <c r="B47" s="11" t="s">
        <v>762</v>
      </c>
      <c r="C47" s="13">
        <v>43664</v>
      </c>
      <c r="D47" s="11" t="s">
        <v>140</v>
      </c>
      <c r="E47" s="19" t="s">
        <v>731</v>
      </c>
      <c r="F47" s="11" t="s">
        <v>50</v>
      </c>
      <c r="G47" s="75" t="s">
        <v>763</v>
      </c>
      <c r="H47" s="12" t="s">
        <v>52</v>
      </c>
      <c r="I47" s="28" t="s">
        <v>735</v>
      </c>
      <c r="J47" s="12" t="s">
        <v>38</v>
      </c>
      <c r="K47" s="12" t="s">
        <v>64</v>
      </c>
      <c r="L47" s="11"/>
      <c r="M47" s="13">
        <v>43697</v>
      </c>
      <c r="N47" s="15"/>
      <c r="O47" s="11"/>
      <c r="P47" s="11"/>
      <c r="Q47" s="11"/>
      <c r="R47" s="15">
        <v>1</v>
      </c>
      <c r="S47" s="77" t="s">
        <v>771</v>
      </c>
      <c r="T47" s="77" t="s">
        <v>772</v>
      </c>
      <c r="U47" s="65" t="s">
        <v>782</v>
      </c>
      <c r="V47" s="65" t="s">
        <v>99</v>
      </c>
      <c r="W47" s="70" t="s">
        <v>113</v>
      </c>
      <c r="X47" s="68">
        <v>43678</v>
      </c>
      <c r="Y47" s="68">
        <v>43830</v>
      </c>
      <c r="Z47" s="65" t="s">
        <v>114</v>
      </c>
      <c r="AA47" s="65" t="s">
        <v>783</v>
      </c>
      <c r="AB47" s="146" t="s">
        <v>110</v>
      </c>
      <c r="AC47" s="18" t="str">
        <f t="shared" si="34"/>
        <v>C</v>
      </c>
      <c r="AD47" s="147">
        <f t="shared" si="35"/>
        <v>1</v>
      </c>
      <c r="AE47" s="90" t="s">
        <v>1317</v>
      </c>
      <c r="AF47" s="148">
        <v>1</v>
      </c>
      <c r="AG47" s="90" t="s">
        <v>1318</v>
      </c>
      <c r="AH47" s="143" t="str">
        <f t="shared" si="36"/>
        <v>NO</v>
      </c>
    </row>
    <row r="48" spans="1:35" ht="157.5" x14ac:dyDescent="0.25">
      <c r="A48" s="141">
        <v>653</v>
      </c>
      <c r="B48" s="11" t="s">
        <v>417</v>
      </c>
      <c r="C48" s="13">
        <v>43454</v>
      </c>
      <c r="D48" s="11" t="s">
        <v>49</v>
      </c>
      <c r="E48" s="19" t="s">
        <v>409</v>
      </c>
      <c r="F48" s="11" t="s">
        <v>50</v>
      </c>
      <c r="G48" s="20" t="s">
        <v>447</v>
      </c>
      <c r="H48" s="33" t="s">
        <v>52</v>
      </c>
      <c r="I48" s="28" t="s">
        <v>581</v>
      </c>
      <c r="J48" s="17" t="s">
        <v>38</v>
      </c>
      <c r="K48" s="33" t="s">
        <v>64</v>
      </c>
      <c r="L48" s="25" t="s">
        <v>904</v>
      </c>
      <c r="M48" s="13">
        <v>43595</v>
      </c>
      <c r="N48" s="15"/>
      <c r="O48" s="11"/>
      <c r="P48" s="11"/>
      <c r="Q48" s="11"/>
      <c r="R48" s="15"/>
      <c r="S48" s="31" t="s">
        <v>448</v>
      </c>
      <c r="T48" s="43" t="s">
        <v>449</v>
      </c>
      <c r="U48" s="30" t="s">
        <v>450</v>
      </c>
      <c r="V48" s="30" t="s">
        <v>451</v>
      </c>
      <c r="W48" s="12">
        <v>1</v>
      </c>
      <c r="X48" s="190">
        <v>43557</v>
      </c>
      <c r="Y48" s="190">
        <v>43830</v>
      </c>
      <c r="Z48" s="17" t="s">
        <v>114</v>
      </c>
      <c r="AA48" s="17" t="s">
        <v>440</v>
      </c>
      <c r="AB48" s="11" t="s">
        <v>110</v>
      </c>
      <c r="AC48" s="18" t="str">
        <f t="shared" si="34"/>
        <v>A</v>
      </c>
      <c r="AD48" s="147">
        <f t="shared" si="35"/>
        <v>0.7</v>
      </c>
      <c r="AE48" s="90" t="s">
        <v>1319</v>
      </c>
      <c r="AF48" s="148">
        <v>0.7</v>
      </c>
      <c r="AG48" s="187" t="s">
        <v>1320</v>
      </c>
      <c r="AH48" s="143" t="str">
        <f t="shared" si="36"/>
        <v>SI</v>
      </c>
    </row>
    <row r="49" spans="1:34" ht="220.5" x14ac:dyDescent="0.25">
      <c r="A49" s="141">
        <v>654</v>
      </c>
      <c r="B49" s="11" t="s">
        <v>417</v>
      </c>
      <c r="C49" s="13">
        <v>43454</v>
      </c>
      <c r="D49" s="11" t="s">
        <v>49</v>
      </c>
      <c r="E49" s="19" t="s">
        <v>404</v>
      </c>
      <c r="F49" s="11" t="s">
        <v>50</v>
      </c>
      <c r="G49" s="20" t="s">
        <v>441</v>
      </c>
      <c r="H49" s="33" t="s">
        <v>52</v>
      </c>
      <c r="I49" s="28" t="s">
        <v>581</v>
      </c>
      <c r="J49" s="17" t="s">
        <v>38</v>
      </c>
      <c r="K49" s="33" t="s">
        <v>64</v>
      </c>
      <c r="L49" s="11"/>
      <c r="M49" s="13">
        <v>43595</v>
      </c>
      <c r="N49" s="15"/>
      <c r="O49" s="11"/>
      <c r="P49" s="11"/>
      <c r="Q49" s="11"/>
      <c r="R49" s="15"/>
      <c r="S49" s="31" t="s">
        <v>442</v>
      </c>
      <c r="T49" s="43" t="s">
        <v>443</v>
      </c>
      <c r="U49" s="30" t="s">
        <v>444</v>
      </c>
      <c r="V49" s="30" t="s">
        <v>445</v>
      </c>
      <c r="W49" s="12">
        <v>1</v>
      </c>
      <c r="X49" s="190">
        <v>43556</v>
      </c>
      <c r="Y49" s="190">
        <v>43830</v>
      </c>
      <c r="Z49" s="17" t="s">
        <v>114</v>
      </c>
      <c r="AA49" s="17" t="s">
        <v>59</v>
      </c>
      <c r="AB49" s="11" t="s">
        <v>110</v>
      </c>
      <c r="AC49" s="18" t="str">
        <f t="shared" si="34"/>
        <v>C</v>
      </c>
      <c r="AD49" s="147">
        <f t="shared" si="35"/>
        <v>1</v>
      </c>
      <c r="AE49" s="90" t="s">
        <v>1321</v>
      </c>
      <c r="AF49" s="148">
        <v>1</v>
      </c>
      <c r="AG49" s="90" t="s">
        <v>1322</v>
      </c>
      <c r="AH49" s="143" t="str">
        <f t="shared" si="36"/>
        <v>NO</v>
      </c>
    </row>
    <row r="50" spans="1:34" ht="63" x14ac:dyDescent="0.25">
      <c r="A50" s="141">
        <v>655</v>
      </c>
      <c r="B50" s="11" t="s">
        <v>417</v>
      </c>
      <c r="C50" s="13">
        <v>43454</v>
      </c>
      <c r="D50" s="11" t="s">
        <v>49</v>
      </c>
      <c r="E50" s="19" t="s">
        <v>415</v>
      </c>
      <c r="F50" s="11" t="s">
        <v>50</v>
      </c>
      <c r="G50" s="41" t="s">
        <v>1265</v>
      </c>
      <c r="H50" s="33" t="s">
        <v>52</v>
      </c>
      <c r="I50" s="28" t="s">
        <v>581</v>
      </c>
      <c r="J50" s="17" t="s">
        <v>38</v>
      </c>
      <c r="K50" s="33" t="s">
        <v>64</v>
      </c>
      <c r="L50" s="25" t="s">
        <v>904</v>
      </c>
      <c r="M50" s="13">
        <v>43595</v>
      </c>
      <c r="N50" s="15"/>
      <c r="O50" s="11"/>
      <c r="P50" s="11"/>
      <c r="Q50" s="11"/>
      <c r="R50" s="15"/>
      <c r="S50" s="31" t="s">
        <v>446</v>
      </c>
      <c r="T50" s="43" t="s">
        <v>905</v>
      </c>
      <c r="U50" s="30" t="s">
        <v>906</v>
      </c>
      <c r="V50" s="30" t="s">
        <v>906</v>
      </c>
      <c r="W50" s="12">
        <v>1</v>
      </c>
      <c r="X50" s="190">
        <v>43586</v>
      </c>
      <c r="Y50" s="190">
        <v>43830</v>
      </c>
      <c r="Z50" s="17" t="s">
        <v>114</v>
      </c>
      <c r="AA50" s="17" t="s">
        <v>440</v>
      </c>
      <c r="AB50" s="11" t="s">
        <v>110</v>
      </c>
      <c r="AC50" s="18" t="str">
        <f t="shared" si="34"/>
        <v>A</v>
      </c>
      <c r="AD50" s="147">
        <f t="shared" si="35"/>
        <v>0.16</v>
      </c>
      <c r="AE50" s="90" t="s">
        <v>1323</v>
      </c>
      <c r="AF50" s="148">
        <v>0.16</v>
      </c>
      <c r="AG50" s="90" t="s">
        <v>1324</v>
      </c>
      <c r="AH50" s="143" t="str">
        <f t="shared" si="36"/>
        <v>SI</v>
      </c>
    </row>
    <row r="51" spans="1:34" ht="252" x14ac:dyDescent="0.25">
      <c r="A51" s="141">
        <v>656</v>
      </c>
      <c r="B51" s="11" t="s">
        <v>417</v>
      </c>
      <c r="C51" s="13">
        <v>43454</v>
      </c>
      <c r="D51" s="11" t="s">
        <v>49</v>
      </c>
      <c r="E51" s="19" t="s">
        <v>403</v>
      </c>
      <c r="F51" s="11" t="s">
        <v>50</v>
      </c>
      <c r="G51" s="20" t="s">
        <v>435</v>
      </c>
      <c r="H51" s="33" t="s">
        <v>52</v>
      </c>
      <c r="I51" s="28" t="s">
        <v>581</v>
      </c>
      <c r="J51" s="17" t="s">
        <v>38</v>
      </c>
      <c r="K51" s="33" t="s">
        <v>64</v>
      </c>
      <c r="L51" s="25" t="s">
        <v>904</v>
      </c>
      <c r="M51" s="13">
        <v>43595</v>
      </c>
      <c r="N51" s="15"/>
      <c r="O51" s="11"/>
      <c r="P51" s="11"/>
      <c r="Q51" s="11"/>
      <c r="R51" s="15"/>
      <c r="S51" s="31" t="s">
        <v>436</v>
      </c>
      <c r="T51" s="43" t="s">
        <v>437</v>
      </c>
      <c r="U51" s="12" t="s">
        <v>438</v>
      </c>
      <c r="V51" s="30" t="s">
        <v>439</v>
      </c>
      <c r="W51" s="12">
        <v>1</v>
      </c>
      <c r="X51" s="190">
        <v>43577</v>
      </c>
      <c r="Y51" s="190">
        <v>43830</v>
      </c>
      <c r="Z51" s="17" t="s">
        <v>114</v>
      </c>
      <c r="AA51" s="17" t="s">
        <v>440</v>
      </c>
      <c r="AB51" s="11" t="s">
        <v>110</v>
      </c>
      <c r="AC51" s="18" t="str">
        <f t="shared" si="34"/>
        <v>A</v>
      </c>
      <c r="AD51" s="147">
        <f t="shared" si="35"/>
        <v>0.85</v>
      </c>
      <c r="AE51" s="90" t="s">
        <v>1325</v>
      </c>
      <c r="AF51" s="148">
        <v>0.85</v>
      </c>
      <c r="AG51" s="90" t="s">
        <v>1326</v>
      </c>
      <c r="AH51" s="143" t="str">
        <f t="shared" si="36"/>
        <v>SI</v>
      </c>
    </row>
    <row r="52" spans="1:34" ht="155.25" customHeight="1" x14ac:dyDescent="0.25">
      <c r="A52" s="141">
        <v>657</v>
      </c>
      <c r="B52" s="11" t="s">
        <v>417</v>
      </c>
      <c r="C52" s="13">
        <v>43454</v>
      </c>
      <c r="D52" s="11" t="s">
        <v>49</v>
      </c>
      <c r="E52" s="19" t="s">
        <v>402</v>
      </c>
      <c r="F52" s="11" t="s">
        <v>50</v>
      </c>
      <c r="G52" s="20" t="s">
        <v>430</v>
      </c>
      <c r="H52" s="33" t="s">
        <v>52</v>
      </c>
      <c r="I52" s="28" t="s">
        <v>581</v>
      </c>
      <c r="J52" s="17" t="s">
        <v>38</v>
      </c>
      <c r="K52" s="33" t="s">
        <v>64</v>
      </c>
      <c r="L52" s="25" t="s">
        <v>904</v>
      </c>
      <c r="M52" s="13">
        <v>43595</v>
      </c>
      <c r="N52" s="15"/>
      <c r="O52" s="11"/>
      <c r="P52" s="11"/>
      <c r="Q52" s="11"/>
      <c r="R52" s="15"/>
      <c r="S52" s="31" t="s">
        <v>431</v>
      </c>
      <c r="T52" s="43" t="s">
        <v>432</v>
      </c>
      <c r="U52" s="30" t="s">
        <v>433</v>
      </c>
      <c r="V52" s="30" t="s">
        <v>434</v>
      </c>
      <c r="W52" s="12">
        <v>1</v>
      </c>
      <c r="X52" s="190">
        <v>43557</v>
      </c>
      <c r="Y52" s="190">
        <v>43830</v>
      </c>
      <c r="Z52" s="17" t="s">
        <v>114</v>
      </c>
      <c r="AA52" s="17" t="s">
        <v>59</v>
      </c>
      <c r="AB52" s="11" t="s">
        <v>110</v>
      </c>
      <c r="AC52" s="18" t="str">
        <f t="shared" si="34"/>
        <v>A</v>
      </c>
      <c r="AD52" s="147">
        <f t="shared" si="35"/>
        <v>0.5</v>
      </c>
      <c r="AE52" s="90" t="s">
        <v>1327</v>
      </c>
      <c r="AF52" s="148">
        <v>0.5</v>
      </c>
      <c r="AG52" s="171" t="s">
        <v>1327</v>
      </c>
      <c r="AH52" s="143" t="str">
        <f t="shared" si="36"/>
        <v>SI</v>
      </c>
    </row>
    <row r="53" spans="1:34" ht="409.5" x14ac:dyDescent="0.25">
      <c r="A53" s="141">
        <v>658</v>
      </c>
      <c r="B53" s="11" t="s">
        <v>417</v>
      </c>
      <c r="C53" s="13">
        <v>43454</v>
      </c>
      <c r="D53" s="11" t="s">
        <v>290</v>
      </c>
      <c r="E53" s="19" t="s">
        <v>402</v>
      </c>
      <c r="F53" s="11" t="s">
        <v>50</v>
      </c>
      <c r="G53" s="20" t="s">
        <v>418</v>
      </c>
      <c r="H53" s="33" t="s">
        <v>52</v>
      </c>
      <c r="I53" s="28" t="s">
        <v>581</v>
      </c>
      <c r="J53" s="17" t="s">
        <v>38</v>
      </c>
      <c r="K53" s="33" t="s">
        <v>64</v>
      </c>
      <c r="L53" s="11"/>
      <c r="M53" s="13">
        <v>43595</v>
      </c>
      <c r="N53" s="15"/>
      <c r="O53" s="11"/>
      <c r="P53" s="11"/>
      <c r="Q53" s="11"/>
      <c r="R53" s="15"/>
      <c r="S53" s="31" t="s">
        <v>419</v>
      </c>
      <c r="T53" s="43" t="s">
        <v>420</v>
      </c>
      <c r="U53" s="33" t="s">
        <v>421</v>
      </c>
      <c r="V53" s="30" t="s">
        <v>422</v>
      </c>
      <c r="W53" s="33">
        <v>1</v>
      </c>
      <c r="X53" s="190">
        <v>43563</v>
      </c>
      <c r="Y53" s="190">
        <v>43830</v>
      </c>
      <c r="Z53" s="17" t="s">
        <v>114</v>
      </c>
      <c r="AA53" s="17" t="s">
        <v>59</v>
      </c>
      <c r="AB53" s="11" t="s">
        <v>110</v>
      </c>
      <c r="AC53" s="18" t="str">
        <f t="shared" si="34"/>
        <v>C</v>
      </c>
      <c r="AD53" s="147">
        <f t="shared" si="35"/>
        <v>1</v>
      </c>
      <c r="AE53" s="155" t="s">
        <v>1328</v>
      </c>
      <c r="AF53" s="148">
        <v>1</v>
      </c>
      <c r="AG53" s="90" t="s">
        <v>1329</v>
      </c>
      <c r="AH53" s="143" t="str">
        <f t="shared" si="36"/>
        <v>NO</v>
      </c>
    </row>
    <row r="54" spans="1:34" ht="141.75" x14ac:dyDescent="0.25">
      <c r="A54" s="141">
        <v>659</v>
      </c>
      <c r="B54" s="11" t="s">
        <v>417</v>
      </c>
      <c r="C54" s="13">
        <v>43454</v>
      </c>
      <c r="D54" s="11" t="s">
        <v>290</v>
      </c>
      <c r="E54" s="19" t="s">
        <v>404</v>
      </c>
      <c r="F54" s="11" t="s">
        <v>50</v>
      </c>
      <c r="G54" s="20" t="s">
        <v>425</v>
      </c>
      <c r="H54" s="33" t="s">
        <v>52</v>
      </c>
      <c r="I54" s="28" t="s">
        <v>581</v>
      </c>
      <c r="J54" s="17" t="s">
        <v>38</v>
      </c>
      <c r="K54" s="33" t="s">
        <v>64</v>
      </c>
      <c r="L54" s="25" t="s">
        <v>904</v>
      </c>
      <c r="M54" s="13">
        <v>43595</v>
      </c>
      <c r="N54" s="15"/>
      <c r="O54" s="11"/>
      <c r="P54" s="11"/>
      <c r="Q54" s="11"/>
      <c r="R54" s="15"/>
      <c r="S54" s="31" t="s">
        <v>426</v>
      </c>
      <c r="T54" s="43" t="s">
        <v>427</v>
      </c>
      <c r="U54" s="30" t="s">
        <v>428</v>
      </c>
      <c r="V54" s="30" t="s">
        <v>429</v>
      </c>
      <c r="W54" s="12">
        <v>5</v>
      </c>
      <c r="X54" s="190">
        <v>43557</v>
      </c>
      <c r="Y54" s="190">
        <v>43830</v>
      </c>
      <c r="Z54" s="17" t="s">
        <v>114</v>
      </c>
      <c r="AA54" s="17" t="s">
        <v>59</v>
      </c>
      <c r="AB54" s="11" t="s">
        <v>110</v>
      </c>
      <c r="AC54" s="18" t="str">
        <f t="shared" si="34"/>
        <v>A</v>
      </c>
      <c r="AD54" s="147">
        <f t="shared" si="35"/>
        <v>0.2</v>
      </c>
      <c r="AE54" s="187" t="s">
        <v>1330</v>
      </c>
      <c r="AF54" s="148">
        <v>0.2</v>
      </c>
      <c r="AG54" s="90" t="s">
        <v>1329</v>
      </c>
      <c r="AH54" s="143" t="str">
        <f t="shared" si="36"/>
        <v>SI</v>
      </c>
    </row>
    <row r="55" spans="1:34" ht="165" customHeight="1" x14ac:dyDescent="0.25">
      <c r="A55" s="141">
        <v>660</v>
      </c>
      <c r="B55" s="11" t="s">
        <v>417</v>
      </c>
      <c r="C55" s="13">
        <v>43454</v>
      </c>
      <c r="D55" s="11" t="s">
        <v>290</v>
      </c>
      <c r="E55" s="19" t="s">
        <v>403</v>
      </c>
      <c r="F55" s="11" t="s">
        <v>50</v>
      </c>
      <c r="G55" s="20" t="s">
        <v>423</v>
      </c>
      <c r="H55" s="33" t="s">
        <v>52</v>
      </c>
      <c r="I55" s="28" t="s">
        <v>581</v>
      </c>
      <c r="J55" s="17" t="s">
        <v>38</v>
      </c>
      <c r="K55" s="33" t="s">
        <v>64</v>
      </c>
      <c r="L55" s="25" t="s">
        <v>904</v>
      </c>
      <c r="M55" s="13">
        <v>43595</v>
      </c>
      <c r="N55" s="15"/>
      <c r="O55" s="11"/>
      <c r="P55" s="11"/>
      <c r="Q55" s="11"/>
      <c r="R55" s="15"/>
      <c r="S55" s="31" t="s">
        <v>424</v>
      </c>
      <c r="T55" s="43" t="s">
        <v>901</v>
      </c>
      <c r="U55" s="30" t="s">
        <v>902</v>
      </c>
      <c r="V55" s="30" t="s">
        <v>903</v>
      </c>
      <c r="W55" s="30">
        <v>12</v>
      </c>
      <c r="X55" s="190">
        <v>43739</v>
      </c>
      <c r="Y55" s="190">
        <v>43830</v>
      </c>
      <c r="Z55" s="17" t="s">
        <v>114</v>
      </c>
      <c r="AA55" s="17" t="s">
        <v>59</v>
      </c>
      <c r="AB55" s="11" t="s">
        <v>110</v>
      </c>
      <c r="AC55" s="18" t="str">
        <f t="shared" si="34"/>
        <v>C</v>
      </c>
      <c r="AD55" s="147">
        <f t="shared" si="35"/>
        <v>1</v>
      </c>
      <c r="AE55" s="172" t="s">
        <v>1331</v>
      </c>
      <c r="AF55" s="169">
        <v>1</v>
      </c>
      <c r="AG55" s="90" t="s">
        <v>1331</v>
      </c>
      <c r="AH55" s="143" t="str">
        <f t="shared" si="36"/>
        <v>NO</v>
      </c>
    </row>
    <row r="56" spans="1:34" ht="141.75" x14ac:dyDescent="0.25">
      <c r="A56" s="141">
        <v>673</v>
      </c>
      <c r="B56" s="11" t="s">
        <v>704</v>
      </c>
      <c r="C56" s="13">
        <v>43532</v>
      </c>
      <c r="D56" s="11" t="s">
        <v>49</v>
      </c>
      <c r="E56" s="19" t="s">
        <v>108</v>
      </c>
      <c r="F56" s="11" t="s">
        <v>641</v>
      </c>
      <c r="G56" s="20" t="s">
        <v>702</v>
      </c>
      <c r="H56" s="12" t="s">
        <v>52</v>
      </c>
      <c r="I56" s="65" t="s">
        <v>581</v>
      </c>
      <c r="J56" s="12" t="s">
        <v>38</v>
      </c>
      <c r="K56" s="12" t="s">
        <v>64</v>
      </c>
      <c r="L56" s="11"/>
      <c r="M56" s="13">
        <v>43691</v>
      </c>
      <c r="N56" s="15"/>
      <c r="O56" s="11"/>
      <c r="P56" s="11"/>
      <c r="Q56" s="11"/>
      <c r="R56" s="15">
        <v>1</v>
      </c>
      <c r="S56" s="31" t="s">
        <v>710</v>
      </c>
      <c r="T56" s="64" t="s">
        <v>717</v>
      </c>
      <c r="U56" s="65" t="s">
        <v>718</v>
      </c>
      <c r="V56" s="194" t="s">
        <v>729</v>
      </c>
      <c r="W56" s="70" t="s">
        <v>730</v>
      </c>
      <c r="X56" s="68">
        <v>43661</v>
      </c>
      <c r="Y56" s="68">
        <v>43815</v>
      </c>
      <c r="Z56" s="17" t="s">
        <v>100</v>
      </c>
      <c r="AA56" s="17" t="s">
        <v>101</v>
      </c>
      <c r="AB56" s="146" t="s">
        <v>81</v>
      </c>
      <c r="AC56" s="18" t="str">
        <f t="shared" si="34"/>
        <v>A</v>
      </c>
      <c r="AD56" s="147">
        <f t="shared" si="35"/>
        <v>0</v>
      </c>
      <c r="AE56" s="90" t="s">
        <v>1332</v>
      </c>
      <c r="AF56" s="148">
        <v>0</v>
      </c>
      <c r="AG56" s="90" t="s">
        <v>1498</v>
      </c>
      <c r="AH56" s="143" t="str">
        <f t="shared" si="36"/>
        <v>SI</v>
      </c>
    </row>
    <row r="57" spans="1:34" ht="126" x14ac:dyDescent="0.25">
      <c r="A57" s="141">
        <v>674</v>
      </c>
      <c r="B57" s="11" t="s">
        <v>704</v>
      </c>
      <c r="C57" s="13">
        <v>43532</v>
      </c>
      <c r="D57" s="11" t="s">
        <v>49</v>
      </c>
      <c r="E57" s="19" t="s">
        <v>241</v>
      </c>
      <c r="F57" s="11" t="s">
        <v>641</v>
      </c>
      <c r="G57" s="20" t="s">
        <v>699</v>
      </c>
      <c r="H57" s="12" t="s">
        <v>52</v>
      </c>
      <c r="I57" s="65" t="s">
        <v>581</v>
      </c>
      <c r="J57" s="12" t="s">
        <v>38</v>
      </c>
      <c r="K57" s="12" t="s">
        <v>64</v>
      </c>
      <c r="L57" s="11"/>
      <c r="M57" s="13">
        <v>43691</v>
      </c>
      <c r="N57" s="15"/>
      <c r="O57" s="11"/>
      <c r="P57" s="11"/>
      <c r="Q57" s="11"/>
      <c r="R57" s="15">
        <v>1</v>
      </c>
      <c r="S57" s="31" t="s">
        <v>707</v>
      </c>
      <c r="T57" s="64" t="s">
        <v>714</v>
      </c>
      <c r="U57" s="65" t="s">
        <v>720</v>
      </c>
      <c r="V57" s="65" t="s">
        <v>726</v>
      </c>
      <c r="W57" s="70" t="s">
        <v>725</v>
      </c>
      <c r="X57" s="68">
        <v>43661</v>
      </c>
      <c r="Y57" s="68">
        <v>43815</v>
      </c>
      <c r="Z57" s="17" t="s">
        <v>100</v>
      </c>
      <c r="AA57" s="17" t="s">
        <v>101</v>
      </c>
      <c r="AB57" s="146" t="s">
        <v>81</v>
      </c>
      <c r="AC57" s="18" t="str">
        <f t="shared" si="34"/>
        <v>C</v>
      </c>
      <c r="AD57" s="147">
        <f t="shared" si="35"/>
        <v>1</v>
      </c>
      <c r="AE57" s="90" t="s">
        <v>1333</v>
      </c>
      <c r="AF57" s="148">
        <v>1</v>
      </c>
      <c r="AG57" s="90" t="s">
        <v>1334</v>
      </c>
      <c r="AH57" s="143" t="str">
        <f t="shared" si="36"/>
        <v>NO</v>
      </c>
    </row>
    <row r="58" spans="1:34" ht="156" customHeight="1" x14ac:dyDescent="0.25">
      <c r="A58" s="141">
        <v>676</v>
      </c>
      <c r="B58" s="11" t="s">
        <v>704</v>
      </c>
      <c r="C58" s="13">
        <v>43532</v>
      </c>
      <c r="D58" s="11" t="s">
        <v>49</v>
      </c>
      <c r="E58" s="19" t="s">
        <v>395</v>
      </c>
      <c r="F58" s="11" t="s">
        <v>641</v>
      </c>
      <c r="G58" s="20" t="s">
        <v>700</v>
      </c>
      <c r="H58" s="12" t="s">
        <v>52</v>
      </c>
      <c r="I58" s="65" t="s">
        <v>581</v>
      </c>
      <c r="J58" s="12" t="s">
        <v>38</v>
      </c>
      <c r="K58" s="12" t="s">
        <v>64</v>
      </c>
      <c r="L58" s="11"/>
      <c r="M58" s="13">
        <v>43691</v>
      </c>
      <c r="N58" s="15"/>
      <c r="O58" s="11"/>
      <c r="P58" s="11"/>
      <c r="Q58" s="11"/>
      <c r="R58" s="15">
        <v>1</v>
      </c>
      <c r="S58" s="31" t="s">
        <v>708</v>
      </c>
      <c r="T58" s="64" t="s">
        <v>715</v>
      </c>
      <c r="U58" s="65" t="s">
        <v>722</v>
      </c>
      <c r="V58" s="65" t="s">
        <v>727</v>
      </c>
      <c r="W58" s="70" t="s">
        <v>241</v>
      </c>
      <c r="X58" s="68">
        <v>43678</v>
      </c>
      <c r="Y58" s="68">
        <v>43815</v>
      </c>
      <c r="Z58" s="17" t="s">
        <v>100</v>
      </c>
      <c r="AA58" s="17" t="s">
        <v>101</v>
      </c>
      <c r="AB58" s="146" t="s">
        <v>81</v>
      </c>
      <c r="AC58" s="18" t="str">
        <f t="shared" ref="AC58:AC67" si="37">IF(AD58="N.A.","A",(IF(AD58&lt;91%,"A","C")))</f>
        <v>A</v>
      </c>
      <c r="AD58" s="147">
        <f t="shared" ref="AD58:AD67" si="38">AF58</f>
        <v>0.5</v>
      </c>
      <c r="AE58" s="90" t="s">
        <v>1335</v>
      </c>
      <c r="AF58" s="148">
        <v>0.5</v>
      </c>
      <c r="AG58" s="90" t="s">
        <v>1336</v>
      </c>
      <c r="AH58" s="143" t="str">
        <f t="shared" ref="AH58:AH67" si="39">IF(AD58="N.A.","SI",(IF(AD58&lt;91%,"SI","NO")))</f>
        <v>SI</v>
      </c>
    </row>
    <row r="59" spans="1:34" ht="94.5" x14ac:dyDescent="0.25">
      <c r="A59" s="141">
        <v>677</v>
      </c>
      <c r="B59" s="11" t="s">
        <v>704</v>
      </c>
      <c r="C59" s="13">
        <v>43532</v>
      </c>
      <c r="D59" s="11" t="s">
        <v>49</v>
      </c>
      <c r="E59" s="19" t="s">
        <v>705</v>
      </c>
      <c r="F59" s="11" t="s">
        <v>641</v>
      </c>
      <c r="G59" s="20" t="s">
        <v>703</v>
      </c>
      <c r="H59" s="12" t="s">
        <v>52</v>
      </c>
      <c r="I59" s="65" t="s">
        <v>581</v>
      </c>
      <c r="J59" s="12" t="s">
        <v>38</v>
      </c>
      <c r="K59" s="12" t="s">
        <v>64</v>
      </c>
      <c r="L59" s="11"/>
      <c r="M59" s="13">
        <v>43691</v>
      </c>
      <c r="N59" s="15"/>
      <c r="O59" s="11"/>
      <c r="P59" s="11"/>
      <c r="Q59" s="11"/>
      <c r="R59" s="15">
        <v>1</v>
      </c>
      <c r="S59" s="31" t="s">
        <v>711</v>
      </c>
      <c r="T59" s="64" t="s">
        <v>719</v>
      </c>
      <c r="U59" s="65" t="s">
        <v>463</v>
      </c>
      <c r="V59" s="65" t="s">
        <v>463</v>
      </c>
      <c r="W59" s="70" t="s">
        <v>241</v>
      </c>
      <c r="X59" s="68">
        <v>43563</v>
      </c>
      <c r="Y59" s="68">
        <v>43799</v>
      </c>
      <c r="Z59" s="17" t="s">
        <v>100</v>
      </c>
      <c r="AA59" s="17" t="s">
        <v>101</v>
      </c>
      <c r="AB59" s="146" t="s">
        <v>81</v>
      </c>
      <c r="AC59" s="18" t="str">
        <f t="shared" si="37"/>
        <v>C</v>
      </c>
      <c r="AD59" s="147">
        <f t="shared" si="38"/>
        <v>1</v>
      </c>
      <c r="AE59" s="90" t="s">
        <v>1337</v>
      </c>
      <c r="AF59" s="148">
        <v>1</v>
      </c>
      <c r="AG59" s="187" t="s">
        <v>1338</v>
      </c>
      <c r="AH59" s="143" t="str">
        <f t="shared" si="39"/>
        <v>NO</v>
      </c>
    </row>
    <row r="60" spans="1:34" ht="395.25" customHeight="1" x14ac:dyDescent="0.25">
      <c r="A60" s="141">
        <v>678</v>
      </c>
      <c r="B60" s="11" t="s">
        <v>704</v>
      </c>
      <c r="C60" s="13">
        <v>43532</v>
      </c>
      <c r="D60" s="11" t="s">
        <v>49</v>
      </c>
      <c r="E60" s="19" t="s">
        <v>113</v>
      </c>
      <c r="F60" s="11" t="s">
        <v>641</v>
      </c>
      <c r="G60" s="90" t="s">
        <v>1266</v>
      </c>
      <c r="H60" s="12" t="s">
        <v>52</v>
      </c>
      <c r="I60" s="65" t="s">
        <v>581</v>
      </c>
      <c r="J60" s="12" t="s">
        <v>38</v>
      </c>
      <c r="K60" s="12" t="s">
        <v>64</v>
      </c>
      <c r="L60" s="11"/>
      <c r="M60" s="13">
        <v>43691</v>
      </c>
      <c r="N60" s="15"/>
      <c r="O60" s="11"/>
      <c r="P60" s="11"/>
      <c r="Q60" s="11"/>
      <c r="R60" s="15">
        <v>1</v>
      </c>
      <c r="S60" s="31" t="s">
        <v>706</v>
      </c>
      <c r="T60" s="64" t="s">
        <v>712</v>
      </c>
      <c r="U60" s="65" t="s">
        <v>713</v>
      </c>
      <c r="V60" s="70" t="s">
        <v>724</v>
      </c>
      <c r="W60" s="70" t="s">
        <v>723</v>
      </c>
      <c r="X60" s="68">
        <v>43563</v>
      </c>
      <c r="Y60" s="68">
        <v>43769</v>
      </c>
      <c r="Z60" s="17" t="s">
        <v>100</v>
      </c>
      <c r="AA60" s="17" t="s">
        <v>101</v>
      </c>
      <c r="AB60" s="146" t="s">
        <v>81</v>
      </c>
      <c r="AC60" s="18" t="str">
        <f t="shared" si="37"/>
        <v>A</v>
      </c>
      <c r="AD60" s="147">
        <f t="shared" si="38"/>
        <v>0</v>
      </c>
      <c r="AE60" s="90" t="s">
        <v>1339</v>
      </c>
      <c r="AF60" s="148">
        <v>0</v>
      </c>
      <c r="AG60" s="90" t="s">
        <v>1499</v>
      </c>
      <c r="AH60" s="143" t="str">
        <f t="shared" si="39"/>
        <v>SI</v>
      </c>
    </row>
    <row r="61" spans="1:34" ht="173.25" x14ac:dyDescent="0.25">
      <c r="A61" s="141">
        <v>679</v>
      </c>
      <c r="B61" s="11" t="s">
        <v>704</v>
      </c>
      <c r="C61" s="13">
        <v>43532</v>
      </c>
      <c r="D61" s="11" t="s">
        <v>49</v>
      </c>
      <c r="E61" s="19" t="s">
        <v>245</v>
      </c>
      <c r="F61" s="11" t="s">
        <v>641</v>
      </c>
      <c r="G61" s="20" t="s">
        <v>701</v>
      </c>
      <c r="H61" s="12" t="s">
        <v>52</v>
      </c>
      <c r="I61" s="65" t="s">
        <v>581</v>
      </c>
      <c r="J61" s="12" t="s">
        <v>38</v>
      </c>
      <c r="K61" s="12" t="s">
        <v>64</v>
      </c>
      <c r="L61" s="11"/>
      <c r="M61" s="13">
        <v>43691</v>
      </c>
      <c r="N61" s="15"/>
      <c r="O61" s="11"/>
      <c r="P61" s="11"/>
      <c r="Q61" s="11"/>
      <c r="R61" s="15">
        <v>1</v>
      </c>
      <c r="S61" s="31" t="s">
        <v>709</v>
      </c>
      <c r="T61" s="64" t="s">
        <v>716</v>
      </c>
      <c r="U61" s="65" t="s">
        <v>721</v>
      </c>
      <c r="V61" s="65" t="s">
        <v>728</v>
      </c>
      <c r="W61" s="70" t="s">
        <v>241</v>
      </c>
      <c r="X61" s="68">
        <v>43678</v>
      </c>
      <c r="Y61" s="68">
        <v>43815</v>
      </c>
      <c r="Z61" s="17" t="s">
        <v>100</v>
      </c>
      <c r="AA61" s="17" t="s">
        <v>101</v>
      </c>
      <c r="AB61" s="146" t="s">
        <v>81</v>
      </c>
      <c r="AC61" s="18" t="str">
        <f t="shared" si="37"/>
        <v>C</v>
      </c>
      <c r="AD61" s="147">
        <f t="shared" si="38"/>
        <v>1</v>
      </c>
      <c r="AE61" s="187" t="s">
        <v>1340</v>
      </c>
      <c r="AF61" s="148">
        <v>1</v>
      </c>
      <c r="AG61" s="187" t="s">
        <v>1341</v>
      </c>
      <c r="AH61" s="143" t="str">
        <f t="shared" si="39"/>
        <v>NO</v>
      </c>
    </row>
    <row r="62" spans="1:34" ht="94.5" x14ac:dyDescent="0.25">
      <c r="A62" s="141">
        <v>682</v>
      </c>
      <c r="B62" s="12" t="s">
        <v>32</v>
      </c>
      <c r="C62" s="13"/>
      <c r="D62" s="1" t="s">
        <v>33</v>
      </c>
      <c r="E62" s="157" t="s">
        <v>34</v>
      </c>
      <c r="F62" s="11" t="s">
        <v>152</v>
      </c>
      <c r="G62" s="158" t="s">
        <v>35</v>
      </c>
      <c r="H62" s="12" t="s">
        <v>36</v>
      </c>
      <c r="I62" s="14" t="s">
        <v>37</v>
      </c>
      <c r="J62" s="12" t="s">
        <v>38</v>
      </c>
      <c r="K62" s="12"/>
      <c r="L62" s="25" t="s">
        <v>39</v>
      </c>
      <c r="M62" s="11"/>
      <c r="N62" s="15"/>
      <c r="O62" s="11"/>
      <c r="P62" s="11"/>
      <c r="Q62" s="11"/>
      <c r="R62" s="15">
        <v>1</v>
      </c>
      <c r="S62" s="43" t="s">
        <v>40</v>
      </c>
      <c r="T62" s="162" t="s">
        <v>41</v>
      </c>
      <c r="U62" s="30" t="s">
        <v>42</v>
      </c>
      <c r="V62" s="30" t="s">
        <v>43</v>
      </c>
      <c r="W62" s="161">
        <v>1</v>
      </c>
      <c r="X62" s="16">
        <v>43648</v>
      </c>
      <c r="Y62" s="16">
        <v>43830</v>
      </c>
      <c r="Z62" s="33" t="s">
        <v>44</v>
      </c>
      <c r="AA62" s="17" t="s">
        <v>45</v>
      </c>
      <c r="AB62" s="11" t="s">
        <v>46</v>
      </c>
      <c r="AC62" s="18" t="str">
        <f t="shared" si="37"/>
        <v>C</v>
      </c>
      <c r="AD62" s="147">
        <f t="shared" si="38"/>
        <v>1</v>
      </c>
      <c r="AE62" s="90" t="s">
        <v>1342</v>
      </c>
      <c r="AF62" s="148">
        <v>1</v>
      </c>
      <c r="AG62" s="90" t="s">
        <v>1343</v>
      </c>
      <c r="AH62" s="143" t="str">
        <f t="shared" si="39"/>
        <v>NO</v>
      </c>
    </row>
    <row r="63" spans="1:34" ht="157.5" x14ac:dyDescent="0.25">
      <c r="A63" s="141">
        <v>683</v>
      </c>
      <c r="B63" s="2" t="s">
        <v>115</v>
      </c>
      <c r="C63" s="40"/>
      <c r="D63" s="1" t="s">
        <v>33</v>
      </c>
      <c r="E63" s="157" t="s">
        <v>123</v>
      </c>
      <c r="F63" s="11" t="s">
        <v>641</v>
      </c>
      <c r="G63" s="159" t="s">
        <v>124</v>
      </c>
      <c r="H63" s="12" t="s">
        <v>36</v>
      </c>
      <c r="I63" s="14" t="s">
        <v>37</v>
      </c>
      <c r="J63" s="12" t="s">
        <v>38</v>
      </c>
      <c r="K63" s="12"/>
      <c r="L63" s="25" t="s">
        <v>95</v>
      </c>
      <c r="M63" s="34"/>
      <c r="N63" s="42"/>
      <c r="O63" s="34"/>
      <c r="P63" s="34"/>
      <c r="Q63" s="34"/>
      <c r="R63" s="15">
        <v>1</v>
      </c>
      <c r="S63" s="43" t="s">
        <v>125</v>
      </c>
      <c r="T63" s="43" t="s">
        <v>126</v>
      </c>
      <c r="U63" s="30" t="s">
        <v>127</v>
      </c>
      <c r="V63" s="30" t="s">
        <v>128</v>
      </c>
      <c r="W63" s="161">
        <v>2</v>
      </c>
      <c r="X63" s="16">
        <v>43636</v>
      </c>
      <c r="Y63" s="16">
        <v>43799</v>
      </c>
      <c r="Z63" s="12" t="s">
        <v>100</v>
      </c>
      <c r="AA63" s="12" t="s">
        <v>101</v>
      </c>
      <c r="AB63" s="17" t="s">
        <v>81</v>
      </c>
      <c r="AC63" s="18" t="str">
        <f t="shared" si="37"/>
        <v>C</v>
      </c>
      <c r="AD63" s="147">
        <f t="shared" si="38"/>
        <v>1</v>
      </c>
      <c r="AE63" s="90" t="s">
        <v>1344</v>
      </c>
      <c r="AF63" s="148">
        <v>1</v>
      </c>
      <c r="AG63" s="90" t="s">
        <v>1345</v>
      </c>
      <c r="AH63" s="143" t="str">
        <f t="shared" si="39"/>
        <v>NO</v>
      </c>
    </row>
    <row r="64" spans="1:34" ht="197.25" customHeight="1" x14ac:dyDescent="0.25">
      <c r="A64" s="141">
        <v>685</v>
      </c>
      <c r="B64" s="23" t="s">
        <v>129</v>
      </c>
      <c r="C64" s="40"/>
      <c r="D64" s="23" t="s">
        <v>103</v>
      </c>
      <c r="E64" s="23" t="s">
        <v>130</v>
      </c>
      <c r="F64" s="23" t="s">
        <v>152</v>
      </c>
      <c r="G64" s="44" t="s">
        <v>131</v>
      </c>
      <c r="H64" s="12" t="s">
        <v>36</v>
      </c>
      <c r="I64" s="14" t="s">
        <v>37</v>
      </c>
      <c r="J64" s="12" t="s">
        <v>38</v>
      </c>
      <c r="K64" s="12"/>
      <c r="L64" s="25" t="s">
        <v>132</v>
      </c>
      <c r="M64" s="34"/>
      <c r="N64" s="42"/>
      <c r="O64" s="34"/>
      <c r="P64" s="34"/>
      <c r="Q64" s="34"/>
      <c r="R64" s="39">
        <v>1</v>
      </c>
      <c r="S64" s="24" t="s">
        <v>133</v>
      </c>
      <c r="T64" s="24" t="s">
        <v>134</v>
      </c>
      <c r="U64" s="12" t="s">
        <v>135</v>
      </c>
      <c r="V64" s="12" t="s">
        <v>136</v>
      </c>
      <c r="W64" s="195">
        <v>192</v>
      </c>
      <c r="X64" s="45">
        <v>43709</v>
      </c>
      <c r="Y64" s="45">
        <v>43982</v>
      </c>
      <c r="Z64" s="12" t="s">
        <v>137</v>
      </c>
      <c r="AA64" s="12" t="s">
        <v>138</v>
      </c>
      <c r="AB64" s="146" t="s">
        <v>46</v>
      </c>
      <c r="AC64" s="18" t="str">
        <f t="shared" si="37"/>
        <v>A</v>
      </c>
      <c r="AD64" s="147" t="str">
        <f t="shared" si="38"/>
        <v>N.A.</v>
      </c>
      <c r="AE64" s="90" t="s">
        <v>1346</v>
      </c>
      <c r="AF64" s="148" t="s">
        <v>47</v>
      </c>
      <c r="AG64" s="90" t="s">
        <v>1347</v>
      </c>
      <c r="AH64" s="143" t="str">
        <f t="shared" si="39"/>
        <v>SI</v>
      </c>
    </row>
    <row r="65" spans="1:34" ht="141.75" x14ac:dyDescent="0.25">
      <c r="A65" s="141">
        <v>688</v>
      </c>
      <c r="B65" s="1" t="s">
        <v>199</v>
      </c>
      <c r="C65" s="52"/>
      <c r="D65" s="1" t="s">
        <v>33</v>
      </c>
      <c r="E65" s="1" t="s">
        <v>216</v>
      </c>
      <c r="F65" s="11" t="s">
        <v>452</v>
      </c>
      <c r="G65" s="3" t="s">
        <v>217</v>
      </c>
      <c r="H65" s="12" t="s">
        <v>36</v>
      </c>
      <c r="I65" s="14" t="s">
        <v>37</v>
      </c>
      <c r="J65" s="12" t="s">
        <v>38</v>
      </c>
      <c r="K65" s="12"/>
      <c r="L65" s="25" t="s">
        <v>132</v>
      </c>
      <c r="M65" s="54"/>
      <c r="N65" s="55"/>
      <c r="O65" s="54"/>
      <c r="P65" s="54"/>
      <c r="Q65" s="54"/>
      <c r="R65" s="4">
        <v>1</v>
      </c>
      <c r="S65" s="58" t="s">
        <v>218</v>
      </c>
      <c r="T65" s="58" t="s">
        <v>219</v>
      </c>
      <c r="U65" s="33" t="s">
        <v>220</v>
      </c>
      <c r="V65" s="33" t="s">
        <v>221</v>
      </c>
      <c r="W65" s="56">
        <v>2</v>
      </c>
      <c r="X65" s="16">
        <v>43647</v>
      </c>
      <c r="Y65" s="16">
        <v>43830</v>
      </c>
      <c r="Z65" s="33" t="s">
        <v>206</v>
      </c>
      <c r="AA65" s="33" t="s">
        <v>222</v>
      </c>
      <c r="AB65" s="11" t="s">
        <v>208</v>
      </c>
      <c r="AC65" s="18" t="str">
        <f t="shared" si="37"/>
        <v>C</v>
      </c>
      <c r="AD65" s="147">
        <f t="shared" si="38"/>
        <v>1</v>
      </c>
      <c r="AE65" s="149" t="s">
        <v>1348</v>
      </c>
      <c r="AF65" s="169">
        <v>1</v>
      </c>
      <c r="AG65" s="90" t="s">
        <v>1231</v>
      </c>
      <c r="AH65" s="143" t="str">
        <f t="shared" si="39"/>
        <v>NO</v>
      </c>
    </row>
    <row r="66" spans="1:34" ht="253.5" customHeight="1" x14ac:dyDescent="0.25">
      <c r="A66" s="141">
        <v>694</v>
      </c>
      <c r="B66" s="12" t="s">
        <v>68</v>
      </c>
      <c r="C66" s="13"/>
      <c r="D66" s="1" t="s">
        <v>33</v>
      </c>
      <c r="E66" s="157" t="s">
        <v>93</v>
      </c>
      <c r="F66" s="11" t="s">
        <v>641</v>
      </c>
      <c r="G66" s="159" t="s">
        <v>94</v>
      </c>
      <c r="H66" s="12" t="s">
        <v>36</v>
      </c>
      <c r="I66" s="14" t="s">
        <v>37</v>
      </c>
      <c r="J66" s="12" t="s">
        <v>38</v>
      </c>
      <c r="K66" s="12"/>
      <c r="L66" s="25" t="s">
        <v>95</v>
      </c>
      <c r="M66" s="11"/>
      <c r="N66" s="15"/>
      <c r="O66" s="11"/>
      <c r="P66" s="11"/>
      <c r="Q66" s="11"/>
      <c r="R66" s="15">
        <v>1</v>
      </c>
      <c r="S66" s="43" t="s">
        <v>96</v>
      </c>
      <c r="T66" s="43" t="s">
        <v>97</v>
      </c>
      <c r="U66" s="12" t="s">
        <v>98</v>
      </c>
      <c r="V66" s="12" t="s">
        <v>99</v>
      </c>
      <c r="W66" s="161">
        <v>1</v>
      </c>
      <c r="X66" s="16">
        <v>43636</v>
      </c>
      <c r="Y66" s="16">
        <v>43799</v>
      </c>
      <c r="Z66" s="12" t="s">
        <v>100</v>
      </c>
      <c r="AA66" s="12" t="s">
        <v>101</v>
      </c>
      <c r="AB66" s="17" t="s">
        <v>81</v>
      </c>
      <c r="AC66" s="18" t="str">
        <f t="shared" si="37"/>
        <v>C</v>
      </c>
      <c r="AD66" s="147">
        <v>1</v>
      </c>
      <c r="AE66" s="90" t="s">
        <v>1349</v>
      </c>
      <c r="AF66" s="148">
        <v>1</v>
      </c>
      <c r="AG66" s="90" t="s">
        <v>1500</v>
      </c>
      <c r="AH66" s="143" t="str">
        <f t="shared" si="39"/>
        <v>NO</v>
      </c>
    </row>
    <row r="67" spans="1:34" ht="63" x14ac:dyDescent="0.25">
      <c r="A67" s="141">
        <v>695</v>
      </c>
      <c r="B67" s="11" t="s">
        <v>223</v>
      </c>
      <c r="C67" s="13"/>
      <c r="D67" s="1" t="s">
        <v>33</v>
      </c>
      <c r="E67" s="33" t="s">
        <v>231</v>
      </c>
      <c r="F67" s="33" t="s">
        <v>452</v>
      </c>
      <c r="G67" s="58" t="s">
        <v>232</v>
      </c>
      <c r="H67" s="12" t="s">
        <v>36</v>
      </c>
      <c r="I67" s="14" t="s">
        <v>37</v>
      </c>
      <c r="J67" s="12" t="s">
        <v>38</v>
      </c>
      <c r="K67" s="12"/>
      <c r="L67" s="25" t="s">
        <v>132</v>
      </c>
      <c r="M67" s="11"/>
      <c r="N67" s="15"/>
      <c r="O67" s="11"/>
      <c r="P67" s="11"/>
      <c r="Q67" s="11"/>
      <c r="R67" s="57">
        <v>1</v>
      </c>
      <c r="S67" s="58" t="s">
        <v>233</v>
      </c>
      <c r="T67" s="58" t="s">
        <v>234</v>
      </c>
      <c r="U67" s="33" t="s">
        <v>235</v>
      </c>
      <c r="V67" s="33" t="s">
        <v>235</v>
      </c>
      <c r="W67" s="56">
        <v>1</v>
      </c>
      <c r="X67" s="16">
        <v>43617</v>
      </c>
      <c r="Y67" s="16">
        <v>43830</v>
      </c>
      <c r="Z67" s="33" t="s">
        <v>206</v>
      </c>
      <c r="AA67" s="33" t="s">
        <v>207</v>
      </c>
      <c r="AB67" s="146" t="s">
        <v>208</v>
      </c>
      <c r="AC67" s="18" t="str">
        <f t="shared" si="37"/>
        <v>C</v>
      </c>
      <c r="AD67" s="147">
        <f t="shared" si="38"/>
        <v>1</v>
      </c>
      <c r="AE67" s="90" t="s">
        <v>1350</v>
      </c>
      <c r="AF67" s="148">
        <v>1</v>
      </c>
      <c r="AG67" s="90" t="s">
        <v>1351</v>
      </c>
      <c r="AH67" s="143" t="str">
        <f t="shared" si="39"/>
        <v>NO</v>
      </c>
    </row>
    <row r="68" spans="1:34" ht="68.25" customHeight="1" x14ac:dyDescent="0.25">
      <c r="A68" s="141">
        <v>709</v>
      </c>
      <c r="B68" s="11" t="s">
        <v>619</v>
      </c>
      <c r="C68" s="13">
        <v>43664</v>
      </c>
      <c r="D68" s="33" t="s">
        <v>49</v>
      </c>
      <c r="E68" s="19" t="s">
        <v>163</v>
      </c>
      <c r="F68" s="11" t="s">
        <v>620</v>
      </c>
      <c r="G68" s="63" t="s">
        <v>621</v>
      </c>
      <c r="H68" s="12" t="s">
        <v>52</v>
      </c>
      <c r="I68" s="28" t="s">
        <v>735</v>
      </c>
      <c r="J68" s="12" t="s">
        <v>38</v>
      </c>
      <c r="K68" s="12" t="s">
        <v>64</v>
      </c>
      <c r="L68" s="11"/>
      <c r="M68" s="13">
        <v>43682</v>
      </c>
      <c r="N68" s="15"/>
      <c r="O68" s="11"/>
      <c r="P68" s="11"/>
      <c r="Q68" s="11"/>
      <c r="R68" s="57">
        <v>1</v>
      </c>
      <c r="S68" s="67" t="s">
        <v>622</v>
      </c>
      <c r="T68" s="64" t="s">
        <v>623</v>
      </c>
      <c r="U68" s="64" t="s">
        <v>624</v>
      </c>
      <c r="V68" s="65" t="s">
        <v>327</v>
      </c>
      <c r="W68" s="70" t="s">
        <v>241</v>
      </c>
      <c r="X68" s="68">
        <v>43668</v>
      </c>
      <c r="Y68" s="68">
        <v>43799</v>
      </c>
      <c r="Z68" s="65" t="s">
        <v>625</v>
      </c>
      <c r="AA68" s="65" t="s">
        <v>626</v>
      </c>
      <c r="AB68" s="146" t="s">
        <v>110</v>
      </c>
      <c r="AC68" s="18" t="str">
        <f t="shared" ref="AC68" si="40">IF(AD68="N.A.","A",(IF(AD68&lt;91%,"A","C")))</f>
        <v>C</v>
      </c>
      <c r="AD68" s="147">
        <f>AF68</f>
        <v>1</v>
      </c>
      <c r="AE68" s="90" t="s">
        <v>1352</v>
      </c>
      <c r="AF68" s="148">
        <v>1</v>
      </c>
      <c r="AG68" s="90" t="s">
        <v>1205</v>
      </c>
      <c r="AH68" s="143" t="str">
        <f t="shared" ref="AH68" si="41">IF(AD68="N.A.","SI",(IF(AD68&lt;91%,"SI","NO")))</f>
        <v>NO</v>
      </c>
    </row>
    <row r="69" spans="1:34" ht="267.75" x14ac:dyDescent="0.25">
      <c r="A69" s="141">
        <v>712</v>
      </c>
      <c r="B69" s="5" t="s">
        <v>503</v>
      </c>
      <c r="C69" s="13">
        <v>43664</v>
      </c>
      <c r="D69" s="11" t="s">
        <v>49</v>
      </c>
      <c r="E69" s="19" t="s">
        <v>388</v>
      </c>
      <c r="F69" s="11" t="s">
        <v>164</v>
      </c>
      <c r="G69" s="63" t="s">
        <v>506</v>
      </c>
      <c r="H69" s="33" t="s">
        <v>52</v>
      </c>
      <c r="I69" s="28" t="s">
        <v>735</v>
      </c>
      <c r="J69" s="33" t="s">
        <v>38</v>
      </c>
      <c r="K69" s="33" t="s">
        <v>64</v>
      </c>
      <c r="L69" s="33"/>
      <c r="M69" s="13">
        <v>43704</v>
      </c>
      <c r="N69" s="15"/>
      <c r="O69" s="11"/>
      <c r="P69" s="11"/>
      <c r="Q69" s="11"/>
      <c r="R69" s="15">
        <v>1</v>
      </c>
      <c r="S69" s="31" t="s">
        <v>826</v>
      </c>
      <c r="T69" s="31" t="s">
        <v>827</v>
      </c>
      <c r="U69" s="17" t="s">
        <v>406</v>
      </c>
      <c r="V69" s="17" t="s">
        <v>482</v>
      </c>
      <c r="W69" s="191" t="s">
        <v>113</v>
      </c>
      <c r="X69" s="190">
        <v>43668</v>
      </c>
      <c r="Y69" s="190">
        <v>43830</v>
      </c>
      <c r="Z69" s="17" t="s">
        <v>823</v>
      </c>
      <c r="AA69" s="17" t="s">
        <v>285</v>
      </c>
      <c r="AB69" s="146" t="s">
        <v>165</v>
      </c>
      <c r="AC69" s="18" t="str">
        <f t="shared" ref="AC69:AC72" si="42">IF(AD69="N.A.","A",(IF(AD69&lt;91%,"A","C")))</f>
        <v>C</v>
      </c>
      <c r="AD69" s="147">
        <f t="shared" ref="AD69:AD72" si="43">AF69</f>
        <v>1</v>
      </c>
      <c r="AE69" s="90" t="s">
        <v>1353</v>
      </c>
      <c r="AF69" s="148">
        <v>1</v>
      </c>
      <c r="AG69" s="90" t="s">
        <v>1354</v>
      </c>
      <c r="AH69" s="143" t="str">
        <f t="shared" ref="AH69:AH72" si="44">IF(AD69="N.A.","SI",(IF(AD69&lt;91%,"SI","NO")))</f>
        <v>NO</v>
      </c>
    </row>
    <row r="70" spans="1:34" ht="272.25" customHeight="1" x14ac:dyDescent="0.25">
      <c r="A70" s="141">
        <v>713</v>
      </c>
      <c r="B70" s="11" t="s">
        <v>579</v>
      </c>
      <c r="C70" s="13">
        <v>43510</v>
      </c>
      <c r="D70" s="11" t="s">
        <v>290</v>
      </c>
      <c r="E70" s="19" t="s">
        <v>590</v>
      </c>
      <c r="F70" s="11" t="s">
        <v>639</v>
      </c>
      <c r="G70" s="6" t="s">
        <v>591</v>
      </c>
      <c r="H70" s="12" t="s">
        <v>52</v>
      </c>
      <c r="I70" s="28" t="s">
        <v>581</v>
      </c>
      <c r="J70" s="12" t="s">
        <v>38</v>
      </c>
      <c r="K70" s="12" t="s">
        <v>64</v>
      </c>
      <c r="L70" s="5"/>
      <c r="M70" s="13">
        <v>43679</v>
      </c>
      <c r="N70" s="71"/>
      <c r="O70" s="5"/>
      <c r="P70" s="65"/>
      <c r="Q70" s="72"/>
      <c r="R70" s="73">
        <v>1</v>
      </c>
      <c r="S70" s="64" t="s">
        <v>592</v>
      </c>
      <c r="T70" s="64" t="s">
        <v>593</v>
      </c>
      <c r="U70" s="64" t="s">
        <v>594</v>
      </c>
      <c r="V70" s="65" t="s">
        <v>595</v>
      </c>
      <c r="W70" s="70" t="s">
        <v>113</v>
      </c>
      <c r="X70" s="68">
        <v>43676</v>
      </c>
      <c r="Y70" s="68">
        <v>43830</v>
      </c>
      <c r="Z70" s="65" t="s">
        <v>568</v>
      </c>
      <c r="AA70" s="65" t="s">
        <v>889</v>
      </c>
      <c r="AB70" s="146" t="s">
        <v>75</v>
      </c>
      <c r="AC70" s="18" t="str">
        <f t="shared" si="42"/>
        <v>C</v>
      </c>
      <c r="AD70" s="147">
        <f t="shared" si="43"/>
        <v>1</v>
      </c>
      <c r="AE70" s="90" t="s">
        <v>1256</v>
      </c>
      <c r="AF70" s="148">
        <v>1</v>
      </c>
      <c r="AG70" s="90" t="s">
        <v>1257</v>
      </c>
      <c r="AH70" s="143" t="str">
        <f t="shared" si="44"/>
        <v>NO</v>
      </c>
    </row>
    <row r="71" spans="1:34" ht="409.6" customHeight="1" x14ac:dyDescent="0.25">
      <c r="A71" s="141">
        <v>714</v>
      </c>
      <c r="B71" s="11" t="s">
        <v>579</v>
      </c>
      <c r="C71" s="13">
        <v>43510</v>
      </c>
      <c r="D71" s="33" t="s">
        <v>49</v>
      </c>
      <c r="E71" s="19" t="s">
        <v>163</v>
      </c>
      <c r="F71" s="11" t="s">
        <v>639</v>
      </c>
      <c r="G71" s="6" t="s">
        <v>580</v>
      </c>
      <c r="H71" s="12" t="s">
        <v>52</v>
      </c>
      <c r="I71" s="28" t="s">
        <v>581</v>
      </c>
      <c r="J71" s="12" t="s">
        <v>38</v>
      </c>
      <c r="K71" s="12" t="s">
        <v>64</v>
      </c>
      <c r="L71" s="5"/>
      <c r="M71" s="13">
        <v>43679</v>
      </c>
      <c r="N71" s="71"/>
      <c r="O71" s="5"/>
      <c r="P71" s="65"/>
      <c r="Q71" s="72"/>
      <c r="R71" s="73">
        <v>1</v>
      </c>
      <c r="S71" s="64" t="s">
        <v>582</v>
      </c>
      <c r="T71" s="64" t="s">
        <v>583</v>
      </c>
      <c r="U71" s="64" t="s">
        <v>876</v>
      </c>
      <c r="V71" s="65" t="s">
        <v>313</v>
      </c>
      <c r="W71" s="70" t="s">
        <v>108</v>
      </c>
      <c r="X71" s="68">
        <v>43676</v>
      </c>
      <c r="Y71" s="68">
        <v>43830</v>
      </c>
      <c r="Z71" s="65" t="s">
        <v>568</v>
      </c>
      <c r="AA71" s="65" t="s">
        <v>889</v>
      </c>
      <c r="AB71" s="146" t="s">
        <v>75</v>
      </c>
      <c r="AC71" s="18" t="str">
        <f t="shared" si="42"/>
        <v>C</v>
      </c>
      <c r="AD71" s="147">
        <f t="shared" si="43"/>
        <v>1</v>
      </c>
      <c r="AE71" s="90" t="s">
        <v>1255</v>
      </c>
      <c r="AF71" s="148">
        <v>1</v>
      </c>
      <c r="AG71" s="90" t="s">
        <v>913</v>
      </c>
      <c r="AH71" s="143" t="str">
        <f t="shared" si="44"/>
        <v>NO</v>
      </c>
    </row>
    <row r="72" spans="1:34" ht="141.75" x14ac:dyDescent="0.25">
      <c r="A72" s="141">
        <v>718</v>
      </c>
      <c r="B72" s="11" t="s">
        <v>289</v>
      </c>
      <c r="C72" s="13">
        <v>43501</v>
      </c>
      <c r="D72" s="11" t="s">
        <v>49</v>
      </c>
      <c r="E72" s="19" t="s">
        <v>686</v>
      </c>
      <c r="F72" s="11" t="s">
        <v>761</v>
      </c>
      <c r="G72" s="20" t="s">
        <v>687</v>
      </c>
      <c r="H72" s="12" t="s">
        <v>52</v>
      </c>
      <c r="I72" s="65" t="s">
        <v>581</v>
      </c>
      <c r="J72" s="12" t="s">
        <v>38</v>
      </c>
      <c r="K72" s="12" t="s">
        <v>64</v>
      </c>
      <c r="L72" s="11"/>
      <c r="M72" s="13">
        <v>43677</v>
      </c>
      <c r="N72" s="15"/>
      <c r="O72" s="11"/>
      <c r="P72" s="11"/>
      <c r="Q72" s="11"/>
      <c r="R72" s="15">
        <v>1</v>
      </c>
      <c r="S72" s="31" t="s">
        <v>881</v>
      </c>
      <c r="T72" s="64" t="s">
        <v>884</v>
      </c>
      <c r="U72" s="64" t="s">
        <v>883</v>
      </c>
      <c r="V72" s="70" t="s">
        <v>882</v>
      </c>
      <c r="W72" s="70" t="s">
        <v>113</v>
      </c>
      <c r="X72" s="68">
        <v>43617</v>
      </c>
      <c r="Y72" s="68">
        <v>43830</v>
      </c>
      <c r="Z72" s="17" t="s">
        <v>662</v>
      </c>
      <c r="AA72" s="17" t="s">
        <v>663</v>
      </c>
      <c r="AB72" s="146" t="s">
        <v>230</v>
      </c>
      <c r="AC72" s="18" t="str">
        <f t="shared" si="42"/>
        <v>C</v>
      </c>
      <c r="AD72" s="147">
        <f t="shared" si="43"/>
        <v>1</v>
      </c>
      <c r="AE72" s="90" t="s">
        <v>1355</v>
      </c>
      <c r="AF72" s="148">
        <v>1</v>
      </c>
      <c r="AG72" s="90" t="s">
        <v>1356</v>
      </c>
      <c r="AH72" s="143" t="str">
        <f t="shared" si="44"/>
        <v>NO</v>
      </c>
    </row>
    <row r="73" spans="1:34" ht="110.25" x14ac:dyDescent="0.25">
      <c r="A73" s="141">
        <v>727</v>
      </c>
      <c r="B73" s="12" t="s">
        <v>531</v>
      </c>
      <c r="C73" s="13">
        <v>43664</v>
      </c>
      <c r="D73" s="33" t="s">
        <v>49</v>
      </c>
      <c r="E73" s="30" t="s">
        <v>549</v>
      </c>
      <c r="F73" s="17" t="s">
        <v>640</v>
      </c>
      <c r="G73" s="43" t="s">
        <v>550</v>
      </c>
      <c r="H73" s="12" t="s">
        <v>52</v>
      </c>
      <c r="I73" s="28" t="s">
        <v>735</v>
      </c>
      <c r="J73" s="12" t="s">
        <v>38</v>
      </c>
      <c r="K73" s="12" t="s">
        <v>64</v>
      </c>
      <c r="L73" s="12"/>
      <c r="M73" s="66">
        <v>43678</v>
      </c>
      <c r="N73" s="57"/>
      <c r="O73" s="17"/>
      <c r="P73" s="17"/>
      <c r="Q73" s="17"/>
      <c r="R73" s="46">
        <v>1</v>
      </c>
      <c r="S73" s="162" t="s">
        <v>551</v>
      </c>
      <c r="T73" s="162" t="s">
        <v>891</v>
      </c>
      <c r="U73" s="30" t="s">
        <v>552</v>
      </c>
      <c r="V73" s="30" t="s">
        <v>553</v>
      </c>
      <c r="W73" s="161">
        <v>1</v>
      </c>
      <c r="X73" s="16">
        <v>43678</v>
      </c>
      <c r="Y73" s="16">
        <v>43829</v>
      </c>
      <c r="Z73" s="33" t="s">
        <v>537</v>
      </c>
      <c r="AA73" s="17" t="s">
        <v>538</v>
      </c>
      <c r="AB73" s="146" t="s">
        <v>1202</v>
      </c>
      <c r="AC73" s="18" t="str">
        <f t="shared" ref="AC73:AC86" si="45">IF(AD73="N.A.","A",(IF(AD73&lt;91%,"A","C")))</f>
        <v>C</v>
      </c>
      <c r="AD73" s="147">
        <f t="shared" ref="AD73:AD86" si="46">AF73</f>
        <v>1</v>
      </c>
      <c r="AE73" s="90" t="s">
        <v>1357</v>
      </c>
      <c r="AF73" s="148">
        <v>1</v>
      </c>
      <c r="AG73" s="187" t="s">
        <v>1358</v>
      </c>
      <c r="AH73" s="143" t="str">
        <f t="shared" ref="AH73:AH86" si="47">IF(AD73="N.A.","SI",(IF(AD73&lt;91%,"SI","NO")))</f>
        <v>NO</v>
      </c>
    </row>
    <row r="74" spans="1:34" ht="78.75" x14ac:dyDescent="0.25">
      <c r="A74" s="141">
        <v>728</v>
      </c>
      <c r="B74" s="12" t="s">
        <v>531</v>
      </c>
      <c r="C74" s="13">
        <v>43664</v>
      </c>
      <c r="D74" s="33" t="s">
        <v>49</v>
      </c>
      <c r="E74" s="30" t="s">
        <v>543</v>
      </c>
      <c r="F74" s="17" t="s">
        <v>640</v>
      </c>
      <c r="G74" s="43" t="s">
        <v>544</v>
      </c>
      <c r="H74" s="12" t="s">
        <v>52</v>
      </c>
      <c r="I74" s="28" t="s">
        <v>735</v>
      </c>
      <c r="J74" s="12" t="s">
        <v>38</v>
      </c>
      <c r="K74" s="12" t="s">
        <v>64</v>
      </c>
      <c r="L74" s="12"/>
      <c r="M74" s="66">
        <v>43678</v>
      </c>
      <c r="N74" s="57"/>
      <c r="O74" s="17"/>
      <c r="P74" s="17"/>
      <c r="Q74" s="17"/>
      <c r="R74" s="46">
        <v>1</v>
      </c>
      <c r="S74" s="162" t="s">
        <v>545</v>
      </c>
      <c r="T74" s="162" t="s">
        <v>546</v>
      </c>
      <c r="U74" s="30" t="s">
        <v>547</v>
      </c>
      <c r="V74" s="30" t="s">
        <v>548</v>
      </c>
      <c r="W74" s="161">
        <v>1</v>
      </c>
      <c r="X74" s="16">
        <v>43678</v>
      </c>
      <c r="Y74" s="16">
        <v>43829</v>
      </c>
      <c r="Z74" s="33" t="s">
        <v>537</v>
      </c>
      <c r="AA74" s="17" t="s">
        <v>538</v>
      </c>
      <c r="AB74" s="146" t="s">
        <v>1202</v>
      </c>
      <c r="AC74" s="18" t="str">
        <f t="shared" si="45"/>
        <v>C</v>
      </c>
      <c r="AD74" s="147">
        <f t="shared" si="46"/>
        <v>1</v>
      </c>
      <c r="AE74" s="90" t="s">
        <v>1359</v>
      </c>
      <c r="AF74" s="148">
        <v>1</v>
      </c>
      <c r="AG74" s="187" t="s">
        <v>1360</v>
      </c>
      <c r="AH74" s="143" t="str">
        <f t="shared" si="47"/>
        <v>NO</v>
      </c>
    </row>
    <row r="75" spans="1:34" ht="94.5" x14ac:dyDescent="0.25">
      <c r="A75" s="141">
        <v>729</v>
      </c>
      <c r="B75" s="12" t="s">
        <v>531</v>
      </c>
      <c r="C75" s="13">
        <v>43664</v>
      </c>
      <c r="D75" s="33" t="s">
        <v>49</v>
      </c>
      <c r="E75" s="30" t="s">
        <v>539</v>
      </c>
      <c r="F75" s="17" t="s">
        <v>640</v>
      </c>
      <c r="G75" s="43" t="s">
        <v>540</v>
      </c>
      <c r="H75" s="12" t="s">
        <v>52</v>
      </c>
      <c r="I75" s="28" t="s">
        <v>735</v>
      </c>
      <c r="J75" s="12" t="s">
        <v>38</v>
      </c>
      <c r="K75" s="12" t="s">
        <v>64</v>
      </c>
      <c r="L75" s="12"/>
      <c r="M75" s="66">
        <v>43678</v>
      </c>
      <c r="N75" s="57"/>
      <c r="O75" s="17"/>
      <c r="P75" s="17"/>
      <c r="Q75" s="17"/>
      <c r="R75" s="46">
        <v>1</v>
      </c>
      <c r="S75" s="162" t="s">
        <v>541</v>
      </c>
      <c r="T75" s="162" t="s">
        <v>542</v>
      </c>
      <c r="U75" s="30" t="s">
        <v>535</v>
      </c>
      <c r="V75" s="30" t="s">
        <v>536</v>
      </c>
      <c r="W75" s="161">
        <v>1</v>
      </c>
      <c r="X75" s="16">
        <v>43678</v>
      </c>
      <c r="Y75" s="16">
        <v>43829</v>
      </c>
      <c r="Z75" s="33" t="s">
        <v>537</v>
      </c>
      <c r="AA75" s="17" t="s">
        <v>538</v>
      </c>
      <c r="AB75" s="146" t="s">
        <v>1202</v>
      </c>
      <c r="AC75" s="18" t="str">
        <f t="shared" si="45"/>
        <v>C</v>
      </c>
      <c r="AD75" s="147">
        <f t="shared" si="46"/>
        <v>1</v>
      </c>
      <c r="AE75" s="90" t="s">
        <v>1361</v>
      </c>
      <c r="AF75" s="148">
        <v>1</v>
      </c>
      <c r="AG75" s="90" t="s">
        <v>1362</v>
      </c>
      <c r="AH75" s="143" t="str">
        <f t="shared" si="47"/>
        <v>NO</v>
      </c>
    </row>
    <row r="76" spans="1:34" ht="100.5" customHeight="1" x14ac:dyDescent="0.25">
      <c r="A76" s="141">
        <v>730</v>
      </c>
      <c r="B76" s="12" t="s">
        <v>531</v>
      </c>
      <c r="C76" s="13">
        <v>43664</v>
      </c>
      <c r="D76" s="33" t="s">
        <v>49</v>
      </c>
      <c r="E76" s="30" t="s">
        <v>163</v>
      </c>
      <c r="F76" s="17" t="s">
        <v>640</v>
      </c>
      <c r="G76" s="43" t="s">
        <v>532</v>
      </c>
      <c r="H76" s="12" t="s">
        <v>52</v>
      </c>
      <c r="I76" s="28" t="s">
        <v>735</v>
      </c>
      <c r="J76" s="12" t="s">
        <v>38</v>
      </c>
      <c r="K76" s="12" t="s">
        <v>64</v>
      </c>
      <c r="L76" s="12"/>
      <c r="M76" s="66">
        <v>43678</v>
      </c>
      <c r="N76" s="15"/>
      <c r="O76" s="11"/>
      <c r="P76" s="11"/>
      <c r="Q76" s="11"/>
      <c r="R76" s="15">
        <v>1</v>
      </c>
      <c r="S76" s="162" t="s">
        <v>533</v>
      </c>
      <c r="T76" s="162" t="s">
        <v>534</v>
      </c>
      <c r="U76" s="30" t="s">
        <v>535</v>
      </c>
      <c r="V76" s="30" t="s">
        <v>536</v>
      </c>
      <c r="W76" s="161">
        <v>1</v>
      </c>
      <c r="X76" s="16">
        <v>43678</v>
      </c>
      <c r="Y76" s="16">
        <v>43829</v>
      </c>
      <c r="Z76" s="33" t="s">
        <v>537</v>
      </c>
      <c r="AA76" s="17" t="s">
        <v>538</v>
      </c>
      <c r="AB76" s="146" t="s">
        <v>1202</v>
      </c>
      <c r="AC76" s="18" t="str">
        <f t="shared" si="45"/>
        <v>C</v>
      </c>
      <c r="AD76" s="147">
        <f t="shared" si="46"/>
        <v>1</v>
      </c>
      <c r="AE76" s="90" t="s">
        <v>1363</v>
      </c>
      <c r="AF76" s="148">
        <v>1</v>
      </c>
      <c r="AG76" s="90" t="s">
        <v>1363</v>
      </c>
      <c r="AH76" s="143" t="str">
        <f t="shared" si="47"/>
        <v>NO</v>
      </c>
    </row>
    <row r="77" spans="1:34" ht="63" x14ac:dyDescent="0.25">
      <c r="A77" s="141">
        <v>731</v>
      </c>
      <c r="B77" s="12" t="s">
        <v>531</v>
      </c>
      <c r="C77" s="13">
        <v>43664</v>
      </c>
      <c r="D77" s="33" t="s">
        <v>49</v>
      </c>
      <c r="E77" s="19" t="s">
        <v>539</v>
      </c>
      <c r="F77" s="17" t="s">
        <v>639</v>
      </c>
      <c r="G77" s="20" t="s">
        <v>569</v>
      </c>
      <c r="H77" s="12" t="s">
        <v>52</v>
      </c>
      <c r="I77" s="28" t="s">
        <v>735</v>
      </c>
      <c r="J77" s="12" t="s">
        <v>38</v>
      </c>
      <c r="K77" s="12" t="s">
        <v>64</v>
      </c>
      <c r="L77" s="11"/>
      <c r="M77" s="13">
        <v>43679</v>
      </c>
      <c r="N77" s="15"/>
      <c r="O77" s="11"/>
      <c r="P77" s="11"/>
      <c r="Q77" s="11"/>
      <c r="R77" s="57">
        <v>1</v>
      </c>
      <c r="S77" s="64" t="s">
        <v>570</v>
      </c>
      <c r="T77" s="64" t="s">
        <v>571</v>
      </c>
      <c r="U77" s="64" t="s">
        <v>572</v>
      </c>
      <c r="V77" s="65" t="s">
        <v>573</v>
      </c>
      <c r="W77" s="70" t="s">
        <v>113</v>
      </c>
      <c r="X77" s="68">
        <v>43676</v>
      </c>
      <c r="Y77" s="68">
        <v>43830</v>
      </c>
      <c r="Z77" s="65" t="s">
        <v>568</v>
      </c>
      <c r="AA77" s="65" t="s">
        <v>889</v>
      </c>
      <c r="AB77" s="146" t="s">
        <v>75</v>
      </c>
      <c r="AC77" s="18" t="str">
        <f t="shared" si="45"/>
        <v>C</v>
      </c>
      <c r="AD77" s="147">
        <f t="shared" si="46"/>
        <v>1</v>
      </c>
      <c r="AE77" s="90" t="s">
        <v>1253</v>
      </c>
      <c r="AF77" s="148">
        <v>1</v>
      </c>
      <c r="AG77" s="90" t="s">
        <v>1254</v>
      </c>
      <c r="AH77" s="143" t="str">
        <f t="shared" si="47"/>
        <v>NO</v>
      </c>
    </row>
    <row r="78" spans="1:34" ht="118.5" customHeight="1" x14ac:dyDescent="0.25">
      <c r="A78" s="141">
        <v>732</v>
      </c>
      <c r="B78" s="12" t="s">
        <v>531</v>
      </c>
      <c r="C78" s="13">
        <v>43664</v>
      </c>
      <c r="D78" s="33" t="s">
        <v>49</v>
      </c>
      <c r="E78" s="19" t="s">
        <v>574</v>
      </c>
      <c r="F78" s="17" t="s">
        <v>639</v>
      </c>
      <c r="G78" s="20" t="s">
        <v>575</v>
      </c>
      <c r="H78" s="12" t="s">
        <v>52</v>
      </c>
      <c r="I78" s="28" t="s">
        <v>735</v>
      </c>
      <c r="J78" s="12" t="s">
        <v>38</v>
      </c>
      <c r="K78" s="12" t="s">
        <v>64</v>
      </c>
      <c r="L78" s="11"/>
      <c r="M78" s="13">
        <v>43679</v>
      </c>
      <c r="N78" s="15"/>
      <c r="O78" s="11"/>
      <c r="P78" s="11"/>
      <c r="Q78" s="11"/>
      <c r="R78" s="57">
        <v>1</v>
      </c>
      <c r="S78" s="64" t="s">
        <v>576</v>
      </c>
      <c r="T78" s="64" t="s">
        <v>577</v>
      </c>
      <c r="U78" s="64" t="s">
        <v>578</v>
      </c>
      <c r="V78" s="65" t="s">
        <v>276</v>
      </c>
      <c r="W78" s="70" t="s">
        <v>113</v>
      </c>
      <c r="X78" s="68">
        <v>43676</v>
      </c>
      <c r="Y78" s="68">
        <v>43830</v>
      </c>
      <c r="Z78" s="65" t="s">
        <v>568</v>
      </c>
      <c r="AA78" s="65" t="s">
        <v>889</v>
      </c>
      <c r="AB78" s="146" t="s">
        <v>75</v>
      </c>
      <c r="AC78" s="18" t="str">
        <f t="shared" si="45"/>
        <v>C</v>
      </c>
      <c r="AD78" s="147">
        <f t="shared" si="46"/>
        <v>1</v>
      </c>
      <c r="AE78" s="90" t="s">
        <v>1249</v>
      </c>
      <c r="AF78" s="148">
        <v>1</v>
      </c>
      <c r="AG78" s="90" t="s">
        <v>1250</v>
      </c>
      <c r="AH78" s="143" t="str">
        <f t="shared" si="47"/>
        <v>NO</v>
      </c>
    </row>
    <row r="79" spans="1:34" ht="63" x14ac:dyDescent="0.25">
      <c r="A79" s="141">
        <v>733</v>
      </c>
      <c r="B79" s="12" t="s">
        <v>531</v>
      </c>
      <c r="C79" s="13">
        <v>43664</v>
      </c>
      <c r="D79" s="33" t="s">
        <v>49</v>
      </c>
      <c r="E79" s="19" t="s">
        <v>163</v>
      </c>
      <c r="F79" s="17" t="s">
        <v>639</v>
      </c>
      <c r="G79" s="20" t="s">
        <v>564</v>
      </c>
      <c r="H79" s="12" t="s">
        <v>52</v>
      </c>
      <c r="I79" s="28" t="s">
        <v>735</v>
      </c>
      <c r="J79" s="12" t="s">
        <v>38</v>
      </c>
      <c r="K79" s="12" t="s">
        <v>64</v>
      </c>
      <c r="L79" s="11"/>
      <c r="M79" s="13">
        <v>43679</v>
      </c>
      <c r="N79" s="15"/>
      <c r="O79" s="11"/>
      <c r="P79" s="11"/>
      <c r="Q79" s="11"/>
      <c r="R79" s="15">
        <v>1</v>
      </c>
      <c r="S79" s="64" t="s">
        <v>565</v>
      </c>
      <c r="T79" s="64" t="s">
        <v>566</v>
      </c>
      <c r="U79" s="64" t="s">
        <v>567</v>
      </c>
      <c r="V79" s="65" t="s">
        <v>128</v>
      </c>
      <c r="W79" s="70" t="s">
        <v>113</v>
      </c>
      <c r="X79" s="68">
        <v>43676</v>
      </c>
      <c r="Y79" s="68">
        <v>43830</v>
      </c>
      <c r="Z79" s="65" t="s">
        <v>568</v>
      </c>
      <c r="AA79" s="65" t="s">
        <v>889</v>
      </c>
      <c r="AB79" s="146" t="s">
        <v>75</v>
      </c>
      <c r="AC79" s="18" t="str">
        <f t="shared" si="45"/>
        <v>C</v>
      </c>
      <c r="AD79" s="147">
        <f t="shared" si="46"/>
        <v>1</v>
      </c>
      <c r="AE79" s="90" t="s">
        <v>1247</v>
      </c>
      <c r="AF79" s="148">
        <v>1</v>
      </c>
      <c r="AG79" s="90" t="s">
        <v>1248</v>
      </c>
      <c r="AH79" s="143" t="str">
        <f t="shared" si="47"/>
        <v>NO</v>
      </c>
    </row>
    <row r="80" spans="1:34" ht="78.75" x14ac:dyDescent="0.25">
      <c r="A80" s="142">
        <v>736</v>
      </c>
      <c r="B80" s="146" t="s">
        <v>1106</v>
      </c>
      <c r="C80" s="163">
        <v>43691</v>
      </c>
      <c r="D80" s="65" t="s">
        <v>49</v>
      </c>
      <c r="E80" s="146"/>
      <c r="F80" s="146" t="s">
        <v>1107</v>
      </c>
      <c r="G80" s="64" t="s">
        <v>1109</v>
      </c>
      <c r="H80" s="33" t="s">
        <v>52</v>
      </c>
      <c r="I80" s="28" t="s">
        <v>581</v>
      </c>
      <c r="J80" s="152"/>
      <c r="K80" s="152"/>
      <c r="L80" s="146" t="s">
        <v>1115</v>
      </c>
      <c r="M80" s="152"/>
      <c r="N80" s="152"/>
      <c r="O80" s="152"/>
      <c r="P80" s="152"/>
      <c r="Q80" s="152"/>
      <c r="R80" s="153"/>
      <c r="S80" s="160" t="s">
        <v>1127</v>
      </c>
      <c r="T80" s="160" t="s">
        <v>1128</v>
      </c>
      <c r="U80" s="160" t="s">
        <v>1129</v>
      </c>
      <c r="V80" s="192" t="s">
        <v>1130</v>
      </c>
      <c r="W80" s="192">
        <v>1</v>
      </c>
      <c r="X80" s="193">
        <v>43770</v>
      </c>
      <c r="Y80" s="193">
        <v>43921</v>
      </c>
      <c r="Z80" s="192" t="s">
        <v>1117</v>
      </c>
      <c r="AA80" s="192" t="s">
        <v>59</v>
      </c>
      <c r="AB80" s="146" t="s">
        <v>60</v>
      </c>
      <c r="AC80" s="18" t="str">
        <f t="shared" si="45"/>
        <v>A</v>
      </c>
      <c r="AD80" s="147" t="str">
        <f t="shared" si="46"/>
        <v>N.A.</v>
      </c>
      <c r="AE80" s="187" t="s">
        <v>1364</v>
      </c>
      <c r="AF80" s="148" t="s">
        <v>47</v>
      </c>
      <c r="AG80" s="187" t="s">
        <v>1364</v>
      </c>
      <c r="AH80" s="143" t="str">
        <f t="shared" si="47"/>
        <v>SI</v>
      </c>
    </row>
    <row r="81" spans="1:34" ht="220.5" x14ac:dyDescent="0.25">
      <c r="A81" s="142">
        <v>738</v>
      </c>
      <c r="B81" s="146" t="s">
        <v>1106</v>
      </c>
      <c r="C81" s="163">
        <v>43691</v>
      </c>
      <c r="D81" s="65" t="s">
        <v>49</v>
      </c>
      <c r="E81" s="146"/>
      <c r="F81" s="146" t="s">
        <v>1107</v>
      </c>
      <c r="G81" s="64" t="s">
        <v>1111</v>
      </c>
      <c r="H81" s="33" t="s">
        <v>52</v>
      </c>
      <c r="I81" s="28" t="s">
        <v>581</v>
      </c>
      <c r="J81" s="152"/>
      <c r="K81" s="152"/>
      <c r="L81" s="146" t="s">
        <v>1115</v>
      </c>
      <c r="M81" s="152"/>
      <c r="N81" s="152"/>
      <c r="O81" s="152"/>
      <c r="P81" s="152"/>
      <c r="Q81" s="152"/>
      <c r="R81" s="153"/>
      <c r="S81" s="160" t="s">
        <v>1142</v>
      </c>
      <c r="T81" s="160" t="s">
        <v>1143</v>
      </c>
      <c r="U81" s="160" t="s">
        <v>1144</v>
      </c>
      <c r="V81" s="192" t="s">
        <v>276</v>
      </c>
      <c r="W81" s="192">
        <v>1</v>
      </c>
      <c r="X81" s="193">
        <v>43800</v>
      </c>
      <c r="Y81" s="193">
        <v>43921</v>
      </c>
      <c r="Z81" s="192" t="s">
        <v>1145</v>
      </c>
      <c r="AA81" s="192" t="s">
        <v>261</v>
      </c>
      <c r="AB81" s="146" t="s">
        <v>892</v>
      </c>
      <c r="AC81" s="18" t="str">
        <f t="shared" si="45"/>
        <v>A</v>
      </c>
      <c r="AD81" s="147" t="str">
        <f t="shared" si="46"/>
        <v>N.A.</v>
      </c>
      <c r="AE81" s="149" t="s">
        <v>1215</v>
      </c>
      <c r="AF81" s="148" t="s">
        <v>47</v>
      </c>
      <c r="AG81" s="90" t="s">
        <v>1216</v>
      </c>
      <c r="AH81" s="143" t="str">
        <f t="shared" si="47"/>
        <v>SI</v>
      </c>
    </row>
    <row r="82" spans="1:34" ht="116.25" customHeight="1" x14ac:dyDescent="0.25">
      <c r="A82" s="142">
        <v>739</v>
      </c>
      <c r="B82" s="146" t="s">
        <v>1106</v>
      </c>
      <c r="C82" s="163">
        <v>43691</v>
      </c>
      <c r="D82" s="65" t="s">
        <v>49</v>
      </c>
      <c r="E82" s="146"/>
      <c r="F82" s="146" t="s">
        <v>1107</v>
      </c>
      <c r="G82" s="64" t="s">
        <v>1112</v>
      </c>
      <c r="H82" s="33" t="s">
        <v>52</v>
      </c>
      <c r="I82" s="28" t="s">
        <v>581</v>
      </c>
      <c r="J82" s="152"/>
      <c r="K82" s="152"/>
      <c r="L82" s="146" t="s">
        <v>1115</v>
      </c>
      <c r="M82" s="152"/>
      <c r="N82" s="152"/>
      <c r="O82" s="152"/>
      <c r="P82" s="152"/>
      <c r="Q82" s="152"/>
      <c r="R82" s="153"/>
      <c r="S82" s="160" t="s">
        <v>1146</v>
      </c>
      <c r="T82" s="160" t="s">
        <v>1147</v>
      </c>
      <c r="U82" s="160" t="s">
        <v>1148</v>
      </c>
      <c r="V82" s="192" t="s">
        <v>1149</v>
      </c>
      <c r="W82" s="192">
        <v>1</v>
      </c>
      <c r="X82" s="193">
        <v>43780</v>
      </c>
      <c r="Y82" s="193">
        <v>43830</v>
      </c>
      <c r="Z82" s="192" t="s">
        <v>1122</v>
      </c>
      <c r="AA82" s="192" t="s">
        <v>171</v>
      </c>
      <c r="AB82" s="146" t="s">
        <v>165</v>
      </c>
      <c r="AC82" s="18" t="str">
        <f t="shared" si="45"/>
        <v>A</v>
      </c>
      <c r="AD82" s="147">
        <f t="shared" si="46"/>
        <v>0</v>
      </c>
      <c r="AE82" s="187" t="s">
        <v>1365</v>
      </c>
      <c r="AF82" s="148">
        <v>0</v>
      </c>
      <c r="AG82" s="90" t="s">
        <v>1495</v>
      </c>
      <c r="AH82" s="143" t="str">
        <f t="shared" si="47"/>
        <v>SI</v>
      </c>
    </row>
    <row r="83" spans="1:34" ht="409.5" x14ac:dyDescent="0.25">
      <c r="A83" s="142">
        <v>740</v>
      </c>
      <c r="B83" s="146" t="s">
        <v>1106</v>
      </c>
      <c r="C83" s="163">
        <v>43691</v>
      </c>
      <c r="D83" s="65" t="s">
        <v>49</v>
      </c>
      <c r="E83" s="146"/>
      <c r="F83" s="146" t="s">
        <v>1107</v>
      </c>
      <c r="G83" s="64" t="s">
        <v>1113</v>
      </c>
      <c r="H83" s="33" t="s">
        <v>52</v>
      </c>
      <c r="I83" s="28" t="s">
        <v>581</v>
      </c>
      <c r="J83" s="152"/>
      <c r="K83" s="152"/>
      <c r="L83" s="146" t="s">
        <v>1115</v>
      </c>
      <c r="M83" s="152"/>
      <c r="N83" s="152"/>
      <c r="O83" s="152"/>
      <c r="P83" s="152"/>
      <c r="Q83" s="152"/>
      <c r="R83" s="153"/>
      <c r="S83" s="160" t="s">
        <v>1150</v>
      </c>
      <c r="T83" s="160" t="s">
        <v>1151</v>
      </c>
      <c r="U83" s="160" t="s">
        <v>1152</v>
      </c>
      <c r="V83" s="192" t="s">
        <v>1153</v>
      </c>
      <c r="W83" s="192">
        <v>1</v>
      </c>
      <c r="X83" s="193">
        <v>43770</v>
      </c>
      <c r="Y83" s="193">
        <v>43830</v>
      </c>
      <c r="Z83" s="192" t="s">
        <v>1122</v>
      </c>
      <c r="AA83" s="192" t="s">
        <v>171</v>
      </c>
      <c r="AB83" s="146" t="s">
        <v>165</v>
      </c>
      <c r="AC83" s="18" t="str">
        <f t="shared" si="45"/>
        <v>A</v>
      </c>
      <c r="AD83" s="147">
        <f t="shared" si="46"/>
        <v>0</v>
      </c>
      <c r="AE83" s="90" t="s">
        <v>1366</v>
      </c>
      <c r="AF83" s="148">
        <v>0</v>
      </c>
      <c r="AG83" s="90" t="s">
        <v>1496</v>
      </c>
      <c r="AH83" s="143" t="str">
        <f t="shared" si="47"/>
        <v>SI</v>
      </c>
    </row>
    <row r="84" spans="1:34" ht="110.25" x14ac:dyDescent="0.25">
      <c r="A84" s="142">
        <v>741</v>
      </c>
      <c r="B84" s="146" t="s">
        <v>1106</v>
      </c>
      <c r="C84" s="163">
        <v>43691</v>
      </c>
      <c r="D84" s="65" t="s">
        <v>290</v>
      </c>
      <c r="E84" s="146"/>
      <c r="F84" s="146" t="s">
        <v>1107</v>
      </c>
      <c r="G84" s="64" t="s">
        <v>1114</v>
      </c>
      <c r="H84" s="33" t="s">
        <v>52</v>
      </c>
      <c r="I84" s="28" t="s">
        <v>581</v>
      </c>
      <c r="J84" s="152"/>
      <c r="K84" s="152"/>
      <c r="L84" s="146" t="s">
        <v>1115</v>
      </c>
      <c r="M84" s="152"/>
      <c r="N84" s="152"/>
      <c r="O84" s="152"/>
      <c r="P84" s="152"/>
      <c r="Q84" s="152"/>
      <c r="R84" s="153"/>
      <c r="S84" s="160" t="s">
        <v>1154</v>
      </c>
      <c r="T84" s="160" t="s">
        <v>1155</v>
      </c>
      <c r="U84" s="160" t="s">
        <v>1156</v>
      </c>
      <c r="V84" s="192" t="s">
        <v>1157</v>
      </c>
      <c r="W84" s="192">
        <v>5</v>
      </c>
      <c r="X84" s="193">
        <v>43770</v>
      </c>
      <c r="Y84" s="193">
        <v>43921</v>
      </c>
      <c r="Z84" s="192" t="s">
        <v>1122</v>
      </c>
      <c r="AA84" s="192" t="s">
        <v>171</v>
      </c>
      <c r="AB84" s="146" t="s">
        <v>165</v>
      </c>
      <c r="AC84" s="18" t="str">
        <f t="shared" si="45"/>
        <v>A</v>
      </c>
      <c r="AD84" s="147" t="str">
        <f t="shared" si="46"/>
        <v>N.A.</v>
      </c>
      <c r="AE84" s="90" t="s">
        <v>1367</v>
      </c>
      <c r="AF84" s="148" t="s">
        <v>47</v>
      </c>
      <c r="AG84" s="90" t="s">
        <v>1497</v>
      </c>
      <c r="AH84" s="143" t="str">
        <f t="shared" si="47"/>
        <v>SI</v>
      </c>
    </row>
    <row r="85" spans="1:34" ht="299.25" x14ac:dyDescent="0.25">
      <c r="A85" s="141" t="s">
        <v>1033</v>
      </c>
      <c r="B85" s="33" t="s">
        <v>239</v>
      </c>
      <c r="C85" s="52">
        <v>43276</v>
      </c>
      <c r="D85" s="33" t="s">
        <v>140</v>
      </c>
      <c r="E85" s="49" t="s">
        <v>47</v>
      </c>
      <c r="F85" s="33" t="s">
        <v>154</v>
      </c>
      <c r="G85" s="58" t="s">
        <v>244</v>
      </c>
      <c r="H85" s="33" t="s">
        <v>52</v>
      </c>
      <c r="I85" s="28" t="s">
        <v>735</v>
      </c>
      <c r="J85" s="33" t="s">
        <v>240</v>
      </c>
      <c r="K85" s="33" t="s">
        <v>64</v>
      </c>
      <c r="L85" s="25" t="s">
        <v>899</v>
      </c>
      <c r="M85" s="59">
        <v>43276</v>
      </c>
      <c r="N85" s="55" t="s">
        <v>153</v>
      </c>
      <c r="O85" s="33" t="s">
        <v>250</v>
      </c>
      <c r="P85" s="33" t="s">
        <v>242</v>
      </c>
      <c r="Q85" s="54">
        <v>43311</v>
      </c>
      <c r="R85" s="55"/>
      <c r="S85" s="58" t="s">
        <v>247</v>
      </c>
      <c r="T85" s="58" t="s">
        <v>250</v>
      </c>
      <c r="U85" s="17" t="s">
        <v>248</v>
      </c>
      <c r="V85" s="17" t="s">
        <v>249</v>
      </c>
      <c r="W85" s="49" t="s">
        <v>241</v>
      </c>
      <c r="X85" s="16">
        <v>43556</v>
      </c>
      <c r="Y85" s="16">
        <v>43830</v>
      </c>
      <c r="Z85" s="33" t="s">
        <v>114</v>
      </c>
      <c r="AA85" s="33" t="s">
        <v>59</v>
      </c>
      <c r="AB85" s="146" t="s">
        <v>110</v>
      </c>
      <c r="AC85" s="18" t="str">
        <f t="shared" si="45"/>
        <v>C</v>
      </c>
      <c r="AD85" s="147">
        <f t="shared" si="46"/>
        <v>1</v>
      </c>
      <c r="AE85" s="90" t="s">
        <v>1271</v>
      </c>
      <c r="AF85" s="148">
        <v>1</v>
      </c>
      <c r="AG85" s="90" t="s">
        <v>1368</v>
      </c>
      <c r="AH85" s="143" t="str">
        <f t="shared" si="47"/>
        <v>NO</v>
      </c>
    </row>
    <row r="86" spans="1:34" ht="299.25" x14ac:dyDescent="0.25">
      <c r="A86" s="141" t="s">
        <v>1034</v>
      </c>
      <c r="B86" s="33" t="s">
        <v>239</v>
      </c>
      <c r="C86" s="52">
        <v>43276</v>
      </c>
      <c r="D86" s="33" t="s">
        <v>140</v>
      </c>
      <c r="E86" s="49" t="s">
        <v>47</v>
      </c>
      <c r="F86" s="33" t="s">
        <v>154</v>
      </c>
      <c r="G86" s="58" t="s">
        <v>244</v>
      </c>
      <c r="H86" s="33" t="s">
        <v>52</v>
      </c>
      <c r="I86" s="28" t="s">
        <v>735</v>
      </c>
      <c r="J86" s="33" t="s">
        <v>240</v>
      </c>
      <c r="K86" s="33" t="s">
        <v>64</v>
      </c>
      <c r="L86" s="25" t="s">
        <v>899</v>
      </c>
      <c r="M86" s="59">
        <v>43276</v>
      </c>
      <c r="N86" s="55" t="s">
        <v>245</v>
      </c>
      <c r="O86" s="33" t="s">
        <v>246</v>
      </c>
      <c r="P86" s="33" t="s">
        <v>242</v>
      </c>
      <c r="Q86" s="54">
        <v>43311</v>
      </c>
      <c r="R86" s="55"/>
      <c r="S86" s="58" t="s">
        <v>247</v>
      </c>
      <c r="T86" s="58" t="s">
        <v>246</v>
      </c>
      <c r="U86" s="17" t="s">
        <v>248</v>
      </c>
      <c r="V86" s="17" t="s">
        <v>249</v>
      </c>
      <c r="W86" s="49" t="s">
        <v>241</v>
      </c>
      <c r="X86" s="16">
        <v>43556</v>
      </c>
      <c r="Y86" s="16">
        <v>43830</v>
      </c>
      <c r="Z86" s="33" t="s">
        <v>114</v>
      </c>
      <c r="AA86" s="33" t="s">
        <v>59</v>
      </c>
      <c r="AB86" s="146" t="s">
        <v>110</v>
      </c>
      <c r="AC86" s="18" t="str">
        <f t="shared" si="45"/>
        <v>C</v>
      </c>
      <c r="AD86" s="147">
        <f t="shared" si="46"/>
        <v>1</v>
      </c>
      <c r="AE86" s="90" t="s">
        <v>1492</v>
      </c>
      <c r="AF86" s="148">
        <v>1</v>
      </c>
      <c r="AG86" s="90" t="s">
        <v>1368</v>
      </c>
      <c r="AH86" s="143" t="str">
        <f t="shared" si="47"/>
        <v>NO</v>
      </c>
    </row>
    <row r="87" spans="1:34" ht="78.75" x14ac:dyDescent="0.25">
      <c r="A87" s="141" t="s">
        <v>1049</v>
      </c>
      <c r="B87" s="28" t="s">
        <v>166</v>
      </c>
      <c r="C87" s="52">
        <v>43210</v>
      </c>
      <c r="D87" s="12" t="s">
        <v>49</v>
      </c>
      <c r="E87" s="49" t="s">
        <v>172</v>
      </c>
      <c r="F87" s="33" t="s">
        <v>168</v>
      </c>
      <c r="G87" s="154" t="s">
        <v>1267</v>
      </c>
      <c r="H87" s="28" t="s">
        <v>52</v>
      </c>
      <c r="I87" s="28" t="s">
        <v>581</v>
      </c>
      <c r="J87" s="28" t="s">
        <v>38</v>
      </c>
      <c r="K87" s="28"/>
      <c r="L87" s="50" t="s">
        <v>173</v>
      </c>
      <c r="M87" s="51">
        <v>43276</v>
      </c>
      <c r="N87" s="48"/>
      <c r="O87" s="51"/>
      <c r="P87" s="51"/>
      <c r="Q87" s="51"/>
      <c r="R87" s="48"/>
      <c r="S87" s="58" t="s">
        <v>175</v>
      </c>
      <c r="T87" s="58" t="s">
        <v>178</v>
      </c>
      <c r="U87" s="33" t="s">
        <v>179</v>
      </c>
      <c r="V87" s="33" t="s">
        <v>180</v>
      </c>
      <c r="W87" s="49">
        <v>27</v>
      </c>
      <c r="X87" s="16">
        <v>43360</v>
      </c>
      <c r="Y87" s="16">
        <v>43768</v>
      </c>
      <c r="Z87" s="33" t="s">
        <v>177</v>
      </c>
      <c r="AA87" s="30" t="s">
        <v>59</v>
      </c>
      <c r="AB87" s="146" t="s">
        <v>60</v>
      </c>
      <c r="AC87" s="18" t="str">
        <f t="shared" ref="AC87:AC89" si="48">IF(AD87="N.A.","A",(IF(AD87&lt;91%,"A","C")))</f>
        <v>A</v>
      </c>
      <c r="AD87" s="147">
        <f t="shared" ref="AD87:AD89" si="49">AF87</f>
        <v>0</v>
      </c>
      <c r="AE87" s="187" t="s">
        <v>1369</v>
      </c>
      <c r="AF87" s="148">
        <v>0</v>
      </c>
      <c r="AG87" s="171" t="s">
        <v>1369</v>
      </c>
      <c r="AH87" s="143" t="str">
        <f t="shared" ref="AH87:AH89" si="50">IF(AD87="N.A.","SI",(IF(AD87&lt;91%,"SI","NO")))</f>
        <v>SI</v>
      </c>
    </row>
    <row r="88" spans="1:34" ht="78.75" x14ac:dyDescent="0.25">
      <c r="A88" s="141" t="s">
        <v>1050</v>
      </c>
      <c r="B88" s="28" t="s">
        <v>166</v>
      </c>
      <c r="C88" s="52">
        <v>43210</v>
      </c>
      <c r="D88" s="12" t="s">
        <v>49</v>
      </c>
      <c r="E88" s="49" t="s">
        <v>172</v>
      </c>
      <c r="F88" s="33" t="s">
        <v>168</v>
      </c>
      <c r="G88" s="154" t="s">
        <v>1267</v>
      </c>
      <c r="H88" s="28" t="s">
        <v>52</v>
      </c>
      <c r="I88" s="28" t="s">
        <v>581</v>
      </c>
      <c r="J88" s="28" t="s">
        <v>38</v>
      </c>
      <c r="K88" s="28"/>
      <c r="L88" s="50" t="s">
        <v>173</v>
      </c>
      <c r="M88" s="51">
        <v>43276</v>
      </c>
      <c r="N88" s="48"/>
      <c r="O88" s="51"/>
      <c r="P88" s="51"/>
      <c r="Q88" s="51"/>
      <c r="R88" s="48"/>
      <c r="S88" s="58" t="s">
        <v>175</v>
      </c>
      <c r="T88" s="58" t="s">
        <v>174</v>
      </c>
      <c r="U88" s="33" t="s">
        <v>183</v>
      </c>
      <c r="V88" s="33" t="s">
        <v>184</v>
      </c>
      <c r="W88" s="196" t="s">
        <v>113</v>
      </c>
      <c r="X88" s="16">
        <v>43435</v>
      </c>
      <c r="Y88" s="16">
        <v>43827</v>
      </c>
      <c r="Z88" s="33" t="s">
        <v>177</v>
      </c>
      <c r="AA88" s="30" t="s">
        <v>59</v>
      </c>
      <c r="AB88" s="17" t="s">
        <v>60</v>
      </c>
      <c r="AC88" s="18" t="str">
        <f t="shared" si="48"/>
        <v>C</v>
      </c>
      <c r="AD88" s="147">
        <f t="shared" si="49"/>
        <v>1</v>
      </c>
      <c r="AE88" s="187" t="s">
        <v>1371</v>
      </c>
      <c r="AF88" s="148">
        <v>1</v>
      </c>
      <c r="AG88" s="90" t="s">
        <v>1370</v>
      </c>
      <c r="AH88" s="143" t="str">
        <f t="shared" si="50"/>
        <v>NO</v>
      </c>
    </row>
    <row r="89" spans="1:34" ht="63" x14ac:dyDescent="0.25">
      <c r="A89" s="141" t="s">
        <v>1051</v>
      </c>
      <c r="B89" s="28" t="s">
        <v>166</v>
      </c>
      <c r="C89" s="47">
        <v>43210</v>
      </c>
      <c r="D89" s="12" t="s">
        <v>49</v>
      </c>
      <c r="E89" s="49" t="s">
        <v>172</v>
      </c>
      <c r="F89" s="33" t="s">
        <v>168</v>
      </c>
      <c r="G89" s="154" t="s">
        <v>1267</v>
      </c>
      <c r="H89" s="28" t="s">
        <v>52</v>
      </c>
      <c r="I89" s="28" t="s">
        <v>581</v>
      </c>
      <c r="J89" s="28" t="s">
        <v>38</v>
      </c>
      <c r="K89" s="28"/>
      <c r="L89" s="50" t="s">
        <v>173</v>
      </c>
      <c r="M89" s="51">
        <v>43276</v>
      </c>
      <c r="N89" s="48"/>
      <c r="O89" s="51"/>
      <c r="P89" s="51"/>
      <c r="Q89" s="51"/>
      <c r="R89" s="48"/>
      <c r="S89" s="58" t="s">
        <v>175</v>
      </c>
      <c r="T89" s="58" t="s">
        <v>174</v>
      </c>
      <c r="U89" s="33" t="s">
        <v>181</v>
      </c>
      <c r="V89" s="33" t="s">
        <v>182</v>
      </c>
      <c r="W89" s="49">
        <v>1</v>
      </c>
      <c r="X89" s="16">
        <v>43405</v>
      </c>
      <c r="Y89" s="16">
        <v>43799</v>
      </c>
      <c r="Z89" s="33" t="s">
        <v>177</v>
      </c>
      <c r="AA89" s="30" t="s">
        <v>59</v>
      </c>
      <c r="AB89" s="17" t="s">
        <v>60</v>
      </c>
      <c r="AC89" s="18" t="str">
        <f t="shared" si="48"/>
        <v>C</v>
      </c>
      <c r="AD89" s="147">
        <f t="shared" si="49"/>
        <v>1</v>
      </c>
      <c r="AE89" s="90" t="s">
        <v>1373</v>
      </c>
      <c r="AF89" s="148">
        <v>1</v>
      </c>
      <c r="AG89" s="90" t="s">
        <v>1372</v>
      </c>
      <c r="AH89" s="143" t="str">
        <f t="shared" si="50"/>
        <v>NO</v>
      </c>
    </row>
    <row r="90" spans="1:34" ht="236.25" x14ac:dyDescent="0.25">
      <c r="A90" s="141" t="s">
        <v>1026</v>
      </c>
      <c r="B90" s="11" t="s">
        <v>387</v>
      </c>
      <c r="C90" s="52">
        <v>43453</v>
      </c>
      <c r="D90" s="11" t="s">
        <v>290</v>
      </c>
      <c r="E90" s="19" t="s">
        <v>388</v>
      </c>
      <c r="F90" s="11" t="s">
        <v>389</v>
      </c>
      <c r="G90" s="58" t="s">
        <v>390</v>
      </c>
      <c r="H90" s="33" t="s">
        <v>52</v>
      </c>
      <c r="I90" s="28" t="s">
        <v>581</v>
      </c>
      <c r="J90" s="33" t="s">
        <v>38</v>
      </c>
      <c r="K90" s="33" t="s">
        <v>64</v>
      </c>
      <c r="L90" s="50" t="s">
        <v>254</v>
      </c>
      <c r="M90" s="60">
        <v>43475</v>
      </c>
      <c r="N90" s="15"/>
      <c r="O90" s="11"/>
      <c r="P90" s="11"/>
      <c r="Q90" s="11"/>
      <c r="R90" s="15"/>
      <c r="S90" s="58" t="s">
        <v>398</v>
      </c>
      <c r="T90" s="58" t="s">
        <v>399</v>
      </c>
      <c r="U90" s="33" t="s">
        <v>400</v>
      </c>
      <c r="V90" s="33" t="s">
        <v>276</v>
      </c>
      <c r="W90" s="49" t="s">
        <v>113</v>
      </c>
      <c r="X90" s="16">
        <v>43497</v>
      </c>
      <c r="Y90" s="16">
        <v>43830</v>
      </c>
      <c r="Z90" s="33" t="s">
        <v>401</v>
      </c>
      <c r="AA90" s="33" t="s">
        <v>397</v>
      </c>
      <c r="AB90" s="146" t="s">
        <v>230</v>
      </c>
      <c r="AC90" s="18" t="str">
        <f>IF(AD90="N.A.","A",(IF(AD90&lt;91%,"A","C")))</f>
        <v>C</v>
      </c>
      <c r="AD90" s="147">
        <f t="shared" ref="AD90:AD92" si="51">AF90</f>
        <v>1</v>
      </c>
      <c r="AE90" s="187" t="s">
        <v>1374</v>
      </c>
      <c r="AF90" s="148">
        <v>1</v>
      </c>
      <c r="AG90" s="90" t="s">
        <v>1375</v>
      </c>
      <c r="AH90" s="143" t="str">
        <f t="shared" ref="AH90:AH92" si="52">IF(AD90="N.A.","SI",(IF(AD90&lt;91%,"SI","NO")))</f>
        <v>NO</v>
      </c>
    </row>
    <row r="91" spans="1:34" ht="283.5" x14ac:dyDescent="0.25">
      <c r="A91" s="141" t="s">
        <v>1025</v>
      </c>
      <c r="B91" s="11" t="s">
        <v>387</v>
      </c>
      <c r="C91" s="52">
        <v>43453</v>
      </c>
      <c r="D91" s="11" t="s">
        <v>290</v>
      </c>
      <c r="E91" s="19" t="s">
        <v>388</v>
      </c>
      <c r="F91" s="11" t="s">
        <v>389</v>
      </c>
      <c r="G91" s="58" t="s">
        <v>390</v>
      </c>
      <c r="H91" s="33" t="s">
        <v>52</v>
      </c>
      <c r="I91" s="28" t="s">
        <v>581</v>
      </c>
      <c r="J91" s="33" t="s">
        <v>38</v>
      </c>
      <c r="K91" s="33" t="s">
        <v>64</v>
      </c>
      <c r="L91" s="33" t="s">
        <v>47</v>
      </c>
      <c r="M91" s="60">
        <v>43475</v>
      </c>
      <c r="N91" s="15"/>
      <c r="O91" s="11"/>
      <c r="P91" s="11"/>
      <c r="Q91" s="11"/>
      <c r="R91" s="15"/>
      <c r="S91" s="58" t="s">
        <v>391</v>
      </c>
      <c r="T91" s="58" t="s">
        <v>392</v>
      </c>
      <c r="U91" s="33" t="s">
        <v>393</v>
      </c>
      <c r="V91" s="33" t="s">
        <v>394</v>
      </c>
      <c r="W91" s="49" t="s">
        <v>395</v>
      </c>
      <c r="X91" s="16">
        <v>43554</v>
      </c>
      <c r="Y91" s="16">
        <v>43829</v>
      </c>
      <c r="Z91" s="33" t="s">
        <v>396</v>
      </c>
      <c r="AA91" s="33" t="s">
        <v>397</v>
      </c>
      <c r="AB91" s="146" t="s">
        <v>230</v>
      </c>
      <c r="AC91" s="18" t="str">
        <f>IF(AD91="N.A.","A",(IF(AD91&lt;91%,"A","C")))</f>
        <v>C</v>
      </c>
      <c r="AD91" s="147">
        <f t="shared" si="51"/>
        <v>1</v>
      </c>
      <c r="AE91" s="90" t="s">
        <v>1376</v>
      </c>
      <c r="AF91" s="148">
        <v>1</v>
      </c>
      <c r="AG91" s="187" t="s">
        <v>1377</v>
      </c>
      <c r="AH91" s="143" t="str">
        <f t="shared" si="52"/>
        <v>NO</v>
      </c>
    </row>
    <row r="92" spans="1:34" ht="409.5" x14ac:dyDescent="0.25">
      <c r="A92" s="141" t="s">
        <v>1024</v>
      </c>
      <c r="B92" s="11" t="s">
        <v>374</v>
      </c>
      <c r="C92" s="52">
        <v>43413</v>
      </c>
      <c r="D92" s="11" t="s">
        <v>290</v>
      </c>
      <c r="E92" s="19" t="s">
        <v>375</v>
      </c>
      <c r="F92" s="11" t="s">
        <v>376</v>
      </c>
      <c r="G92" s="20" t="s">
        <v>377</v>
      </c>
      <c r="H92" s="33" t="s">
        <v>52</v>
      </c>
      <c r="I92" s="28" t="s">
        <v>581</v>
      </c>
      <c r="J92" s="33" t="s">
        <v>38</v>
      </c>
      <c r="K92" s="33" t="s">
        <v>64</v>
      </c>
      <c r="L92" s="61" t="s">
        <v>1174</v>
      </c>
      <c r="M92" s="60">
        <v>43488</v>
      </c>
      <c r="N92" s="15"/>
      <c r="O92" s="11"/>
      <c r="P92" s="11"/>
      <c r="Q92" s="11"/>
      <c r="R92" s="15"/>
      <c r="S92" s="58" t="s">
        <v>379</v>
      </c>
      <c r="T92" s="58" t="s">
        <v>1268</v>
      </c>
      <c r="U92" s="33" t="s">
        <v>1268</v>
      </c>
      <c r="V92" s="33" t="s">
        <v>1269</v>
      </c>
      <c r="W92" s="49">
        <v>1</v>
      </c>
      <c r="X92" s="16">
        <v>43497</v>
      </c>
      <c r="Y92" s="16">
        <v>43799</v>
      </c>
      <c r="Z92" s="17" t="s">
        <v>378</v>
      </c>
      <c r="AA92" s="17" t="s">
        <v>171</v>
      </c>
      <c r="AB92" s="11" t="s">
        <v>165</v>
      </c>
      <c r="AC92" s="18" t="str">
        <f>IF(AD92="N.A.","A",(IF(AD92&lt;91%,"A","C")))</f>
        <v>C</v>
      </c>
      <c r="AD92" s="147">
        <f t="shared" si="51"/>
        <v>1</v>
      </c>
      <c r="AE92" s="90" t="s">
        <v>1378</v>
      </c>
      <c r="AF92" s="148">
        <v>1</v>
      </c>
      <c r="AG92" s="90" t="s">
        <v>1379</v>
      </c>
      <c r="AH92" s="143" t="str">
        <f t="shared" si="52"/>
        <v>NO</v>
      </c>
    </row>
    <row r="93" spans="1:34" ht="78.75" x14ac:dyDescent="0.25">
      <c r="A93" s="141" t="s">
        <v>1014</v>
      </c>
      <c r="B93" s="11" t="s">
        <v>374</v>
      </c>
      <c r="C93" s="52">
        <v>43413</v>
      </c>
      <c r="D93" s="11" t="s">
        <v>49</v>
      </c>
      <c r="E93" s="19" t="s">
        <v>380</v>
      </c>
      <c r="F93" s="11" t="s">
        <v>376</v>
      </c>
      <c r="G93" s="20" t="s">
        <v>381</v>
      </c>
      <c r="H93" s="33" t="s">
        <v>52</v>
      </c>
      <c r="I93" s="28" t="s">
        <v>581</v>
      </c>
      <c r="J93" s="33" t="s">
        <v>38</v>
      </c>
      <c r="K93" s="33" t="s">
        <v>64</v>
      </c>
      <c r="L93" s="61" t="s">
        <v>382</v>
      </c>
      <c r="M93" s="60">
        <v>43488</v>
      </c>
      <c r="N93" s="15"/>
      <c r="O93" s="11"/>
      <c r="P93" s="11"/>
      <c r="Q93" s="11"/>
      <c r="R93" s="15"/>
      <c r="S93" s="31" t="s">
        <v>383</v>
      </c>
      <c r="T93" s="43" t="s">
        <v>384</v>
      </c>
      <c r="U93" s="30" t="s">
        <v>385</v>
      </c>
      <c r="V93" s="33" t="s">
        <v>386</v>
      </c>
      <c r="W93" s="49">
        <v>1</v>
      </c>
      <c r="X93" s="16">
        <v>43468</v>
      </c>
      <c r="Y93" s="16">
        <v>43798</v>
      </c>
      <c r="Z93" s="17" t="s">
        <v>378</v>
      </c>
      <c r="AA93" s="17" t="s">
        <v>171</v>
      </c>
      <c r="AB93" s="11" t="s">
        <v>165</v>
      </c>
      <c r="AC93" s="18" t="str">
        <f t="shared" ref="AC93" si="53">IF(AD93="N.A.","A",(IF(AD93&lt;91%,"A","C")))</f>
        <v>C</v>
      </c>
      <c r="AD93" s="147">
        <f>AF93</f>
        <v>1</v>
      </c>
      <c r="AE93" s="90" t="s">
        <v>1380</v>
      </c>
      <c r="AF93" s="148">
        <v>1</v>
      </c>
      <c r="AG93" s="90" t="s">
        <v>1381</v>
      </c>
      <c r="AH93" s="143" t="str">
        <f t="shared" ref="AH93" si="54">IF(AD93="N.A.","SI",(IF(AD93&lt;91%,"SI","NO")))</f>
        <v>NO</v>
      </c>
    </row>
    <row r="94" spans="1:34" ht="147" customHeight="1" x14ac:dyDescent="0.25">
      <c r="A94" s="141" t="s">
        <v>1052</v>
      </c>
      <c r="B94" s="11" t="s">
        <v>301</v>
      </c>
      <c r="C94" s="52">
        <v>43420</v>
      </c>
      <c r="D94" s="11" t="s">
        <v>290</v>
      </c>
      <c r="E94" s="19" t="s">
        <v>302</v>
      </c>
      <c r="F94" s="11" t="s">
        <v>152</v>
      </c>
      <c r="G94" s="27" t="s">
        <v>303</v>
      </c>
      <c r="H94" s="33" t="s">
        <v>52</v>
      </c>
      <c r="I94" s="28" t="s">
        <v>581</v>
      </c>
      <c r="J94" s="33" t="s">
        <v>38</v>
      </c>
      <c r="K94" s="33" t="s">
        <v>64</v>
      </c>
      <c r="L94" s="28" t="s">
        <v>304</v>
      </c>
      <c r="M94" s="60">
        <v>43500</v>
      </c>
      <c r="N94" s="15"/>
      <c r="O94" s="11"/>
      <c r="P94" s="11"/>
      <c r="Q94" s="11"/>
      <c r="R94" s="15"/>
      <c r="S94" s="58" t="s">
        <v>305</v>
      </c>
      <c r="T94" s="58" t="s">
        <v>306</v>
      </c>
      <c r="U94" s="33" t="s">
        <v>307</v>
      </c>
      <c r="V94" s="33" t="s">
        <v>308</v>
      </c>
      <c r="W94" s="49" t="s">
        <v>907</v>
      </c>
      <c r="X94" s="16">
        <v>43497</v>
      </c>
      <c r="Y94" s="16">
        <v>43830</v>
      </c>
      <c r="Z94" s="33" t="s">
        <v>309</v>
      </c>
      <c r="AA94" s="33" t="s">
        <v>310</v>
      </c>
      <c r="AB94" s="146" t="s">
        <v>46</v>
      </c>
      <c r="AC94" s="18" t="str">
        <f t="shared" ref="AC94" si="55">IF(AD94="N.A.","A",(IF(AD94&lt;91%,"A","C")))</f>
        <v>C</v>
      </c>
      <c r="AD94" s="147">
        <f>AF94</f>
        <v>1</v>
      </c>
      <c r="AE94" s="90" t="s">
        <v>1382</v>
      </c>
      <c r="AF94" s="148">
        <v>1</v>
      </c>
      <c r="AG94" s="90" t="s">
        <v>1383</v>
      </c>
      <c r="AH94" s="143" t="str">
        <f t="shared" ref="AH94" si="56">IF(AD94="N.A.","SI",(IF(AD94&lt;91%,"SI","NO")))</f>
        <v>NO</v>
      </c>
    </row>
    <row r="95" spans="1:34" ht="148.5" customHeight="1" x14ac:dyDescent="0.25">
      <c r="A95" s="141" t="s">
        <v>1053</v>
      </c>
      <c r="B95" s="11" t="s">
        <v>301</v>
      </c>
      <c r="C95" s="52">
        <v>43420</v>
      </c>
      <c r="D95" s="11" t="s">
        <v>49</v>
      </c>
      <c r="E95" s="19" t="s">
        <v>324</v>
      </c>
      <c r="F95" s="11" t="s">
        <v>152</v>
      </c>
      <c r="G95" s="27" t="s">
        <v>325</v>
      </c>
      <c r="H95" s="33" t="s">
        <v>52</v>
      </c>
      <c r="I95" s="28" t="s">
        <v>581</v>
      </c>
      <c r="J95" s="33" t="s">
        <v>38</v>
      </c>
      <c r="K95" s="33" t="s">
        <v>64</v>
      </c>
      <c r="L95" s="50" t="s">
        <v>1102</v>
      </c>
      <c r="M95" s="60"/>
      <c r="N95" s="15"/>
      <c r="O95" s="11"/>
      <c r="P95" s="11"/>
      <c r="Q95" s="11"/>
      <c r="R95" s="15"/>
      <c r="S95" s="58" t="s">
        <v>326</v>
      </c>
      <c r="T95" s="58" t="s">
        <v>909</v>
      </c>
      <c r="U95" s="33" t="s">
        <v>912</v>
      </c>
      <c r="V95" s="33" t="s">
        <v>912</v>
      </c>
      <c r="W95" s="49" t="s">
        <v>113</v>
      </c>
      <c r="X95" s="16">
        <v>43740</v>
      </c>
      <c r="Y95" s="16">
        <v>43850</v>
      </c>
      <c r="Z95" s="33" t="s">
        <v>315</v>
      </c>
      <c r="AA95" s="33" t="s">
        <v>316</v>
      </c>
      <c r="AB95" s="146" t="s">
        <v>46</v>
      </c>
      <c r="AC95" s="18" t="str">
        <f t="shared" ref="AC95:AC98" si="57">IF(AD95="N.A.","A",(IF(AD95&lt;91%,"A","C")))</f>
        <v>A</v>
      </c>
      <c r="AD95" s="147" t="str">
        <f t="shared" ref="AD95:AD98" si="58">AF95</f>
        <v>N.A.</v>
      </c>
      <c r="AE95" s="187" t="s">
        <v>1384</v>
      </c>
      <c r="AF95" s="148" t="s">
        <v>47</v>
      </c>
      <c r="AG95" s="90" t="s">
        <v>1386</v>
      </c>
      <c r="AH95" s="143" t="str">
        <f t="shared" ref="AH95:AH98" si="59">IF(AD95="N.A.","SI",(IF(AD95&lt;91%,"SI","NO")))</f>
        <v>SI</v>
      </c>
    </row>
    <row r="96" spans="1:34" ht="114.75" customHeight="1" x14ac:dyDescent="0.25">
      <c r="A96" s="141" t="s">
        <v>1054</v>
      </c>
      <c r="B96" s="11" t="s">
        <v>301</v>
      </c>
      <c r="C96" s="52">
        <v>43420</v>
      </c>
      <c r="D96" s="11" t="s">
        <v>49</v>
      </c>
      <c r="E96" s="19" t="s">
        <v>324</v>
      </c>
      <c r="F96" s="11" t="s">
        <v>152</v>
      </c>
      <c r="G96" s="27" t="s">
        <v>325</v>
      </c>
      <c r="H96" s="33" t="s">
        <v>52</v>
      </c>
      <c r="I96" s="28" t="s">
        <v>581</v>
      </c>
      <c r="J96" s="33" t="s">
        <v>38</v>
      </c>
      <c r="K96" s="33" t="s">
        <v>64</v>
      </c>
      <c r="L96" s="50" t="s">
        <v>1102</v>
      </c>
      <c r="M96" s="60">
        <v>43500</v>
      </c>
      <c r="N96" s="15"/>
      <c r="O96" s="11"/>
      <c r="P96" s="11"/>
      <c r="Q96" s="11"/>
      <c r="R96" s="15"/>
      <c r="S96" s="58" t="s">
        <v>326</v>
      </c>
      <c r="T96" s="58" t="s">
        <v>910</v>
      </c>
      <c r="U96" s="33" t="s">
        <v>911</v>
      </c>
      <c r="V96" s="33" t="s">
        <v>911</v>
      </c>
      <c r="W96" s="49" t="s">
        <v>113</v>
      </c>
      <c r="X96" s="16">
        <v>43740</v>
      </c>
      <c r="Y96" s="16">
        <v>43850</v>
      </c>
      <c r="Z96" s="33" t="s">
        <v>315</v>
      </c>
      <c r="AA96" s="33" t="s">
        <v>316</v>
      </c>
      <c r="AB96" s="146" t="s">
        <v>46</v>
      </c>
      <c r="AC96" s="18" t="str">
        <f t="shared" si="57"/>
        <v>A</v>
      </c>
      <c r="AD96" s="147" t="str">
        <f t="shared" si="58"/>
        <v>N.A.</v>
      </c>
      <c r="AE96" s="187" t="s">
        <v>1385</v>
      </c>
      <c r="AF96" s="148" t="s">
        <v>47</v>
      </c>
      <c r="AG96" s="90" t="s">
        <v>1387</v>
      </c>
      <c r="AH96" s="143" t="str">
        <f t="shared" si="59"/>
        <v>SI</v>
      </c>
    </row>
    <row r="97" spans="1:34" ht="409.5" x14ac:dyDescent="0.25">
      <c r="A97" s="141" t="s">
        <v>1055</v>
      </c>
      <c r="B97" s="11" t="s">
        <v>301</v>
      </c>
      <c r="C97" s="52">
        <v>43420</v>
      </c>
      <c r="D97" s="11" t="s">
        <v>49</v>
      </c>
      <c r="E97" s="19" t="s">
        <v>329</v>
      </c>
      <c r="F97" s="11" t="s">
        <v>152</v>
      </c>
      <c r="G97" s="27" t="s">
        <v>330</v>
      </c>
      <c r="H97" s="33" t="s">
        <v>52</v>
      </c>
      <c r="I97" s="28" t="s">
        <v>581</v>
      </c>
      <c r="J97" s="33" t="s">
        <v>38</v>
      </c>
      <c r="K97" s="33" t="s">
        <v>64</v>
      </c>
      <c r="L97" s="50" t="s">
        <v>1092</v>
      </c>
      <c r="M97" s="60">
        <v>43500</v>
      </c>
      <c r="N97" s="15"/>
      <c r="O97" s="11"/>
      <c r="P97" s="11"/>
      <c r="Q97" s="11"/>
      <c r="R97" s="15"/>
      <c r="S97" s="58" t="s">
        <v>331</v>
      </c>
      <c r="T97" s="58" t="s">
        <v>332</v>
      </c>
      <c r="U97" s="33" t="s">
        <v>333</v>
      </c>
      <c r="V97" s="33" t="s">
        <v>334</v>
      </c>
      <c r="W97" s="49">
        <v>41</v>
      </c>
      <c r="X97" s="16">
        <v>43556</v>
      </c>
      <c r="Y97" s="16">
        <v>43969</v>
      </c>
      <c r="Z97" s="33" t="s">
        <v>315</v>
      </c>
      <c r="AA97" s="33" t="s">
        <v>316</v>
      </c>
      <c r="AB97" s="146" t="s">
        <v>46</v>
      </c>
      <c r="AC97" s="18" t="str">
        <f t="shared" si="57"/>
        <v>A</v>
      </c>
      <c r="AD97" s="147" t="str">
        <f t="shared" si="58"/>
        <v>N.A.</v>
      </c>
      <c r="AE97" s="90" t="s">
        <v>1388</v>
      </c>
      <c r="AF97" s="148" t="s">
        <v>47</v>
      </c>
      <c r="AG97" s="90" t="s">
        <v>1389</v>
      </c>
      <c r="AH97" s="143" t="str">
        <f t="shared" si="59"/>
        <v>SI</v>
      </c>
    </row>
    <row r="98" spans="1:34" ht="188.25" customHeight="1" x14ac:dyDescent="0.25">
      <c r="A98" s="141" t="s">
        <v>1056</v>
      </c>
      <c r="B98" s="11" t="s">
        <v>301</v>
      </c>
      <c r="C98" s="52">
        <v>43420</v>
      </c>
      <c r="D98" s="11" t="s">
        <v>49</v>
      </c>
      <c r="E98" s="19" t="s">
        <v>329</v>
      </c>
      <c r="F98" s="11" t="s">
        <v>152</v>
      </c>
      <c r="G98" s="27" t="s">
        <v>330</v>
      </c>
      <c r="H98" s="33" t="s">
        <v>52</v>
      </c>
      <c r="I98" s="28" t="s">
        <v>581</v>
      </c>
      <c r="J98" s="33" t="s">
        <v>38</v>
      </c>
      <c r="K98" s="33" t="s">
        <v>64</v>
      </c>
      <c r="L98" s="50" t="s">
        <v>1092</v>
      </c>
      <c r="M98" s="60">
        <v>43500</v>
      </c>
      <c r="N98" s="15"/>
      <c r="O98" s="11"/>
      <c r="P98" s="11"/>
      <c r="Q98" s="11"/>
      <c r="R98" s="15"/>
      <c r="S98" s="58" t="s">
        <v>335</v>
      </c>
      <c r="T98" s="58" t="s">
        <v>336</v>
      </c>
      <c r="U98" s="33" t="s">
        <v>337</v>
      </c>
      <c r="V98" s="33" t="s">
        <v>338</v>
      </c>
      <c r="W98" s="49">
        <v>1</v>
      </c>
      <c r="X98" s="16">
        <v>43678</v>
      </c>
      <c r="Y98" s="16">
        <v>44053</v>
      </c>
      <c r="Z98" s="33" t="s">
        <v>339</v>
      </c>
      <c r="AA98" s="33" t="s">
        <v>340</v>
      </c>
      <c r="AB98" s="146" t="s">
        <v>46</v>
      </c>
      <c r="AC98" s="18" t="str">
        <f t="shared" si="57"/>
        <v>A</v>
      </c>
      <c r="AD98" s="147" t="str">
        <f t="shared" si="58"/>
        <v>N.A.</v>
      </c>
      <c r="AE98" s="90" t="s">
        <v>1390</v>
      </c>
      <c r="AF98" s="148" t="s">
        <v>47</v>
      </c>
      <c r="AG98" s="90" t="s">
        <v>1391</v>
      </c>
      <c r="AH98" s="143" t="str">
        <f t="shared" si="59"/>
        <v>SI</v>
      </c>
    </row>
    <row r="99" spans="1:34" ht="125.25" customHeight="1" x14ac:dyDescent="0.25">
      <c r="A99" s="141" t="s">
        <v>1057</v>
      </c>
      <c r="B99" s="11" t="s">
        <v>301</v>
      </c>
      <c r="C99" s="52">
        <v>43420</v>
      </c>
      <c r="D99" s="11" t="s">
        <v>290</v>
      </c>
      <c r="E99" s="19" t="s">
        <v>354</v>
      </c>
      <c r="F99" s="11" t="s">
        <v>152</v>
      </c>
      <c r="G99" s="27" t="s">
        <v>355</v>
      </c>
      <c r="H99" s="33" t="s">
        <v>52</v>
      </c>
      <c r="I99" s="28" t="s">
        <v>581</v>
      </c>
      <c r="J99" s="33" t="s">
        <v>38</v>
      </c>
      <c r="K99" s="33" t="s">
        <v>64</v>
      </c>
      <c r="L99" s="28" t="s">
        <v>304</v>
      </c>
      <c r="M99" s="60">
        <v>43500</v>
      </c>
      <c r="N99" s="15"/>
      <c r="O99" s="11"/>
      <c r="P99" s="11"/>
      <c r="Q99" s="11"/>
      <c r="R99" s="15"/>
      <c r="S99" s="58" t="s">
        <v>356</v>
      </c>
      <c r="T99" s="58" t="s">
        <v>357</v>
      </c>
      <c r="U99" s="33" t="s">
        <v>358</v>
      </c>
      <c r="V99" s="33" t="s">
        <v>359</v>
      </c>
      <c r="W99" s="49">
        <v>541</v>
      </c>
      <c r="X99" s="16">
        <v>43497</v>
      </c>
      <c r="Y99" s="16">
        <v>44196</v>
      </c>
      <c r="Z99" s="33" t="s">
        <v>309</v>
      </c>
      <c r="AA99" s="33" t="s">
        <v>310</v>
      </c>
      <c r="AB99" s="146" t="s">
        <v>46</v>
      </c>
      <c r="AC99" s="18" t="str">
        <f t="shared" ref="AC99" si="60">IF(AD99="N.A.","A",(IF(AD99&lt;91%,"A","C")))</f>
        <v>C</v>
      </c>
      <c r="AD99" s="147">
        <f>AF99</f>
        <v>1</v>
      </c>
      <c r="AE99" s="187" t="s">
        <v>1392</v>
      </c>
      <c r="AF99" s="148">
        <v>1</v>
      </c>
      <c r="AG99" s="90" t="s">
        <v>1393</v>
      </c>
      <c r="AH99" s="143" t="str">
        <f t="shared" ref="AH99" si="61">IF(AD99="N.A.","SI",(IF(AD99&lt;91%,"SI","NO")))</f>
        <v>NO</v>
      </c>
    </row>
    <row r="100" spans="1:34" ht="267.75" x14ac:dyDescent="0.25">
      <c r="A100" s="141" t="s">
        <v>1058</v>
      </c>
      <c r="B100" s="12" t="s">
        <v>596</v>
      </c>
      <c r="C100" s="13">
        <v>43664</v>
      </c>
      <c r="D100" s="33" t="s">
        <v>49</v>
      </c>
      <c r="E100" s="19" t="s">
        <v>163</v>
      </c>
      <c r="F100" s="11" t="s">
        <v>597</v>
      </c>
      <c r="G100" s="20" t="s">
        <v>598</v>
      </c>
      <c r="H100" s="12" t="s">
        <v>52</v>
      </c>
      <c r="I100" s="28" t="s">
        <v>735</v>
      </c>
      <c r="J100" s="12" t="s">
        <v>38</v>
      </c>
      <c r="K100" s="12" t="s">
        <v>64</v>
      </c>
      <c r="L100" s="11"/>
      <c r="M100" s="13">
        <v>43682</v>
      </c>
      <c r="N100" s="15"/>
      <c r="O100" s="11"/>
      <c r="P100" s="11"/>
      <c r="Q100" s="11"/>
      <c r="R100" s="15">
        <v>2</v>
      </c>
      <c r="S100" s="64" t="s">
        <v>599</v>
      </c>
      <c r="T100" s="64" t="s">
        <v>604</v>
      </c>
      <c r="U100" s="65" t="s">
        <v>605</v>
      </c>
      <c r="V100" s="65" t="s">
        <v>606</v>
      </c>
      <c r="W100" s="65">
        <v>2</v>
      </c>
      <c r="X100" s="68">
        <v>43678</v>
      </c>
      <c r="Y100" s="68">
        <v>43861</v>
      </c>
      <c r="Z100" s="65" t="s">
        <v>603</v>
      </c>
      <c r="AA100" s="12" t="s">
        <v>155</v>
      </c>
      <c r="AB100" s="146" t="s">
        <v>60</v>
      </c>
      <c r="AC100" s="18" t="str">
        <f t="shared" ref="AC100:AC104" si="62">IF(AD100="N.A.","A",(IF(AD100&lt;91%,"A","C")))</f>
        <v>C</v>
      </c>
      <c r="AD100" s="147">
        <f t="shared" ref="AD100:AD104" si="63">AF100</f>
        <v>1</v>
      </c>
      <c r="AE100" s="187" t="s">
        <v>1394</v>
      </c>
      <c r="AF100" s="148">
        <v>1</v>
      </c>
      <c r="AG100" s="187" t="s">
        <v>1395</v>
      </c>
      <c r="AH100" s="143" t="str">
        <f t="shared" ref="AH100:AH104" si="64">IF(AD100="N.A.","SI",(IF(AD100&lt;91%,"SI","NO")))</f>
        <v>NO</v>
      </c>
    </row>
    <row r="101" spans="1:34" ht="287.25" customHeight="1" x14ac:dyDescent="0.25">
      <c r="A101" s="141" t="s">
        <v>1059</v>
      </c>
      <c r="B101" s="12" t="s">
        <v>596</v>
      </c>
      <c r="C101" s="13">
        <v>43664</v>
      </c>
      <c r="D101" s="33" t="s">
        <v>49</v>
      </c>
      <c r="E101" s="19" t="s">
        <v>163</v>
      </c>
      <c r="F101" s="11" t="s">
        <v>597</v>
      </c>
      <c r="G101" s="63" t="s">
        <v>598</v>
      </c>
      <c r="H101" s="12" t="s">
        <v>52</v>
      </c>
      <c r="I101" s="28" t="s">
        <v>735</v>
      </c>
      <c r="J101" s="12" t="s">
        <v>38</v>
      </c>
      <c r="K101" s="12" t="s">
        <v>64</v>
      </c>
      <c r="L101" s="11"/>
      <c r="M101" s="13">
        <v>43682</v>
      </c>
      <c r="N101" s="15"/>
      <c r="O101" s="11"/>
      <c r="P101" s="11"/>
      <c r="Q101" s="11"/>
      <c r="R101" s="15">
        <v>3</v>
      </c>
      <c r="S101" s="64" t="s">
        <v>599</v>
      </c>
      <c r="T101" s="64" t="s">
        <v>1095</v>
      </c>
      <c r="U101" s="65" t="s">
        <v>1002</v>
      </c>
      <c r="V101" s="65" t="s">
        <v>1096</v>
      </c>
      <c r="W101" s="65">
        <v>13</v>
      </c>
      <c r="X101" s="68">
        <v>43647</v>
      </c>
      <c r="Y101" s="68">
        <v>43830</v>
      </c>
      <c r="Z101" s="65" t="s">
        <v>603</v>
      </c>
      <c r="AA101" s="12" t="s">
        <v>155</v>
      </c>
      <c r="AB101" s="146" t="s">
        <v>60</v>
      </c>
      <c r="AC101" s="18" t="str">
        <f t="shared" si="62"/>
        <v>C</v>
      </c>
      <c r="AD101" s="147">
        <f t="shared" si="63"/>
        <v>1</v>
      </c>
      <c r="AE101" s="187" t="s">
        <v>1396</v>
      </c>
      <c r="AF101" s="148">
        <v>1</v>
      </c>
      <c r="AG101" s="187" t="s">
        <v>1397</v>
      </c>
      <c r="AH101" s="143" t="str">
        <f t="shared" si="64"/>
        <v>NO</v>
      </c>
    </row>
    <row r="102" spans="1:34" ht="101.25" customHeight="1" x14ac:dyDescent="0.25">
      <c r="A102" s="141" t="s">
        <v>1060</v>
      </c>
      <c r="B102" s="12" t="s">
        <v>596</v>
      </c>
      <c r="C102" s="13">
        <v>43664</v>
      </c>
      <c r="D102" s="33" t="s">
        <v>49</v>
      </c>
      <c r="E102" s="19" t="s">
        <v>163</v>
      </c>
      <c r="F102" s="11" t="s">
        <v>597</v>
      </c>
      <c r="G102" s="20" t="s">
        <v>598</v>
      </c>
      <c r="H102" s="12" t="s">
        <v>52</v>
      </c>
      <c r="I102" s="28" t="s">
        <v>735</v>
      </c>
      <c r="J102" s="12" t="s">
        <v>38</v>
      </c>
      <c r="K102" s="12" t="s">
        <v>64</v>
      </c>
      <c r="L102" s="11"/>
      <c r="M102" s="13">
        <v>43682</v>
      </c>
      <c r="N102" s="15"/>
      <c r="O102" s="11"/>
      <c r="P102" s="11"/>
      <c r="Q102" s="11"/>
      <c r="R102" s="15">
        <v>1</v>
      </c>
      <c r="S102" s="64" t="s">
        <v>599</v>
      </c>
      <c r="T102" s="64" t="s">
        <v>600</v>
      </c>
      <c r="U102" s="65" t="s">
        <v>601</v>
      </c>
      <c r="V102" s="65" t="s">
        <v>602</v>
      </c>
      <c r="W102" s="65">
        <v>33</v>
      </c>
      <c r="X102" s="68">
        <v>43679</v>
      </c>
      <c r="Y102" s="68">
        <v>44012</v>
      </c>
      <c r="Z102" s="65" t="s">
        <v>603</v>
      </c>
      <c r="AA102" s="12" t="s">
        <v>155</v>
      </c>
      <c r="AB102" s="146" t="s">
        <v>60</v>
      </c>
      <c r="AC102" s="18" t="str">
        <f t="shared" si="62"/>
        <v>C</v>
      </c>
      <c r="AD102" s="147">
        <f t="shared" si="63"/>
        <v>1</v>
      </c>
      <c r="AE102" s="187" t="s">
        <v>1398</v>
      </c>
      <c r="AF102" s="148">
        <v>1</v>
      </c>
      <c r="AG102" s="90" t="s">
        <v>1399</v>
      </c>
      <c r="AH102" s="143" t="str">
        <f t="shared" si="64"/>
        <v>NO</v>
      </c>
    </row>
    <row r="103" spans="1:34" ht="76.5" customHeight="1" x14ac:dyDescent="0.25">
      <c r="A103" s="141" t="s">
        <v>1061</v>
      </c>
      <c r="B103" s="12" t="s">
        <v>596</v>
      </c>
      <c r="C103" s="13">
        <v>43664</v>
      </c>
      <c r="D103" s="33" t="s">
        <v>49</v>
      </c>
      <c r="E103" s="19" t="s">
        <v>163</v>
      </c>
      <c r="F103" s="11" t="s">
        <v>597</v>
      </c>
      <c r="G103" s="63" t="s">
        <v>607</v>
      </c>
      <c r="H103" s="12" t="s">
        <v>52</v>
      </c>
      <c r="I103" s="28" t="s">
        <v>735</v>
      </c>
      <c r="J103" s="12" t="s">
        <v>38</v>
      </c>
      <c r="K103" s="12" t="s">
        <v>64</v>
      </c>
      <c r="L103" s="11"/>
      <c r="M103" s="13">
        <v>43682</v>
      </c>
      <c r="N103" s="15"/>
      <c r="O103" s="11"/>
      <c r="P103" s="11"/>
      <c r="Q103" s="11"/>
      <c r="R103" s="15">
        <v>1</v>
      </c>
      <c r="S103" s="64" t="s">
        <v>608</v>
      </c>
      <c r="T103" s="64" t="s">
        <v>609</v>
      </c>
      <c r="U103" s="65" t="s">
        <v>610</v>
      </c>
      <c r="V103" s="65" t="s">
        <v>611</v>
      </c>
      <c r="W103" s="65">
        <v>2</v>
      </c>
      <c r="X103" s="68">
        <v>43678</v>
      </c>
      <c r="Y103" s="68">
        <v>43830</v>
      </c>
      <c r="Z103" s="65" t="s">
        <v>612</v>
      </c>
      <c r="AA103" s="65" t="s">
        <v>613</v>
      </c>
      <c r="AB103" s="146" t="s">
        <v>60</v>
      </c>
      <c r="AC103" s="18" t="str">
        <f t="shared" si="62"/>
        <v>A</v>
      </c>
      <c r="AD103" s="147">
        <f t="shared" si="63"/>
        <v>0.3</v>
      </c>
      <c r="AE103" s="187" t="s">
        <v>1400</v>
      </c>
      <c r="AF103" s="148">
        <v>0.3</v>
      </c>
      <c r="AG103" s="90" t="s">
        <v>1493</v>
      </c>
      <c r="AH103" s="143" t="str">
        <f t="shared" si="64"/>
        <v>SI</v>
      </c>
    </row>
    <row r="104" spans="1:34" ht="94.5" customHeight="1" x14ac:dyDescent="0.25">
      <c r="A104" s="141" t="s">
        <v>1062</v>
      </c>
      <c r="B104" s="12" t="s">
        <v>596</v>
      </c>
      <c r="C104" s="13">
        <v>43664</v>
      </c>
      <c r="D104" s="33" t="s">
        <v>49</v>
      </c>
      <c r="E104" s="19" t="s">
        <v>163</v>
      </c>
      <c r="F104" s="11" t="s">
        <v>597</v>
      </c>
      <c r="G104" s="63" t="s">
        <v>607</v>
      </c>
      <c r="H104" s="12" t="s">
        <v>52</v>
      </c>
      <c r="I104" s="28" t="s">
        <v>735</v>
      </c>
      <c r="J104" s="12" t="s">
        <v>38</v>
      </c>
      <c r="K104" s="12" t="s">
        <v>64</v>
      </c>
      <c r="L104" s="11"/>
      <c r="M104" s="13">
        <v>43734</v>
      </c>
      <c r="N104" s="15"/>
      <c r="O104" s="11"/>
      <c r="P104" s="11"/>
      <c r="Q104" s="11"/>
      <c r="R104" s="15">
        <v>2</v>
      </c>
      <c r="S104" s="64" t="s">
        <v>834</v>
      </c>
      <c r="T104" s="64" t="s">
        <v>861</v>
      </c>
      <c r="U104" s="65" t="s">
        <v>862</v>
      </c>
      <c r="V104" s="65" t="s">
        <v>836</v>
      </c>
      <c r="W104" s="65">
        <v>1</v>
      </c>
      <c r="X104" s="68">
        <v>43723</v>
      </c>
      <c r="Y104" s="68">
        <v>43830</v>
      </c>
      <c r="Z104" s="65" t="s">
        <v>603</v>
      </c>
      <c r="AA104" s="65" t="s">
        <v>155</v>
      </c>
      <c r="AB104" s="146" t="s">
        <v>60</v>
      </c>
      <c r="AC104" s="18" t="str">
        <f t="shared" si="62"/>
        <v>A</v>
      </c>
      <c r="AD104" s="147">
        <f t="shared" si="63"/>
        <v>0</v>
      </c>
      <c r="AE104" s="187" t="s">
        <v>1303</v>
      </c>
      <c r="AF104" s="148">
        <v>0</v>
      </c>
      <c r="AG104" s="90" t="s">
        <v>1401</v>
      </c>
      <c r="AH104" s="143" t="str">
        <f t="shared" si="64"/>
        <v>SI</v>
      </c>
    </row>
    <row r="105" spans="1:34" ht="121.5" customHeight="1" x14ac:dyDescent="0.25">
      <c r="A105" s="141" t="s">
        <v>997</v>
      </c>
      <c r="B105" s="11" t="s">
        <v>507</v>
      </c>
      <c r="C105" s="13">
        <v>43664</v>
      </c>
      <c r="D105" s="11" t="s">
        <v>49</v>
      </c>
      <c r="E105" s="19" t="s">
        <v>113</v>
      </c>
      <c r="F105" s="11" t="s">
        <v>376</v>
      </c>
      <c r="G105" s="156" t="s">
        <v>518</v>
      </c>
      <c r="H105" s="33" t="s">
        <v>52</v>
      </c>
      <c r="I105" s="28" t="s">
        <v>735</v>
      </c>
      <c r="J105" s="33" t="s">
        <v>38</v>
      </c>
      <c r="K105" s="33" t="s">
        <v>64</v>
      </c>
      <c r="L105" s="11"/>
      <c r="M105" s="13">
        <v>43677</v>
      </c>
      <c r="N105" s="15"/>
      <c r="O105" s="11"/>
      <c r="P105" s="11"/>
      <c r="Q105" s="11"/>
      <c r="R105" s="15">
        <v>3</v>
      </c>
      <c r="S105" s="64" t="s">
        <v>527</v>
      </c>
      <c r="T105" s="64" t="s">
        <v>528</v>
      </c>
      <c r="U105" s="197" t="s">
        <v>529</v>
      </c>
      <c r="V105" s="197" t="s">
        <v>530</v>
      </c>
      <c r="W105" s="65">
        <v>1</v>
      </c>
      <c r="X105" s="68">
        <v>43710</v>
      </c>
      <c r="Y105" s="68">
        <v>43830</v>
      </c>
      <c r="Z105" s="197" t="s">
        <v>513</v>
      </c>
      <c r="AA105" s="197" t="s">
        <v>171</v>
      </c>
      <c r="AB105" s="11" t="s">
        <v>165</v>
      </c>
      <c r="AC105" s="18" t="str">
        <f t="shared" ref="AC105:AC109" si="65">IF(AD105="N.A.","A",(IF(AD105&lt;91%,"A","C")))</f>
        <v>C</v>
      </c>
      <c r="AD105" s="147">
        <f t="shared" ref="AD105:AD109" si="66">AF105</f>
        <v>1</v>
      </c>
      <c r="AE105" s="90" t="s">
        <v>1402</v>
      </c>
      <c r="AF105" s="148">
        <v>1</v>
      </c>
      <c r="AG105" s="90" t="s">
        <v>1403</v>
      </c>
      <c r="AH105" s="143" t="str">
        <f t="shared" ref="AH105:AH109" si="67">IF(AD105="N.A.","SI",(IF(AD105&lt;91%,"SI","NO")))</f>
        <v>NO</v>
      </c>
    </row>
    <row r="106" spans="1:34" ht="92.25" customHeight="1" x14ac:dyDescent="0.25">
      <c r="A106" s="141" t="s">
        <v>998</v>
      </c>
      <c r="B106" s="11" t="s">
        <v>507</v>
      </c>
      <c r="C106" s="13">
        <v>43664</v>
      </c>
      <c r="D106" s="11" t="s">
        <v>49</v>
      </c>
      <c r="E106" s="19" t="s">
        <v>113</v>
      </c>
      <c r="F106" s="11" t="s">
        <v>376</v>
      </c>
      <c r="G106" s="156" t="s">
        <v>518</v>
      </c>
      <c r="H106" s="33" t="s">
        <v>52</v>
      </c>
      <c r="I106" s="28" t="s">
        <v>735</v>
      </c>
      <c r="J106" s="33" t="s">
        <v>38</v>
      </c>
      <c r="K106" s="33" t="s">
        <v>64</v>
      </c>
      <c r="L106" s="11"/>
      <c r="M106" s="13">
        <v>43677</v>
      </c>
      <c r="N106" s="15"/>
      <c r="O106" s="11"/>
      <c r="P106" s="11"/>
      <c r="Q106" s="11"/>
      <c r="R106" s="15">
        <v>1</v>
      </c>
      <c r="S106" s="64" t="s">
        <v>519</v>
      </c>
      <c r="T106" s="64" t="s">
        <v>520</v>
      </c>
      <c r="U106" s="64" t="s">
        <v>521</v>
      </c>
      <c r="V106" s="65" t="s">
        <v>522</v>
      </c>
      <c r="W106" s="65">
        <v>1</v>
      </c>
      <c r="X106" s="68">
        <v>43677</v>
      </c>
      <c r="Y106" s="68">
        <v>43753</v>
      </c>
      <c r="Z106" s="65" t="s">
        <v>603</v>
      </c>
      <c r="AA106" s="12" t="s">
        <v>155</v>
      </c>
      <c r="AB106" s="146" t="s">
        <v>165</v>
      </c>
      <c r="AC106" s="18" t="str">
        <f t="shared" si="65"/>
        <v>A</v>
      </c>
      <c r="AD106" s="147">
        <f t="shared" si="66"/>
        <v>0</v>
      </c>
      <c r="AE106" s="90" t="s">
        <v>1405</v>
      </c>
      <c r="AF106" s="148">
        <v>0</v>
      </c>
      <c r="AG106" s="90" t="s">
        <v>1404</v>
      </c>
      <c r="AH106" s="143" t="str">
        <f t="shared" si="67"/>
        <v>SI</v>
      </c>
    </row>
    <row r="107" spans="1:34" ht="137.25" customHeight="1" x14ac:dyDescent="0.25">
      <c r="A107" s="141" t="s">
        <v>999</v>
      </c>
      <c r="B107" s="11" t="s">
        <v>507</v>
      </c>
      <c r="C107" s="13">
        <v>43664</v>
      </c>
      <c r="D107" s="11" t="s">
        <v>49</v>
      </c>
      <c r="E107" s="19" t="s">
        <v>113</v>
      </c>
      <c r="F107" s="11" t="s">
        <v>376</v>
      </c>
      <c r="G107" s="156" t="s">
        <v>518</v>
      </c>
      <c r="H107" s="33" t="s">
        <v>52</v>
      </c>
      <c r="I107" s="28" t="s">
        <v>735</v>
      </c>
      <c r="J107" s="33" t="s">
        <v>38</v>
      </c>
      <c r="K107" s="33" t="s">
        <v>64</v>
      </c>
      <c r="L107" s="11"/>
      <c r="M107" s="13">
        <v>43677</v>
      </c>
      <c r="N107" s="15"/>
      <c r="O107" s="11"/>
      <c r="P107" s="11"/>
      <c r="Q107" s="11"/>
      <c r="R107" s="15">
        <v>2</v>
      </c>
      <c r="S107" s="64" t="s">
        <v>523</v>
      </c>
      <c r="T107" s="64" t="s">
        <v>524</v>
      </c>
      <c r="U107" s="197" t="s">
        <v>525</v>
      </c>
      <c r="V107" s="197" t="s">
        <v>526</v>
      </c>
      <c r="W107" s="65">
        <v>1</v>
      </c>
      <c r="X107" s="68">
        <v>43677</v>
      </c>
      <c r="Y107" s="68">
        <v>43830</v>
      </c>
      <c r="Z107" s="65" t="s">
        <v>603</v>
      </c>
      <c r="AA107" s="12" t="s">
        <v>155</v>
      </c>
      <c r="AB107" s="146" t="s">
        <v>165</v>
      </c>
      <c r="AC107" s="18" t="str">
        <f t="shared" si="65"/>
        <v>A</v>
      </c>
      <c r="AD107" s="147">
        <f t="shared" si="66"/>
        <v>0</v>
      </c>
      <c r="AE107" s="90" t="s">
        <v>1406</v>
      </c>
      <c r="AF107" s="148">
        <v>0</v>
      </c>
      <c r="AG107" s="90" t="s">
        <v>1407</v>
      </c>
      <c r="AH107" s="143" t="str">
        <f t="shared" si="67"/>
        <v>SI</v>
      </c>
    </row>
    <row r="108" spans="1:34" ht="129.75" customHeight="1" x14ac:dyDescent="0.25">
      <c r="A108" s="141" t="s">
        <v>1064</v>
      </c>
      <c r="B108" s="11" t="s">
        <v>507</v>
      </c>
      <c r="C108" s="13">
        <v>43664</v>
      </c>
      <c r="D108" s="11" t="s">
        <v>140</v>
      </c>
      <c r="E108" s="19" t="s">
        <v>113</v>
      </c>
      <c r="F108" s="11" t="s">
        <v>376</v>
      </c>
      <c r="G108" s="156" t="s">
        <v>508</v>
      </c>
      <c r="H108" s="33" t="s">
        <v>52</v>
      </c>
      <c r="I108" s="28" t="s">
        <v>735</v>
      </c>
      <c r="J108" s="33" t="s">
        <v>38</v>
      </c>
      <c r="K108" s="33" t="s">
        <v>64</v>
      </c>
      <c r="L108" s="11"/>
      <c r="M108" s="13">
        <v>43677</v>
      </c>
      <c r="N108" s="15"/>
      <c r="O108" s="11"/>
      <c r="P108" s="11"/>
      <c r="Q108" s="11"/>
      <c r="R108" s="15">
        <v>2</v>
      </c>
      <c r="S108" s="64" t="s">
        <v>514</v>
      </c>
      <c r="T108" s="64" t="s">
        <v>515</v>
      </c>
      <c r="U108" s="64" t="s">
        <v>516</v>
      </c>
      <c r="V108" s="65" t="s">
        <v>517</v>
      </c>
      <c r="W108" s="65">
        <v>1</v>
      </c>
      <c r="X108" s="68">
        <v>43710</v>
      </c>
      <c r="Y108" s="68">
        <v>43738</v>
      </c>
      <c r="Z108" s="65" t="s">
        <v>603</v>
      </c>
      <c r="AA108" s="12" t="s">
        <v>155</v>
      </c>
      <c r="AB108" s="146" t="s">
        <v>165</v>
      </c>
      <c r="AC108" s="18" t="str">
        <f t="shared" si="65"/>
        <v>C</v>
      </c>
      <c r="AD108" s="147">
        <f t="shared" si="66"/>
        <v>1</v>
      </c>
      <c r="AE108" s="187" t="s">
        <v>1408</v>
      </c>
      <c r="AF108" s="148">
        <v>1</v>
      </c>
      <c r="AG108" s="90" t="s">
        <v>1409</v>
      </c>
      <c r="AH108" s="143" t="str">
        <f t="shared" si="67"/>
        <v>NO</v>
      </c>
    </row>
    <row r="109" spans="1:34" ht="96" customHeight="1" x14ac:dyDescent="0.25">
      <c r="A109" s="141" t="s">
        <v>1063</v>
      </c>
      <c r="B109" s="11" t="s">
        <v>507</v>
      </c>
      <c r="C109" s="13">
        <v>43664</v>
      </c>
      <c r="D109" s="11" t="s">
        <v>140</v>
      </c>
      <c r="E109" s="19" t="s">
        <v>113</v>
      </c>
      <c r="F109" s="11" t="s">
        <v>376</v>
      </c>
      <c r="G109" s="156" t="s">
        <v>508</v>
      </c>
      <c r="H109" s="33" t="s">
        <v>52</v>
      </c>
      <c r="I109" s="28" t="s">
        <v>735</v>
      </c>
      <c r="J109" s="33" t="s">
        <v>38</v>
      </c>
      <c r="K109" s="33" t="s">
        <v>64</v>
      </c>
      <c r="L109" s="11"/>
      <c r="M109" s="13">
        <v>43677</v>
      </c>
      <c r="N109" s="15"/>
      <c r="O109" s="11"/>
      <c r="P109" s="11"/>
      <c r="Q109" s="11"/>
      <c r="R109" s="15">
        <v>1</v>
      </c>
      <c r="S109" s="64" t="s">
        <v>509</v>
      </c>
      <c r="T109" s="64" t="s">
        <v>510</v>
      </c>
      <c r="U109" s="64" t="s">
        <v>511</v>
      </c>
      <c r="V109" s="65" t="s">
        <v>512</v>
      </c>
      <c r="W109" s="65">
        <v>4</v>
      </c>
      <c r="X109" s="68">
        <v>43707</v>
      </c>
      <c r="Y109" s="68">
        <v>43917</v>
      </c>
      <c r="Z109" s="65" t="s">
        <v>513</v>
      </c>
      <c r="AA109" s="65" t="s">
        <v>171</v>
      </c>
      <c r="AB109" s="146" t="s">
        <v>165</v>
      </c>
      <c r="AC109" s="18" t="str">
        <f t="shared" si="65"/>
        <v>A</v>
      </c>
      <c r="AD109" s="147" t="str">
        <f t="shared" si="66"/>
        <v>N.A.</v>
      </c>
      <c r="AE109" s="187" t="s">
        <v>1410</v>
      </c>
      <c r="AF109" s="148" t="s">
        <v>47</v>
      </c>
      <c r="AG109" s="90" t="s">
        <v>1411</v>
      </c>
      <c r="AH109" s="143" t="str">
        <f t="shared" si="67"/>
        <v>SI</v>
      </c>
    </row>
    <row r="110" spans="1:34" ht="87.75" customHeight="1" x14ac:dyDescent="0.25">
      <c r="A110" s="141" t="s">
        <v>1065</v>
      </c>
      <c r="B110" s="11" t="s">
        <v>633</v>
      </c>
      <c r="C110" s="13">
        <v>43664</v>
      </c>
      <c r="D110" s="33" t="s">
        <v>49</v>
      </c>
      <c r="E110" s="19" t="s">
        <v>163</v>
      </c>
      <c r="F110" s="11" t="s">
        <v>452</v>
      </c>
      <c r="G110" s="63" t="s">
        <v>634</v>
      </c>
      <c r="H110" s="12" t="s">
        <v>52</v>
      </c>
      <c r="I110" s="28" t="s">
        <v>735</v>
      </c>
      <c r="J110" s="12" t="s">
        <v>38</v>
      </c>
      <c r="K110" s="12" t="s">
        <v>64</v>
      </c>
      <c r="L110" s="11"/>
      <c r="M110" s="13">
        <v>43678</v>
      </c>
      <c r="N110" s="15"/>
      <c r="O110" s="11"/>
      <c r="P110" s="11"/>
      <c r="Q110" s="11"/>
      <c r="R110" s="15">
        <v>3</v>
      </c>
      <c r="S110" s="31" t="s">
        <v>635</v>
      </c>
      <c r="T110" s="31" t="s">
        <v>636</v>
      </c>
      <c r="U110" s="17" t="s">
        <v>637</v>
      </c>
      <c r="V110" s="17" t="s">
        <v>482</v>
      </c>
      <c r="W110" s="191" t="s">
        <v>113</v>
      </c>
      <c r="X110" s="166">
        <v>43770</v>
      </c>
      <c r="Y110" s="16">
        <v>43830</v>
      </c>
      <c r="Z110" s="17" t="s">
        <v>206</v>
      </c>
      <c r="AA110" s="17" t="s">
        <v>207</v>
      </c>
      <c r="AB110" s="146" t="s">
        <v>893</v>
      </c>
      <c r="AC110" s="18" t="str">
        <f t="shared" ref="AC110:AC118" si="68">IF(AD110="N.A.","A",(IF(AD110&lt;91%,"A","C")))</f>
        <v>C</v>
      </c>
      <c r="AD110" s="147">
        <f t="shared" ref="AD110:AD118" si="69">AF110</f>
        <v>1</v>
      </c>
      <c r="AE110" s="90" t="s">
        <v>1412</v>
      </c>
      <c r="AF110" s="169">
        <v>1</v>
      </c>
      <c r="AG110" s="90" t="s">
        <v>1232</v>
      </c>
      <c r="AH110" s="143" t="str">
        <f t="shared" ref="AH110:AH118" si="70">IF(AD110="N.A.","SI",(IF(AD110&lt;91%,"SI","NO")))</f>
        <v>NO</v>
      </c>
    </row>
    <row r="111" spans="1:34" ht="63" x14ac:dyDescent="0.25">
      <c r="A111" s="141" t="s">
        <v>1066</v>
      </c>
      <c r="B111" s="146" t="s">
        <v>845</v>
      </c>
      <c r="C111" s="153"/>
      <c r="D111" s="146" t="s">
        <v>49</v>
      </c>
      <c r="E111" s="49" t="s">
        <v>47</v>
      </c>
      <c r="F111" s="146" t="s">
        <v>152</v>
      </c>
      <c r="G111" s="137" t="s">
        <v>869</v>
      </c>
      <c r="H111" s="33" t="s">
        <v>52</v>
      </c>
      <c r="I111" s="33" t="s">
        <v>286</v>
      </c>
      <c r="J111" s="33" t="s">
        <v>38</v>
      </c>
      <c r="K111" s="33" t="s">
        <v>64</v>
      </c>
      <c r="L111" s="146"/>
      <c r="M111" s="152"/>
      <c r="N111" s="152"/>
      <c r="O111" s="152"/>
      <c r="P111" s="152"/>
      <c r="Q111" s="152"/>
      <c r="R111" s="153">
        <v>1</v>
      </c>
      <c r="S111" s="164"/>
      <c r="T111" s="160" t="s">
        <v>874</v>
      </c>
      <c r="U111" s="168" t="s">
        <v>870</v>
      </c>
      <c r="V111" s="192" t="s">
        <v>870</v>
      </c>
      <c r="W111" s="198">
        <v>1</v>
      </c>
      <c r="X111" s="193">
        <v>43709</v>
      </c>
      <c r="Y111" s="193">
        <v>43799</v>
      </c>
      <c r="Z111" s="192" t="s">
        <v>872</v>
      </c>
      <c r="AA111" s="192" t="s">
        <v>875</v>
      </c>
      <c r="AB111" s="146" t="s">
        <v>892</v>
      </c>
      <c r="AC111" s="18" t="str">
        <f t="shared" si="68"/>
        <v>C</v>
      </c>
      <c r="AD111" s="147">
        <f t="shared" si="69"/>
        <v>1</v>
      </c>
      <c r="AE111" s="149" t="s">
        <v>1217</v>
      </c>
      <c r="AF111" s="148">
        <v>1</v>
      </c>
      <c r="AG111" s="90" t="s">
        <v>1218</v>
      </c>
      <c r="AH111" s="143" t="str">
        <f t="shared" si="70"/>
        <v>NO</v>
      </c>
    </row>
    <row r="112" spans="1:34" ht="73.5" customHeight="1" x14ac:dyDescent="0.25">
      <c r="A112" s="141" t="s">
        <v>1067</v>
      </c>
      <c r="B112" s="146" t="s">
        <v>845</v>
      </c>
      <c r="C112" s="153"/>
      <c r="D112" s="146" t="s">
        <v>49</v>
      </c>
      <c r="E112" s="49" t="s">
        <v>47</v>
      </c>
      <c r="F112" s="146" t="s">
        <v>152</v>
      </c>
      <c r="G112" s="137" t="s">
        <v>869</v>
      </c>
      <c r="H112" s="33" t="s">
        <v>52</v>
      </c>
      <c r="I112" s="33" t="s">
        <v>286</v>
      </c>
      <c r="J112" s="33" t="s">
        <v>38</v>
      </c>
      <c r="K112" s="33" t="s">
        <v>64</v>
      </c>
      <c r="L112" s="146"/>
      <c r="M112" s="152"/>
      <c r="N112" s="152"/>
      <c r="O112" s="152"/>
      <c r="P112" s="152"/>
      <c r="Q112" s="152"/>
      <c r="R112" s="153">
        <v>2</v>
      </c>
      <c r="S112" s="164"/>
      <c r="T112" s="160" t="s">
        <v>1090</v>
      </c>
      <c r="U112" s="168" t="s">
        <v>1091</v>
      </c>
      <c r="V112" s="192" t="s">
        <v>1091</v>
      </c>
      <c r="W112" s="198">
        <v>2</v>
      </c>
      <c r="X112" s="193">
        <v>43709</v>
      </c>
      <c r="Y112" s="193">
        <v>43830</v>
      </c>
      <c r="Z112" s="192" t="s">
        <v>873</v>
      </c>
      <c r="AA112" s="192" t="s">
        <v>875</v>
      </c>
      <c r="AB112" s="146" t="s">
        <v>892</v>
      </c>
      <c r="AC112" s="18" t="str">
        <f t="shared" si="68"/>
        <v>C</v>
      </c>
      <c r="AD112" s="147">
        <f t="shared" si="69"/>
        <v>1</v>
      </c>
      <c r="AE112" s="149" t="s">
        <v>1220</v>
      </c>
      <c r="AF112" s="148">
        <v>1</v>
      </c>
      <c r="AG112" s="90" t="s">
        <v>1219</v>
      </c>
      <c r="AH112" s="143" t="str">
        <f t="shared" si="70"/>
        <v>NO</v>
      </c>
    </row>
    <row r="113" spans="1:34" ht="73.5" customHeight="1" x14ac:dyDescent="0.25">
      <c r="A113" s="141" t="s">
        <v>1068</v>
      </c>
      <c r="B113" s="11" t="s">
        <v>807</v>
      </c>
      <c r="C113" s="13">
        <v>43664</v>
      </c>
      <c r="D113" s="11" t="s">
        <v>49</v>
      </c>
      <c r="E113" s="19" t="s">
        <v>732</v>
      </c>
      <c r="F113" s="11" t="s">
        <v>809</v>
      </c>
      <c r="G113" s="20" t="s">
        <v>808</v>
      </c>
      <c r="H113" s="12" t="s">
        <v>52</v>
      </c>
      <c r="I113" s="28" t="s">
        <v>735</v>
      </c>
      <c r="J113" s="12" t="s">
        <v>38</v>
      </c>
      <c r="K113" s="12" t="s">
        <v>64</v>
      </c>
      <c r="L113" s="11"/>
      <c r="M113" s="13">
        <v>43708</v>
      </c>
      <c r="N113" s="15"/>
      <c r="O113" s="11"/>
      <c r="P113" s="11"/>
      <c r="Q113" s="11"/>
      <c r="R113" s="15">
        <v>2</v>
      </c>
      <c r="S113" s="31" t="s">
        <v>810</v>
      </c>
      <c r="T113" s="31" t="s">
        <v>812</v>
      </c>
      <c r="U113" s="17" t="s">
        <v>814</v>
      </c>
      <c r="V113" s="17" t="s">
        <v>814</v>
      </c>
      <c r="W113" s="70" t="s">
        <v>113</v>
      </c>
      <c r="X113" s="68">
        <v>43831</v>
      </c>
      <c r="Y113" s="68">
        <v>44012</v>
      </c>
      <c r="Z113" s="65" t="s">
        <v>603</v>
      </c>
      <c r="AA113" s="12" t="s">
        <v>155</v>
      </c>
      <c r="AB113" s="146" t="s">
        <v>75</v>
      </c>
      <c r="AC113" s="18" t="str">
        <f t="shared" si="68"/>
        <v>A</v>
      </c>
      <c r="AD113" s="147" t="str">
        <f t="shared" si="69"/>
        <v>N.A.</v>
      </c>
      <c r="AE113" s="90" t="s">
        <v>1413</v>
      </c>
      <c r="AF113" s="148" t="s">
        <v>47</v>
      </c>
      <c r="AG113" s="90" t="s">
        <v>1251</v>
      </c>
      <c r="AH113" s="143" t="str">
        <f t="shared" si="70"/>
        <v>SI</v>
      </c>
    </row>
    <row r="114" spans="1:34" ht="126" x14ac:dyDescent="0.25">
      <c r="A114" s="141" t="s">
        <v>1069</v>
      </c>
      <c r="B114" s="11" t="s">
        <v>807</v>
      </c>
      <c r="C114" s="13">
        <v>43664</v>
      </c>
      <c r="D114" s="11" t="s">
        <v>49</v>
      </c>
      <c r="E114" s="19" t="s">
        <v>732</v>
      </c>
      <c r="F114" s="11" t="s">
        <v>809</v>
      </c>
      <c r="G114" s="31" t="s">
        <v>808</v>
      </c>
      <c r="H114" s="12" t="s">
        <v>52</v>
      </c>
      <c r="I114" s="28" t="s">
        <v>735</v>
      </c>
      <c r="J114" s="12" t="s">
        <v>38</v>
      </c>
      <c r="K114" s="12" t="s">
        <v>64</v>
      </c>
      <c r="L114" s="61" t="s">
        <v>1094</v>
      </c>
      <c r="M114" s="13">
        <v>43708</v>
      </c>
      <c r="N114" s="15"/>
      <c r="O114" s="11"/>
      <c r="P114" s="11"/>
      <c r="Q114" s="11"/>
      <c r="R114" s="15">
        <v>1</v>
      </c>
      <c r="S114" s="31" t="s">
        <v>810</v>
      </c>
      <c r="T114" s="31" t="s">
        <v>811</v>
      </c>
      <c r="U114" s="17" t="s">
        <v>813</v>
      </c>
      <c r="V114" s="17" t="s">
        <v>813</v>
      </c>
      <c r="W114" s="70" t="s">
        <v>113</v>
      </c>
      <c r="X114" s="68">
        <v>43739</v>
      </c>
      <c r="Y114" s="68">
        <v>44012</v>
      </c>
      <c r="Z114" s="65" t="s">
        <v>603</v>
      </c>
      <c r="AA114" s="12" t="s">
        <v>155</v>
      </c>
      <c r="AB114" s="146" t="s">
        <v>75</v>
      </c>
      <c r="AC114" s="18" t="str">
        <f t="shared" si="68"/>
        <v>A</v>
      </c>
      <c r="AD114" s="147" t="str">
        <f t="shared" si="69"/>
        <v>N.A.</v>
      </c>
      <c r="AE114" s="90" t="s">
        <v>1252</v>
      </c>
      <c r="AF114" s="148" t="s">
        <v>47</v>
      </c>
      <c r="AG114" s="90" t="s">
        <v>1251</v>
      </c>
      <c r="AH114" s="143" t="str">
        <f t="shared" si="70"/>
        <v>SI</v>
      </c>
    </row>
    <row r="115" spans="1:34" ht="220.5" x14ac:dyDescent="0.25">
      <c r="A115" s="141" t="s">
        <v>1044</v>
      </c>
      <c r="B115" s="11" t="s">
        <v>807</v>
      </c>
      <c r="C115" s="13">
        <v>43664</v>
      </c>
      <c r="D115" s="11" t="s">
        <v>49</v>
      </c>
      <c r="E115" s="19" t="s">
        <v>112</v>
      </c>
      <c r="F115" s="11" t="s">
        <v>809</v>
      </c>
      <c r="G115" s="90" t="s">
        <v>1270</v>
      </c>
      <c r="H115" s="12" t="s">
        <v>52</v>
      </c>
      <c r="I115" s="28" t="s">
        <v>735</v>
      </c>
      <c r="J115" s="12" t="s">
        <v>38</v>
      </c>
      <c r="K115" s="12" t="s">
        <v>64</v>
      </c>
      <c r="L115" s="11"/>
      <c r="M115" s="13">
        <v>43708</v>
      </c>
      <c r="N115" s="15"/>
      <c r="O115" s="11"/>
      <c r="P115" s="11"/>
      <c r="Q115" s="11"/>
      <c r="R115" s="15">
        <v>3</v>
      </c>
      <c r="S115" s="31" t="s">
        <v>815</v>
      </c>
      <c r="T115" s="64" t="s">
        <v>818</v>
      </c>
      <c r="U115" s="17" t="s">
        <v>819</v>
      </c>
      <c r="V115" s="17" t="s">
        <v>819</v>
      </c>
      <c r="W115" s="70" t="s">
        <v>113</v>
      </c>
      <c r="X115" s="68">
        <v>43739</v>
      </c>
      <c r="Y115" s="68">
        <v>43830</v>
      </c>
      <c r="Z115" s="17" t="s">
        <v>820</v>
      </c>
      <c r="AA115" s="17" t="s">
        <v>821</v>
      </c>
      <c r="AB115" s="146" t="s">
        <v>46</v>
      </c>
      <c r="AC115" s="18" t="str">
        <f t="shared" si="68"/>
        <v>C</v>
      </c>
      <c r="AD115" s="147">
        <f t="shared" si="69"/>
        <v>1</v>
      </c>
      <c r="AE115" s="90" t="s">
        <v>1414</v>
      </c>
      <c r="AF115" s="148">
        <v>1</v>
      </c>
      <c r="AG115" s="90" t="s">
        <v>1490</v>
      </c>
      <c r="AH115" s="143" t="str">
        <f t="shared" si="70"/>
        <v>NO</v>
      </c>
    </row>
    <row r="116" spans="1:34" ht="94.5" x14ac:dyDescent="0.25">
      <c r="A116" s="141" t="s">
        <v>1045</v>
      </c>
      <c r="B116" s="11" t="s">
        <v>807</v>
      </c>
      <c r="C116" s="13">
        <v>43664</v>
      </c>
      <c r="D116" s="11" t="s">
        <v>49</v>
      </c>
      <c r="E116" s="19" t="s">
        <v>112</v>
      </c>
      <c r="F116" s="11" t="s">
        <v>809</v>
      </c>
      <c r="G116" s="90" t="s">
        <v>1270</v>
      </c>
      <c r="H116" s="12" t="s">
        <v>52</v>
      </c>
      <c r="I116" s="28" t="s">
        <v>735</v>
      </c>
      <c r="J116" s="12" t="s">
        <v>38</v>
      </c>
      <c r="K116" s="12" t="s">
        <v>64</v>
      </c>
      <c r="L116" s="11"/>
      <c r="M116" s="13">
        <v>43708</v>
      </c>
      <c r="N116" s="15"/>
      <c r="O116" s="11"/>
      <c r="P116" s="11"/>
      <c r="Q116" s="11"/>
      <c r="R116" s="15">
        <v>2</v>
      </c>
      <c r="S116" s="31" t="s">
        <v>815</v>
      </c>
      <c r="T116" s="31" t="s">
        <v>817</v>
      </c>
      <c r="U116" s="17" t="s">
        <v>819</v>
      </c>
      <c r="V116" s="17" t="s">
        <v>819</v>
      </c>
      <c r="W116" s="70" t="s">
        <v>113</v>
      </c>
      <c r="X116" s="68">
        <v>43739</v>
      </c>
      <c r="Y116" s="68">
        <v>43830</v>
      </c>
      <c r="Z116" s="17" t="s">
        <v>298</v>
      </c>
      <c r="AA116" s="17" t="s">
        <v>299</v>
      </c>
      <c r="AB116" s="146" t="s">
        <v>46</v>
      </c>
      <c r="AC116" s="18" t="str">
        <f t="shared" si="68"/>
        <v>C</v>
      </c>
      <c r="AD116" s="147">
        <f t="shared" si="69"/>
        <v>1</v>
      </c>
      <c r="AE116" s="90" t="s">
        <v>1415</v>
      </c>
      <c r="AF116" s="148">
        <v>1</v>
      </c>
      <c r="AG116" s="90" t="s">
        <v>1491</v>
      </c>
      <c r="AH116" s="143" t="str">
        <f t="shared" si="70"/>
        <v>NO</v>
      </c>
    </row>
    <row r="117" spans="1:34" ht="126" x14ac:dyDescent="0.25">
      <c r="A117" s="141" t="s">
        <v>1046</v>
      </c>
      <c r="B117" s="11" t="s">
        <v>807</v>
      </c>
      <c r="C117" s="13">
        <v>43664</v>
      </c>
      <c r="D117" s="11" t="s">
        <v>49</v>
      </c>
      <c r="E117" s="19" t="s">
        <v>112</v>
      </c>
      <c r="F117" s="11" t="s">
        <v>809</v>
      </c>
      <c r="G117" s="160" t="s">
        <v>1270</v>
      </c>
      <c r="H117" s="12" t="s">
        <v>52</v>
      </c>
      <c r="I117" s="28" t="s">
        <v>735</v>
      </c>
      <c r="J117" s="12" t="s">
        <v>38</v>
      </c>
      <c r="K117" s="12" t="s">
        <v>64</v>
      </c>
      <c r="L117" s="11"/>
      <c r="M117" s="13">
        <v>43708</v>
      </c>
      <c r="N117" s="15"/>
      <c r="O117" s="11"/>
      <c r="P117" s="11"/>
      <c r="Q117" s="11"/>
      <c r="R117" s="15">
        <v>1</v>
      </c>
      <c r="S117" s="31" t="s">
        <v>815</v>
      </c>
      <c r="T117" s="31" t="s">
        <v>816</v>
      </c>
      <c r="U117" s="17" t="s">
        <v>819</v>
      </c>
      <c r="V117" s="17" t="s">
        <v>819</v>
      </c>
      <c r="W117" s="70" t="s">
        <v>113</v>
      </c>
      <c r="X117" s="68">
        <v>43739</v>
      </c>
      <c r="Y117" s="68">
        <v>43830</v>
      </c>
      <c r="Z117" s="17" t="s">
        <v>44</v>
      </c>
      <c r="AA117" s="17" t="s">
        <v>45</v>
      </c>
      <c r="AB117" s="146" t="s">
        <v>46</v>
      </c>
      <c r="AC117" s="18" t="str">
        <f t="shared" si="68"/>
        <v>C</v>
      </c>
      <c r="AD117" s="147">
        <f t="shared" si="69"/>
        <v>1</v>
      </c>
      <c r="AE117" s="90" t="s">
        <v>1416</v>
      </c>
      <c r="AF117" s="148">
        <v>1</v>
      </c>
      <c r="AG117" s="90" t="s">
        <v>1417</v>
      </c>
      <c r="AH117" s="143" t="str">
        <f t="shared" si="70"/>
        <v>NO</v>
      </c>
    </row>
    <row r="118" spans="1:34" ht="57.75" customHeight="1" x14ac:dyDescent="0.25">
      <c r="A118" s="141" t="s">
        <v>1070</v>
      </c>
      <c r="B118" s="11" t="s">
        <v>500</v>
      </c>
      <c r="C118" s="13">
        <v>43509</v>
      </c>
      <c r="D118" s="11" t="s">
        <v>49</v>
      </c>
      <c r="E118" s="19" t="s">
        <v>241</v>
      </c>
      <c r="F118" s="11" t="s">
        <v>501</v>
      </c>
      <c r="G118" s="20" t="s">
        <v>502</v>
      </c>
      <c r="H118" s="33" t="s">
        <v>52</v>
      </c>
      <c r="I118" s="28" t="s">
        <v>581</v>
      </c>
      <c r="J118" s="17" t="s">
        <v>38</v>
      </c>
      <c r="K118" s="33" t="s">
        <v>64</v>
      </c>
      <c r="L118" s="61" t="s">
        <v>830</v>
      </c>
      <c r="M118" s="13">
        <v>43657</v>
      </c>
      <c r="N118" s="15"/>
      <c r="O118" s="11"/>
      <c r="P118" s="11"/>
      <c r="Q118" s="11"/>
      <c r="R118" s="15">
        <v>2</v>
      </c>
      <c r="S118" s="31" t="s">
        <v>829</v>
      </c>
      <c r="T118" s="31" t="s">
        <v>853</v>
      </c>
      <c r="U118" s="197" t="s">
        <v>868</v>
      </c>
      <c r="V118" s="197" t="s">
        <v>868</v>
      </c>
      <c r="W118" s="191" t="s">
        <v>113</v>
      </c>
      <c r="X118" s="190">
        <v>43556</v>
      </c>
      <c r="Y118" s="16">
        <v>43830</v>
      </c>
      <c r="Z118" s="33" t="s">
        <v>79</v>
      </c>
      <c r="AA118" s="17" t="s">
        <v>80</v>
      </c>
      <c r="AB118" s="146" t="s">
        <v>1201</v>
      </c>
      <c r="AC118" s="18" t="str">
        <f t="shared" si="68"/>
        <v>C</v>
      </c>
      <c r="AD118" s="147">
        <f t="shared" si="69"/>
        <v>1</v>
      </c>
      <c r="AE118" s="90" t="s">
        <v>1418</v>
      </c>
      <c r="AF118" s="148">
        <v>1</v>
      </c>
      <c r="AG118" s="90" t="s">
        <v>1229</v>
      </c>
      <c r="AH118" s="143" t="str">
        <f t="shared" si="70"/>
        <v>NO</v>
      </c>
    </row>
    <row r="119" spans="1:34" ht="189" x14ac:dyDescent="0.25">
      <c r="A119" s="141" t="s">
        <v>978</v>
      </c>
      <c r="B119" s="1" t="s">
        <v>199</v>
      </c>
      <c r="C119" s="52"/>
      <c r="D119" s="1" t="s">
        <v>33</v>
      </c>
      <c r="E119" s="1" t="s">
        <v>200</v>
      </c>
      <c r="F119" s="11" t="s">
        <v>452</v>
      </c>
      <c r="G119" s="3" t="s">
        <v>201</v>
      </c>
      <c r="H119" s="12" t="s">
        <v>36</v>
      </c>
      <c r="I119" s="14" t="s">
        <v>37</v>
      </c>
      <c r="J119" s="12" t="s">
        <v>38</v>
      </c>
      <c r="K119" s="12"/>
      <c r="L119" s="25" t="s">
        <v>132</v>
      </c>
      <c r="M119" s="54"/>
      <c r="N119" s="55"/>
      <c r="O119" s="54"/>
      <c r="P119" s="54"/>
      <c r="Q119" s="54"/>
      <c r="R119" s="4">
        <v>1</v>
      </c>
      <c r="S119" s="58" t="s">
        <v>202</v>
      </c>
      <c r="T119" s="58" t="s">
        <v>203</v>
      </c>
      <c r="U119" s="33" t="s">
        <v>846</v>
      </c>
      <c r="V119" s="33" t="s">
        <v>205</v>
      </c>
      <c r="W119" s="56">
        <v>7</v>
      </c>
      <c r="X119" s="16">
        <v>43617</v>
      </c>
      <c r="Y119" s="16">
        <v>43830</v>
      </c>
      <c r="Z119" s="33" t="s">
        <v>206</v>
      </c>
      <c r="AA119" s="33" t="s">
        <v>207</v>
      </c>
      <c r="AB119" s="11" t="s">
        <v>208</v>
      </c>
      <c r="AC119" s="18" t="str">
        <f t="shared" ref="AC119:AC168" si="71">IF(AD119="N.A.","A",(IF(AD119&lt;91%,"A","C")))</f>
        <v>C</v>
      </c>
      <c r="AD119" s="147">
        <f t="shared" ref="AD119:AD168" si="72">AF119</f>
        <v>1</v>
      </c>
      <c r="AE119" s="149" t="s">
        <v>1419</v>
      </c>
      <c r="AF119" s="148">
        <v>1</v>
      </c>
      <c r="AG119" s="90" t="s">
        <v>1233</v>
      </c>
      <c r="AH119" s="143" t="str">
        <f t="shared" ref="AH119:AH168" si="73">IF(AD119="N.A.","SI",(IF(AD119&lt;91%,"SI","NO")))</f>
        <v>NO</v>
      </c>
    </row>
    <row r="120" spans="1:34" ht="189" x14ac:dyDescent="0.25">
      <c r="A120" s="141" t="s">
        <v>979</v>
      </c>
      <c r="B120" s="1" t="s">
        <v>199</v>
      </c>
      <c r="C120" s="52"/>
      <c r="D120" s="1" t="s">
        <v>33</v>
      </c>
      <c r="E120" s="1" t="s">
        <v>200</v>
      </c>
      <c r="F120" s="11" t="s">
        <v>452</v>
      </c>
      <c r="G120" s="3" t="s">
        <v>201</v>
      </c>
      <c r="H120" s="12" t="s">
        <v>36</v>
      </c>
      <c r="I120" s="14" t="s">
        <v>37</v>
      </c>
      <c r="J120" s="12" t="s">
        <v>38</v>
      </c>
      <c r="K120" s="12"/>
      <c r="L120" s="25" t="s">
        <v>132</v>
      </c>
      <c r="M120" s="54"/>
      <c r="N120" s="55"/>
      <c r="O120" s="54"/>
      <c r="P120" s="54"/>
      <c r="Q120" s="54"/>
      <c r="R120" s="4">
        <v>4</v>
      </c>
      <c r="S120" s="58" t="s">
        <v>212</v>
      </c>
      <c r="T120" s="58" t="s">
        <v>213</v>
      </c>
      <c r="U120" s="33" t="s">
        <v>214</v>
      </c>
      <c r="V120" s="33" t="s">
        <v>215</v>
      </c>
      <c r="W120" s="56">
        <v>6</v>
      </c>
      <c r="X120" s="16">
        <v>43617</v>
      </c>
      <c r="Y120" s="16">
        <v>43830</v>
      </c>
      <c r="Z120" s="33" t="s">
        <v>206</v>
      </c>
      <c r="AA120" s="33" t="s">
        <v>207</v>
      </c>
      <c r="AB120" s="146" t="s">
        <v>208</v>
      </c>
      <c r="AC120" s="18" t="str">
        <f t="shared" si="71"/>
        <v>C</v>
      </c>
      <c r="AD120" s="147">
        <f t="shared" si="72"/>
        <v>1</v>
      </c>
      <c r="AE120" s="187" t="s">
        <v>1421</v>
      </c>
      <c r="AF120" s="148">
        <v>1</v>
      </c>
      <c r="AG120" s="90" t="s">
        <v>1420</v>
      </c>
      <c r="AH120" s="143" t="str">
        <f t="shared" si="73"/>
        <v>NO</v>
      </c>
    </row>
    <row r="121" spans="1:34" ht="189" x14ac:dyDescent="0.25">
      <c r="A121" s="141" t="s">
        <v>980</v>
      </c>
      <c r="B121" s="1" t="s">
        <v>199</v>
      </c>
      <c r="C121" s="52"/>
      <c r="D121" s="1" t="s">
        <v>33</v>
      </c>
      <c r="E121" s="1" t="s">
        <v>200</v>
      </c>
      <c r="F121" s="11" t="s">
        <v>452</v>
      </c>
      <c r="G121" s="3" t="s">
        <v>201</v>
      </c>
      <c r="H121" s="12" t="s">
        <v>36</v>
      </c>
      <c r="I121" s="14" t="s">
        <v>37</v>
      </c>
      <c r="J121" s="12" t="s">
        <v>38</v>
      </c>
      <c r="K121" s="12"/>
      <c r="L121" s="25" t="s">
        <v>132</v>
      </c>
      <c r="M121" s="54"/>
      <c r="N121" s="55"/>
      <c r="O121" s="54"/>
      <c r="P121" s="54"/>
      <c r="Q121" s="54"/>
      <c r="R121" s="4">
        <v>3</v>
      </c>
      <c r="S121" s="58" t="s">
        <v>202</v>
      </c>
      <c r="T121" s="58" t="s">
        <v>209</v>
      </c>
      <c r="U121" s="33" t="s">
        <v>210</v>
      </c>
      <c r="V121" s="33" t="s">
        <v>211</v>
      </c>
      <c r="W121" s="56">
        <v>6</v>
      </c>
      <c r="X121" s="16">
        <v>43617</v>
      </c>
      <c r="Y121" s="16">
        <v>43830</v>
      </c>
      <c r="Z121" s="33" t="s">
        <v>206</v>
      </c>
      <c r="AA121" s="33" t="s">
        <v>207</v>
      </c>
      <c r="AB121" s="146" t="s">
        <v>208</v>
      </c>
      <c r="AC121" s="18" t="str">
        <f t="shared" si="71"/>
        <v>C</v>
      </c>
      <c r="AD121" s="147">
        <f t="shared" si="72"/>
        <v>1</v>
      </c>
      <c r="AE121" s="90" t="s">
        <v>1422</v>
      </c>
      <c r="AF121" s="148">
        <v>1</v>
      </c>
      <c r="AG121" s="90" t="s">
        <v>1423</v>
      </c>
      <c r="AH121" s="143" t="str">
        <f t="shared" si="73"/>
        <v>NO</v>
      </c>
    </row>
    <row r="122" spans="1:34" ht="81.75" customHeight="1" x14ac:dyDescent="0.25">
      <c r="A122" s="142" t="s">
        <v>1071</v>
      </c>
      <c r="B122" s="11" t="s">
        <v>795</v>
      </c>
      <c r="C122" s="13">
        <v>43664</v>
      </c>
      <c r="D122" s="11" t="s">
        <v>49</v>
      </c>
      <c r="E122" s="19" t="s">
        <v>732</v>
      </c>
      <c r="F122" s="11" t="s">
        <v>158</v>
      </c>
      <c r="G122" s="20" t="s">
        <v>800</v>
      </c>
      <c r="H122" s="12" t="s">
        <v>52</v>
      </c>
      <c r="I122" s="28" t="s">
        <v>735</v>
      </c>
      <c r="J122" s="12" t="s">
        <v>38</v>
      </c>
      <c r="K122" s="12" t="s">
        <v>64</v>
      </c>
      <c r="L122" s="61" t="s">
        <v>1093</v>
      </c>
      <c r="M122" s="13">
        <v>43676</v>
      </c>
      <c r="N122" s="15"/>
      <c r="O122" s="11"/>
      <c r="P122" s="11"/>
      <c r="Q122" s="11"/>
      <c r="R122" s="15">
        <v>1</v>
      </c>
      <c r="S122" s="31" t="s">
        <v>801</v>
      </c>
      <c r="T122" s="31" t="s">
        <v>802</v>
      </c>
      <c r="U122" s="17" t="s">
        <v>804</v>
      </c>
      <c r="V122" s="17" t="s">
        <v>804</v>
      </c>
      <c r="W122" s="199">
        <v>1</v>
      </c>
      <c r="X122" s="68">
        <v>43678</v>
      </c>
      <c r="Y122" s="68">
        <v>43921</v>
      </c>
      <c r="Z122" s="17" t="s">
        <v>287</v>
      </c>
      <c r="AA122" s="17" t="s">
        <v>288</v>
      </c>
      <c r="AB122" s="11" t="s">
        <v>208</v>
      </c>
      <c r="AC122" s="18" t="str">
        <f t="shared" si="71"/>
        <v>A</v>
      </c>
      <c r="AD122" s="147" t="str">
        <f t="shared" si="72"/>
        <v>N.A.</v>
      </c>
      <c r="AE122" s="187" t="s">
        <v>1424</v>
      </c>
      <c r="AF122" s="148" t="s">
        <v>47</v>
      </c>
      <c r="AG122" s="90" t="s">
        <v>1425</v>
      </c>
      <c r="AH122" s="143" t="str">
        <f t="shared" si="73"/>
        <v>SI</v>
      </c>
    </row>
    <row r="123" spans="1:34" ht="317.25" customHeight="1" x14ac:dyDescent="0.25">
      <c r="A123" s="142" t="s">
        <v>1072</v>
      </c>
      <c r="B123" s="11" t="s">
        <v>795</v>
      </c>
      <c r="C123" s="13">
        <v>43664</v>
      </c>
      <c r="D123" s="11" t="s">
        <v>49</v>
      </c>
      <c r="E123" s="19" t="s">
        <v>732</v>
      </c>
      <c r="F123" s="11" t="s">
        <v>158</v>
      </c>
      <c r="G123" s="20" t="s">
        <v>800</v>
      </c>
      <c r="H123" s="12" t="s">
        <v>52</v>
      </c>
      <c r="I123" s="28" t="s">
        <v>735</v>
      </c>
      <c r="J123" s="12" t="s">
        <v>38</v>
      </c>
      <c r="K123" s="12" t="s">
        <v>64</v>
      </c>
      <c r="L123" s="61" t="s">
        <v>1093</v>
      </c>
      <c r="M123" s="13">
        <v>43676</v>
      </c>
      <c r="N123" s="15"/>
      <c r="O123" s="11"/>
      <c r="P123" s="11"/>
      <c r="Q123" s="11"/>
      <c r="R123" s="15">
        <v>2</v>
      </c>
      <c r="S123" s="31" t="s">
        <v>801</v>
      </c>
      <c r="T123" s="31" t="s">
        <v>803</v>
      </c>
      <c r="U123" s="17" t="s">
        <v>805</v>
      </c>
      <c r="V123" s="17" t="s">
        <v>864</v>
      </c>
      <c r="W123" s="199">
        <v>1</v>
      </c>
      <c r="X123" s="68">
        <v>43678</v>
      </c>
      <c r="Y123" s="68">
        <v>43921</v>
      </c>
      <c r="Z123" s="17" t="s">
        <v>287</v>
      </c>
      <c r="AA123" s="17" t="s">
        <v>288</v>
      </c>
      <c r="AB123" s="11" t="s">
        <v>208</v>
      </c>
      <c r="AC123" s="18" t="str">
        <f t="shared" si="71"/>
        <v>A</v>
      </c>
      <c r="AD123" s="147" t="str">
        <f t="shared" si="72"/>
        <v>N.A.</v>
      </c>
      <c r="AE123" s="149" t="s">
        <v>1236</v>
      </c>
      <c r="AF123" s="148" t="s">
        <v>47</v>
      </c>
      <c r="AG123" s="90" t="s">
        <v>1426</v>
      </c>
      <c r="AH123" s="143" t="str">
        <f t="shared" si="73"/>
        <v>SI</v>
      </c>
    </row>
    <row r="124" spans="1:34" ht="297.75" customHeight="1" x14ac:dyDescent="0.25">
      <c r="A124" s="142" t="s">
        <v>1074</v>
      </c>
      <c r="B124" s="11" t="s">
        <v>795</v>
      </c>
      <c r="C124" s="13">
        <v>43664</v>
      </c>
      <c r="D124" s="11" t="s">
        <v>140</v>
      </c>
      <c r="E124" s="19" t="s">
        <v>731</v>
      </c>
      <c r="F124" s="11" t="s">
        <v>158</v>
      </c>
      <c r="G124" s="63" t="s">
        <v>796</v>
      </c>
      <c r="H124" s="12" t="s">
        <v>52</v>
      </c>
      <c r="I124" s="28" t="s">
        <v>735</v>
      </c>
      <c r="J124" s="12" t="s">
        <v>38</v>
      </c>
      <c r="K124" s="12" t="s">
        <v>64</v>
      </c>
      <c r="L124" s="61" t="s">
        <v>1094</v>
      </c>
      <c r="M124" s="13">
        <v>43676</v>
      </c>
      <c r="N124" s="15"/>
      <c r="O124" s="11"/>
      <c r="P124" s="11"/>
      <c r="Q124" s="11"/>
      <c r="R124" s="15">
        <v>2</v>
      </c>
      <c r="S124" s="31" t="s">
        <v>797</v>
      </c>
      <c r="T124" s="31" t="s">
        <v>865</v>
      </c>
      <c r="U124" s="31" t="s">
        <v>865</v>
      </c>
      <c r="V124" s="65" t="s">
        <v>866</v>
      </c>
      <c r="W124" s="70" t="s">
        <v>867</v>
      </c>
      <c r="X124" s="68">
        <v>43678</v>
      </c>
      <c r="Y124" s="68">
        <v>44012</v>
      </c>
      <c r="Z124" s="17" t="s">
        <v>287</v>
      </c>
      <c r="AA124" s="17" t="s">
        <v>288</v>
      </c>
      <c r="AB124" s="11" t="s">
        <v>208</v>
      </c>
      <c r="AC124" s="18" t="str">
        <f t="shared" si="71"/>
        <v>A</v>
      </c>
      <c r="AD124" s="147" t="s">
        <v>47</v>
      </c>
      <c r="AE124" s="149" t="s">
        <v>1427</v>
      </c>
      <c r="AF124" s="148" t="str">
        <f>AD124</f>
        <v>N.A.</v>
      </c>
      <c r="AG124" s="90" t="s">
        <v>1237</v>
      </c>
      <c r="AH124" s="143" t="str">
        <f t="shared" si="73"/>
        <v>SI</v>
      </c>
    </row>
    <row r="125" spans="1:34" ht="300" customHeight="1" x14ac:dyDescent="0.25">
      <c r="A125" s="142" t="s">
        <v>1073</v>
      </c>
      <c r="B125" s="11" t="s">
        <v>795</v>
      </c>
      <c r="C125" s="13">
        <v>43664</v>
      </c>
      <c r="D125" s="11" t="s">
        <v>140</v>
      </c>
      <c r="E125" s="19" t="s">
        <v>731</v>
      </c>
      <c r="F125" s="11" t="s">
        <v>158</v>
      </c>
      <c r="G125" s="63" t="s">
        <v>796</v>
      </c>
      <c r="H125" s="12" t="s">
        <v>52</v>
      </c>
      <c r="I125" s="28" t="s">
        <v>735</v>
      </c>
      <c r="J125" s="12" t="s">
        <v>38</v>
      </c>
      <c r="K125" s="12" t="s">
        <v>64</v>
      </c>
      <c r="L125" s="11"/>
      <c r="M125" s="13">
        <v>43676</v>
      </c>
      <c r="N125" s="15"/>
      <c r="O125" s="11"/>
      <c r="P125" s="11"/>
      <c r="Q125" s="11"/>
      <c r="R125" s="15">
        <v>1</v>
      </c>
      <c r="S125" s="31" t="s">
        <v>797</v>
      </c>
      <c r="T125" s="31" t="s">
        <v>798</v>
      </c>
      <c r="U125" s="17" t="s">
        <v>799</v>
      </c>
      <c r="V125" s="17" t="s">
        <v>675</v>
      </c>
      <c r="W125" s="70" t="s">
        <v>113</v>
      </c>
      <c r="X125" s="68">
        <v>43678</v>
      </c>
      <c r="Y125" s="68">
        <v>43830</v>
      </c>
      <c r="Z125" s="17" t="s">
        <v>287</v>
      </c>
      <c r="AA125" s="17" t="s">
        <v>288</v>
      </c>
      <c r="AB125" s="11" t="s">
        <v>208</v>
      </c>
      <c r="AC125" s="18" t="str">
        <f t="shared" si="71"/>
        <v>C</v>
      </c>
      <c r="AD125" s="147">
        <f t="shared" si="72"/>
        <v>1</v>
      </c>
      <c r="AE125" s="90" t="s">
        <v>1428</v>
      </c>
      <c r="AF125" s="148">
        <v>1</v>
      </c>
      <c r="AG125" s="90" t="s">
        <v>1237</v>
      </c>
      <c r="AH125" s="143" t="str">
        <f t="shared" si="73"/>
        <v>NO</v>
      </c>
    </row>
    <row r="126" spans="1:34" ht="146.25" customHeight="1" x14ac:dyDescent="0.25">
      <c r="A126" s="141" t="s">
        <v>1075</v>
      </c>
      <c r="B126" s="12" t="s">
        <v>68</v>
      </c>
      <c r="C126" s="21"/>
      <c r="D126" s="1" t="s">
        <v>33</v>
      </c>
      <c r="E126" s="157" t="s">
        <v>69</v>
      </c>
      <c r="F126" s="12" t="s">
        <v>452</v>
      </c>
      <c r="G126" s="159" t="s">
        <v>70</v>
      </c>
      <c r="H126" s="12" t="s">
        <v>36</v>
      </c>
      <c r="I126" s="14" t="s">
        <v>37</v>
      </c>
      <c r="J126" s="12" t="s">
        <v>38</v>
      </c>
      <c r="K126" s="12"/>
      <c r="L126" s="25" t="s">
        <v>848</v>
      </c>
      <c r="M126" s="32"/>
      <c r="N126" s="26"/>
      <c r="O126" s="32"/>
      <c r="P126" s="32"/>
      <c r="Q126" s="32"/>
      <c r="R126" s="15">
        <v>1</v>
      </c>
      <c r="S126" s="43" t="s">
        <v>71</v>
      </c>
      <c r="T126" s="43" t="s">
        <v>72</v>
      </c>
      <c r="U126" s="30" t="s">
        <v>73</v>
      </c>
      <c r="V126" s="30" t="s">
        <v>74</v>
      </c>
      <c r="W126" s="161">
        <v>1</v>
      </c>
      <c r="X126" s="166">
        <v>43647</v>
      </c>
      <c r="Y126" s="16">
        <v>43769</v>
      </c>
      <c r="Z126" s="33" t="s">
        <v>847</v>
      </c>
      <c r="AA126" s="33" t="s">
        <v>207</v>
      </c>
      <c r="AB126" s="11" t="s">
        <v>75</v>
      </c>
      <c r="AC126" s="18" t="str">
        <f t="shared" si="71"/>
        <v>C</v>
      </c>
      <c r="AD126" s="147">
        <f t="shared" si="72"/>
        <v>1</v>
      </c>
      <c r="AE126" s="90" t="s">
        <v>1243</v>
      </c>
      <c r="AF126" s="148">
        <v>1</v>
      </c>
      <c r="AG126" s="90" t="s">
        <v>1242</v>
      </c>
      <c r="AH126" s="143" t="str">
        <f t="shared" si="73"/>
        <v>NO</v>
      </c>
    </row>
    <row r="127" spans="1:34" ht="129.75" customHeight="1" x14ac:dyDescent="0.25">
      <c r="A127" s="141" t="s">
        <v>1076</v>
      </c>
      <c r="B127" s="12" t="s">
        <v>68</v>
      </c>
      <c r="C127" s="21"/>
      <c r="D127" s="1" t="s">
        <v>33</v>
      </c>
      <c r="E127" s="157" t="s">
        <v>69</v>
      </c>
      <c r="F127" s="12" t="s">
        <v>452</v>
      </c>
      <c r="G127" s="159" t="s">
        <v>70</v>
      </c>
      <c r="H127" s="12" t="s">
        <v>36</v>
      </c>
      <c r="I127" s="14" t="s">
        <v>37</v>
      </c>
      <c r="J127" s="12" t="s">
        <v>38</v>
      </c>
      <c r="K127" s="12"/>
      <c r="L127" s="25" t="s">
        <v>39</v>
      </c>
      <c r="M127" s="32"/>
      <c r="N127" s="26"/>
      <c r="O127" s="32"/>
      <c r="P127" s="32"/>
      <c r="Q127" s="32"/>
      <c r="R127" s="15">
        <v>2</v>
      </c>
      <c r="S127" s="43" t="s">
        <v>71</v>
      </c>
      <c r="T127" s="43" t="s">
        <v>76</v>
      </c>
      <c r="U127" s="30" t="s">
        <v>77</v>
      </c>
      <c r="V127" s="30" t="s">
        <v>78</v>
      </c>
      <c r="W127" s="161">
        <v>6</v>
      </c>
      <c r="X127" s="166">
        <v>43647</v>
      </c>
      <c r="Y127" s="16">
        <v>43830</v>
      </c>
      <c r="Z127" s="33" t="s">
        <v>79</v>
      </c>
      <c r="AA127" s="33" t="s">
        <v>80</v>
      </c>
      <c r="AB127" s="146" t="s">
        <v>1201</v>
      </c>
      <c r="AC127" s="18" t="str">
        <f t="shared" si="71"/>
        <v>C</v>
      </c>
      <c r="AD127" s="147">
        <f t="shared" si="72"/>
        <v>1</v>
      </c>
      <c r="AE127" s="90" t="s">
        <v>1244</v>
      </c>
      <c r="AF127" s="148">
        <v>1</v>
      </c>
      <c r="AG127" s="90" t="s">
        <v>1230</v>
      </c>
      <c r="AH127" s="143" t="str">
        <f t="shared" si="73"/>
        <v>NO</v>
      </c>
    </row>
    <row r="128" spans="1:34" ht="255.75" customHeight="1" x14ac:dyDescent="0.25">
      <c r="A128" s="141" t="s">
        <v>1078</v>
      </c>
      <c r="B128" s="2" t="s">
        <v>115</v>
      </c>
      <c r="C128" s="40"/>
      <c r="D128" s="1" t="s">
        <v>33</v>
      </c>
      <c r="E128" s="157" t="s">
        <v>120</v>
      </c>
      <c r="F128" s="12" t="s">
        <v>452</v>
      </c>
      <c r="G128" s="159" t="s">
        <v>121</v>
      </c>
      <c r="H128" s="12" t="s">
        <v>36</v>
      </c>
      <c r="I128" s="14" t="s">
        <v>37</v>
      </c>
      <c r="J128" s="12" t="s">
        <v>38</v>
      </c>
      <c r="K128" s="12"/>
      <c r="L128" s="25" t="s">
        <v>39</v>
      </c>
      <c r="M128" s="34"/>
      <c r="N128" s="42"/>
      <c r="O128" s="34"/>
      <c r="P128" s="34"/>
      <c r="Q128" s="34"/>
      <c r="R128" s="15">
        <v>2</v>
      </c>
      <c r="S128" s="43" t="s">
        <v>122</v>
      </c>
      <c r="T128" s="43" t="s">
        <v>76</v>
      </c>
      <c r="U128" s="30" t="s">
        <v>77</v>
      </c>
      <c r="V128" s="30" t="s">
        <v>78</v>
      </c>
      <c r="W128" s="161">
        <v>6</v>
      </c>
      <c r="X128" s="166">
        <v>43647</v>
      </c>
      <c r="Y128" s="16">
        <v>43830</v>
      </c>
      <c r="Z128" s="33" t="s">
        <v>79</v>
      </c>
      <c r="AA128" s="33" t="s">
        <v>80</v>
      </c>
      <c r="AB128" s="146" t="s">
        <v>1201</v>
      </c>
      <c r="AC128" s="18" t="str">
        <f t="shared" si="71"/>
        <v>C</v>
      </c>
      <c r="AD128" s="147">
        <f t="shared" si="72"/>
        <v>1</v>
      </c>
      <c r="AE128" s="90" t="s">
        <v>1244</v>
      </c>
      <c r="AF128" s="148">
        <v>1</v>
      </c>
      <c r="AG128" s="90" t="s">
        <v>1230</v>
      </c>
      <c r="AH128" s="143" t="str">
        <f t="shared" si="73"/>
        <v>NO</v>
      </c>
    </row>
    <row r="129" spans="1:34" ht="253.5" customHeight="1" x14ac:dyDescent="0.25">
      <c r="A129" s="141" t="s">
        <v>1077</v>
      </c>
      <c r="B129" s="2" t="s">
        <v>115</v>
      </c>
      <c r="C129" s="40"/>
      <c r="D129" s="1" t="s">
        <v>33</v>
      </c>
      <c r="E129" s="157" t="s">
        <v>120</v>
      </c>
      <c r="F129" s="12" t="s">
        <v>452</v>
      </c>
      <c r="G129" s="159" t="s">
        <v>121</v>
      </c>
      <c r="H129" s="12" t="s">
        <v>36</v>
      </c>
      <c r="I129" s="14" t="s">
        <v>37</v>
      </c>
      <c r="J129" s="12" t="s">
        <v>38</v>
      </c>
      <c r="K129" s="12"/>
      <c r="L129" s="25" t="s">
        <v>849</v>
      </c>
      <c r="M129" s="34"/>
      <c r="N129" s="42"/>
      <c r="O129" s="34"/>
      <c r="P129" s="34"/>
      <c r="Q129" s="34"/>
      <c r="R129" s="15">
        <v>1</v>
      </c>
      <c r="S129" s="43" t="s">
        <v>122</v>
      </c>
      <c r="T129" s="43" t="s">
        <v>72</v>
      </c>
      <c r="U129" s="30" t="s">
        <v>73</v>
      </c>
      <c r="V129" s="30" t="s">
        <v>74</v>
      </c>
      <c r="W129" s="161">
        <v>1</v>
      </c>
      <c r="X129" s="166">
        <v>43647</v>
      </c>
      <c r="Y129" s="16">
        <v>43769</v>
      </c>
      <c r="Z129" s="33" t="s">
        <v>847</v>
      </c>
      <c r="AA129" s="33" t="s">
        <v>207</v>
      </c>
      <c r="AB129" s="146" t="s">
        <v>75</v>
      </c>
      <c r="AC129" s="18" t="str">
        <f t="shared" si="71"/>
        <v>C</v>
      </c>
      <c r="AD129" s="147">
        <f t="shared" ref="AD129" si="74">AF129</f>
        <v>1</v>
      </c>
      <c r="AE129" s="90" t="s">
        <v>1243</v>
      </c>
      <c r="AF129" s="148">
        <v>1</v>
      </c>
      <c r="AG129" s="90" t="s">
        <v>1242</v>
      </c>
      <c r="AH129" s="143" t="str">
        <f t="shared" si="73"/>
        <v>NO</v>
      </c>
    </row>
    <row r="130" spans="1:34" ht="255.75" customHeight="1" x14ac:dyDescent="0.25">
      <c r="A130" s="141" t="s">
        <v>965</v>
      </c>
      <c r="B130" s="62" t="s">
        <v>453</v>
      </c>
      <c r="C130" s="13"/>
      <c r="D130" s="62" t="s">
        <v>33</v>
      </c>
      <c r="E130" s="62" t="s">
        <v>454</v>
      </c>
      <c r="F130" s="12" t="s">
        <v>452</v>
      </c>
      <c r="G130" s="20" t="s">
        <v>455</v>
      </c>
      <c r="H130" s="12" t="s">
        <v>36</v>
      </c>
      <c r="I130" s="14" t="s">
        <v>37</v>
      </c>
      <c r="J130" s="12" t="s">
        <v>38</v>
      </c>
      <c r="K130" s="33" t="s">
        <v>64</v>
      </c>
      <c r="L130" s="11"/>
      <c r="M130" s="13">
        <v>43635</v>
      </c>
      <c r="N130" s="15"/>
      <c r="O130" s="11"/>
      <c r="P130" s="11"/>
      <c r="Q130" s="11"/>
      <c r="R130" s="15">
        <v>6</v>
      </c>
      <c r="S130" s="31" t="s">
        <v>457</v>
      </c>
      <c r="T130" s="58" t="s">
        <v>461</v>
      </c>
      <c r="U130" s="33" t="s">
        <v>462</v>
      </c>
      <c r="V130" s="33" t="s">
        <v>463</v>
      </c>
      <c r="W130" s="33">
        <v>6</v>
      </c>
      <c r="X130" s="16">
        <v>43636</v>
      </c>
      <c r="Y130" s="16">
        <v>43814</v>
      </c>
      <c r="Z130" s="12" t="s">
        <v>100</v>
      </c>
      <c r="AA130" s="12" t="s">
        <v>101</v>
      </c>
      <c r="AB130" s="17" t="s">
        <v>81</v>
      </c>
      <c r="AC130" s="18" t="str">
        <f t="shared" si="71"/>
        <v>C</v>
      </c>
      <c r="AD130" s="147">
        <v>1</v>
      </c>
      <c r="AE130" s="90" t="s">
        <v>1429</v>
      </c>
      <c r="AF130" s="148">
        <v>1</v>
      </c>
      <c r="AG130" s="90" t="s">
        <v>1430</v>
      </c>
      <c r="AH130" s="143" t="str">
        <f t="shared" si="73"/>
        <v>NO</v>
      </c>
    </row>
    <row r="131" spans="1:34" ht="255" customHeight="1" x14ac:dyDescent="0.25">
      <c r="A131" s="141" t="s">
        <v>966</v>
      </c>
      <c r="B131" s="62" t="s">
        <v>453</v>
      </c>
      <c r="C131" s="13"/>
      <c r="D131" s="62" t="s">
        <v>33</v>
      </c>
      <c r="E131" s="62" t="s">
        <v>454</v>
      </c>
      <c r="F131" s="11" t="s">
        <v>452</v>
      </c>
      <c r="G131" s="20" t="s">
        <v>455</v>
      </c>
      <c r="H131" s="12" t="s">
        <v>36</v>
      </c>
      <c r="I131" s="14" t="s">
        <v>37</v>
      </c>
      <c r="J131" s="12" t="s">
        <v>38</v>
      </c>
      <c r="K131" s="33" t="s">
        <v>64</v>
      </c>
      <c r="L131" s="11"/>
      <c r="M131" s="13">
        <v>43635</v>
      </c>
      <c r="N131" s="15"/>
      <c r="O131" s="11"/>
      <c r="P131" s="11"/>
      <c r="Q131" s="11"/>
      <c r="R131" s="4">
        <v>3</v>
      </c>
      <c r="S131" s="58" t="s">
        <v>202</v>
      </c>
      <c r="T131" s="58" t="s">
        <v>209</v>
      </c>
      <c r="U131" s="33" t="s">
        <v>210</v>
      </c>
      <c r="V131" s="33" t="s">
        <v>211</v>
      </c>
      <c r="W131" s="33">
        <v>6</v>
      </c>
      <c r="X131" s="16">
        <v>43617</v>
      </c>
      <c r="Y131" s="16">
        <v>43830</v>
      </c>
      <c r="Z131" s="33" t="s">
        <v>206</v>
      </c>
      <c r="AA131" s="33" t="s">
        <v>207</v>
      </c>
      <c r="AB131" s="11" t="s">
        <v>208</v>
      </c>
      <c r="AC131" s="18" t="str">
        <f t="shared" si="71"/>
        <v>C</v>
      </c>
      <c r="AD131" s="147">
        <f t="shared" si="72"/>
        <v>1</v>
      </c>
      <c r="AE131" s="90" t="s">
        <v>1422</v>
      </c>
      <c r="AF131" s="148">
        <v>1</v>
      </c>
      <c r="AG131" s="90" t="s">
        <v>1235</v>
      </c>
      <c r="AH131" s="143" t="str">
        <f t="shared" si="73"/>
        <v>NO</v>
      </c>
    </row>
    <row r="132" spans="1:34" ht="262.5" customHeight="1" x14ac:dyDescent="0.25">
      <c r="A132" s="141" t="s">
        <v>967</v>
      </c>
      <c r="B132" s="62" t="s">
        <v>453</v>
      </c>
      <c r="C132" s="13"/>
      <c r="D132" s="62" t="s">
        <v>33</v>
      </c>
      <c r="E132" s="62" t="s">
        <v>454</v>
      </c>
      <c r="F132" s="11" t="s">
        <v>452</v>
      </c>
      <c r="G132" s="20" t="s">
        <v>455</v>
      </c>
      <c r="H132" s="12" t="s">
        <v>36</v>
      </c>
      <c r="I132" s="14" t="s">
        <v>37</v>
      </c>
      <c r="J132" s="12" t="s">
        <v>38</v>
      </c>
      <c r="K132" s="33" t="s">
        <v>64</v>
      </c>
      <c r="L132" s="11"/>
      <c r="M132" s="13">
        <v>43635</v>
      </c>
      <c r="N132" s="15"/>
      <c r="O132" s="11"/>
      <c r="P132" s="11"/>
      <c r="Q132" s="11"/>
      <c r="R132" s="4">
        <v>1</v>
      </c>
      <c r="S132" s="58" t="s">
        <v>202</v>
      </c>
      <c r="T132" s="58" t="s">
        <v>203</v>
      </c>
      <c r="U132" s="33" t="s">
        <v>204</v>
      </c>
      <c r="V132" s="33" t="s">
        <v>456</v>
      </c>
      <c r="W132" s="33">
        <v>7</v>
      </c>
      <c r="X132" s="16">
        <v>43617</v>
      </c>
      <c r="Y132" s="16">
        <v>43830</v>
      </c>
      <c r="Z132" s="33" t="s">
        <v>206</v>
      </c>
      <c r="AA132" s="33" t="s">
        <v>207</v>
      </c>
      <c r="AB132" s="11" t="s">
        <v>208</v>
      </c>
      <c r="AC132" s="18" t="str">
        <f t="shared" si="71"/>
        <v>C</v>
      </c>
      <c r="AD132" s="147">
        <f t="shared" si="72"/>
        <v>1</v>
      </c>
      <c r="AE132" s="149" t="s">
        <v>1432</v>
      </c>
      <c r="AF132" s="148">
        <v>1</v>
      </c>
      <c r="AG132" s="90" t="s">
        <v>1431</v>
      </c>
      <c r="AH132" s="143" t="str">
        <f t="shared" si="73"/>
        <v>NO</v>
      </c>
    </row>
    <row r="133" spans="1:34" ht="195" customHeight="1" x14ac:dyDescent="0.25">
      <c r="A133" s="141" t="s">
        <v>968</v>
      </c>
      <c r="B133" s="62" t="s">
        <v>453</v>
      </c>
      <c r="C133" s="13"/>
      <c r="D133" s="62" t="s">
        <v>33</v>
      </c>
      <c r="E133" s="62" t="s">
        <v>454</v>
      </c>
      <c r="F133" s="12" t="s">
        <v>452</v>
      </c>
      <c r="G133" s="20" t="s">
        <v>455</v>
      </c>
      <c r="H133" s="12" t="s">
        <v>36</v>
      </c>
      <c r="I133" s="14" t="s">
        <v>37</v>
      </c>
      <c r="J133" s="12" t="s">
        <v>38</v>
      </c>
      <c r="K133" s="33" t="s">
        <v>64</v>
      </c>
      <c r="L133" s="11"/>
      <c r="M133" s="13">
        <v>43635</v>
      </c>
      <c r="N133" s="15"/>
      <c r="O133" s="11"/>
      <c r="P133" s="11"/>
      <c r="Q133" s="11"/>
      <c r="R133" s="15">
        <v>7</v>
      </c>
      <c r="S133" s="31" t="s">
        <v>457</v>
      </c>
      <c r="T133" s="31" t="s">
        <v>464</v>
      </c>
      <c r="U133" s="17" t="s">
        <v>465</v>
      </c>
      <c r="V133" s="17" t="s">
        <v>466</v>
      </c>
      <c r="W133" s="46">
        <v>3</v>
      </c>
      <c r="X133" s="16">
        <v>43647</v>
      </c>
      <c r="Y133" s="16">
        <v>43814</v>
      </c>
      <c r="Z133" s="12" t="s">
        <v>100</v>
      </c>
      <c r="AA133" s="12" t="s">
        <v>101</v>
      </c>
      <c r="AB133" s="17" t="s">
        <v>81</v>
      </c>
      <c r="AC133" s="18" t="str">
        <f t="shared" si="71"/>
        <v>A</v>
      </c>
      <c r="AD133" s="147">
        <f>AF133</f>
        <v>0.79</v>
      </c>
      <c r="AE133" s="90" t="s">
        <v>1433</v>
      </c>
      <c r="AF133" s="169">
        <v>0.79</v>
      </c>
      <c r="AG133" s="188" t="s">
        <v>1501</v>
      </c>
      <c r="AH133" s="143" t="str">
        <f t="shared" si="73"/>
        <v>SI</v>
      </c>
    </row>
    <row r="134" spans="1:34" ht="195" customHeight="1" x14ac:dyDescent="0.25">
      <c r="A134" s="141" t="s">
        <v>969</v>
      </c>
      <c r="B134" s="62" t="s">
        <v>453</v>
      </c>
      <c r="C134" s="13"/>
      <c r="D134" s="62" t="s">
        <v>33</v>
      </c>
      <c r="E134" s="62" t="s">
        <v>454</v>
      </c>
      <c r="F134" s="12" t="s">
        <v>452</v>
      </c>
      <c r="G134" s="20" t="s">
        <v>455</v>
      </c>
      <c r="H134" s="12" t="s">
        <v>36</v>
      </c>
      <c r="I134" s="14" t="s">
        <v>37</v>
      </c>
      <c r="J134" s="12" t="s">
        <v>38</v>
      </c>
      <c r="K134" s="33" t="s">
        <v>64</v>
      </c>
      <c r="L134" s="11"/>
      <c r="M134" s="13">
        <v>43635</v>
      </c>
      <c r="N134" s="15"/>
      <c r="O134" s="11"/>
      <c r="P134" s="11"/>
      <c r="Q134" s="11"/>
      <c r="R134" s="15">
        <v>5</v>
      </c>
      <c r="S134" s="31" t="s">
        <v>457</v>
      </c>
      <c r="T134" s="31" t="s">
        <v>458</v>
      </c>
      <c r="U134" s="17" t="s">
        <v>459</v>
      </c>
      <c r="V134" s="17" t="s">
        <v>460</v>
      </c>
      <c r="W134" s="46">
        <v>6</v>
      </c>
      <c r="X134" s="16">
        <v>43647</v>
      </c>
      <c r="Y134" s="16">
        <v>43814</v>
      </c>
      <c r="Z134" s="12" t="s">
        <v>100</v>
      </c>
      <c r="AA134" s="12" t="s">
        <v>101</v>
      </c>
      <c r="AB134" s="17" t="s">
        <v>81</v>
      </c>
      <c r="AC134" s="18" t="str">
        <f t="shared" si="71"/>
        <v>C</v>
      </c>
      <c r="AD134" s="147">
        <v>1</v>
      </c>
      <c r="AE134" s="90" t="s">
        <v>1434</v>
      </c>
      <c r="AF134" s="169">
        <v>1</v>
      </c>
      <c r="AG134" s="90" t="s">
        <v>1502</v>
      </c>
      <c r="AH134" s="143" t="str">
        <f t="shared" si="73"/>
        <v>NO</v>
      </c>
    </row>
    <row r="135" spans="1:34" ht="245.25" customHeight="1" x14ac:dyDescent="0.25">
      <c r="A135" s="141" t="s">
        <v>970</v>
      </c>
      <c r="B135" s="62" t="s">
        <v>453</v>
      </c>
      <c r="C135" s="13"/>
      <c r="D135" s="62" t="s">
        <v>33</v>
      </c>
      <c r="E135" s="62" t="s">
        <v>454</v>
      </c>
      <c r="F135" s="11" t="s">
        <v>452</v>
      </c>
      <c r="G135" s="20" t="s">
        <v>455</v>
      </c>
      <c r="H135" s="12" t="s">
        <v>36</v>
      </c>
      <c r="I135" s="14" t="s">
        <v>37</v>
      </c>
      <c r="J135" s="12" t="s">
        <v>38</v>
      </c>
      <c r="K135" s="33" t="s">
        <v>64</v>
      </c>
      <c r="L135" s="11"/>
      <c r="M135" s="13">
        <v>43635</v>
      </c>
      <c r="N135" s="15"/>
      <c r="O135" s="11"/>
      <c r="P135" s="11"/>
      <c r="Q135" s="11"/>
      <c r="R135" s="4">
        <v>4</v>
      </c>
      <c r="S135" s="58" t="s">
        <v>212</v>
      </c>
      <c r="T135" s="58" t="s">
        <v>213</v>
      </c>
      <c r="U135" s="33" t="s">
        <v>214</v>
      </c>
      <c r="V135" s="33" t="s">
        <v>215</v>
      </c>
      <c r="W135" s="33">
        <v>6</v>
      </c>
      <c r="X135" s="16">
        <v>43617</v>
      </c>
      <c r="Y135" s="16">
        <v>43830</v>
      </c>
      <c r="Z135" s="33" t="s">
        <v>206</v>
      </c>
      <c r="AA135" s="33" t="s">
        <v>207</v>
      </c>
      <c r="AB135" s="11" t="s">
        <v>208</v>
      </c>
      <c r="AC135" s="18" t="str">
        <f t="shared" si="71"/>
        <v>C</v>
      </c>
      <c r="AD135" s="147">
        <f t="shared" si="72"/>
        <v>1</v>
      </c>
      <c r="AE135" s="90" t="s">
        <v>1435</v>
      </c>
      <c r="AF135" s="148">
        <v>1</v>
      </c>
      <c r="AG135" s="90" t="s">
        <v>1436</v>
      </c>
      <c r="AH135" s="143" t="str">
        <f t="shared" si="73"/>
        <v>NO</v>
      </c>
    </row>
    <row r="136" spans="1:34" ht="176.25" customHeight="1" x14ac:dyDescent="0.25">
      <c r="A136" s="141" t="s">
        <v>1080</v>
      </c>
      <c r="B136" s="12" t="s">
        <v>68</v>
      </c>
      <c r="C136" s="21"/>
      <c r="D136" s="1" t="s">
        <v>33</v>
      </c>
      <c r="E136" s="157" t="s">
        <v>82</v>
      </c>
      <c r="F136" s="12" t="s">
        <v>452</v>
      </c>
      <c r="G136" s="159" t="s">
        <v>83</v>
      </c>
      <c r="H136" s="12" t="s">
        <v>36</v>
      </c>
      <c r="I136" s="14" t="s">
        <v>37</v>
      </c>
      <c r="J136" s="12" t="s">
        <v>38</v>
      </c>
      <c r="K136" s="12"/>
      <c r="L136" s="25" t="s">
        <v>39</v>
      </c>
      <c r="M136" s="32"/>
      <c r="N136" s="26"/>
      <c r="O136" s="32"/>
      <c r="P136" s="32"/>
      <c r="Q136" s="32"/>
      <c r="R136" s="15">
        <v>2</v>
      </c>
      <c r="S136" s="43" t="s">
        <v>84</v>
      </c>
      <c r="T136" s="43" t="s">
        <v>76</v>
      </c>
      <c r="U136" s="30" t="s">
        <v>77</v>
      </c>
      <c r="V136" s="30" t="s">
        <v>78</v>
      </c>
      <c r="W136" s="161">
        <v>6</v>
      </c>
      <c r="X136" s="166">
        <v>43647</v>
      </c>
      <c r="Y136" s="16">
        <v>43830</v>
      </c>
      <c r="Z136" s="33" t="s">
        <v>79</v>
      </c>
      <c r="AA136" s="33" t="s">
        <v>80</v>
      </c>
      <c r="AB136" s="146" t="s">
        <v>1201</v>
      </c>
      <c r="AC136" s="18" t="str">
        <f t="shared" si="71"/>
        <v>C</v>
      </c>
      <c r="AD136" s="147">
        <f t="shared" si="72"/>
        <v>1</v>
      </c>
      <c r="AE136" s="90" t="s">
        <v>1244</v>
      </c>
      <c r="AF136" s="148">
        <v>1</v>
      </c>
      <c r="AG136" s="90" t="s">
        <v>1230</v>
      </c>
      <c r="AH136" s="143" t="str">
        <f t="shared" si="73"/>
        <v>NO</v>
      </c>
    </row>
    <row r="137" spans="1:34" ht="176.25" customHeight="1" x14ac:dyDescent="0.25">
      <c r="A137" s="141" t="s">
        <v>1079</v>
      </c>
      <c r="B137" s="12" t="s">
        <v>68</v>
      </c>
      <c r="C137" s="21"/>
      <c r="D137" s="1" t="s">
        <v>33</v>
      </c>
      <c r="E137" s="157" t="s">
        <v>82</v>
      </c>
      <c r="F137" s="12" t="s">
        <v>452</v>
      </c>
      <c r="G137" s="159" t="s">
        <v>83</v>
      </c>
      <c r="H137" s="12" t="s">
        <v>36</v>
      </c>
      <c r="I137" s="14" t="s">
        <v>37</v>
      </c>
      <c r="J137" s="12" t="s">
        <v>38</v>
      </c>
      <c r="K137" s="12"/>
      <c r="L137" s="25" t="s">
        <v>849</v>
      </c>
      <c r="M137" s="32"/>
      <c r="N137" s="26"/>
      <c r="O137" s="32"/>
      <c r="P137" s="32"/>
      <c r="Q137" s="32"/>
      <c r="R137" s="15">
        <v>1</v>
      </c>
      <c r="S137" s="43" t="s">
        <v>84</v>
      </c>
      <c r="T137" s="43" t="s">
        <v>72</v>
      </c>
      <c r="U137" s="30" t="s">
        <v>73</v>
      </c>
      <c r="V137" s="30" t="s">
        <v>74</v>
      </c>
      <c r="W137" s="161">
        <v>1</v>
      </c>
      <c r="X137" s="166">
        <v>43647</v>
      </c>
      <c r="Y137" s="16">
        <v>43769</v>
      </c>
      <c r="Z137" s="33" t="s">
        <v>847</v>
      </c>
      <c r="AA137" s="33" t="s">
        <v>207</v>
      </c>
      <c r="AB137" s="11" t="s">
        <v>75</v>
      </c>
      <c r="AC137" s="18" t="str">
        <f t="shared" si="71"/>
        <v>C</v>
      </c>
      <c r="AD137" s="147">
        <f t="shared" si="72"/>
        <v>1</v>
      </c>
      <c r="AE137" s="90" t="s">
        <v>1243</v>
      </c>
      <c r="AF137" s="148">
        <v>1</v>
      </c>
      <c r="AG137" s="90" t="s">
        <v>1242</v>
      </c>
      <c r="AH137" s="143" t="str">
        <f t="shared" si="73"/>
        <v>NO</v>
      </c>
    </row>
    <row r="138" spans="1:34" ht="176.25" customHeight="1" x14ac:dyDescent="0.25">
      <c r="A138" s="141" t="s">
        <v>1158</v>
      </c>
      <c r="B138" s="12" t="s">
        <v>68</v>
      </c>
      <c r="C138" s="21"/>
      <c r="D138" s="1" t="s">
        <v>33</v>
      </c>
      <c r="E138" s="157" t="s">
        <v>85</v>
      </c>
      <c r="F138" s="12" t="s">
        <v>452</v>
      </c>
      <c r="G138" s="159" t="s">
        <v>86</v>
      </c>
      <c r="H138" s="12" t="s">
        <v>36</v>
      </c>
      <c r="I138" s="14" t="s">
        <v>37</v>
      </c>
      <c r="J138" s="12" t="s">
        <v>38</v>
      </c>
      <c r="K138" s="12"/>
      <c r="L138" s="25" t="s">
        <v>39</v>
      </c>
      <c r="M138" s="32"/>
      <c r="N138" s="26"/>
      <c r="O138" s="32"/>
      <c r="P138" s="32"/>
      <c r="Q138" s="32"/>
      <c r="R138" s="15">
        <v>2</v>
      </c>
      <c r="S138" s="43" t="s">
        <v>87</v>
      </c>
      <c r="T138" s="43" t="s">
        <v>76</v>
      </c>
      <c r="U138" s="30" t="s">
        <v>77</v>
      </c>
      <c r="V138" s="30" t="s">
        <v>78</v>
      </c>
      <c r="W138" s="161">
        <v>6</v>
      </c>
      <c r="X138" s="166">
        <v>43647</v>
      </c>
      <c r="Y138" s="16">
        <v>43830</v>
      </c>
      <c r="Z138" s="33" t="s">
        <v>79</v>
      </c>
      <c r="AA138" s="33" t="s">
        <v>80</v>
      </c>
      <c r="AB138" s="146" t="s">
        <v>1201</v>
      </c>
      <c r="AC138" s="18" t="str">
        <f t="shared" si="71"/>
        <v>C</v>
      </c>
      <c r="AD138" s="147">
        <f t="shared" si="72"/>
        <v>1</v>
      </c>
      <c r="AE138" s="90" t="s">
        <v>1244</v>
      </c>
      <c r="AF138" s="148">
        <v>1</v>
      </c>
      <c r="AG138" s="90" t="s">
        <v>1230</v>
      </c>
      <c r="AH138" s="143" t="str">
        <f t="shared" si="73"/>
        <v>NO</v>
      </c>
    </row>
    <row r="139" spans="1:34" ht="67.5" customHeight="1" x14ac:dyDescent="0.25">
      <c r="A139" s="141" t="s">
        <v>1159</v>
      </c>
      <c r="B139" s="12" t="s">
        <v>68</v>
      </c>
      <c r="C139" s="21"/>
      <c r="D139" s="1" t="s">
        <v>33</v>
      </c>
      <c r="E139" s="157" t="s">
        <v>85</v>
      </c>
      <c r="F139" s="12" t="s">
        <v>452</v>
      </c>
      <c r="G139" s="159" t="s">
        <v>86</v>
      </c>
      <c r="H139" s="12" t="s">
        <v>36</v>
      </c>
      <c r="I139" s="14" t="s">
        <v>37</v>
      </c>
      <c r="J139" s="12" t="s">
        <v>38</v>
      </c>
      <c r="K139" s="12"/>
      <c r="L139" s="25" t="s">
        <v>849</v>
      </c>
      <c r="M139" s="32"/>
      <c r="N139" s="26"/>
      <c r="O139" s="32"/>
      <c r="P139" s="32"/>
      <c r="Q139" s="32"/>
      <c r="R139" s="15">
        <v>1</v>
      </c>
      <c r="S139" s="43" t="s">
        <v>87</v>
      </c>
      <c r="T139" s="43" t="s">
        <v>72</v>
      </c>
      <c r="U139" s="30" t="s">
        <v>73</v>
      </c>
      <c r="V139" s="30" t="s">
        <v>74</v>
      </c>
      <c r="W139" s="161">
        <v>1</v>
      </c>
      <c r="X139" s="166">
        <v>43647</v>
      </c>
      <c r="Y139" s="16">
        <v>43769</v>
      </c>
      <c r="Z139" s="33" t="s">
        <v>847</v>
      </c>
      <c r="AA139" s="33" t="s">
        <v>207</v>
      </c>
      <c r="AB139" s="146" t="s">
        <v>75</v>
      </c>
      <c r="AC139" s="18" t="str">
        <f t="shared" si="71"/>
        <v>C</v>
      </c>
      <c r="AD139" s="147">
        <f t="shared" si="72"/>
        <v>1</v>
      </c>
      <c r="AE139" s="90" t="s">
        <v>1243</v>
      </c>
      <c r="AF139" s="148">
        <v>1</v>
      </c>
      <c r="AG139" s="90" t="s">
        <v>1242</v>
      </c>
      <c r="AH139" s="143" t="str">
        <f t="shared" si="73"/>
        <v>NO</v>
      </c>
    </row>
    <row r="140" spans="1:34" ht="133.5" customHeight="1" x14ac:dyDescent="0.25">
      <c r="A140" s="141" t="s">
        <v>1175</v>
      </c>
      <c r="B140" s="62" t="s">
        <v>453</v>
      </c>
      <c r="C140" s="13"/>
      <c r="D140" s="62" t="s">
        <v>33</v>
      </c>
      <c r="E140" s="62" t="s">
        <v>467</v>
      </c>
      <c r="F140" s="11" t="s">
        <v>641</v>
      </c>
      <c r="G140" s="20" t="s">
        <v>468</v>
      </c>
      <c r="H140" s="12" t="s">
        <v>36</v>
      </c>
      <c r="I140" s="14" t="s">
        <v>37</v>
      </c>
      <c r="J140" s="12" t="s">
        <v>38</v>
      </c>
      <c r="K140" s="33" t="s">
        <v>64</v>
      </c>
      <c r="L140" s="11"/>
      <c r="M140" s="13">
        <v>43635</v>
      </c>
      <c r="N140" s="15"/>
      <c r="O140" s="11"/>
      <c r="P140" s="11"/>
      <c r="Q140" s="11"/>
      <c r="R140" s="15">
        <v>2</v>
      </c>
      <c r="S140" s="31" t="s">
        <v>469</v>
      </c>
      <c r="T140" s="31" t="s">
        <v>473</v>
      </c>
      <c r="U140" s="17" t="s">
        <v>474</v>
      </c>
      <c r="V140" s="17" t="s">
        <v>475</v>
      </c>
      <c r="W140" s="46">
        <v>2</v>
      </c>
      <c r="X140" s="16">
        <v>43636</v>
      </c>
      <c r="Y140" s="16">
        <v>43799</v>
      </c>
      <c r="Z140" s="12" t="s">
        <v>100</v>
      </c>
      <c r="AA140" s="12" t="s">
        <v>101</v>
      </c>
      <c r="AB140" s="17" t="s">
        <v>81</v>
      </c>
      <c r="AC140" s="18" t="str">
        <f t="shared" si="71"/>
        <v>C</v>
      </c>
      <c r="AD140" s="147">
        <f t="shared" si="72"/>
        <v>1</v>
      </c>
      <c r="AE140" s="90" t="s">
        <v>1437</v>
      </c>
      <c r="AF140" s="148">
        <v>1</v>
      </c>
      <c r="AG140" s="90" t="s">
        <v>1438</v>
      </c>
      <c r="AH140" s="143" t="str">
        <f t="shared" si="73"/>
        <v>NO</v>
      </c>
    </row>
    <row r="141" spans="1:34" ht="107.25" customHeight="1" x14ac:dyDescent="0.25">
      <c r="A141" s="141" t="s">
        <v>1176</v>
      </c>
      <c r="B141" s="62" t="s">
        <v>453</v>
      </c>
      <c r="C141" s="13"/>
      <c r="D141" s="62" t="s">
        <v>33</v>
      </c>
      <c r="E141" s="62" t="s">
        <v>467</v>
      </c>
      <c r="F141" s="11" t="s">
        <v>641</v>
      </c>
      <c r="G141" s="20" t="s">
        <v>468</v>
      </c>
      <c r="H141" s="12" t="s">
        <v>36</v>
      </c>
      <c r="I141" s="14" t="s">
        <v>37</v>
      </c>
      <c r="J141" s="12" t="s">
        <v>38</v>
      </c>
      <c r="K141" s="33" t="s">
        <v>64</v>
      </c>
      <c r="L141" s="11"/>
      <c r="M141" s="13">
        <v>43635</v>
      </c>
      <c r="N141" s="15"/>
      <c r="O141" s="11"/>
      <c r="P141" s="11"/>
      <c r="Q141" s="11"/>
      <c r="R141" s="15">
        <v>1</v>
      </c>
      <c r="S141" s="31" t="s">
        <v>469</v>
      </c>
      <c r="T141" s="31" t="s">
        <v>470</v>
      </c>
      <c r="U141" s="17" t="s">
        <v>471</v>
      </c>
      <c r="V141" s="33" t="s">
        <v>472</v>
      </c>
      <c r="W141" s="46">
        <v>5</v>
      </c>
      <c r="X141" s="16">
        <v>43678</v>
      </c>
      <c r="Y141" s="16">
        <v>43860</v>
      </c>
      <c r="Z141" s="12" t="s">
        <v>100</v>
      </c>
      <c r="AA141" s="12" t="s">
        <v>101</v>
      </c>
      <c r="AB141" s="17" t="s">
        <v>81</v>
      </c>
      <c r="AC141" s="18" t="str">
        <f t="shared" si="71"/>
        <v>C</v>
      </c>
      <c r="AD141" s="147">
        <f t="shared" si="72"/>
        <v>1</v>
      </c>
      <c r="AE141" s="90" t="s">
        <v>1439</v>
      </c>
      <c r="AF141" s="148">
        <v>1</v>
      </c>
      <c r="AG141" s="90" t="s">
        <v>1440</v>
      </c>
      <c r="AH141" s="143" t="str">
        <f t="shared" si="73"/>
        <v>NO</v>
      </c>
    </row>
    <row r="142" spans="1:34" ht="107.25" customHeight="1" x14ac:dyDescent="0.25">
      <c r="A142" s="141" t="s">
        <v>1160</v>
      </c>
      <c r="B142" s="12" t="s">
        <v>68</v>
      </c>
      <c r="C142" s="13"/>
      <c r="D142" s="1" t="s">
        <v>33</v>
      </c>
      <c r="E142" s="157" t="s">
        <v>88</v>
      </c>
      <c r="F142" s="12" t="s">
        <v>452</v>
      </c>
      <c r="G142" s="159" t="s">
        <v>89</v>
      </c>
      <c r="H142" s="12" t="s">
        <v>36</v>
      </c>
      <c r="I142" s="14" t="s">
        <v>37</v>
      </c>
      <c r="J142" s="12" t="s">
        <v>38</v>
      </c>
      <c r="K142" s="12"/>
      <c r="L142" s="25" t="s">
        <v>39</v>
      </c>
      <c r="M142" s="11"/>
      <c r="N142" s="15"/>
      <c r="O142" s="11"/>
      <c r="P142" s="11"/>
      <c r="Q142" s="11"/>
      <c r="R142" s="15">
        <v>2</v>
      </c>
      <c r="S142" s="43" t="s">
        <v>90</v>
      </c>
      <c r="T142" s="43" t="s">
        <v>76</v>
      </c>
      <c r="U142" s="30" t="s">
        <v>77</v>
      </c>
      <c r="V142" s="30" t="s">
        <v>78</v>
      </c>
      <c r="W142" s="161">
        <v>6</v>
      </c>
      <c r="X142" s="166">
        <v>43647</v>
      </c>
      <c r="Y142" s="16">
        <v>43830</v>
      </c>
      <c r="Z142" s="33" t="s">
        <v>79</v>
      </c>
      <c r="AA142" s="33" t="s">
        <v>80</v>
      </c>
      <c r="AB142" s="146" t="s">
        <v>1201</v>
      </c>
      <c r="AC142" s="18" t="str">
        <f t="shared" si="71"/>
        <v>C</v>
      </c>
      <c r="AD142" s="147">
        <f t="shared" si="72"/>
        <v>1</v>
      </c>
      <c r="AE142" s="90" t="s">
        <v>1244</v>
      </c>
      <c r="AF142" s="148">
        <v>1</v>
      </c>
      <c r="AG142" s="90" t="s">
        <v>1230</v>
      </c>
      <c r="AH142" s="143" t="str">
        <f t="shared" si="73"/>
        <v>NO</v>
      </c>
    </row>
    <row r="143" spans="1:34" ht="106.5" customHeight="1" x14ac:dyDescent="0.25">
      <c r="A143" s="141" t="s">
        <v>1161</v>
      </c>
      <c r="B143" s="12" t="s">
        <v>68</v>
      </c>
      <c r="C143" s="13"/>
      <c r="D143" s="1" t="s">
        <v>33</v>
      </c>
      <c r="E143" s="157" t="s">
        <v>88</v>
      </c>
      <c r="F143" s="12" t="s">
        <v>452</v>
      </c>
      <c r="G143" s="159" t="s">
        <v>89</v>
      </c>
      <c r="H143" s="12" t="s">
        <v>36</v>
      </c>
      <c r="I143" s="14" t="s">
        <v>37</v>
      </c>
      <c r="J143" s="12" t="s">
        <v>38</v>
      </c>
      <c r="K143" s="12"/>
      <c r="L143" s="25" t="s">
        <v>849</v>
      </c>
      <c r="M143" s="11"/>
      <c r="N143" s="15"/>
      <c r="O143" s="11"/>
      <c r="P143" s="11"/>
      <c r="Q143" s="11"/>
      <c r="R143" s="15">
        <v>1</v>
      </c>
      <c r="S143" s="43" t="s">
        <v>90</v>
      </c>
      <c r="T143" s="43" t="s">
        <v>72</v>
      </c>
      <c r="U143" s="30" t="s">
        <v>73</v>
      </c>
      <c r="V143" s="30" t="s">
        <v>74</v>
      </c>
      <c r="W143" s="161">
        <v>1</v>
      </c>
      <c r="X143" s="166">
        <v>43647</v>
      </c>
      <c r="Y143" s="16">
        <v>43769</v>
      </c>
      <c r="Z143" s="33" t="s">
        <v>847</v>
      </c>
      <c r="AA143" s="33" t="s">
        <v>207</v>
      </c>
      <c r="AB143" s="146" t="s">
        <v>75</v>
      </c>
      <c r="AC143" s="18" t="str">
        <f t="shared" si="71"/>
        <v>C</v>
      </c>
      <c r="AD143" s="147">
        <f t="shared" si="72"/>
        <v>1</v>
      </c>
      <c r="AE143" s="90" t="s">
        <v>1243</v>
      </c>
      <c r="AF143" s="148">
        <v>1</v>
      </c>
      <c r="AG143" s="90" t="s">
        <v>1242</v>
      </c>
      <c r="AH143" s="143" t="str">
        <f t="shared" si="73"/>
        <v>NO</v>
      </c>
    </row>
    <row r="144" spans="1:34" ht="174" customHeight="1" x14ac:dyDescent="0.25">
      <c r="A144" s="141" t="s">
        <v>1168</v>
      </c>
      <c r="B144" s="11" t="s">
        <v>223</v>
      </c>
      <c r="C144" s="13"/>
      <c r="D144" s="1" t="s">
        <v>33</v>
      </c>
      <c r="E144" s="33" t="s">
        <v>224</v>
      </c>
      <c r="F144" s="12" t="s">
        <v>452</v>
      </c>
      <c r="G144" s="58" t="s">
        <v>225</v>
      </c>
      <c r="H144" s="12" t="s">
        <v>36</v>
      </c>
      <c r="I144" s="14" t="s">
        <v>37</v>
      </c>
      <c r="J144" s="12" t="s">
        <v>38</v>
      </c>
      <c r="K144" s="12"/>
      <c r="L144" s="25" t="s">
        <v>132</v>
      </c>
      <c r="M144" s="11"/>
      <c r="N144" s="15"/>
      <c r="O144" s="11"/>
      <c r="P144" s="11"/>
      <c r="Q144" s="11"/>
      <c r="R144" s="15">
        <v>2</v>
      </c>
      <c r="S144" s="58" t="s">
        <v>226</v>
      </c>
      <c r="T144" s="43" t="s">
        <v>76</v>
      </c>
      <c r="U144" s="30" t="s">
        <v>77</v>
      </c>
      <c r="V144" s="30" t="s">
        <v>78</v>
      </c>
      <c r="W144" s="161">
        <v>6</v>
      </c>
      <c r="X144" s="166">
        <v>43647</v>
      </c>
      <c r="Y144" s="16">
        <v>43830</v>
      </c>
      <c r="Z144" s="33" t="s">
        <v>79</v>
      </c>
      <c r="AA144" s="33" t="s">
        <v>80</v>
      </c>
      <c r="AB144" s="146" t="s">
        <v>1201</v>
      </c>
      <c r="AC144" s="18" t="str">
        <f t="shared" si="71"/>
        <v>C</v>
      </c>
      <c r="AD144" s="147">
        <f t="shared" si="72"/>
        <v>1</v>
      </c>
      <c r="AE144" s="90" t="s">
        <v>1244</v>
      </c>
      <c r="AF144" s="148">
        <v>1</v>
      </c>
      <c r="AG144" s="90" t="s">
        <v>1230</v>
      </c>
      <c r="AH144" s="143" t="str">
        <f t="shared" si="73"/>
        <v>NO</v>
      </c>
    </row>
    <row r="145" spans="1:34" ht="171" customHeight="1" x14ac:dyDescent="0.25">
      <c r="A145" s="141" t="s">
        <v>1169</v>
      </c>
      <c r="B145" s="11" t="s">
        <v>223</v>
      </c>
      <c r="C145" s="13"/>
      <c r="D145" s="1" t="s">
        <v>33</v>
      </c>
      <c r="E145" s="33" t="s">
        <v>224</v>
      </c>
      <c r="F145" s="12" t="s">
        <v>452</v>
      </c>
      <c r="G145" s="58" t="s">
        <v>225</v>
      </c>
      <c r="H145" s="12" t="s">
        <v>36</v>
      </c>
      <c r="I145" s="14" t="s">
        <v>37</v>
      </c>
      <c r="J145" s="12" t="s">
        <v>38</v>
      </c>
      <c r="K145" s="12"/>
      <c r="L145" s="25" t="s">
        <v>850</v>
      </c>
      <c r="M145" s="11"/>
      <c r="N145" s="15"/>
      <c r="O145" s="11"/>
      <c r="P145" s="11"/>
      <c r="Q145" s="11"/>
      <c r="R145" s="15">
        <v>1</v>
      </c>
      <c r="S145" s="58" t="s">
        <v>226</v>
      </c>
      <c r="T145" s="43" t="s">
        <v>72</v>
      </c>
      <c r="U145" s="30" t="s">
        <v>73</v>
      </c>
      <c r="V145" s="30" t="s">
        <v>74</v>
      </c>
      <c r="W145" s="161">
        <v>1</v>
      </c>
      <c r="X145" s="166">
        <v>43647</v>
      </c>
      <c r="Y145" s="16">
        <v>43769</v>
      </c>
      <c r="Z145" s="33" t="s">
        <v>847</v>
      </c>
      <c r="AA145" s="33" t="s">
        <v>207</v>
      </c>
      <c r="AB145" s="146" t="s">
        <v>75</v>
      </c>
      <c r="AC145" s="18" t="str">
        <f t="shared" si="71"/>
        <v>C</v>
      </c>
      <c r="AD145" s="147">
        <f t="shared" si="72"/>
        <v>1</v>
      </c>
      <c r="AE145" s="90" t="s">
        <v>1243</v>
      </c>
      <c r="AF145" s="148">
        <v>1</v>
      </c>
      <c r="AG145" s="90" t="s">
        <v>1242</v>
      </c>
      <c r="AH145" s="143" t="str">
        <f t="shared" si="73"/>
        <v>NO</v>
      </c>
    </row>
    <row r="146" spans="1:34" ht="87" customHeight="1" x14ac:dyDescent="0.25">
      <c r="A146" s="141" t="s">
        <v>1162</v>
      </c>
      <c r="B146" s="12" t="s">
        <v>68</v>
      </c>
      <c r="C146" s="13"/>
      <c r="D146" s="1" t="s">
        <v>33</v>
      </c>
      <c r="E146" s="157" t="s">
        <v>91</v>
      </c>
      <c r="F146" s="12" t="s">
        <v>452</v>
      </c>
      <c r="G146" s="159" t="s">
        <v>92</v>
      </c>
      <c r="H146" s="12" t="s">
        <v>36</v>
      </c>
      <c r="I146" s="14" t="s">
        <v>37</v>
      </c>
      <c r="J146" s="12" t="s">
        <v>38</v>
      </c>
      <c r="K146" s="12"/>
      <c r="L146" s="25" t="s">
        <v>39</v>
      </c>
      <c r="M146" s="11"/>
      <c r="N146" s="15"/>
      <c r="O146" s="11"/>
      <c r="P146" s="11"/>
      <c r="Q146" s="11"/>
      <c r="R146" s="15">
        <v>2</v>
      </c>
      <c r="S146" s="43" t="s">
        <v>87</v>
      </c>
      <c r="T146" s="43" t="s">
        <v>76</v>
      </c>
      <c r="U146" s="30" t="s">
        <v>77</v>
      </c>
      <c r="V146" s="30" t="s">
        <v>78</v>
      </c>
      <c r="W146" s="161">
        <v>6</v>
      </c>
      <c r="X146" s="166">
        <v>43647</v>
      </c>
      <c r="Y146" s="16">
        <v>43830</v>
      </c>
      <c r="Z146" s="33" t="s">
        <v>79</v>
      </c>
      <c r="AA146" s="33" t="s">
        <v>80</v>
      </c>
      <c r="AB146" s="146" t="s">
        <v>1201</v>
      </c>
      <c r="AC146" s="18" t="str">
        <f t="shared" si="71"/>
        <v>C</v>
      </c>
      <c r="AD146" s="147">
        <f t="shared" si="72"/>
        <v>1</v>
      </c>
      <c r="AE146" s="90" t="s">
        <v>1244</v>
      </c>
      <c r="AF146" s="148">
        <v>1</v>
      </c>
      <c r="AG146" s="90" t="s">
        <v>1230</v>
      </c>
      <c r="AH146" s="143" t="str">
        <f t="shared" si="73"/>
        <v>NO</v>
      </c>
    </row>
    <row r="147" spans="1:34" ht="87" customHeight="1" x14ac:dyDescent="0.25">
      <c r="A147" s="141" t="s">
        <v>1163</v>
      </c>
      <c r="B147" s="12" t="s">
        <v>68</v>
      </c>
      <c r="C147" s="13"/>
      <c r="D147" s="1" t="s">
        <v>33</v>
      </c>
      <c r="E147" s="157" t="s">
        <v>91</v>
      </c>
      <c r="F147" s="12" t="s">
        <v>452</v>
      </c>
      <c r="G147" s="159" t="s">
        <v>92</v>
      </c>
      <c r="H147" s="12" t="s">
        <v>36</v>
      </c>
      <c r="I147" s="14" t="s">
        <v>37</v>
      </c>
      <c r="J147" s="12" t="s">
        <v>38</v>
      </c>
      <c r="K147" s="12"/>
      <c r="L147" s="25" t="s">
        <v>849</v>
      </c>
      <c r="M147" s="11"/>
      <c r="N147" s="15"/>
      <c r="O147" s="11"/>
      <c r="P147" s="11"/>
      <c r="Q147" s="11"/>
      <c r="R147" s="15">
        <v>1</v>
      </c>
      <c r="S147" s="43" t="s">
        <v>87</v>
      </c>
      <c r="T147" s="43" t="s">
        <v>72</v>
      </c>
      <c r="U147" s="30" t="s">
        <v>73</v>
      </c>
      <c r="V147" s="30" t="s">
        <v>74</v>
      </c>
      <c r="W147" s="161">
        <v>1</v>
      </c>
      <c r="X147" s="166">
        <v>43647</v>
      </c>
      <c r="Y147" s="16">
        <v>43769</v>
      </c>
      <c r="Z147" s="33" t="s">
        <v>847</v>
      </c>
      <c r="AA147" s="33" t="s">
        <v>207</v>
      </c>
      <c r="AB147" s="146" t="s">
        <v>75</v>
      </c>
      <c r="AC147" s="18" t="str">
        <f t="shared" si="71"/>
        <v>C</v>
      </c>
      <c r="AD147" s="147">
        <f t="shared" si="72"/>
        <v>1</v>
      </c>
      <c r="AE147" s="90" t="s">
        <v>1243</v>
      </c>
      <c r="AF147" s="148">
        <v>1</v>
      </c>
      <c r="AG147" s="90" t="s">
        <v>1242</v>
      </c>
      <c r="AH147" s="143" t="str">
        <f t="shared" si="73"/>
        <v>NO</v>
      </c>
    </row>
    <row r="148" spans="1:34" ht="118.5" customHeight="1" x14ac:dyDescent="0.25">
      <c r="A148" s="141" t="s">
        <v>1177</v>
      </c>
      <c r="B148" s="62" t="s">
        <v>453</v>
      </c>
      <c r="C148" s="13"/>
      <c r="D148" s="62" t="s">
        <v>33</v>
      </c>
      <c r="E148" s="62" t="s">
        <v>476</v>
      </c>
      <c r="F148" s="11" t="s">
        <v>452</v>
      </c>
      <c r="G148" s="20" t="s">
        <v>477</v>
      </c>
      <c r="H148" s="12" t="s">
        <v>36</v>
      </c>
      <c r="I148" s="14" t="s">
        <v>37</v>
      </c>
      <c r="J148" s="12" t="s">
        <v>38</v>
      </c>
      <c r="K148" s="33" t="s">
        <v>64</v>
      </c>
      <c r="L148" s="11"/>
      <c r="M148" s="13">
        <v>43635</v>
      </c>
      <c r="N148" s="15"/>
      <c r="O148" s="11"/>
      <c r="P148" s="11"/>
      <c r="Q148" s="11"/>
      <c r="R148" s="15">
        <v>1</v>
      </c>
      <c r="S148" s="31" t="s">
        <v>202</v>
      </c>
      <c r="T148" s="31" t="s">
        <v>478</v>
      </c>
      <c r="U148" s="17" t="s">
        <v>479</v>
      </c>
      <c r="V148" s="17" t="s">
        <v>456</v>
      </c>
      <c r="W148" s="46">
        <v>7</v>
      </c>
      <c r="X148" s="16">
        <v>43617</v>
      </c>
      <c r="Y148" s="16">
        <v>43830</v>
      </c>
      <c r="Z148" s="33" t="s">
        <v>206</v>
      </c>
      <c r="AA148" s="33" t="s">
        <v>207</v>
      </c>
      <c r="AB148" s="11" t="s">
        <v>208</v>
      </c>
      <c r="AC148" s="18" t="str">
        <f t="shared" si="71"/>
        <v>C</v>
      </c>
      <c r="AD148" s="147">
        <f t="shared" si="72"/>
        <v>1</v>
      </c>
      <c r="AE148" s="149" t="s">
        <v>1448</v>
      </c>
      <c r="AF148" s="148">
        <v>1</v>
      </c>
      <c r="AG148" s="90" t="s">
        <v>1234</v>
      </c>
      <c r="AH148" s="143" t="str">
        <f t="shared" si="73"/>
        <v>NO</v>
      </c>
    </row>
    <row r="149" spans="1:34" ht="99" customHeight="1" x14ac:dyDescent="0.25">
      <c r="A149" s="141" t="s">
        <v>1178</v>
      </c>
      <c r="B149" s="62" t="s">
        <v>453</v>
      </c>
      <c r="C149" s="13"/>
      <c r="D149" s="62" t="s">
        <v>33</v>
      </c>
      <c r="E149" s="62" t="s">
        <v>476</v>
      </c>
      <c r="F149" s="12" t="s">
        <v>452</v>
      </c>
      <c r="G149" s="20" t="s">
        <v>477</v>
      </c>
      <c r="H149" s="12" t="s">
        <v>36</v>
      </c>
      <c r="I149" s="14" t="s">
        <v>37</v>
      </c>
      <c r="J149" s="12" t="s">
        <v>38</v>
      </c>
      <c r="K149" s="33" t="s">
        <v>64</v>
      </c>
      <c r="L149" s="11"/>
      <c r="M149" s="13">
        <v>43635</v>
      </c>
      <c r="N149" s="15"/>
      <c r="O149" s="11"/>
      <c r="P149" s="11"/>
      <c r="Q149" s="11"/>
      <c r="R149" s="15">
        <v>5</v>
      </c>
      <c r="S149" s="31" t="s">
        <v>457</v>
      </c>
      <c r="T149" s="31" t="s">
        <v>489</v>
      </c>
      <c r="U149" s="17" t="s">
        <v>490</v>
      </c>
      <c r="V149" s="17" t="s">
        <v>485</v>
      </c>
      <c r="W149" s="33" t="s">
        <v>395</v>
      </c>
      <c r="X149" s="16">
        <v>43647</v>
      </c>
      <c r="Y149" s="16">
        <v>43814</v>
      </c>
      <c r="Z149" s="12" t="s">
        <v>100</v>
      </c>
      <c r="AA149" s="12" t="s">
        <v>101</v>
      </c>
      <c r="AB149" s="17" t="s">
        <v>81</v>
      </c>
      <c r="AC149" s="18" t="str">
        <f t="shared" si="71"/>
        <v>C</v>
      </c>
      <c r="AD149" s="147">
        <v>1</v>
      </c>
      <c r="AE149" s="187" t="s">
        <v>1449</v>
      </c>
      <c r="AF149" s="169">
        <v>1</v>
      </c>
      <c r="AG149" s="90" t="s">
        <v>1503</v>
      </c>
      <c r="AH149" s="143" t="str">
        <f t="shared" si="73"/>
        <v>NO</v>
      </c>
    </row>
    <row r="150" spans="1:34" ht="76.5" customHeight="1" x14ac:dyDescent="0.25">
      <c r="A150" s="141" t="s">
        <v>1179</v>
      </c>
      <c r="B150" s="62" t="s">
        <v>453</v>
      </c>
      <c r="C150" s="13"/>
      <c r="D150" s="62" t="s">
        <v>33</v>
      </c>
      <c r="E150" s="62" t="s">
        <v>476</v>
      </c>
      <c r="F150" s="12" t="s">
        <v>452</v>
      </c>
      <c r="G150" s="20" t="s">
        <v>477</v>
      </c>
      <c r="H150" s="12" t="s">
        <v>36</v>
      </c>
      <c r="I150" s="14" t="s">
        <v>37</v>
      </c>
      <c r="J150" s="12" t="s">
        <v>38</v>
      </c>
      <c r="K150" s="33" t="s">
        <v>64</v>
      </c>
      <c r="L150" s="11"/>
      <c r="M150" s="13">
        <v>43635</v>
      </c>
      <c r="N150" s="15"/>
      <c r="O150" s="11"/>
      <c r="P150" s="11"/>
      <c r="Q150" s="11"/>
      <c r="R150" s="15">
        <v>4</v>
      </c>
      <c r="S150" s="31" t="s">
        <v>457</v>
      </c>
      <c r="T150" s="31" t="s">
        <v>486</v>
      </c>
      <c r="U150" s="17" t="s">
        <v>487</v>
      </c>
      <c r="V150" s="17" t="s">
        <v>488</v>
      </c>
      <c r="W150" s="33" t="s">
        <v>395</v>
      </c>
      <c r="X150" s="16">
        <v>43647</v>
      </c>
      <c r="Y150" s="16">
        <v>43814</v>
      </c>
      <c r="Z150" s="12" t="s">
        <v>100</v>
      </c>
      <c r="AA150" s="12" t="s">
        <v>101</v>
      </c>
      <c r="AB150" s="17" t="s">
        <v>81</v>
      </c>
      <c r="AC150" s="18" t="str">
        <f t="shared" si="71"/>
        <v>C</v>
      </c>
      <c r="AD150" s="147" t="s">
        <v>1261</v>
      </c>
      <c r="AE150" s="90" t="s">
        <v>1450</v>
      </c>
      <c r="AF150" s="169">
        <v>1</v>
      </c>
      <c r="AG150" s="90" t="s">
        <v>1503</v>
      </c>
      <c r="AH150" s="143" t="str">
        <f t="shared" si="73"/>
        <v>NO</v>
      </c>
    </row>
    <row r="151" spans="1:34" ht="110.25" x14ac:dyDescent="0.25">
      <c r="A151" s="141" t="s">
        <v>1180</v>
      </c>
      <c r="B151" s="62" t="s">
        <v>453</v>
      </c>
      <c r="C151" s="13"/>
      <c r="D151" s="62" t="s">
        <v>33</v>
      </c>
      <c r="E151" s="62" t="s">
        <v>476</v>
      </c>
      <c r="F151" s="12" t="s">
        <v>452</v>
      </c>
      <c r="G151" s="20" t="s">
        <v>477</v>
      </c>
      <c r="H151" s="12" t="s">
        <v>36</v>
      </c>
      <c r="I151" s="14" t="s">
        <v>37</v>
      </c>
      <c r="J151" s="12" t="s">
        <v>38</v>
      </c>
      <c r="K151" s="33" t="s">
        <v>64</v>
      </c>
      <c r="L151" s="11"/>
      <c r="M151" s="13">
        <v>43635</v>
      </c>
      <c r="N151" s="15"/>
      <c r="O151" s="11"/>
      <c r="P151" s="11"/>
      <c r="Q151" s="11"/>
      <c r="R151" s="15">
        <v>3</v>
      </c>
      <c r="S151" s="31" t="s">
        <v>457</v>
      </c>
      <c r="T151" s="31" t="s">
        <v>483</v>
      </c>
      <c r="U151" s="17" t="s">
        <v>484</v>
      </c>
      <c r="V151" s="17" t="s">
        <v>485</v>
      </c>
      <c r="W151" s="33" t="s">
        <v>395</v>
      </c>
      <c r="X151" s="16">
        <v>43647</v>
      </c>
      <c r="Y151" s="16">
        <v>43814</v>
      </c>
      <c r="Z151" s="12" t="s">
        <v>100</v>
      </c>
      <c r="AA151" s="12" t="s">
        <v>101</v>
      </c>
      <c r="AB151" s="17" t="s">
        <v>81</v>
      </c>
      <c r="AC151" s="18" t="str">
        <f t="shared" si="71"/>
        <v>C</v>
      </c>
      <c r="AD151" s="147">
        <v>1</v>
      </c>
      <c r="AE151" s="187" t="s">
        <v>1452</v>
      </c>
      <c r="AF151" s="169">
        <v>1</v>
      </c>
      <c r="AG151" s="90" t="s">
        <v>1451</v>
      </c>
      <c r="AH151" s="143" t="str">
        <f t="shared" si="73"/>
        <v>NO</v>
      </c>
    </row>
    <row r="152" spans="1:34" ht="168.75" customHeight="1" x14ac:dyDescent="0.25">
      <c r="A152" s="141" t="s">
        <v>1181</v>
      </c>
      <c r="B152" s="62" t="s">
        <v>453</v>
      </c>
      <c r="C152" s="13"/>
      <c r="D152" s="62" t="s">
        <v>33</v>
      </c>
      <c r="E152" s="62" t="s">
        <v>476</v>
      </c>
      <c r="F152" s="11" t="s">
        <v>452</v>
      </c>
      <c r="G152" s="20" t="s">
        <v>477</v>
      </c>
      <c r="H152" s="12" t="s">
        <v>36</v>
      </c>
      <c r="I152" s="14" t="s">
        <v>37</v>
      </c>
      <c r="J152" s="12" t="s">
        <v>38</v>
      </c>
      <c r="K152" s="33" t="s">
        <v>64</v>
      </c>
      <c r="L152" s="11"/>
      <c r="M152" s="13">
        <v>43635</v>
      </c>
      <c r="N152" s="15"/>
      <c r="O152" s="11"/>
      <c r="P152" s="11"/>
      <c r="Q152" s="11"/>
      <c r="R152" s="15">
        <v>2</v>
      </c>
      <c r="S152" s="31" t="s">
        <v>202</v>
      </c>
      <c r="T152" s="31" t="s">
        <v>480</v>
      </c>
      <c r="U152" s="17" t="s">
        <v>481</v>
      </c>
      <c r="V152" s="17" t="s">
        <v>482</v>
      </c>
      <c r="W152" s="46">
        <v>7</v>
      </c>
      <c r="X152" s="16">
        <v>43617</v>
      </c>
      <c r="Y152" s="16">
        <v>43830</v>
      </c>
      <c r="Z152" s="33" t="s">
        <v>206</v>
      </c>
      <c r="AA152" s="33" t="s">
        <v>207</v>
      </c>
      <c r="AB152" s="11" t="s">
        <v>208</v>
      </c>
      <c r="AC152" s="18" t="str">
        <f t="shared" si="71"/>
        <v>C</v>
      </c>
      <c r="AD152" s="147">
        <f t="shared" si="72"/>
        <v>1</v>
      </c>
      <c r="AE152" s="187" t="s">
        <v>1453</v>
      </c>
      <c r="AF152" s="148">
        <v>1</v>
      </c>
      <c r="AG152" s="187" t="s">
        <v>1238</v>
      </c>
      <c r="AH152" s="143" t="str">
        <f t="shared" si="73"/>
        <v>NO</v>
      </c>
    </row>
    <row r="153" spans="1:34" ht="169.5" customHeight="1" x14ac:dyDescent="0.25">
      <c r="A153" s="141" t="s">
        <v>1170</v>
      </c>
      <c r="B153" s="11" t="s">
        <v>223</v>
      </c>
      <c r="C153" s="13"/>
      <c r="D153" s="1" t="s">
        <v>33</v>
      </c>
      <c r="E153" s="33" t="s">
        <v>227</v>
      </c>
      <c r="F153" s="12" t="s">
        <v>452</v>
      </c>
      <c r="G153" s="58" t="s">
        <v>228</v>
      </c>
      <c r="H153" s="12" t="s">
        <v>36</v>
      </c>
      <c r="I153" s="14" t="s">
        <v>37</v>
      </c>
      <c r="J153" s="12" t="s">
        <v>38</v>
      </c>
      <c r="K153" s="12"/>
      <c r="L153" s="25" t="s">
        <v>132</v>
      </c>
      <c r="M153" s="11"/>
      <c r="N153" s="15"/>
      <c r="O153" s="11"/>
      <c r="P153" s="11"/>
      <c r="Q153" s="11"/>
      <c r="R153" s="15">
        <v>2</v>
      </c>
      <c r="S153" s="58" t="s">
        <v>229</v>
      </c>
      <c r="T153" s="43" t="s">
        <v>76</v>
      </c>
      <c r="U153" s="30" t="s">
        <v>77</v>
      </c>
      <c r="V153" s="30" t="s">
        <v>78</v>
      </c>
      <c r="W153" s="161">
        <v>6</v>
      </c>
      <c r="X153" s="166">
        <v>43647</v>
      </c>
      <c r="Y153" s="16">
        <v>43830</v>
      </c>
      <c r="Z153" s="33" t="s">
        <v>79</v>
      </c>
      <c r="AA153" s="33" t="s">
        <v>80</v>
      </c>
      <c r="AB153" s="146" t="s">
        <v>1201</v>
      </c>
      <c r="AC153" s="18" t="str">
        <f t="shared" si="71"/>
        <v>C</v>
      </c>
      <c r="AD153" s="147">
        <f t="shared" si="72"/>
        <v>1</v>
      </c>
      <c r="AE153" s="90" t="s">
        <v>1244</v>
      </c>
      <c r="AF153" s="148">
        <v>1</v>
      </c>
      <c r="AG153" s="90" t="s">
        <v>1230</v>
      </c>
      <c r="AH153" s="143" t="str">
        <f t="shared" si="73"/>
        <v>NO</v>
      </c>
    </row>
    <row r="154" spans="1:34" ht="176.25" customHeight="1" x14ac:dyDescent="0.25">
      <c r="A154" s="141" t="s">
        <v>1171</v>
      </c>
      <c r="B154" s="11" t="s">
        <v>223</v>
      </c>
      <c r="C154" s="13"/>
      <c r="D154" s="1" t="s">
        <v>33</v>
      </c>
      <c r="E154" s="33" t="s">
        <v>227</v>
      </c>
      <c r="F154" s="12" t="s">
        <v>452</v>
      </c>
      <c r="G154" s="58" t="s">
        <v>228</v>
      </c>
      <c r="H154" s="12" t="s">
        <v>36</v>
      </c>
      <c r="I154" s="14" t="s">
        <v>37</v>
      </c>
      <c r="J154" s="12" t="s">
        <v>38</v>
      </c>
      <c r="K154" s="12"/>
      <c r="L154" s="25" t="s">
        <v>851</v>
      </c>
      <c r="M154" s="11"/>
      <c r="N154" s="15"/>
      <c r="O154" s="11"/>
      <c r="P154" s="11"/>
      <c r="Q154" s="11"/>
      <c r="R154" s="15">
        <v>1</v>
      </c>
      <c r="S154" s="58" t="s">
        <v>229</v>
      </c>
      <c r="T154" s="43" t="s">
        <v>72</v>
      </c>
      <c r="U154" s="30" t="s">
        <v>73</v>
      </c>
      <c r="V154" s="30" t="s">
        <v>74</v>
      </c>
      <c r="W154" s="161">
        <v>1</v>
      </c>
      <c r="X154" s="166">
        <v>43647</v>
      </c>
      <c r="Y154" s="16">
        <v>43769</v>
      </c>
      <c r="Z154" s="33" t="s">
        <v>847</v>
      </c>
      <c r="AA154" s="33" t="s">
        <v>207</v>
      </c>
      <c r="AB154" s="146" t="s">
        <v>75</v>
      </c>
      <c r="AC154" s="18" t="str">
        <f t="shared" si="71"/>
        <v>C</v>
      </c>
      <c r="AD154" s="147">
        <f t="shared" si="72"/>
        <v>1</v>
      </c>
      <c r="AE154" s="90" t="s">
        <v>1243</v>
      </c>
      <c r="AF154" s="148">
        <v>1</v>
      </c>
      <c r="AG154" s="90" t="s">
        <v>1242</v>
      </c>
      <c r="AH154" s="143" t="str">
        <f t="shared" si="73"/>
        <v>NO</v>
      </c>
    </row>
    <row r="155" spans="1:34" ht="126" x14ac:dyDescent="0.25">
      <c r="A155" s="141" t="s">
        <v>1164</v>
      </c>
      <c r="B155" s="2" t="s">
        <v>115</v>
      </c>
      <c r="C155" s="40"/>
      <c r="D155" s="1" t="s">
        <v>33</v>
      </c>
      <c r="E155" s="157" t="s">
        <v>116</v>
      </c>
      <c r="F155" s="12" t="s">
        <v>452</v>
      </c>
      <c r="G155" s="159" t="s">
        <v>117</v>
      </c>
      <c r="H155" s="12" t="s">
        <v>36</v>
      </c>
      <c r="I155" s="14" t="s">
        <v>37</v>
      </c>
      <c r="J155" s="12" t="s">
        <v>38</v>
      </c>
      <c r="K155" s="12"/>
      <c r="L155" s="25" t="s">
        <v>849</v>
      </c>
      <c r="M155" s="34"/>
      <c r="N155" s="42"/>
      <c r="O155" s="34"/>
      <c r="P155" s="34"/>
      <c r="Q155" s="34"/>
      <c r="R155" s="15">
        <v>1</v>
      </c>
      <c r="S155" s="43" t="s">
        <v>90</v>
      </c>
      <c r="T155" s="43" t="s">
        <v>72</v>
      </c>
      <c r="U155" s="30" t="s">
        <v>73</v>
      </c>
      <c r="V155" s="30" t="s">
        <v>74</v>
      </c>
      <c r="W155" s="161">
        <v>1</v>
      </c>
      <c r="X155" s="166">
        <v>43647</v>
      </c>
      <c r="Y155" s="16">
        <v>43769</v>
      </c>
      <c r="Z155" s="33" t="s">
        <v>847</v>
      </c>
      <c r="AA155" s="33" t="s">
        <v>207</v>
      </c>
      <c r="AB155" s="146" t="s">
        <v>75</v>
      </c>
      <c r="AC155" s="18" t="str">
        <f t="shared" si="71"/>
        <v>C</v>
      </c>
      <c r="AD155" s="147">
        <f t="shared" si="72"/>
        <v>1</v>
      </c>
      <c r="AE155" s="90" t="s">
        <v>1243</v>
      </c>
      <c r="AF155" s="148">
        <v>1</v>
      </c>
      <c r="AG155" s="90" t="s">
        <v>1242</v>
      </c>
      <c r="AH155" s="143" t="str">
        <f t="shared" si="73"/>
        <v>NO</v>
      </c>
    </row>
    <row r="156" spans="1:34" ht="78.75" x14ac:dyDescent="0.25">
      <c r="A156" s="141" t="s">
        <v>1165</v>
      </c>
      <c r="B156" s="2" t="s">
        <v>115</v>
      </c>
      <c r="C156" s="40"/>
      <c r="D156" s="1" t="s">
        <v>33</v>
      </c>
      <c r="E156" s="157" t="s">
        <v>116</v>
      </c>
      <c r="F156" s="12" t="s">
        <v>452</v>
      </c>
      <c r="G156" s="159" t="s">
        <v>117</v>
      </c>
      <c r="H156" s="12" t="s">
        <v>36</v>
      </c>
      <c r="I156" s="14" t="s">
        <v>37</v>
      </c>
      <c r="J156" s="12" t="s">
        <v>38</v>
      </c>
      <c r="K156" s="12"/>
      <c r="L156" s="25" t="s">
        <v>39</v>
      </c>
      <c r="M156" s="34"/>
      <c r="N156" s="42"/>
      <c r="O156" s="34"/>
      <c r="P156" s="34"/>
      <c r="Q156" s="34"/>
      <c r="R156" s="15">
        <v>2</v>
      </c>
      <c r="S156" s="43" t="s">
        <v>90</v>
      </c>
      <c r="T156" s="43" t="s">
        <v>76</v>
      </c>
      <c r="U156" s="30" t="s">
        <v>77</v>
      </c>
      <c r="V156" s="30" t="s">
        <v>78</v>
      </c>
      <c r="W156" s="161">
        <v>6</v>
      </c>
      <c r="X156" s="166">
        <v>43647</v>
      </c>
      <c r="Y156" s="16">
        <v>43830</v>
      </c>
      <c r="Z156" s="33" t="s">
        <v>79</v>
      </c>
      <c r="AA156" s="33" t="s">
        <v>80</v>
      </c>
      <c r="AB156" s="146" t="s">
        <v>1201</v>
      </c>
      <c r="AC156" s="18" t="str">
        <f t="shared" si="71"/>
        <v>C</v>
      </c>
      <c r="AD156" s="147">
        <f t="shared" si="72"/>
        <v>1</v>
      </c>
      <c r="AE156" s="90" t="s">
        <v>1244</v>
      </c>
      <c r="AF156" s="148">
        <v>1</v>
      </c>
      <c r="AG156" s="90" t="s">
        <v>1230</v>
      </c>
      <c r="AH156" s="143" t="str">
        <f t="shared" si="73"/>
        <v>NO</v>
      </c>
    </row>
    <row r="157" spans="1:34" ht="77.25" customHeight="1" x14ac:dyDescent="0.25">
      <c r="A157" s="141" t="s">
        <v>1182</v>
      </c>
      <c r="B157" s="62" t="s">
        <v>453</v>
      </c>
      <c r="C157" s="13"/>
      <c r="D157" s="62" t="s">
        <v>33</v>
      </c>
      <c r="E157" s="62" t="s">
        <v>491</v>
      </c>
      <c r="F157" s="12" t="s">
        <v>452</v>
      </c>
      <c r="G157" s="20" t="s">
        <v>492</v>
      </c>
      <c r="H157" s="12" t="s">
        <v>36</v>
      </c>
      <c r="I157" s="14" t="s">
        <v>37</v>
      </c>
      <c r="J157" s="12" t="s">
        <v>38</v>
      </c>
      <c r="K157" s="33" t="s">
        <v>64</v>
      </c>
      <c r="L157" s="11"/>
      <c r="M157" s="13">
        <v>43635</v>
      </c>
      <c r="N157" s="15"/>
      <c r="O157" s="11"/>
      <c r="P157" s="11"/>
      <c r="Q157" s="11"/>
      <c r="R157" s="15">
        <v>2</v>
      </c>
      <c r="S157" s="43" t="s">
        <v>493</v>
      </c>
      <c r="T157" s="43" t="s">
        <v>76</v>
      </c>
      <c r="U157" s="30" t="s">
        <v>77</v>
      </c>
      <c r="V157" s="30" t="s">
        <v>78</v>
      </c>
      <c r="W157" s="161">
        <v>6</v>
      </c>
      <c r="X157" s="166">
        <v>43647</v>
      </c>
      <c r="Y157" s="16">
        <v>43830</v>
      </c>
      <c r="Z157" s="33" t="s">
        <v>79</v>
      </c>
      <c r="AA157" s="33" t="s">
        <v>80</v>
      </c>
      <c r="AB157" s="146" t="s">
        <v>1201</v>
      </c>
      <c r="AC157" s="18" t="str">
        <f t="shared" si="71"/>
        <v>C</v>
      </c>
      <c r="AD157" s="147">
        <f t="shared" si="72"/>
        <v>1</v>
      </c>
      <c r="AE157" s="90" t="s">
        <v>1244</v>
      </c>
      <c r="AF157" s="148">
        <v>1</v>
      </c>
      <c r="AG157" s="90" t="s">
        <v>1230</v>
      </c>
      <c r="AH157" s="143" t="str">
        <f t="shared" si="73"/>
        <v>NO</v>
      </c>
    </row>
    <row r="158" spans="1:34" ht="88.5" customHeight="1" x14ac:dyDescent="0.25">
      <c r="A158" s="141" t="s">
        <v>1183</v>
      </c>
      <c r="B158" s="62" t="s">
        <v>453</v>
      </c>
      <c r="C158" s="13"/>
      <c r="D158" s="62" t="s">
        <v>33</v>
      </c>
      <c r="E158" s="62" t="s">
        <v>491</v>
      </c>
      <c r="F158" s="12" t="s">
        <v>452</v>
      </c>
      <c r="G158" s="20" t="s">
        <v>492</v>
      </c>
      <c r="H158" s="12" t="s">
        <v>36</v>
      </c>
      <c r="I158" s="14" t="s">
        <v>37</v>
      </c>
      <c r="J158" s="12" t="s">
        <v>38</v>
      </c>
      <c r="K158" s="33" t="s">
        <v>64</v>
      </c>
      <c r="L158" s="50" t="s">
        <v>852</v>
      </c>
      <c r="M158" s="13">
        <v>43635</v>
      </c>
      <c r="N158" s="15"/>
      <c r="O158" s="11"/>
      <c r="P158" s="11"/>
      <c r="Q158" s="11"/>
      <c r="R158" s="15">
        <v>1</v>
      </c>
      <c r="S158" s="43" t="s">
        <v>493</v>
      </c>
      <c r="T158" s="43" t="s">
        <v>72</v>
      </c>
      <c r="U158" s="30" t="s">
        <v>73</v>
      </c>
      <c r="V158" s="30" t="s">
        <v>74</v>
      </c>
      <c r="W158" s="161">
        <v>1</v>
      </c>
      <c r="X158" s="166">
        <v>43647</v>
      </c>
      <c r="Y158" s="16">
        <v>43769</v>
      </c>
      <c r="Z158" s="33" t="s">
        <v>847</v>
      </c>
      <c r="AA158" s="33" t="s">
        <v>207</v>
      </c>
      <c r="AB158" s="146" t="s">
        <v>75</v>
      </c>
      <c r="AC158" s="18" t="str">
        <f t="shared" si="71"/>
        <v>C</v>
      </c>
      <c r="AD158" s="147">
        <f t="shared" si="72"/>
        <v>1</v>
      </c>
      <c r="AE158" s="90" t="s">
        <v>1243</v>
      </c>
      <c r="AF158" s="148">
        <v>1</v>
      </c>
      <c r="AG158" s="90" t="s">
        <v>1242</v>
      </c>
      <c r="AH158" s="143" t="str">
        <f t="shared" si="73"/>
        <v>NO</v>
      </c>
    </row>
    <row r="159" spans="1:34" ht="102.75" customHeight="1" x14ac:dyDescent="0.25">
      <c r="A159" s="141" t="s">
        <v>1184</v>
      </c>
      <c r="B159" s="62" t="s">
        <v>453</v>
      </c>
      <c r="C159" s="13"/>
      <c r="D159" s="62" t="s">
        <v>33</v>
      </c>
      <c r="E159" s="62" t="s">
        <v>494</v>
      </c>
      <c r="F159" s="12" t="s">
        <v>452</v>
      </c>
      <c r="G159" s="20" t="s">
        <v>495</v>
      </c>
      <c r="H159" s="12" t="s">
        <v>36</v>
      </c>
      <c r="I159" s="14" t="s">
        <v>37</v>
      </c>
      <c r="J159" s="12" t="s">
        <v>38</v>
      </c>
      <c r="K159" s="33" t="s">
        <v>64</v>
      </c>
      <c r="L159" s="11"/>
      <c r="M159" s="13">
        <v>43635</v>
      </c>
      <c r="N159" s="15"/>
      <c r="O159" s="11"/>
      <c r="P159" s="11"/>
      <c r="Q159" s="11"/>
      <c r="R159" s="15">
        <v>2</v>
      </c>
      <c r="S159" s="43" t="s">
        <v>496</v>
      </c>
      <c r="T159" s="43" t="s">
        <v>76</v>
      </c>
      <c r="U159" s="30" t="s">
        <v>77</v>
      </c>
      <c r="V159" s="30" t="s">
        <v>78</v>
      </c>
      <c r="W159" s="161">
        <v>6</v>
      </c>
      <c r="X159" s="166">
        <v>43647</v>
      </c>
      <c r="Y159" s="16">
        <v>43830</v>
      </c>
      <c r="Z159" s="33" t="s">
        <v>79</v>
      </c>
      <c r="AA159" s="33" t="s">
        <v>80</v>
      </c>
      <c r="AB159" s="146" t="s">
        <v>1201</v>
      </c>
      <c r="AC159" s="18" t="str">
        <f t="shared" si="71"/>
        <v>C</v>
      </c>
      <c r="AD159" s="147">
        <f t="shared" si="72"/>
        <v>1</v>
      </c>
      <c r="AE159" s="90" t="s">
        <v>1244</v>
      </c>
      <c r="AF159" s="148">
        <v>1</v>
      </c>
      <c r="AG159" s="90" t="s">
        <v>1230</v>
      </c>
      <c r="AH159" s="143" t="str">
        <f t="shared" si="73"/>
        <v>NO</v>
      </c>
    </row>
    <row r="160" spans="1:34" ht="126" x14ac:dyDescent="0.25">
      <c r="A160" s="141" t="s">
        <v>1185</v>
      </c>
      <c r="B160" s="62" t="s">
        <v>453</v>
      </c>
      <c r="C160" s="13"/>
      <c r="D160" s="62" t="s">
        <v>33</v>
      </c>
      <c r="E160" s="62" t="s">
        <v>494</v>
      </c>
      <c r="F160" s="12" t="s">
        <v>452</v>
      </c>
      <c r="G160" s="20" t="s">
        <v>495</v>
      </c>
      <c r="H160" s="12" t="s">
        <v>36</v>
      </c>
      <c r="I160" s="14" t="s">
        <v>37</v>
      </c>
      <c r="J160" s="12" t="s">
        <v>38</v>
      </c>
      <c r="K160" s="33" t="s">
        <v>64</v>
      </c>
      <c r="L160" s="50" t="s">
        <v>852</v>
      </c>
      <c r="M160" s="13">
        <v>43635</v>
      </c>
      <c r="N160" s="15"/>
      <c r="O160" s="11"/>
      <c r="P160" s="11"/>
      <c r="Q160" s="11"/>
      <c r="R160" s="15">
        <v>1</v>
      </c>
      <c r="S160" s="43" t="s">
        <v>496</v>
      </c>
      <c r="T160" s="43" t="s">
        <v>72</v>
      </c>
      <c r="U160" s="30" t="s">
        <v>73</v>
      </c>
      <c r="V160" s="30" t="s">
        <v>74</v>
      </c>
      <c r="W160" s="161">
        <v>1</v>
      </c>
      <c r="X160" s="166">
        <v>43647</v>
      </c>
      <c r="Y160" s="16">
        <v>43769</v>
      </c>
      <c r="Z160" s="33" t="s">
        <v>847</v>
      </c>
      <c r="AA160" s="33" t="s">
        <v>207</v>
      </c>
      <c r="AB160" s="146" t="s">
        <v>75</v>
      </c>
      <c r="AC160" s="18" t="str">
        <f t="shared" si="71"/>
        <v>C</v>
      </c>
      <c r="AD160" s="147">
        <f t="shared" si="72"/>
        <v>1</v>
      </c>
      <c r="AE160" s="90" t="s">
        <v>1243</v>
      </c>
      <c r="AF160" s="148">
        <v>1</v>
      </c>
      <c r="AG160" s="90" t="s">
        <v>1242</v>
      </c>
      <c r="AH160" s="143" t="str">
        <f t="shared" si="73"/>
        <v>NO</v>
      </c>
    </row>
    <row r="161" spans="1:34" ht="107.25" customHeight="1" x14ac:dyDescent="0.25">
      <c r="A161" s="141" t="s">
        <v>1172</v>
      </c>
      <c r="B161" s="11" t="s">
        <v>223</v>
      </c>
      <c r="C161" s="13"/>
      <c r="D161" s="1" t="s">
        <v>33</v>
      </c>
      <c r="E161" s="33" t="s">
        <v>236</v>
      </c>
      <c r="F161" s="12" t="s">
        <v>452</v>
      </c>
      <c r="G161" s="167" t="s">
        <v>237</v>
      </c>
      <c r="H161" s="12" t="s">
        <v>36</v>
      </c>
      <c r="I161" s="14" t="s">
        <v>37</v>
      </c>
      <c r="J161" s="12" t="s">
        <v>38</v>
      </c>
      <c r="K161" s="12"/>
      <c r="L161" s="25" t="s">
        <v>851</v>
      </c>
      <c r="M161" s="11"/>
      <c r="N161" s="15"/>
      <c r="O161" s="11"/>
      <c r="P161" s="11"/>
      <c r="Q161" s="11"/>
      <c r="R161" s="4">
        <v>1</v>
      </c>
      <c r="S161" s="58" t="s">
        <v>238</v>
      </c>
      <c r="T161" s="43" t="s">
        <v>72</v>
      </c>
      <c r="U161" s="30" t="s">
        <v>73</v>
      </c>
      <c r="V161" s="30" t="s">
        <v>74</v>
      </c>
      <c r="W161" s="161">
        <v>1</v>
      </c>
      <c r="X161" s="166">
        <v>43647</v>
      </c>
      <c r="Y161" s="16">
        <v>43769</v>
      </c>
      <c r="Z161" s="33" t="s">
        <v>847</v>
      </c>
      <c r="AA161" s="33" t="s">
        <v>207</v>
      </c>
      <c r="AB161" s="146" t="s">
        <v>75</v>
      </c>
      <c r="AC161" s="18" t="str">
        <f t="shared" si="71"/>
        <v>C</v>
      </c>
      <c r="AD161" s="147">
        <f t="shared" si="72"/>
        <v>1</v>
      </c>
      <c r="AE161" s="90" t="s">
        <v>1243</v>
      </c>
      <c r="AF161" s="148">
        <v>1</v>
      </c>
      <c r="AG161" s="90" t="s">
        <v>1242</v>
      </c>
      <c r="AH161" s="143" t="str">
        <f t="shared" si="73"/>
        <v>NO</v>
      </c>
    </row>
    <row r="162" spans="1:34" ht="130.5" customHeight="1" x14ac:dyDescent="0.25">
      <c r="A162" s="141" t="s">
        <v>1173</v>
      </c>
      <c r="B162" s="11" t="s">
        <v>223</v>
      </c>
      <c r="C162" s="13"/>
      <c r="D162" s="1" t="s">
        <v>33</v>
      </c>
      <c r="E162" s="33" t="s">
        <v>236</v>
      </c>
      <c r="F162" s="12" t="s">
        <v>452</v>
      </c>
      <c r="G162" s="167" t="s">
        <v>237</v>
      </c>
      <c r="H162" s="12" t="s">
        <v>36</v>
      </c>
      <c r="I162" s="14" t="s">
        <v>37</v>
      </c>
      <c r="J162" s="12" t="s">
        <v>38</v>
      </c>
      <c r="K162" s="12"/>
      <c r="L162" s="25" t="s">
        <v>132</v>
      </c>
      <c r="M162" s="11"/>
      <c r="N162" s="15"/>
      <c r="O162" s="11"/>
      <c r="P162" s="11"/>
      <c r="Q162" s="11"/>
      <c r="R162" s="4">
        <v>2</v>
      </c>
      <c r="S162" s="58" t="s">
        <v>238</v>
      </c>
      <c r="T162" s="43" t="s">
        <v>76</v>
      </c>
      <c r="U162" s="30" t="s">
        <v>77</v>
      </c>
      <c r="V162" s="30" t="s">
        <v>78</v>
      </c>
      <c r="W162" s="161">
        <v>6</v>
      </c>
      <c r="X162" s="166">
        <v>43647</v>
      </c>
      <c r="Y162" s="16">
        <v>43830</v>
      </c>
      <c r="Z162" s="33" t="s">
        <v>79</v>
      </c>
      <c r="AA162" s="33" t="s">
        <v>80</v>
      </c>
      <c r="AB162" s="146" t="s">
        <v>1201</v>
      </c>
      <c r="AC162" s="18" t="str">
        <f t="shared" si="71"/>
        <v>C</v>
      </c>
      <c r="AD162" s="147">
        <f t="shared" si="72"/>
        <v>1</v>
      </c>
      <c r="AE162" s="90" t="s">
        <v>1244</v>
      </c>
      <c r="AF162" s="148">
        <v>1</v>
      </c>
      <c r="AG162" s="90" t="s">
        <v>1230</v>
      </c>
      <c r="AH162" s="143" t="str">
        <f t="shared" si="73"/>
        <v>NO</v>
      </c>
    </row>
    <row r="163" spans="1:34" ht="102" customHeight="1" x14ac:dyDescent="0.25">
      <c r="A163" s="141" t="s">
        <v>1166</v>
      </c>
      <c r="B163" s="2" t="s">
        <v>115</v>
      </c>
      <c r="C163" s="40"/>
      <c r="D163" s="1" t="s">
        <v>33</v>
      </c>
      <c r="E163" s="157" t="s">
        <v>118</v>
      </c>
      <c r="F163" s="12" t="s">
        <v>452</v>
      </c>
      <c r="G163" s="159" t="s">
        <v>119</v>
      </c>
      <c r="H163" s="12" t="s">
        <v>36</v>
      </c>
      <c r="I163" s="14" t="s">
        <v>37</v>
      </c>
      <c r="J163" s="12" t="s">
        <v>38</v>
      </c>
      <c r="K163" s="12"/>
      <c r="L163" s="25" t="s">
        <v>39</v>
      </c>
      <c r="M163" s="34"/>
      <c r="N163" s="42"/>
      <c r="O163" s="34"/>
      <c r="P163" s="34"/>
      <c r="Q163" s="34"/>
      <c r="R163" s="15">
        <v>2</v>
      </c>
      <c r="S163" s="43" t="s">
        <v>90</v>
      </c>
      <c r="T163" s="43" t="s">
        <v>76</v>
      </c>
      <c r="U163" s="30" t="s">
        <v>77</v>
      </c>
      <c r="V163" s="30" t="s">
        <v>78</v>
      </c>
      <c r="W163" s="161">
        <v>6</v>
      </c>
      <c r="X163" s="166">
        <v>43647</v>
      </c>
      <c r="Y163" s="16">
        <v>43830</v>
      </c>
      <c r="Z163" s="33" t="s">
        <v>79</v>
      </c>
      <c r="AA163" s="33" t="s">
        <v>80</v>
      </c>
      <c r="AB163" s="146" t="s">
        <v>1201</v>
      </c>
      <c r="AC163" s="18" t="str">
        <f t="shared" si="71"/>
        <v>C</v>
      </c>
      <c r="AD163" s="147">
        <f t="shared" si="72"/>
        <v>1</v>
      </c>
      <c r="AE163" s="90" t="s">
        <v>1244</v>
      </c>
      <c r="AF163" s="148">
        <v>1</v>
      </c>
      <c r="AG163" s="90" t="s">
        <v>1230</v>
      </c>
      <c r="AH163" s="143" t="str">
        <f t="shared" si="73"/>
        <v>NO</v>
      </c>
    </row>
    <row r="164" spans="1:34" ht="113.25" customHeight="1" x14ac:dyDescent="0.25">
      <c r="A164" s="141" t="s">
        <v>1167</v>
      </c>
      <c r="B164" s="2" t="s">
        <v>115</v>
      </c>
      <c r="C164" s="40"/>
      <c r="D164" s="1" t="s">
        <v>33</v>
      </c>
      <c r="E164" s="157" t="s">
        <v>118</v>
      </c>
      <c r="F164" s="12" t="s">
        <v>452</v>
      </c>
      <c r="G164" s="159" t="s">
        <v>119</v>
      </c>
      <c r="H164" s="12" t="s">
        <v>36</v>
      </c>
      <c r="I164" s="14" t="s">
        <v>37</v>
      </c>
      <c r="J164" s="12" t="s">
        <v>38</v>
      </c>
      <c r="K164" s="12"/>
      <c r="L164" s="25" t="s">
        <v>849</v>
      </c>
      <c r="M164" s="34"/>
      <c r="N164" s="42"/>
      <c r="O164" s="34"/>
      <c r="P164" s="34"/>
      <c r="Q164" s="34"/>
      <c r="R164" s="15">
        <v>1</v>
      </c>
      <c r="S164" s="43" t="s">
        <v>90</v>
      </c>
      <c r="T164" s="43" t="s">
        <v>72</v>
      </c>
      <c r="U164" s="30" t="s">
        <v>73</v>
      </c>
      <c r="V164" s="30" t="s">
        <v>74</v>
      </c>
      <c r="W164" s="161">
        <v>1</v>
      </c>
      <c r="X164" s="166">
        <v>43647</v>
      </c>
      <c r="Y164" s="16">
        <v>43769</v>
      </c>
      <c r="Z164" s="33" t="s">
        <v>847</v>
      </c>
      <c r="AA164" s="33" t="s">
        <v>207</v>
      </c>
      <c r="AB164" s="146" t="s">
        <v>75</v>
      </c>
      <c r="AC164" s="18" t="str">
        <f t="shared" si="71"/>
        <v>C</v>
      </c>
      <c r="AD164" s="147">
        <f t="shared" si="72"/>
        <v>1</v>
      </c>
      <c r="AE164" s="90" t="s">
        <v>1243</v>
      </c>
      <c r="AF164" s="148">
        <v>1</v>
      </c>
      <c r="AG164" s="90" t="s">
        <v>1242</v>
      </c>
      <c r="AH164" s="143" t="str">
        <f t="shared" si="73"/>
        <v>NO</v>
      </c>
    </row>
    <row r="165" spans="1:34" ht="78" customHeight="1" x14ac:dyDescent="0.25">
      <c r="A165" s="141" t="s">
        <v>1186</v>
      </c>
      <c r="B165" s="62" t="s">
        <v>453</v>
      </c>
      <c r="C165" s="13"/>
      <c r="D165" s="62" t="s">
        <v>33</v>
      </c>
      <c r="E165" s="62" t="s">
        <v>497</v>
      </c>
      <c r="F165" s="12" t="s">
        <v>452</v>
      </c>
      <c r="G165" s="20" t="s">
        <v>498</v>
      </c>
      <c r="H165" s="12" t="s">
        <v>36</v>
      </c>
      <c r="I165" s="14" t="s">
        <v>37</v>
      </c>
      <c r="J165" s="12" t="s">
        <v>38</v>
      </c>
      <c r="K165" s="33" t="s">
        <v>64</v>
      </c>
      <c r="L165" s="50" t="s">
        <v>852</v>
      </c>
      <c r="M165" s="13">
        <v>43635</v>
      </c>
      <c r="N165" s="15"/>
      <c r="O165" s="11"/>
      <c r="P165" s="11"/>
      <c r="Q165" s="11"/>
      <c r="R165" s="15">
        <v>1</v>
      </c>
      <c r="S165" s="31" t="s">
        <v>499</v>
      </c>
      <c r="T165" s="43" t="s">
        <v>72</v>
      </c>
      <c r="U165" s="30" t="s">
        <v>73</v>
      </c>
      <c r="V165" s="30" t="s">
        <v>74</v>
      </c>
      <c r="W165" s="161">
        <v>1</v>
      </c>
      <c r="X165" s="166">
        <v>43647</v>
      </c>
      <c r="Y165" s="16">
        <v>43769</v>
      </c>
      <c r="Z165" s="33" t="s">
        <v>847</v>
      </c>
      <c r="AA165" s="33" t="s">
        <v>207</v>
      </c>
      <c r="AB165" s="146" t="s">
        <v>75</v>
      </c>
      <c r="AC165" s="18" t="str">
        <f t="shared" si="71"/>
        <v>C</v>
      </c>
      <c r="AD165" s="147">
        <f t="shared" si="72"/>
        <v>1</v>
      </c>
      <c r="AE165" s="90" t="s">
        <v>1243</v>
      </c>
      <c r="AF165" s="148">
        <v>1</v>
      </c>
      <c r="AG165" s="90" t="s">
        <v>1242</v>
      </c>
      <c r="AH165" s="143" t="str">
        <f t="shared" si="73"/>
        <v>NO</v>
      </c>
    </row>
    <row r="166" spans="1:34" ht="82.5" customHeight="1" x14ac:dyDescent="0.25">
      <c r="A166" s="141" t="s">
        <v>1187</v>
      </c>
      <c r="B166" s="62" t="s">
        <v>453</v>
      </c>
      <c r="C166" s="13"/>
      <c r="D166" s="62" t="s">
        <v>33</v>
      </c>
      <c r="E166" s="62" t="s">
        <v>497</v>
      </c>
      <c r="F166" s="12" t="s">
        <v>452</v>
      </c>
      <c r="G166" s="20" t="s">
        <v>498</v>
      </c>
      <c r="H166" s="12" t="s">
        <v>36</v>
      </c>
      <c r="I166" s="14" t="s">
        <v>37</v>
      </c>
      <c r="J166" s="12" t="s">
        <v>38</v>
      </c>
      <c r="K166" s="33" t="s">
        <v>64</v>
      </c>
      <c r="L166" s="11"/>
      <c r="M166" s="13">
        <v>43635</v>
      </c>
      <c r="N166" s="15"/>
      <c r="O166" s="11"/>
      <c r="P166" s="11"/>
      <c r="Q166" s="11"/>
      <c r="R166" s="15">
        <v>2</v>
      </c>
      <c r="S166" s="31" t="s">
        <v>499</v>
      </c>
      <c r="T166" s="43" t="s">
        <v>76</v>
      </c>
      <c r="U166" s="30" t="s">
        <v>77</v>
      </c>
      <c r="V166" s="30" t="s">
        <v>78</v>
      </c>
      <c r="W166" s="161">
        <v>6</v>
      </c>
      <c r="X166" s="166">
        <v>43647</v>
      </c>
      <c r="Y166" s="16">
        <v>43830</v>
      </c>
      <c r="Z166" s="33" t="s">
        <v>79</v>
      </c>
      <c r="AA166" s="33" t="s">
        <v>80</v>
      </c>
      <c r="AB166" s="146" t="s">
        <v>1201</v>
      </c>
      <c r="AC166" s="18" t="str">
        <f t="shared" si="71"/>
        <v>C</v>
      </c>
      <c r="AD166" s="147">
        <f t="shared" si="72"/>
        <v>1</v>
      </c>
      <c r="AE166" s="90" t="s">
        <v>1244</v>
      </c>
      <c r="AF166" s="148">
        <v>1</v>
      </c>
      <c r="AG166" s="90" t="s">
        <v>1230</v>
      </c>
      <c r="AH166" s="143" t="str">
        <f t="shared" si="73"/>
        <v>NO</v>
      </c>
    </row>
    <row r="167" spans="1:34" ht="75" customHeight="1" x14ac:dyDescent="0.25">
      <c r="A167" s="141" t="s">
        <v>1048</v>
      </c>
      <c r="B167" s="5" t="s">
        <v>739</v>
      </c>
      <c r="C167" s="76">
        <v>43658</v>
      </c>
      <c r="D167" s="1" t="s">
        <v>33</v>
      </c>
      <c r="E167" s="5" t="s">
        <v>740</v>
      </c>
      <c r="F167" s="11" t="s">
        <v>152</v>
      </c>
      <c r="G167" s="31" t="s">
        <v>742</v>
      </c>
      <c r="H167" s="11" t="s">
        <v>36</v>
      </c>
      <c r="I167" s="11" t="s">
        <v>37</v>
      </c>
      <c r="J167" s="12" t="s">
        <v>38</v>
      </c>
      <c r="K167" s="12" t="s">
        <v>64</v>
      </c>
      <c r="L167" s="11"/>
      <c r="M167" s="13">
        <v>43692</v>
      </c>
      <c r="N167" s="15"/>
      <c r="O167" s="11"/>
      <c r="P167" s="11"/>
      <c r="Q167" s="11"/>
      <c r="R167" s="15">
        <v>1</v>
      </c>
      <c r="S167" s="64" t="s">
        <v>744</v>
      </c>
      <c r="T167" s="64" t="s">
        <v>745</v>
      </c>
      <c r="U167" s="64" t="s">
        <v>746</v>
      </c>
      <c r="V167" s="65" t="s">
        <v>747</v>
      </c>
      <c r="W167" s="70" t="s">
        <v>241</v>
      </c>
      <c r="X167" s="68">
        <v>43709</v>
      </c>
      <c r="Y167" s="68">
        <v>43829</v>
      </c>
      <c r="Z167" s="65" t="s">
        <v>748</v>
      </c>
      <c r="AA167" s="65" t="s">
        <v>749</v>
      </c>
      <c r="AB167" s="146" t="s">
        <v>892</v>
      </c>
      <c r="AC167" s="18" t="str">
        <f t="shared" si="71"/>
        <v>C</v>
      </c>
      <c r="AD167" s="147">
        <f t="shared" si="72"/>
        <v>1</v>
      </c>
      <c r="AE167" s="149" t="s">
        <v>1222</v>
      </c>
      <c r="AF167" s="148">
        <v>1</v>
      </c>
      <c r="AG167" s="90" t="s">
        <v>1221</v>
      </c>
      <c r="AH167" s="143" t="str">
        <f t="shared" si="73"/>
        <v>NO</v>
      </c>
    </row>
    <row r="168" spans="1:34" ht="146.25" customHeight="1" x14ac:dyDescent="0.25">
      <c r="A168" s="141" t="s">
        <v>1047</v>
      </c>
      <c r="B168" s="5" t="s">
        <v>739</v>
      </c>
      <c r="C168" s="76">
        <v>43658</v>
      </c>
      <c r="D168" s="1" t="s">
        <v>33</v>
      </c>
      <c r="E168" s="5" t="s">
        <v>740</v>
      </c>
      <c r="F168" s="11" t="s">
        <v>152</v>
      </c>
      <c r="G168" s="31" t="s">
        <v>742</v>
      </c>
      <c r="H168" s="11" t="s">
        <v>36</v>
      </c>
      <c r="I168" s="11" t="s">
        <v>37</v>
      </c>
      <c r="J168" s="12" t="s">
        <v>38</v>
      </c>
      <c r="K168" s="12" t="s">
        <v>64</v>
      </c>
      <c r="L168" s="11"/>
      <c r="M168" s="13">
        <v>43692</v>
      </c>
      <c r="N168" s="15"/>
      <c r="O168" s="11"/>
      <c r="P168" s="11"/>
      <c r="Q168" s="11"/>
      <c r="R168" s="15">
        <v>2</v>
      </c>
      <c r="S168" s="64" t="s">
        <v>750</v>
      </c>
      <c r="T168" s="64" t="s">
        <v>751</v>
      </c>
      <c r="U168" s="64" t="s">
        <v>752</v>
      </c>
      <c r="V168" s="65" t="s">
        <v>753</v>
      </c>
      <c r="W168" s="70" t="s">
        <v>113</v>
      </c>
      <c r="X168" s="68">
        <v>43709</v>
      </c>
      <c r="Y168" s="68">
        <v>43829</v>
      </c>
      <c r="Z168" s="65" t="s">
        <v>748</v>
      </c>
      <c r="AA168" s="65" t="s">
        <v>749</v>
      </c>
      <c r="AB168" s="146" t="s">
        <v>892</v>
      </c>
      <c r="AC168" s="18" t="str">
        <f t="shared" si="71"/>
        <v>C</v>
      </c>
      <c r="AD168" s="147">
        <f t="shared" si="72"/>
        <v>1</v>
      </c>
      <c r="AE168" s="149" t="s">
        <v>1223</v>
      </c>
      <c r="AF168" s="148">
        <v>1</v>
      </c>
      <c r="AG168" s="90" t="s">
        <v>1224</v>
      </c>
      <c r="AH168" s="143" t="str">
        <f t="shared" si="73"/>
        <v>NO</v>
      </c>
    </row>
    <row r="169" spans="1:34" ht="72" customHeight="1" x14ac:dyDescent="0.25">
      <c r="A169" s="141" t="s">
        <v>1088</v>
      </c>
      <c r="B169" s="5" t="s">
        <v>739</v>
      </c>
      <c r="C169" s="76">
        <v>43658</v>
      </c>
      <c r="D169" s="5" t="s">
        <v>33</v>
      </c>
      <c r="E169" s="5" t="s">
        <v>741</v>
      </c>
      <c r="F169" s="11" t="s">
        <v>152</v>
      </c>
      <c r="G169" s="31" t="s">
        <v>743</v>
      </c>
      <c r="H169" s="11" t="s">
        <v>36</v>
      </c>
      <c r="I169" s="11" t="s">
        <v>37</v>
      </c>
      <c r="J169" s="12" t="s">
        <v>38</v>
      </c>
      <c r="K169" s="12" t="s">
        <v>64</v>
      </c>
      <c r="L169" s="11"/>
      <c r="M169" s="13">
        <v>43692</v>
      </c>
      <c r="N169" s="15"/>
      <c r="O169" s="11"/>
      <c r="P169" s="11"/>
      <c r="Q169" s="11"/>
      <c r="R169" s="15">
        <v>3</v>
      </c>
      <c r="S169" s="64" t="s">
        <v>754</v>
      </c>
      <c r="T169" s="64" t="s">
        <v>759</v>
      </c>
      <c r="U169" s="64" t="s">
        <v>760</v>
      </c>
      <c r="V169" s="65" t="s">
        <v>482</v>
      </c>
      <c r="W169" s="70" t="s">
        <v>113</v>
      </c>
      <c r="X169" s="68">
        <v>43739</v>
      </c>
      <c r="Y169" s="68">
        <v>43830</v>
      </c>
      <c r="Z169" s="65" t="s">
        <v>755</v>
      </c>
      <c r="AA169" s="65" t="s">
        <v>373</v>
      </c>
      <c r="AB169" s="146" t="s">
        <v>892</v>
      </c>
      <c r="AC169" s="18" t="str">
        <f t="shared" ref="AC169:AC170" si="75">IF(AD169="N.A.","A",(IF(AD169&lt;91%,"A","C")))</f>
        <v>C</v>
      </c>
      <c r="AD169" s="147">
        <f t="shared" ref="AD169:AD170" si="76">AF169</f>
        <v>1</v>
      </c>
      <c r="AE169" s="149" t="s">
        <v>1226</v>
      </c>
      <c r="AF169" s="148">
        <v>1</v>
      </c>
      <c r="AG169" s="90" t="s">
        <v>1225</v>
      </c>
      <c r="AH169" s="143" t="str">
        <f t="shared" ref="AH169:AH170" si="77">IF(AD169="N.A.","SI",(IF(AD169&lt;91%,"SI","NO")))</f>
        <v>NO</v>
      </c>
    </row>
    <row r="170" spans="1:34" ht="69" customHeight="1" x14ac:dyDescent="0.25">
      <c r="A170" s="141" t="s">
        <v>1089</v>
      </c>
      <c r="B170" s="5" t="s">
        <v>739</v>
      </c>
      <c r="C170" s="76">
        <v>43658</v>
      </c>
      <c r="D170" s="5" t="s">
        <v>33</v>
      </c>
      <c r="E170" s="5" t="s">
        <v>741</v>
      </c>
      <c r="F170" s="11" t="s">
        <v>152</v>
      </c>
      <c r="G170" s="31" t="s">
        <v>743</v>
      </c>
      <c r="H170" s="11" t="s">
        <v>36</v>
      </c>
      <c r="I170" s="11" t="s">
        <v>37</v>
      </c>
      <c r="J170" s="12" t="s">
        <v>38</v>
      </c>
      <c r="K170" s="12" t="s">
        <v>64</v>
      </c>
      <c r="L170" s="11"/>
      <c r="M170" s="13">
        <v>43692</v>
      </c>
      <c r="N170" s="15"/>
      <c r="O170" s="11"/>
      <c r="P170" s="11"/>
      <c r="Q170" s="11"/>
      <c r="R170" s="15">
        <v>2</v>
      </c>
      <c r="S170" s="64" t="s">
        <v>754</v>
      </c>
      <c r="T170" s="64" t="s">
        <v>756</v>
      </c>
      <c r="U170" s="64" t="s">
        <v>757</v>
      </c>
      <c r="V170" s="65" t="s">
        <v>758</v>
      </c>
      <c r="W170" s="70" t="s">
        <v>113</v>
      </c>
      <c r="X170" s="68">
        <v>43697</v>
      </c>
      <c r="Y170" s="68">
        <v>43830</v>
      </c>
      <c r="Z170" s="65" t="s">
        <v>755</v>
      </c>
      <c r="AA170" s="65" t="s">
        <v>373</v>
      </c>
      <c r="AB170" s="146" t="s">
        <v>892</v>
      </c>
      <c r="AC170" s="18" t="str">
        <f t="shared" si="75"/>
        <v>C</v>
      </c>
      <c r="AD170" s="147">
        <f t="shared" si="76"/>
        <v>1</v>
      </c>
      <c r="AE170" s="149" t="s">
        <v>915</v>
      </c>
      <c r="AF170" s="148">
        <v>1</v>
      </c>
      <c r="AG170" s="90" t="s">
        <v>1227</v>
      </c>
      <c r="AH170" s="143" t="str">
        <f t="shared" si="77"/>
        <v>NO</v>
      </c>
    </row>
    <row r="171" spans="1:34" ht="63" x14ac:dyDescent="0.25">
      <c r="A171" s="141" t="s">
        <v>1190</v>
      </c>
      <c r="B171" s="11" t="s">
        <v>579</v>
      </c>
      <c r="C171" s="13">
        <v>43510</v>
      </c>
      <c r="D171" s="33" t="s">
        <v>49</v>
      </c>
      <c r="E171" s="19" t="s">
        <v>539</v>
      </c>
      <c r="F171" s="11" t="s">
        <v>639</v>
      </c>
      <c r="G171" s="64" t="s">
        <v>584</v>
      </c>
      <c r="H171" s="12" t="s">
        <v>52</v>
      </c>
      <c r="I171" s="65" t="s">
        <v>581</v>
      </c>
      <c r="J171" s="12" t="s">
        <v>38</v>
      </c>
      <c r="K171" s="12" t="s">
        <v>64</v>
      </c>
      <c r="L171" s="65"/>
      <c r="M171" s="13">
        <v>43679</v>
      </c>
      <c r="N171" s="70"/>
      <c r="O171" s="65"/>
      <c r="P171" s="65"/>
      <c r="Q171" s="72"/>
      <c r="R171" s="73">
        <v>3</v>
      </c>
      <c r="S171" s="64" t="s">
        <v>585</v>
      </c>
      <c r="T171" s="64" t="s">
        <v>587</v>
      </c>
      <c r="U171" s="64" t="s">
        <v>588</v>
      </c>
      <c r="V171" s="65" t="s">
        <v>589</v>
      </c>
      <c r="W171" s="70" t="s">
        <v>113</v>
      </c>
      <c r="X171" s="68">
        <v>43676</v>
      </c>
      <c r="Y171" s="68">
        <v>43830</v>
      </c>
      <c r="Z171" s="65" t="s">
        <v>568</v>
      </c>
      <c r="AA171" s="65" t="s">
        <v>889</v>
      </c>
      <c r="AB171" s="146" t="s">
        <v>75</v>
      </c>
      <c r="AC171" s="18" t="str">
        <f t="shared" ref="AC171" si="78">IF(AD171="N.A.","A",(IF(AD171&lt;91%,"A","C")))</f>
        <v>C</v>
      </c>
      <c r="AD171" s="147">
        <f>AF171</f>
        <v>1</v>
      </c>
      <c r="AE171" s="90" t="s">
        <v>1245</v>
      </c>
      <c r="AF171" s="148">
        <v>1</v>
      </c>
      <c r="AG171" s="90" t="s">
        <v>1246</v>
      </c>
      <c r="AH171" s="143" t="str">
        <f t="shared" ref="AH171" si="79">IF(AD171="N.A.","SI",(IF(AD171&lt;91%,"SI","NO")))</f>
        <v>NO</v>
      </c>
    </row>
    <row r="172" spans="1:34" ht="204.75" x14ac:dyDescent="0.25">
      <c r="A172" s="141" t="s">
        <v>1082</v>
      </c>
      <c r="B172" s="11" t="s">
        <v>387</v>
      </c>
      <c r="C172" s="13">
        <v>43501</v>
      </c>
      <c r="D172" s="11" t="s">
        <v>290</v>
      </c>
      <c r="E172" s="19" t="s">
        <v>647</v>
      </c>
      <c r="F172" s="11" t="s">
        <v>648</v>
      </c>
      <c r="G172" s="20" t="s">
        <v>643</v>
      </c>
      <c r="H172" s="12" t="s">
        <v>52</v>
      </c>
      <c r="I172" s="65" t="s">
        <v>581</v>
      </c>
      <c r="J172" s="12" t="s">
        <v>38</v>
      </c>
      <c r="K172" s="12" t="s">
        <v>64</v>
      </c>
      <c r="L172" s="25" t="s">
        <v>904</v>
      </c>
      <c r="M172" s="13">
        <v>43677</v>
      </c>
      <c r="N172" s="15"/>
      <c r="O172" s="11"/>
      <c r="P172" s="11"/>
      <c r="Q172" s="11"/>
      <c r="R172" s="15">
        <v>2</v>
      </c>
      <c r="S172" s="31" t="s">
        <v>649</v>
      </c>
      <c r="T172" s="31" t="s">
        <v>652</v>
      </c>
      <c r="U172" s="17" t="s">
        <v>656</v>
      </c>
      <c r="V172" s="17" t="s">
        <v>659</v>
      </c>
      <c r="W172" s="57" t="s">
        <v>241</v>
      </c>
      <c r="X172" s="190">
        <v>43693</v>
      </c>
      <c r="Y172" s="190">
        <v>43830</v>
      </c>
      <c r="Z172" s="17" t="s">
        <v>662</v>
      </c>
      <c r="AA172" s="17" t="s">
        <v>663</v>
      </c>
      <c r="AB172" s="146" t="s">
        <v>230</v>
      </c>
      <c r="AC172" s="18" t="str">
        <f t="shared" ref="AC172:AC176" si="80">IF(AD172="N.A.","A",(IF(AD172&lt;91%,"A","C")))</f>
        <v>A</v>
      </c>
      <c r="AD172" s="147">
        <f t="shared" ref="AD172:AD176" si="81">AF172</f>
        <v>0.5</v>
      </c>
      <c r="AE172" s="90" t="s">
        <v>1454</v>
      </c>
      <c r="AF172" s="148">
        <v>0.5</v>
      </c>
      <c r="AG172" s="90" t="s">
        <v>1455</v>
      </c>
      <c r="AH172" s="143" t="str">
        <f t="shared" ref="AH172:AH176" si="82">IF(AD172="N.A.","SI",(IF(AD172&lt;91%,"SI","NO")))</f>
        <v>SI</v>
      </c>
    </row>
    <row r="173" spans="1:34" ht="180" customHeight="1" x14ac:dyDescent="0.25">
      <c r="A173" s="141" t="s">
        <v>1083</v>
      </c>
      <c r="B173" s="11" t="s">
        <v>387</v>
      </c>
      <c r="C173" s="13">
        <v>43501</v>
      </c>
      <c r="D173" s="11" t="s">
        <v>290</v>
      </c>
      <c r="E173" s="19" t="s">
        <v>647</v>
      </c>
      <c r="F173" s="11" t="s">
        <v>648</v>
      </c>
      <c r="G173" s="20" t="s">
        <v>646</v>
      </c>
      <c r="H173" s="12" t="s">
        <v>52</v>
      </c>
      <c r="I173" s="65" t="s">
        <v>581</v>
      </c>
      <c r="J173" s="12" t="s">
        <v>38</v>
      </c>
      <c r="K173" s="12" t="s">
        <v>64</v>
      </c>
      <c r="L173" s="12"/>
      <c r="M173" s="13">
        <v>43677</v>
      </c>
      <c r="N173" s="15"/>
      <c r="O173" s="11"/>
      <c r="P173" s="11"/>
      <c r="Q173" s="11"/>
      <c r="R173" s="15">
        <v>5</v>
      </c>
      <c r="S173" s="31" t="s">
        <v>650</v>
      </c>
      <c r="T173" s="31" t="s">
        <v>878</v>
      </c>
      <c r="U173" s="160" t="s">
        <v>877</v>
      </c>
      <c r="V173" s="192" t="s">
        <v>877</v>
      </c>
      <c r="W173" s="57">
        <v>11</v>
      </c>
      <c r="X173" s="190">
        <v>43497</v>
      </c>
      <c r="Y173" s="190">
        <v>43830</v>
      </c>
      <c r="Z173" s="17" t="s">
        <v>662</v>
      </c>
      <c r="AA173" s="17" t="s">
        <v>663</v>
      </c>
      <c r="AB173" s="146" t="s">
        <v>230</v>
      </c>
      <c r="AC173" s="18" t="str">
        <f t="shared" si="80"/>
        <v>C</v>
      </c>
      <c r="AD173" s="147">
        <f t="shared" si="81"/>
        <v>1</v>
      </c>
      <c r="AE173" s="90" t="s">
        <v>1456</v>
      </c>
      <c r="AF173" s="148">
        <v>1</v>
      </c>
      <c r="AG173" s="172" t="s">
        <v>1487</v>
      </c>
      <c r="AH173" s="143" t="str">
        <f t="shared" si="82"/>
        <v>NO</v>
      </c>
    </row>
    <row r="174" spans="1:34" ht="98.25" customHeight="1" x14ac:dyDescent="0.25">
      <c r="A174" s="141" t="s">
        <v>1084</v>
      </c>
      <c r="B174" s="11" t="s">
        <v>387</v>
      </c>
      <c r="C174" s="13">
        <v>43501</v>
      </c>
      <c r="D174" s="11" t="s">
        <v>290</v>
      </c>
      <c r="E174" s="19" t="s">
        <v>647</v>
      </c>
      <c r="F174" s="11" t="s">
        <v>648</v>
      </c>
      <c r="G174" s="20" t="s">
        <v>645</v>
      </c>
      <c r="H174" s="12" t="s">
        <v>52</v>
      </c>
      <c r="I174" s="65" t="s">
        <v>581</v>
      </c>
      <c r="J174" s="12" t="s">
        <v>38</v>
      </c>
      <c r="K174" s="12" t="s">
        <v>64</v>
      </c>
      <c r="L174" s="25" t="s">
        <v>904</v>
      </c>
      <c r="M174" s="13">
        <v>43677</v>
      </c>
      <c r="N174" s="15"/>
      <c r="O174" s="11"/>
      <c r="P174" s="11"/>
      <c r="Q174" s="11"/>
      <c r="R174" s="15">
        <v>4</v>
      </c>
      <c r="S174" s="31" t="s">
        <v>649</v>
      </c>
      <c r="T174" s="31" t="s">
        <v>654</v>
      </c>
      <c r="U174" s="17" t="s">
        <v>658</v>
      </c>
      <c r="V174" s="17" t="s">
        <v>661</v>
      </c>
      <c r="W174" s="57">
        <v>1</v>
      </c>
      <c r="X174" s="190">
        <v>43693</v>
      </c>
      <c r="Y174" s="190">
        <v>43830</v>
      </c>
      <c r="Z174" s="17" t="s">
        <v>662</v>
      </c>
      <c r="AA174" s="17" t="s">
        <v>663</v>
      </c>
      <c r="AB174" s="146" t="s">
        <v>230</v>
      </c>
      <c r="AC174" s="18" t="str">
        <f t="shared" si="80"/>
        <v>C</v>
      </c>
      <c r="AD174" s="147">
        <f t="shared" si="81"/>
        <v>1</v>
      </c>
      <c r="AE174" s="90" t="s">
        <v>1458</v>
      </c>
      <c r="AF174" s="148">
        <v>1</v>
      </c>
      <c r="AG174" s="187" t="s">
        <v>1457</v>
      </c>
      <c r="AH174" s="143" t="str">
        <f t="shared" si="82"/>
        <v>NO</v>
      </c>
    </row>
    <row r="175" spans="1:34" ht="151.5" customHeight="1" x14ac:dyDescent="0.25">
      <c r="A175" s="141" t="s">
        <v>1085</v>
      </c>
      <c r="B175" s="11" t="s">
        <v>387</v>
      </c>
      <c r="C175" s="13">
        <v>43501</v>
      </c>
      <c r="D175" s="11" t="s">
        <v>290</v>
      </c>
      <c r="E175" s="19" t="s">
        <v>647</v>
      </c>
      <c r="F175" s="11" t="s">
        <v>648</v>
      </c>
      <c r="G175" s="20" t="s">
        <v>644</v>
      </c>
      <c r="H175" s="12" t="s">
        <v>52</v>
      </c>
      <c r="I175" s="65" t="s">
        <v>581</v>
      </c>
      <c r="J175" s="12" t="s">
        <v>38</v>
      </c>
      <c r="K175" s="12" t="s">
        <v>64</v>
      </c>
      <c r="L175" s="25" t="s">
        <v>904</v>
      </c>
      <c r="M175" s="13">
        <v>43677</v>
      </c>
      <c r="N175" s="15"/>
      <c r="O175" s="11"/>
      <c r="P175" s="11"/>
      <c r="Q175" s="11"/>
      <c r="R175" s="15">
        <v>3</v>
      </c>
      <c r="S175" s="31" t="s">
        <v>649</v>
      </c>
      <c r="T175" s="31" t="s">
        <v>653</v>
      </c>
      <c r="U175" s="17" t="s">
        <v>657</v>
      </c>
      <c r="V175" s="17" t="s">
        <v>660</v>
      </c>
      <c r="W175" s="57">
        <v>1</v>
      </c>
      <c r="X175" s="190">
        <v>43693</v>
      </c>
      <c r="Y175" s="190">
        <v>43830</v>
      </c>
      <c r="Z175" s="17" t="s">
        <v>662</v>
      </c>
      <c r="AA175" s="17" t="s">
        <v>663</v>
      </c>
      <c r="AB175" s="146" t="s">
        <v>230</v>
      </c>
      <c r="AC175" s="18" t="str">
        <f t="shared" si="80"/>
        <v>A</v>
      </c>
      <c r="AD175" s="147">
        <f t="shared" si="81"/>
        <v>0.1</v>
      </c>
      <c r="AE175" s="90" t="s">
        <v>1459</v>
      </c>
      <c r="AF175" s="148">
        <v>0.1</v>
      </c>
      <c r="AG175" s="90" t="s">
        <v>1455</v>
      </c>
      <c r="AH175" s="143" t="str">
        <f t="shared" si="82"/>
        <v>SI</v>
      </c>
    </row>
    <row r="176" spans="1:34" ht="154.5" customHeight="1" x14ac:dyDescent="0.25">
      <c r="A176" s="141" t="s">
        <v>1086</v>
      </c>
      <c r="B176" s="11" t="s">
        <v>387</v>
      </c>
      <c r="C176" s="13">
        <v>43501</v>
      </c>
      <c r="D176" s="11" t="s">
        <v>290</v>
      </c>
      <c r="E176" s="19" t="s">
        <v>647</v>
      </c>
      <c r="F176" s="11" t="s">
        <v>648</v>
      </c>
      <c r="G176" s="20" t="s">
        <v>642</v>
      </c>
      <c r="H176" s="12" t="s">
        <v>52</v>
      </c>
      <c r="I176" s="65" t="s">
        <v>581</v>
      </c>
      <c r="J176" s="12" t="s">
        <v>38</v>
      </c>
      <c r="K176" s="12" t="s">
        <v>64</v>
      </c>
      <c r="L176" s="12"/>
      <c r="M176" s="13">
        <v>43677</v>
      </c>
      <c r="N176" s="15"/>
      <c r="O176" s="11"/>
      <c r="P176" s="11"/>
      <c r="Q176" s="11"/>
      <c r="R176" s="15">
        <v>1</v>
      </c>
      <c r="S176" s="31" t="s">
        <v>649</v>
      </c>
      <c r="T176" s="31" t="s">
        <v>651</v>
      </c>
      <c r="U176" s="17" t="s">
        <v>655</v>
      </c>
      <c r="V176" s="17" t="s">
        <v>586</v>
      </c>
      <c r="W176" s="57" t="s">
        <v>113</v>
      </c>
      <c r="X176" s="190">
        <v>43678</v>
      </c>
      <c r="Y176" s="190">
        <v>43692</v>
      </c>
      <c r="Z176" s="17" t="s">
        <v>662</v>
      </c>
      <c r="AA176" s="17" t="s">
        <v>663</v>
      </c>
      <c r="AB176" s="146" t="s">
        <v>230</v>
      </c>
      <c r="AC176" s="18" t="str">
        <f t="shared" si="80"/>
        <v>C</v>
      </c>
      <c r="AD176" s="147">
        <f t="shared" si="81"/>
        <v>1</v>
      </c>
      <c r="AE176" s="90" t="s">
        <v>1460</v>
      </c>
      <c r="AF176" s="169">
        <v>1</v>
      </c>
      <c r="AG176" s="90" t="s">
        <v>1486</v>
      </c>
      <c r="AH176" s="143" t="str">
        <f t="shared" si="82"/>
        <v>NO</v>
      </c>
    </row>
    <row r="177" spans="1:35" ht="204.75" customHeight="1" x14ac:dyDescent="0.25">
      <c r="A177" s="141" t="s">
        <v>1191</v>
      </c>
      <c r="B177" s="11" t="s">
        <v>387</v>
      </c>
      <c r="C177" s="13">
        <v>43501</v>
      </c>
      <c r="D177" s="11" t="s">
        <v>290</v>
      </c>
      <c r="E177" s="19" t="s">
        <v>666</v>
      </c>
      <c r="F177" s="11" t="s">
        <v>648</v>
      </c>
      <c r="G177" s="20" t="s">
        <v>665</v>
      </c>
      <c r="H177" s="12" t="s">
        <v>52</v>
      </c>
      <c r="I177" s="65" t="s">
        <v>581</v>
      </c>
      <c r="J177" s="12" t="s">
        <v>38</v>
      </c>
      <c r="K177" s="12" t="s">
        <v>64</v>
      </c>
      <c r="L177" s="11"/>
      <c r="M177" s="13">
        <v>43677</v>
      </c>
      <c r="N177" s="15"/>
      <c r="O177" s="11"/>
      <c r="P177" s="11"/>
      <c r="Q177" s="11"/>
      <c r="R177" s="15">
        <v>6</v>
      </c>
      <c r="S177" s="31" t="s">
        <v>879</v>
      </c>
      <c r="T177" s="31" t="s">
        <v>880</v>
      </c>
      <c r="U177" s="17" t="s">
        <v>697</v>
      </c>
      <c r="V177" s="65" t="s">
        <v>698</v>
      </c>
      <c r="W177" s="70" t="s">
        <v>395</v>
      </c>
      <c r="X177" s="190">
        <v>43497</v>
      </c>
      <c r="Y177" s="190">
        <v>43830</v>
      </c>
      <c r="Z177" s="17" t="s">
        <v>662</v>
      </c>
      <c r="AA177" s="17" t="s">
        <v>663</v>
      </c>
      <c r="AB177" s="146" t="s">
        <v>230</v>
      </c>
      <c r="AC177" s="18" t="str">
        <f t="shared" ref="AC177" si="83">IF(AD177="N.A.","A",(IF(AD177&lt;91%,"A","C")))</f>
        <v>C</v>
      </c>
      <c r="AD177" s="147">
        <f>AF177</f>
        <v>1</v>
      </c>
      <c r="AE177" s="90" t="s">
        <v>1461</v>
      </c>
      <c r="AF177" s="148">
        <v>1</v>
      </c>
      <c r="AG177" s="90" t="s">
        <v>1462</v>
      </c>
      <c r="AH177" s="143" t="str">
        <f t="shared" ref="AH177" si="84">IF(AD177="N.A.","SI",(IF(AD177&lt;91%,"SI","NO")))</f>
        <v>NO</v>
      </c>
    </row>
    <row r="178" spans="1:35" ht="121.5" customHeight="1" x14ac:dyDescent="0.25">
      <c r="A178" s="141" t="s">
        <v>1192</v>
      </c>
      <c r="B178" s="11" t="s">
        <v>387</v>
      </c>
      <c r="C178" s="13">
        <v>43501</v>
      </c>
      <c r="D178" s="11" t="s">
        <v>290</v>
      </c>
      <c r="E178" s="19" t="s">
        <v>666</v>
      </c>
      <c r="F178" s="11" t="s">
        <v>648</v>
      </c>
      <c r="G178" s="20" t="s">
        <v>664</v>
      </c>
      <c r="H178" s="12" t="s">
        <v>52</v>
      </c>
      <c r="I178" s="65" t="s">
        <v>581</v>
      </c>
      <c r="J178" s="12" t="s">
        <v>38</v>
      </c>
      <c r="K178" s="12" t="s">
        <v>64</v>
      </c>
      <c r="L178" s="11"/>
      <c r="M178" s="13">
        <v>43677</v>
      </c>
      <c r="N178" s="15"/>
      <c r="O178" s="11"/>
      <c r="P178" s="11"/>
      <c r="Q178" s="11"/>
      <c r="R178" s="15">
        <v>3</v>
      </c>
      <c r="S178" s="31" t="s">
        <v>888</v>
      </c>
      <c r="T178" s="31" t="s">
        <v>667</v>
      </c>
      <c r="U178" s="17" t="s">
        <v>668</v>
      </c>
      <c r="V178" s="65" t="s">
        <v>669</v>
      </c>
      <c r="W178" s="199">
        <v>5</v>
      </c>
      <c r="X178" s="190">
        <v>43554</v>
      </c>
      <c r="Y178" s="190">
        <v>43830</v>
      </c>
      <c r="Z178" s="17" t="s">
        <v>662</v>
      </c>
      <c r="AA178" s="17" t="s">
        <v>663</v>
      </c>
      <c r="AB178" s="146" t="s">
        <v>230</v>
      </c>
      <c r="AC178" s="18" t="str">
        <f t="shared" ref="AC178:AC182" si="85">IF(AD178="N.A.","A",(IF(AD178&lt;91%,"A","C")))</f>
        <v>C</v>
      </c>
      <c r="AD178" s="147">
        <f t="shared" ref="AD178:AD182" si="86">AF178</f>
        <v>1</v>
      </c>
      <c r="AE178" s="90" t="s">
        <v>1463</v>
      </c>
      <c r="AF178" s="148">
        <v>1</v>
      </c>
      <c r="AG178" s="90" t="s">
        <v>1464</v>
      </c>
      <c r="AH178" s="143" t="str">
        <f t="shared" ref="AH178:AH182" si="87">IF(AD178="N.A.","SI",(IF(AD178&lt;91%,"SI","NO")))</f>
        <v>NO</v>
      </c>
    </row>
    <row r="179" spans="1:35" ht="102.75" customHeight="1" x14ac:dyDescent="0.25">
      <c r="A179" s="141" t="s">
        <v>1196</v>
      </c>
      <c r="B179" s="11" t="s">
        <v>289</v>
      </c>
      <c r="C179" s="13">
        <v>43501</v>
      </c>
      <c r="D179" s="11" t="s">
        <v>49</v>
      </c>
      <c r="E179" s="19" t="s">
        <v>688</v>
      </c>
      <c r="F179" s="11" t="s">
        <v>761</v>
      </c>
      <c r="G179" s="20" t="s">
        <v>689</v>
      </c>
      <c r="H179" s="12" t="s">
        <v>52</v>
      </c>
      <c r="I179" s="65" t="s">
        <v>581</v>
      </c>
      <c r="J179" s="12" t="s">
        <v>38</v>
      </c>
      <c r="K179" s="12" t="s">
        <v>64</v>
      </c>
      <c r="L179" s="11"/>
      <c r="M179" s="13">
        <v>43677</v>
      </c>
      <c r="N179" s="15"/>
      <c r="O179" s="11"/>
      <c r="P179" s="11"/>
      <c r="Q179" s="11"/>
      <c r="R179" s="15">
        <v>3</v>
      </c>
      <c r="S179" s="31" t="s">
        <v>690</v>
      </c>
      <c r="T179" s="31" t="s">
        <v>691</v>
      </c>
      <c r="U179" s="65" t="s">
        <v>675</v>
      </c>
      <c r="V179" s="65" t="s">
        <v>696</v>
      </c>
      <c r="W179" s="70" t="s">
        <v>113</v>
      </c>
      <c r="X179" s="190">
        <v>43647</v>
      </c>
      <c r="Y179" s="68">
        <v>43830</v>
      </c>
      <c r="Z179" s="17" t="s">
        <v>662</v>
      </c>
      <c r="AA179" s="17" t="s">
        <v>663</v>
      </c>
      <c r="AB179" s="146" t="s">
        <v>230</v>
      </c>
      <c r="AC179" s="18" t="str">
        <f t="shared" si="85"/>
        <v>C</v>
      </c>
      <c r="AD179" s="147">
        <f t="shared" si="86"/>
        <v>1</v>
      </c>
      <c r="AE179" s="90" t="s">
        <v>1441</v>
      </c>
      <c r="AF179" s="148">
        <v>1</v>
      </c>
      <c r="AG179" s="90" t="s">
        <v>1445</v>
      </c>
      <c r="AH179" s="143" t="str">
        <f t="shared" si="87"/>
        <v>NO</v>
      </c>
    </row>
    <row r="180" spans="1:35" ht="127.5" customHeight="1" x14ac:dyDescent="0.25">
      <c r="A180" s="141" t="s">
        <v>1197</v>
      </c>
      <c r="B180" s="11" t="s">
        <v>289</v>
      </c>
      <c r="C180" s="13">
        <v>43501</v>
      </c>
      <c r="D180" s="11" t="s">
        <v>49</v>
      </c>
      <c r="E180" s="19" t="s">
        <v>688</v>
      </c>
      <c r="F180" s="11" t="s">
        <v>761</v>
      </c>
      <c r="G180" s="20" t="s">
        <v>689</v>
      </c>
      <c r="H180" s="12" t="s">
        <v>52</v>
      </c>
      <c r="I180" s="65" t="s">
        <v>581</v>
      </c>
      <c r="J180" s="12" t="s">
        <v>38</v>
      </c>
      <c r="K180" s="12" t="s">
        <v>64</v>
      </c>
      <c r="L180" s="11"/>
      <c r="M180" s="13">
        <v>43677</v>
      </c>
      <c r="N180" s="15"/>
      <c r="O180" s="11"/>
      <c r="P180" s="11"/>
      <c r="Q180" s="11"/>
      <c r="R180" s="15">
        <v>1</v>
      </c>
      <c r="S180" s="31" t="s">
        <v>690</v>
      </c>
      <c r="T180" s="31" t="s">
        <v>885</v>
      </c>
      <c r="U180" s="65" t="s">
        <v>886</v>
      </c>
      <c r="V180" s="65" t="s">
        <v>675</v>
      </c>
      <c r="W180" s="70" t="s">
        <v>113</v>
      </c>
      <c r="X180" s="190">
        <v>43647</v>
      </c>
      <c r="Y180" s="68">
        <v>43830</v>
      </c>
      <c r="Z180" s="17" t="s">
        <v>662</v>
      </c>
      <c r="AA180" s="17" t="s">
        <v>663</v>
      </c>
      <c r="AB180" s="146" t="s">
        <v>230</v>
      </c>
      <c r="AC180" s="18" t="str">
        <f t="shared" si="85"/>
        <v>C</v>
      </c>
      <c r="AD180" s="147">
        <f t="shared" si="86"/>
        <v>1</v>
      </c>
      <c r="AE180" s="149" t="s">
        <v>1442</v>
      </c>
      <c r="AF180" s="148">
        <v>1</v>
      </c>
      <c r="AG180" s="90" t="s">
        <v>1446</v>
      </c>
      <c r="AH180" s="143" t="str">
        <f t="shared" si="87"/>
        <v>NO</v>
      </c>
    </row>
    <row r="181" spans="1:35" ht="64.5" customHeight="1" x14ac:dyDescent="0.25">
      <c r="A181" s="141" t="s">
        <v>1198</v>
      </c>
      <c r="B181" s="11" t="s">
        <v>289</v>
      </c>
      <c r="C181" s="13">
        <v>43501</v>
      </c>
      <c r="D181" s="11" t="s">
        <v>49</v>
      </c>
      <c r="E181" s="19" t="s">
        <v>688</v>
      </c>
      <c r="F181" s="11" t="s">
        <v>761</v>
      </c>
      <c r="G181" s="20" t="s">
        <v>689</v>
      </c>
      <c r="H181" s="12" t="s">
        <v>52</v>
      </c>
      <c r="I181" s="65" t="s">
        <v>581</v>
      </c>
      <c r="J181" s="12" t="s">
        <v>38</v>
      </c>
      <c r="K181" s="12" t="s">
        <v>64</v>
      </c>
      <c r="L181" s="11"/>
      <c r="M181" s="13">
        <v>43677</v>
      </c>
      <c r="N181" s="15"/>
      <c r="O181" s="11"/>
      <c r="P181" s="11"/>
      <c r="Q181" s="11"/>
      <c r="R181" s="15">
        <v>2</v>
      </c>
      <c r="S181" s="31" t="s">
        <v>690</v>
      </c>
      <c r="T181" s="31" t="s">
        <v>887</v>
      </c>
      <c r="U181" s="65" t="s">
        <v>693</v>
      </c>
      <c r="V181" s="65" t="s">
        <v>695</v>
      </c>
      <c r="W181" s="70" t="s">
        <v>113</v>
      </c>
      <c r="X181" s="190">
        <v>43647</v>
      </c>
      <c r="Y181" s="68">
        <v>43830</v>
      </c>
      <c r="Z181" s="17" t="s">
        <v>662</v>
      </c>
      <c r="AA181" s="17" t="s">
        <v>663</v>
      </c>
      <c r="AB181" s="146" t="s">
        <v>230</v>
      </c>
      <c r="AC181" s="18" t="str">
        <f t="shared" si="85"/>
        <v>C</v>
      </c>
      <c r="AD181" s="147">
        <f t="shared" si="86"/>
        <v>1</v>
      </c>
      <c r="AE181" s="90" t="s">
        <v>1443</v>
      </c>
      <c r="AF181" s="148">
        <v>1</v>
      </c>
      <c r="AG181" s="90" t="s">
        <v>1447</v>
      </c>
      <c r="AH181" s="143" t="str">
        <f t="shared" si="87"/>
        <v>NO</v>
      </c>
    </row>
    <row r="182" spans="1:35" ht="66.75" customHeight="1" x14ac:dyDescent="0.25">
      <c r="A182" s="141" t="s">
        <v>1199</v>
      </c>
      <c r="B182" s="11" t="s">
        <v>289</v>
      </c>
      <c r="C182" s="13">
        <v>43501</v>
      </c>
      <c r="D182" s="11" t="s">
        <v>49</v>
      </c>
      <c r="E182" s="19" t="s">
        <v>688</v>
      </c>
      <c r="F182" s="11" t="s">
        <v>761</v>
      </c>
      <c r="G182" s="20" t="s">
        <v>689</v>
      </c>
      <c r="H182" s="12" t="s">
        <v>52</v>
      </c>
      <c r="I182" s="65" t="s">
        <v>581</v>
      </c>
      <c r="J182" s="12" t="s">
        <v>38</v>
      </c>
      <c r="K182" s="12" t="s">
        <v>64</v>
      </c>
      <c r="L182" s="11"/>
      <c r="M182" s="13">
        <v>43677</v>
      </c>
      <c r="N182" s="15"/>
      <c r="O182" s="11"/>
      <c r="P182" s="11"/>
      <c r="Q182" s="11"/>
      <c r="R182" s="15">
        <v>4</v>
      </c>
      <c r="S182" s="31" t="s">
        <v>690</v>
      </c>
      <c r="T182" s="31" t="s">
        <v>692</v>
      </c>
      <c r="U182" s="65" t="s">
        <v>694</v>
      </c>
      <c r="V182" s="65" t="s">
        <v>695</v>
      </c>
      <c r="W182" s="70" t="s">
        <v>113</v>
      </c>
      <c r="X182" s="190">
        <v>43676</v>
      </c>
      <c r="Y182" s="68">
        <v>43830</v>
      </c>
      <c r="Z182" s="17" t="s">
        <v>662</v>
      </c>
      <c r="AA182" s="17" t="s">
        <v>663</v>
      </c>
      <c r="AB182" s="146" t="s">
        <v>230</v>
      </c>
      <c r="AC182" s="18" t="str">
        <f t="shared" si="85"/>
        <v>C</v>
      </c>
      <c r="AD182" s="147">
        <f t="shared" si="86"/>
        <v>1</v>
      </c>
      <c r="AE182" s="90" t="s">
        <v>1444</v>
      </c>
      <c r="AF182" s="148">
        <v>1</v>
      </c>
      <c r="AG182" s="90" t="s">
        <v>1447</v>
      </c>
      <c r="AH182" s="143" t="str">
        <f t="shared" si="87"/>
        <v>NO</v>
      </c>
    </row>
    <row r="183" spans="1:35" ht="157.5" x14ac:dyDescent="0.25">
      <c r="A183" s="141" t="s">
        <v>1193</v>
      </c>
      <c r="B183" s="11" t="s">
        <v>289</v>
      </c>
      <c r="C183" s="13">
        <v>43501</v>
      </c>
      <c r="D183" s="11" t="s">
        <v>290</v>
      </c>
      <c r="E183" s="19" t="s">
        <v>670</v>
      </c>
      <c r="F183" s="11" t="s">
        <v>761</v>
      </c>
      <c r="G183" s="20" t="s">
        <v>671</v>
      </c>
      <c r="H183" s="12" t="s">
        <v>52</v>
      </c>
      <c r="I183" s="65" t="s">
        <v>581</v>
      </c>
      <c r="J183" s="12" t="s">
        <v>38</v>
      </c>
      <c r="K183" s="12" t="s">
        <v>64</v>
      </c>
      <c r="L183" s="11"/>
      <c r="M183" s="13">
        <v>43677</v>
      </c>
      <c r="N183" s="15"/>
      <c r="O183" s="11"/>
      <c r="P183" s="11"/>
      <c r="Q183" s="11"/>
      <c r="R183" s="15">
        <v>4</v>
      </c>
      <c r="S183" s="31" t="s">
        <v>672</v>
      </c>
      <c r="T183" s="31" t="s">
        <v>674</v>
      </c>
      <c r="U183" s="64" t="s">
        <v>679</v>
      </c>
      <c r="V183" s="65" t="s">
        <v>680</v>
      </c>
      <c r="W183" s="199">
        <v>1</v>
      </c>
      <c r="X183" s="68">
        <v>43800</v>
      </c>
      <c r="Y183" s="68">
        <v>43830</v>
      </c>
      <c r="Z183" s="17" t="s">
        <v>662</v>
      </c>
      <c r="AA183" s="17" t="s">
        <v>663</v>
      </c>
      <c r="AB183" s="146" t="s">
        <v>230</v>
      </c>
      <c r="AC183" s="18" t="str">
        <f t="shared" ref="AC183" si="88">IF(AD183="N.A.","A",(IF(AD183&lt;91%,"A","C")))</f>
        <v>C</v>
      </c>
      <c r="AD183" s="147">
        <f>AF183</f>
        <v>1</v>
      </c>
      <c r="AE183" s="90" t="s">
        <v>1465</v>
      </c>
      <c r="AF183" s="148">
        <v>1</v>
      </c>
      <c r="AG183" s="90" t="s">
        <v>1466</v>
      </c>
      <c r="AH183" s="143" t="str">
        <f t="shared" ref="AH183" si="89">IF(AD183="N.A.","SI",(IF(AD183&lt;91%,"SI","NO")))</f>
        <v>NO</v>
      </c>
    </row>
    <row r="184" spans="1:35" ht="94.5" x14ac:dyDescent="0.25">
      <c r="A184" s="141" t="s">
        <v>1194</v>
      </c>
      <c r="B184" s="11" t="s">
        <v>289</v>
      </c>
      <c r="C184" s="13">
        <v>43501</v>
      </c>
      <c r="D184" s="11" t="s">
        <v>290</v>
      </c>
      <c r="E184" s="19" t="s">
        <v>670</v>
      </c>
      <c r="F184" s="11" t="s">
        <v>761</v>
      </c>
      <c r="G184" s="20" t="s">
        <v>671</v>
      </c>
      <c r="H184" s="12" t="s">
        <v>52</v>
      </c>
      <c r="I184" s="65" t="s">
        <v>581</v>
      </c>
      <c r="J184" s="12" t="s">
        <v>38</v>
      </c>
      <c r="K184" s="12" t="s">
        <v>64</v>
      </c>
      <c r="L184" s="11"/>
      <c r="M184" s="13">
        <v>43677</v>
      </c>
      <c r="N184" s="15"/>
      <c r="O184" s="11"/>
      <c r="P184" s="11"/>
      <c r="Q184" s="11"/>
      <c r="R184" s="15">
        <v>2</v>
      </c>
      <c r="S184" s="31" t="s">
        <v>672</v>
      </c>
      <c r="T184" s="31" t="s">
        <v>673</v>
      </c>
      <c r="U184" s="17" t="s">
        <v>676</v>
      </c>
      <c r="V184" s="65" t="s">
        <v>677</v>
      </c>
      <c r="W184" s="199">
        <v>1</v>
      </c>
      <c r="X184" s="190">
        <v>43693</v>
      </c>
      <c r="Y184" s="190">
        <v>43721</v>
      </c>
      <c r="Z184" s="17" t="s">
        <v>662</v>
      </c>
      <c r="AA184" s="17" t="s">
        <v>663</v>
      </c>
      <c r="AB184" s="146" t="s">
        <v>230</v>
      </c>
      <c r="AC184" s="18" t="str">
        <f t="shared" ref="AC184:AC185" si="90">IF(AD184="N.A.","A",(IF(AD184&lt;91%,"A","C")))</f>
        <v>C</v>
      </c>
      <c r="AD184" s="147">
        <f t="shared" ref="AD184:AD185" si="91">AF184</f>
        <v>1</v>
      </c>
      <c r="AE184" s="90" t="s">
        <v>1467</v>
      </c>
      <c r="AF184" s="148">
        <v>1</v>
      </c>
      <c r="AG184" s="90" t="s">
        <v>1468</v>
      </c>
      <c r="AH184" s="143" t="str">
        <f t="shared" ref="AH184:AH185" si="92">IF(AD184="N.A.","SI",(IF(AD184&lt;91%,"SI","NO")))</f>
        <v>NO</v>
      </c>
    </row>
    <row r="185" spans="1:35" ht="141.75" x14ac:dyDescent="0.25">
      <c r="A185" s="141" t="s">
        <v>1195</v>
      </c>
      <c r="B185" s="11" t="s">
        <v>289</v>
      </c>
      <c r="C185" s="13">
        <v>43501</v>
      </c>
      <c r="D185" s="11" t="s">
        <v>290</v>
      </c>
      <c r="E185" s="19" t="s">
        <v>682</v>
      </c>
      <c r="F185" s="11" t="s">
        <v>761</v>
      </c>
      <c r="G185" s="20" t="s">
        <v>681</v>
      </c>
      <c r="H185" s="12" t="s">
        <v>52</v>
      </c>
      <c r="I185" s="65" t="s">
        <v>581</v>
      </c>
      <c r="J185" s="12" t="s">
        <v>38</v>
      </c>
      <c r="K185" s="12" t="s">
        <v>64</v>
      </c>
      <c r="L185" s="11"/>
      <c r="M185" s="13">
        <v>43677</v>
      </c>
      <c r="N185" s="15"/>
      <c r="O185" s="11"/>
      <c r="P185" s="11"/>
      <c r="Q185" s="11"/>
      <c r="R185" s="15">
        <v>2</v>
      </c>
      <c r="S185" s="31" t="s">
        <v>683</v>
      </c>
      <c r="T185" s="31" t="s">
        <v>684</v>
      </c>
      <c r="U185" s="65" t="s">
        <v>685</v>
      </c>
      <c r="V185" s="65" t="s">
        <v>276</v>
      </c>
      <c r="W185" s="70" t="s">
        <v>113</v>
      </c>
      <c r="X185" s="190">
        <v>43692</v>
      </c>
      <c r="Y185" s="190">
        <v>43814</v>
      </c>
      <c r="Z185" s="17" t="s">
        <v>662</v>
      </c>
      <c r="AA185" s="17" t="s">
        <v>663</v>
      </c>
      <c r="AB185" s="146" t="s">
        <v>230</v>
      </c>
      <c r="AC185" s="18" t="str">
        <f t="shared" si="90"/>
        <v>A</v>
      </c>
      <c r="AD185" s="147">
        <f t="shared" si="91"/>
        <v>0</v>
      </c>
      <c r="AE185" s="90" t="s">
        <v>1469</v>
      </c>
      <c r="AF185" s="148">
        <v>0</v>
      </c>
      <c r="AG185" s="90" t="s">
        <v>1470</v>
      </c>
      <c r="AH185" s="143" t="str">
        <f t="shared" si="92"/>
        <v>SI</v>
      </c>
    </row>
    <row r="186" spans="1:35" ht="94.5" x14ac:dyDescent="0.25">
      <c r="A186" s="141" t="s">
        <v>1188</v>
      </c>
      <c r="B186" s="12" t="s">
        <v>531</v>
      </c>
      <c r="C186" s="13">
        <v>43664</v>
      </c>
      <c r="D186" s="33" t="s">
        <v>49</v>
      </c>
      <c r="E186" s="30" t="s">
        <v>554</v>
      </c>
      <c r="F186" s="17" t="s">
        <v>640</v>
      </c>
      <c r="G186" s="43" t="s">
        <v>555</v>
      </c>
      <c r="H186" s="12" t="s">
        <v>52</v>
      </c>
      <c r="I186" s="28" t="s">
        <v>735</v>
      </c>
      <c r="J186" s="12" t="s">
        <v>38</v>
      </c>
      <c r="K186" s="12" t="s">
        <v>64</v>
      </c>
      <c r="L186" s="12"/>
      <c r="M186" s="66">
        <v>43678</v>
      </c>
      <c r="N186" s="57">
        <v>1</v>
      </c>
      <c r="O186" s="17" t="s">
        <v>556</v>
      </c>
      <c r="P186" s="17" t="s">
        <v>557</v>
      </c>
      <c r="Q186" s="66">
        <v>43738</v>
      </c>
      <c r="R186" s="46">
        <v>1</v>
      </c>
      <c r="S186" s="162" t="s">
        <v>558</v>
      </c>
      <c r="T186" s="162" t="s">
        <v>559</v>
      </c>
      <c r="U186" s="30" t="s">
        <v>890</v>
      </c>
      <c r="V186" s="30" t="s">
        <v>560</v>
      </c>
      <c r="W186" s="161">
        <v>2</v>
      </c>
      <c r="X186" s="16">
        <v>43678</v>
      </c>
      <c r="Y186" s="16">
        <v>43860</v>
      </c>
      <c r="Z186" s="33" t="s">
        <v>537</v>
      </c>
      <c r="AA186" s="17" t="s">
        <v>538</v>
      </c>
      <c r="AB186" s="146" t="s">
        <v>1202</v>
      </c>
      <c r="AC186" s="18" t="str">
        <f t="shared" ref="AC186:AC192" si="93">IF(AD186="N.A.","A",(IF(AD186&lt;91%,"A","C")))</f>
        <v>C</v>
      </c>
      <c r="AD186" s="147">
        <f t="shared" ref="AD186:AD192" si="94">AF186</f>
        <v>1</v>
      </c>
      <c r="AE186" s="90" t="s">
        <v>1471</v>
      </c>
      <c r="AF186" s="148">
        <v>1</v>
      </c>
      <c r="AG186" s="187" t="s">
        <v>1472</v>
      </c>
      <c r="AH186" s="143" t="str">
        <f t="shared" ref="AH186:AH192" si="95">IF(AD186="N.A.","SI",(IF(AD186&lt;91%,"SI","NO")))</f>
        <v>NO</v>
      </c>
      <c r="AI186" s="170"/>
    </row>
    <row r="187" spans="1:35" ht="78.75" x14ac:dyDescent="0.25">
      <c r="A187" s="141" t="s">
        <v>1189</v>
      </c>
      <c r="B187" s="12" t="s">
        <v>531</v>
      </c>
      <c r="C187" s="13">
        <v>43664</v>
      </c>
      <c r="D187" s="33" t="s">
        <v>49</v>
      </c>
      <c r="E187" s="30" t="s">
        <v>554</v>
      </c>
      <c r="F187" s="17" t="s">
        <v>640</v>
      </c>
      <c r="G187" s="43" t="s">
        <v>555</v>
      </c>
      <c r="H187" s="12" t="s">
        <v>52</v>
      </c>
      <c r="I187" s="28" t="s">
        <v>735</v>
      </c>
      <c r="J187" s="12" t="s">
        <v>38</v>
      </c>
      <c r="K187" s="12" t="s">
        <v>64</v>
      </c>
      <c r="L187" s="12"/>
      <c r="M187" s="66">
        <v>43678</v>
      </c>
      <c r="N187" s="57"/>
      <c r="O187" s="17"/>
      <c r="P187" s="17"/>
      <c r="Q187" s="17"/>
      <c r="R187" s="46">
        <v>2</v>
      </c>
      <c r="S187" s="162" t="s">
        <v>558</v>
      </c>
      <c r="T187" s="162" t="s">
        <v>561</v>
      </c>
      <c r="U187" s="30" t="s">
        <v>562</v>
      </c>
      <c r="V187" s="30" t="s">
        <v>563</v>
      </c>
      <c r="W187" s="161">
        <v>5</v>
      </c>
      <c r="X187" s="16">
        <v>43678</v>
      </c>
      <c r="Y187" s="16">
        <v>43861</v>
      </c>
      <c r="Z187" s="33" t="s">
        <v>537</v>
      </c>
      <c r="AA187" s="17" t="s">
        <v>538</v>
      </c>
      <c r="AB187" s="146" t="s">
        <v>1202</v>
      </c>
      <c r="AC187" s="18" t="str">
        <f t="shared" si="93"/>
        <v>C</v>
      </c>
      <c r="AD187" s="147">
        <f t="shared" si="94"/>
        <v>1</v>
      </c>
      <c r="AE187" s="90" t="s">
        <v>1473</v>
      </c>
      <c r="AF187" s="148">
        <v>1</v>
      </c>
      <c r="AG187" s="90" t="s">
        <v>1473</v>
      </c>
      <c r="AH187" s="143" t="str">
        <f t="shared" si="95"/>
        <v>NO</v>
      </c>
    </row>
    <row r="188" spans="1:35" ht="110.25" x14ac:dyDescent="0.25">
      <c r="A188" s="142" t="s">
        <v>1097</v>
      </c>
      <c r="B188" s="146" t="s">
        <v>1106</v>
      </c>
      <c r="C188" s="163">
        <v>43691</v>
      </c>
      <c r="D188" s="146" t="s">
        <v>49</v>
      </c>
      <c r="E188" s="146"/>
      <c r="F188" s="146" t="s">
        <v>1107</v>
      </c>
      <c r="G188" s="64" t="s">
        <v>1108</v>
      </c>
      <c r="H188" s="12" t="s">
        <v>52</v>
      </c>
      <c r="I188" s="28" t="s">
        <v>581</v>
      </c>
      <c r="J188" s="152"/>
      <c r="K188" s="152"/>
      <c r="L188" s="146" t="s">
        <v>1115</v>
      </c>
      <c r="M188" s="152"/>
      <c r="N188" s="152"/>
      <c r="O188" s="70" t="s">
        <v>1116</v>
      </c>
      <c r="P188" s="65" t="s">
        <v>1117</v>
      </c>
      <c r="Q188" s="68">
        <v>43830</v>
      </c>
      <c r="R188" s="153">
        <v>1</v>
      </c>
      <c r="S188" s="160" t="s">
        <v>1118</v>
      </c>
      <c r="T188" s="160" t="s">
        <v>1119</v>
      </c>
      <c r="U188" s="160" t="s">
        <v>1120</v>
      </c>
      <c r="V188" s="192" t="s">
        <v>1121</v>
      </c>
      <c r="W188" s="192">
        <v>1</v>
      </c>
      <c r="X188" s="193">
        <v>43770</v>
      </c>
      <c r="Y188" s="193">
        <v>43921</v>
      </c>
      <c r="Z188" s="192" t="s">
        <v>1122</v>
      </c>
      <c r="AA188" s="192" t="s">
        <v>171</v>
      </c>
      <c r="AB188" s="146" t="s">
        <v>60</v>
      </c>
      <c r="AC188" s="18" t="str">
        <f t="shared" si="93"/>
        <v>A</v>
      </c>
      <c r="AD188" s="147" t="str">
        <f t="shared" si="94"/>
        <v>N.A.</v>
      </c>
      <c r="AE188" s="187" t="s">
        <v>1475</v>
      </c>
      <c r="AF188" s="148" t="s">
        <v>47</v>
      </c>
      <c r="AG188" s="90" t="s">
        <v>1474</v>
      </c>
      <c r="AH188" s="143" t="str">
        <f t="shared" si="95"/>
        <v>SI</v>
      </c>
    </row>
    <row r="189" spans="1:35" ht="78.75" x14ac:dyDescent="0.25">
      <c r="A189" s="142" t="s">
        <v>1098</v>
      </c>
      <c r="B189" s="146" t="s">
        <v>1106</v>
      </c>
      <c r="C189" s="163">
        <v>43691</v>
      </c>
      <c r="D189" s="146" t="s">
        <v>49</v>
      </c>
      <c r="E189" s="146"/>
      <c r="F189" s="146" t="s">
        <v>1107</v>
      </c>
      <c r="G189" s="64" t="s">
        <v>1108</v>
      </c>
      <c r="H189" s="12" t="s">
        <v>52</v>
      </c>
      <c r="I189" s="28" t="s">
        <v>581</v>
      </c>
      <c r="J189" s="152"/>
      <c r="K189" s="152"/>
      <c r="L189" s="146" t="s">
        <v>1115</v>
      </c>
      <c r="M189" s="152"/>
      <c r="N189" s="152"/>
      <c r="O189" s="152"/>
      <c r="P189" s="152"/>
      <c r="Q189" s="152"/>
      <c r="R189" s="153">
        <v>2</v>
      </c>
      <c r="S189" s="160" t="s">
        <v>1126</v>
      </c>
      <c r="T189" s="160" t="s">
        <v>1125</v>
      </c>
      <c r="U189" s="160" t="s">
        <v>1124</v>
      </c>
      <c r="V189" s="192" t="s">
        <v>1123</v>
      </c>
      <c r="W189" s="192">
        <v>4</v>
      </c>
      <c r="X189" s="193">
        <v>43922</v>
      </c>
      <c r="Y189" s="193">
        <v>44043</v>
      </c>
      <c r="Z189" s="192" t="s">
        <v>1117</v>
      </c>
      <c r="AA189" s="192" t="s">
        <v>59</v>
      </c>
      <c r="AB189" s="146" t="s">
        <v>60</v>
      </c>
      <c r="AC189" s="18" t="str">
        <f t="shared" si="93"/>
        <v>A</v>
      </c>
      <c r="AD189" s="147" t="str">
        <f t="shared" si="94"/>
        <v>N.A.</v>
      </c>
      <c r="AE189" s="187" t="s">
        <v>1476</v>
      </c>
      <c r="AF189" s="148" t="s">
        <v>47</v>
      </c>
      <c r="AG189" s="90" t="s">
        <v>1477</v>
      </c>
      <c r="AH189" s="143" t="str">
        <f t="shared" si="95"/>
        <v>SI</v>
      </c>
    </row>
    <row r="190" spans="1:35" ht="189" x14ac:dyDescent="0.25">
      <c r="A190" s="142" t="s">
        <v>1099</v>
      </c>
      <c r="B190" s="146" t="s">
        <v>1106</v>
      </c>
      <c r="C190" s="163">
        <v>43691</v>
      </c>
      <c r="D190" s="65" t="s">
        <v>49</v>
      </c>
      <c r="E190" s="146"/>
      <c r="F190" s="146" t="s">
        <v>1107</v>
      </c>
      <c r="G190" s="140" t="s">
        <v>1110</v>
      </c>
      <c r="H190" s="12" t="s">
        <v>52</v>
      </c>
      <c r="I190" s="28" t="s">
        <v>581</v>
      </c>
      <c r="J190" s="152"/>
      <c r="K190" s="152"/>
      <c r="L190" s="146" t="s">
        <v>1115</v>
      </c>
      <c r="M190" s="152"/>
      <c r="N190" s="152"/>
      <c r="O190" s="152"/>
      <c r="P190" s="152"/>
      <c r="Q190" s="152"/>
      <c r="R190" s="153"/>
      <c r="S190" s="160" t="s">
        <v>1131</v>
      </c>
      <c r="T190" s="160" t="s">
        <v>1132</v>
      </c>
      <c r="U190" s="160" t="s">
        <v>1133</v>
      </c>
      <c r="V190" s="192" t="s">
        <v>1134</v>
      </c>
      <c r="W190" s="192">
        <v>1</v>
      </c>
      <c r="X190" s="193">
        <v>43770</v>
      </c>
      <c r="Y190" s="193">
        <v>43830</v>
      </c>
      <c r="Z190" s="192" t="s">
        <v>1122</v>
      </c>
      <c r="AA190" s="192" t="s">
        <v>171</v>
      </c>
      <c r="AB190" s="146" t="s">
        <v>165</v>
      </c>
      <c r="AC190" s="18" t="str">
        <f t="shared" si="93"/>
        <v>C</v>
      </c>
      <c r="AD190" s="147">
        <f t="shared" si="94"/>
        <v>1</v>
      </c>
      <c r="AE190" s="90" t="s">
        <v>1478</v>
      </c>
      <c r="AF190" s="148">
        <v>1</v>
      </c>
      <c r="AG190" s="90" t="s">
        <v>1479</v>
      </c>
      <c r="AH190" s="143" t="str">
        <f t="shared" si="95"/>
        <v>NO</v>
      </c>
    </row>
    <row r="191" spans="1:35" ht="189" x14ac:dyDescent="0.25">
      <c r="A191" s="142" t="s">
        <v>1100</v>
      </c>
      <c r="B191" s="146" t="s">
        <v>1106</v>
      </c>
      <c r="C191" s="163">
        <v>43691</v>
      </c>
      <c r="D191" s="65" t="s">
        <v>49</v>
      </c>
      <c r="E191" s="146"/>
      <c r="F191" s="146" t="s">
        <v>1107</v>
      </c>
      <c r="G191" s="140" t="s">
        <v>1110</v>
      </c>
      <c r="H191" s="12" t="s">
        <v>52</v>
      </c>
      <c r="I191" s="28" t="s">
        <v>581</v>
      </c>
      <c r="J191" s="152"/>
      <c r="K191" s="152"/>
      <c r="L191" s="146" t="s">
        <v>1115</v>
      </c>
      <c r="M191" s="152"/>
      <c r="N191" s="152"/>
      <c r="O191" s="152"/>
      <c r="P191" s="152"/>
      <c r="Q191" s="152"/>
      <c r="R191" s="153"/>
      <c r="S191" s="200" t="s">
        <v>1135</v>
      </c>
      <c r="T191" s="200" t="s">
        <v>1136</v>
      </c>
      <c r="U191" s="160" t="s">
        <v>1137</v>
      </c>
      <c r="V191" s="192" t="s">
        <v>1138</v>
      </c>
      <c r="W191" s="192">
        <v>2</v>
      </c>
      <c r="X191" s="193">
        <v>43770</v>
      </c>
      <c r="Y191" s="193">
        <v>43830</v>
      </c>
      <c r="Z191" s="192" t="s">
        <v>1122</v>
      </c>
      <c r="AA191" s="192" t="s">
        <v>171</v>
      </c>
      <c r="AB191" s="146" t="s">
        <v>165</v>
      </c>
      <c r="AC191" s="18" t="str">
        <f t="shared" si="93"/>
        <v>C</v>
      </c>
      <c r="AD191" s="147">
        <f t="shared" si="94"/>
        <v>1</v>
      </c>
      <c r="AE191" s="90" t="s">
        <v>1480</v>
      </c>
      <c r="AF191" s="148">
        <v>1</v>
      </c>
      <c r="AG191" s="187" t="s">
        <v>1481</v>
      </c>
      <c r="AH191" s="143" t="str">
        <f t="shared" si="95"/>
        <v>NO</v>
      </c>
    </row>
    <row r="192" spans="1:35" ht="189" x14ac:dyDescent="0.25">
      <c r="A192" s="142" t="s">
        <v>1101</v>
      </c>
      <c r="B192" s="146" t="s">
        <v>1106</v>
      </c>
      <c r="C192" s="163">
        <v>43691</v>
      </c>
      <c r="D192" s="65" t="s">
        <v>49</v>
      </c>
      <c r="E192" s="146"/>
      <c r="F192" s="146" t="s">
        <v>1107</v>
      </c>
      <c r="G192" s="140" t="s">
        <v>1110</v>
      </c>
      <c r="H192" s="12" t="s">
        <v>52</v>
      </c>
      <c r="I192" s="28" t="s">
        <v>581</v>
      </c>
      <c r="J192" s="152"/>
      <c r="K192" s="152"/>
      <c r="L192" s="146" t="s">
        <v>1115</v>
      </c>
      <c r="M192" s="152"/>
      <c r="N192" s="152"/>
      <c r="O192" s="152"/>
      <c r="P192" s="152"/>
      <c r="Q192" s="152"/>
      <c r="R192" s="153"/>
      <c r="S192" s="160" t="s">
        <v>1135</v>
      </c>
      <c r="T192" s="160" t="s">
        <v>1139</v>
      </c>
      <c r="U192" s="160" t="s">
        <v>1140</v>
      </c>
      <c r="V192" s="192" t="s">
        <v>1141</v>
      </c>
      <c r="W192" s="192">
        <v>5</v>
      </c>
      <c r="X192" s="193">
        <v>43770</v>
      </c>
      <c r="Y192" s="193">
        <v>43921</v>
      </c>
      <c r="Z192" s="192" t="s">
        <v>1122</v>
      </c>
      <c r="AA192" s="192" t="s">
        <v>171</v>
      </c>
      <c r="AB192" s="146" t="s">
        <v>165</v>
      </c>
      <c r="AC192" s="18" t="str">
        <f t="shared" si="93"/>
        <v>C</v>
      </c>
      <c r="AD192" s="147">
        <f t="shared" si="94"/>
        <v>1</v>
      </c>
      <c r="AE192" s="90" t="s">
        <v>1482</v>
      </c>
      <c r="AF192" s="148">
        <v>1</v>
      </c>
      <c r="AG192" s="90" t="s">
        <v>1483</v>
      </c>
      <c r="AH192" s="143" t="str">
        <f t="shared" si="95"/>
        <v>NO</v>
      </c>
    </row>
    <row r="193" spans="19:24" x14ac:dyDescent="0.25">
      <c r="S193" s="201"/>
      <c r="T193" s="201"/>
      <c r="U193" s="201"/>
      <c r="V193" s="202"/>
      <c r="W193" s="201"/>
      <c r="X193" s="203"/>
    </row>
    <row r="194" spans="19:24" x14ac:dyDescent="0.25">
      <c r="S194" s="201"/>
      <c r="T194" s="201"/>
      <c r="U194" s="201"/>
      <c r="V194" s="202"/>
      <c r="W194" s="201"/>
      <c r="X194" s="203"/>
    </row>
    <row r="195" spans="19:24" x14ac:dyDescent="0.25">
      <c r="S195" s="201"/>
      <c r="T195" s="201"/>
      <c r="U195" s="201"/>
      <c r="V195" s="202"/>
      <c r="W195" s="201"/>
      <c r="X195" s="203"/>
    </row>
    <row r="196" spans="19:24" x14ac:dyDescent="0.25">
      <c r="S196" s="201"/>
      <c r="T196" s="201"/>
      <c r="U196" s="201"/>
      <c r="V196" s="202"/>
      <c r="W196" s="201"/>
      <c r="X196" s="203"/>
    </row>
    <row r="197" spans="19:24" x14ac:dyDescent="0.25">
      <c r="S197" s="201"/>
      <c r="T197" s="201"/>
      <c r="U197" s="201"/>
      <c r="V197" s="202"/>
      <c r="W197" s="201"/>
      <c r="X197" s="203"/>
    </row>
    <row r="198" spans="19:24" x14ac:dyDescent="0.25">
      <c r="S198" s="201"/>
      <c r="T198" s="201"/>
      <c r="U198" s="201"/>
      <c r="V198" s="202"/>
      <c r="W198" s="201"/>
      <c r="X198" s="203"/>
    </row>
    <row r="199" spans="19:24" x14ac:dyDescent="0.25">
      <c r="S199" s="201"/>
      <c r="T199" s="201"/>
      <c r="U199" s="201"/>
      <c r="V199" s="202"/>
      <c r="W199" s="201"/>
      <c r="X199" s="203"/>
    </row>
    <row r="200" spans="19:24" x14ac:dyDescent="0.25">
      <c r="S200" s="201"/>
      <c r="T200" s="201"/>
      <c r="U200" s="201"/>
      <c r="V200" s="202"/>
      <c r="W200" s="201"/>
      <c r="X200" s="203"/>
    </row>
    <row r="201" spans="19:24" x14ac:dyDescent="0.25">
      <c r="S201" s="201"/>
      <c r="T201" s="201"/>
      <c r="U201" s="201"/>
      <c r="V201" s="202"/>
      <c r="W201" s="201"/>
      <c r="X201" s="203"/>
    </row>
    <row r="202" spans="19:24" x14ac:dyDescent="0.25">
      <c r="S202" s="201"/>
      <c r="T202" s="201"/>
      <c r="U202" s="201"/>
      <c r="V202" s="202"/>
      <c r="W202" s="201"/>
      <c r="X202" s="203"/>
    </row>
    <row r="203" spans="19:24" x14ac:dyDescent="0.25">
      <c r="S203" s="201"/>
      <c r="T203" s="201"/>
      <c r="U203" s="201"/>
      <c r="V203" s="202"/>
      <c r="W203" s="201"/>
      <c r="X203" s="203"/>
    </row>
    <row r="204" spans="19:24" x14ac:dyDescent="0.25">
      <c r="S204" s="201"/>
      <c r="T204" s="201"/>
      <c r="U204" s="201"/>
      <c r="V204" s="202"/>
      <c r="W204" s="201"/>
      <c r="X204" s="203"/>
    </row>
    <row r="205" spans="19:24" x14ac:dyDescent="0.25">
      <c r="S205" s="201"/>
      <c r="T205" s="201"/>
      <c r="U205" s="201"/>
      <c r="V205" s="202"/>
      <c r="W205" s="201"/>
      <c r="X205" s="203"/>
    </row>
    <row r="206" spans="19:24" x14ac:dyDescent="0.25">
      <c r="S206" s="201"/>
      <c r="T206" s="201"/>
      <c r="U206" s="201"/>
      <c r="V206" s="202"/>
      <c r="W206" s="201"/>
      <c r="X206" s="203"/>
    </row>
    <row r="207" spans="19:24" x14ac:dyDescent="0.25">
      <c r="S207" s="201"/>
      <c r="T207" s="201"/>
      <c r="U207" s="201"/>
      <c r="V207" s="202"/>
      <c r="W207" s="201"/>
      <c r="X207" s="203"/>
    </row>
    <row r="208" spans="19:24" x14ac:dyDescent="0.25">
      <c r="S208" s="201"/>
      <c r="T208" s="201"/>
      <c r="U208" s="201"/>
      <c r="V208" s="202"/>
      <c r="W208" s="201"/>
      <c r="X208" s="203"/>
    </row>
    <row r="209" spans="19:24" x14ac:dyDescent="0.25">
      <c r="S209" s="201"/>
      <c r="T209" s="201"/>
      <c r="U209" s="201"/>
      <c r="V209" s="202"/>
      <c r="W209" s="201"/>
      <c r="X209" s="203"/>
    </row>
    <row r="210" spans="19:24" x14ac:dyDescent="0.25">
      <c r="S210" s="201"/>
      <c r="T210" s="201"/>
      <c r="U210" s="201"/>
      <c r="V210" s="202"/>
      <c r="W210" s="201"/>
      <c r="X210" s="203"/>
    </row>
    <row r="211" spans="19:24" x14ac:dyDescent="0.25">
      <c r="S211" s="201"/>
      <c r="T211" s="201"/>
      <c r="U211" s="201"/>
      <c r="V211" s="202"/>
      <c r="W211" s="201"/>
      <c r="X211" s="203"/>
    </row>
    <row r="229" spans="28:31" x14ac:dyDescent="0.25">
      <c r="AB229" s="69"/>
    </row>
    <row r="233" spans="28:31" x14ac:dyDescent="0.25">
      <c r="AB233" s="150"/>
    </row>
    <row r="234" spans="28:31" x14ac:dyDescent="0.25">
      <c r="AE234" s="151"/>
    </row>
    <row r="235" spans="28:31" x14ac:dyDescent="0.25">
      <c r="AE235" s="151"/>
    </row>
  </sheetData>
  <autoFilter ref="A4:AH192" xr:uid="{D907BA7D-E91F-45EB-B9A7-FA39B36165E9}">
    <sortState xmlns:xlrd2="http://schemas.microsoft.com/office/spreadsheetml/2017/richdata2" ref="A5:AH192">
      <sortCondition ref="A4:A192"/>
    </sortState>
  </autoFilter>
  <mergeCells count="2">
    <mergeCell ref="B2:M2"/>
    <mergeCell ref="AB3:AH3"/>
  </mergeCells>
  <conditionalFormatting sqref="AA4">
    <cfRule type="colorScale" priority="1">
      <colorScale>
        <cfvo type="min"/>
        <cfvo type="percentile" val="50"/>
        <cfvo type="max"/>
        <color rgb="FFF8696B"/>
        <color rgb="FFFCFCFF"/>
        <color rgb="FF63BE7B"/>
      </colorScale>
    </cfRule>
  </conditionalFormatting>
  <dataValidations count="7">
    <dataValidation type="list" allowBlank="1" showInputMessage="1" showErrorMessage="1" sqref="J181:J182 J104:J177 J83:J93 J37:J40 J30:J35 J5:J27" xr:uid="{00000000-0002-0000-0000-000000000000}">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E9:E19 E5 E104:E108 E21:E25" xr:uid="{00000000-0002-0000-0000-000001000000}">
      <formula1>0</formula1>
      <formula2>9</formula2>
    </dataValidation>
    <dataValidation type="textLength" operator="lessThan" allowBlank="1" showInputMessage="1" showErrorMessage="1" promptTitle="Tamaño de caracter" prompt="maximo 390 caracteres" sqref="AE4" xr:uid="{00000000-0002-0000-0000-000002000000}">
      <formula1>390</formula1>
    </dataValidation>
    <dataValidation type="textLength" operator="lessThan" allowBlank="1" showInputMessage="1" showErrorMessage="1" errorTitle="Maximo 390 Caracteres." promptTitle="Tamaño del texto " prompt="Maximo 390 Caracteres._x000a_" sqref="AG4" xr:uid="{00000000-0002-0000-0000-000003000000}">
      <formula1>390</formula1>
    </dataValidation>
    <dataValidation type="list" allowBlank="1" showInputMessage="1" showErrorMessage="1" sqref="K5:K19 K99:K183 K37:K71 K21:K35" xr:uid="{00000000-0002-0000-0000-000004000000}">
      <formula1>"Proceso, Institucional, Compartidos"</formula1>
    </dataValidation>
    <dataValidation type="list" allowBlank="1" showInputMessage="1" showErrorMessage="1" sqref="H165:H183 H99:H159 H86:H93 H5:H71" xr:uid="{00000000-0002-0000-0000-000005000000}">
      <formula1>"Autoevaluación,  Mecanismos de Evaluación Independiente –Interna, Mecanismos de Evaluación Externa"</formula1>
    </dataValidation>
    <dataValidation type="list" allowBlank="1" showInputMessage="1" showErrorMessage="1" sqref="D115:D127 D104:D113 D41:D44 D6:D36" xr:uid="{00000000-0002-0000-0000-000006000000}">
      <formula1>"Oportunidad de Mejora, No Conformidad, Observación, Riesgo, Hallazgo CGR, Glosas Cámara, Observación ITN, Observación Control Social"</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C85EA-4268-480C-A70D-61D57B1F3295}">
  <dimension ref="A2:D56"/>
  <sheetViews>
    <sheetView workbookViewId="0">
      <selection activeCell="G52" sqref="G52"/>
    </sheetView>
  </sheetViews>
  <sheetFormatPr baseColWidth="10" defaultRowHeight="15" x14ac:dyDescent="0.25"/>
  <cols>
    <col min="2" max="2" width="14.5703125" customWidth="1"/>
    <col min="3" max="3" width="18.28515625" customWidth="1"/>
  </cols>
  <sheetData>
    <row r="2" spans="1:4" ht="63" x14ac:dyDescent="0.25">
      <c r="A2" s="102" t="s">
        <v>792</v>
      </c>
      <c r="B2" s="10" t="s">
        <v>0</v>
      </c>
      <c r="C2" s="138" t="s">
        <v>24</v>
      </c>
      <c r="D2" s="144" t="s">
        <v>919</v>
      </c>
    </row>
    <row r="3" spans="1:4" ht="47.25" x14ac:dyDescent="0.25">
      <c r="A3" s="108">
        <v>682</v>
      </c>
      <c r="B3" s="12" t="s">
        <v>32</v>
      </c>
      <c r="C3" s="11" t="s">
        <v>46</v>
      </c>
      <c r="D3" s="145" t="s">
        <v>1239</v>
      </c>
    </row>
    <row r="4" spans="1:4" ht="31.5" x14ac:dyDescent="0.25">
      <c r="A4" s="108">
        <v>683</v>
      </c>
      <c r="B4" s="2" t="s">
        <v>115</v>
      </c>
      <c r="C4" s="17" t="s">
        <v>81</v>
      </c>
      <c r="D4" s="145" t="s">
        <v>1239</v>
      </c>
    </row>
    <row r="5" spans="1:4" ht="31.5" x14ac:dyDescent="0.25">
      <c r="A5" s="108">
        <v>685</v>
      </c>
      <c r="B5" s="23" t="s">
        <v>129</v>
      </c>
      <c r="C5" s="79" t="s">
        <v>46</v>
      </c>
      <c r="D5" s="145" t="s">
        <v>1239</v>
      </c>
    </row>
    <row r="6" spans="1:4" ht="31.5" x14ac:dyDescent="0.25">
      <c r="A6" s="108">
        <v>688</v>
      </c>
      <c r="B6" s="1" t="s">
        <v>199</v>
      </c>
      <c r="C6" s="11" t="s">
        <v>208</v>
      </c>
      <c r="D6" s="145" t="s">
        <v>1241</v>
      </c>
    </row>
    <row r="7" spans="1:4" ht="31.5" x14ac:dyDescent="0.25">
      <c r="A7" s="108">
        <v>694</v>
      </c>
      <c r="B7" s="12" t="s">
        <v>68</v>
      </c>
      <c r="C7" s="17" t="s">
        <v>81</v>
      </c>
      <c r="D7" s="145" t="s">
        <v>1239</v>
      </c>
    </row>
    <row r="8" spans="1:4" ht="31.5" x14ac:dyDescent="0.25">
      <c r="A8" s="108">
        <v>695</v>
      </c>
      <c r="B8" s="11" t="s">
        <v>223</v>
      </c>
      <c r="C8" s="79" t="s">
        <v>208</v>
      </c>
      <c r="D8" s="145" t="s">
        <v>1240</v>
      </c>
    </row>
    <row r="9" spans="1:4" ht="31.5" x14ac:dyDescent="0.25">
      <c r="A9" s="108" t="s">
        <v>978</v>
      </c>
      <c r="B9" s="1" t="s">
        <v>199</v>
      </c>
      <c r="C9" s="11" t="s">
        <v>208</v>
      </c>
      <c r="D9" s="145" t="s">
        <v>1241</v>
      </c>
    </row>
    <row r="10" spans="1:4" ht="31.5" x14ac:dyDescent="0.25">
      <c r="A10" s="108"/>
      <c r="B10" s="1" t="s">
        <v>199</v>
      </c>
      <c r="C10" s="79" t="s">
        <v>208</v>
      </c>
      <c r="D10" s="145" t="s">
        <v>1241</v>
      </c>
    </row>
    <row r="11" spans="1:4" ht="31.5" x14ac:dyDescent="0.25">
      <c r="A11" s="108" t="s">
        <v>980</v>
      </c>
      <c r="B11" s="1" t="s">
        <v>199</v>
      </c>
      <c r="C11" s="79" t="s">
        <v>208</v>
      </c>
      <c r="D11" s="145" t="s">
        <v>1241</v>
      </c>
    </row>
    <row r="12" spans="1:4" ht="31.5" x14ac:dyDescent="0.25">
      <c r="A12" s="108" t="s">
        <v>1075</v>
      </c>
      <c r="B12" s="12" t="s">
        <v>68</v>
      </c>
      <c r="C12" s="11" t="s">
        <v>75</v>
      </c>
      <c r="D12" s="145" t="s">
        <v>1240</v>
      </c>
    </row>
    <row r="13" spans="1:4" ht="31.5" x14ac:dyDescent="0.25">
      <c r="A13" s="108" t="s">
        <v>1076</v>
      </c>
      <c r="B13" s="12" t="s">
        <v>68</v>
      </c>
      <c r="C13" s="79" t="s">
        <v>1201</v>
      </c>
      <c r="D13" s="145" t="s">
        <v>1240</v>
      </c>
    </row>
    <row r="14" spans="1:4" ht="31.5" x14ac:dyDescent="0.25">
      <c r="A14" s="108" t="s">
        <v>1078</v>
      </c>
      <c r="B14" s="2" t="s">
        <v>115</v>
      </c>
      <c r="C14" s="79" t="s">
        <v>1201</v>
      </c>
      <c r="D14" s="145" t="s">
        <v>1240</v>
      </c>
    </row>
    <row r="15" spans="1:4" ht="31.5" x14ac:dyDescent="0.25">
      <c r="A15" s="108" t="s">
        <v>1077</v>
      </c>
      <c r="B15" s="2" t="s">
        <v>115</v>
      </c>
      <c r="C15" s="79" t="s">
        <v>75</v>
      </c>
      <c r="D15" s="145" t="s">
        <v>1240</v>
      </c>
    </row>
    <row r="16" spans="1:4" ht="25.5" x14ac:dyDescent="0.25">
      <c r="A16" s="108" t="s">
        <v>965</v>
      </c>
      <c r="B16" s="62" t="s">
        <v>453</v>
      </c>
      <c r="C16" s="17" t="s">
        <v>81</v>
      </c>
      <c r="D16" s="145" t="s">
        <v>1239</v>
      </c>
    </row>
    <row r="17" spans="1:4" ht="31.5" x14ac:dyDescent="0.25">
      <c r="A17" s="108" t="s">
        <v>966</v>
      </c>
      <c r="B17" s="62" t="s">
        <v>453</v>
      </c>
      <c r="C17" s="11" t="s">
        <v>208</v>
      </c>
      <c r="D17" s="145" t="s">
        <v>1241</v>
      </c>
    </row>
    <row r="18" spans="1:4" ht="31.5" x14ac:dyDescent="0.25">
      <c r="A18" s="108" t="s">
        <v>967</v>
      </c>
      <c r="B18" s="62" t="s">
        <v>453</v>
      </c>
      <c r="C18" s="11" t="s">
        <v>208</v>
      </c>
      <c r="D18" s="145" t="s">
        <v>1241</v>
      </c>
    </row>
    <row r="19" spans="1:4" ht="25.5" x14ac:dyDescent="0.25">
      <c r="A19" s="108" t="s">
        <v>968</v>
      </c>
      <c r="B19" s="62" t="s">
        <v>453</v>
      </c>
      <c r="C19" s="17" t="s">
        <v>81</v>
      </c>
      <c r="D19" s="145" t="s">
        <v>1239</v>
      </c>
    </row>
    <row r="20" spans="1:4" ht="25.5" x14ac:dyDescent="0.25">
      <c r="A20" s="108" t="s">
        <v>969</v>
      </c>
      <c r="B20" s="62" t="s">
        <v>453</v>
      </c>
      <c r="C20" s="17" t="s">
        <v>81</v>
      </c>
      <c r="D20" s="145" t="s">
        <v>1239</v>
      </c>
    </row>
    <row r="21" spans="1:4" ht="31.5" x14ac:dyDescent="0.25">
      <c r="A21" s="108" t="s">
        <v>970</v>
      </c>
      <c r="B21" s="62" t="s">
        <v>453</v>
      </c>
      <c r="C21" s="11" t="s">
        <v>208</v>
      </c>
      <c r="D21" s="145" t="s">
        <v>1241</v>
      </c>
    </row>
    <row r="22" spans="1:4" ht="31.5" x14ac:dyDescent="0.25">
      <c r="A22" s="108" t="s">
        <v>1080</v>
      </c>
      <c r="B22" s="12" t="s">
        <v>68</v>
      </c>
      <c r="C22" s="79" t="s">
        <v>1201</v>
      </c>
      <c r="D22" s="145" t="s">
        <v>1240</v>
      </c>
    </row>
    <row r="23" spans="1:4" ht="31.5" x14ac:dyDescent="0.25">
      <c r="A23" s="108" t="s">
        <v>1079</v>
      </c>
      <c r="B23" s="12" t="s">
        <v>68</v>
      </c>
      <c r="C23" s="11" t="s">
        <v>75</v>
      </c>
      <c r="D23" s="145" t="s">
        <v>1240</v>
      </c>
    </row>
    <row r="24" spans="1:4" ht="31.5" x14ac:dyDescent="0.25">
      <c r="A24" s="108" t="s">
        <v>1158</v>
      </c>
      <c r="B24" s="12" t="s">
        <v>68</v>
      </c>
      <c r="C24" s="79" t="s">
        <v>1201</v>
      </c>
      <c r="D24" s="145" t="s">
        <v>1240</v>
      </c>
    </row>
    <row r="25" spans="1:4" ht="31.5" x14ac:dyDescent="0.25">
      <c r="A25" s="108" t="s">
        <v>1159</v>
      </c>
      <c r="B25" s="12" t="s">
        <v>68</v>
      </c>
      <c r="C25" s="79" t="s">
        <v>75</v>
      </c>
      <c r="D25" s="145" t="s">
        <v>1240</v>
      </c>
    </row>
    <row r="26" spans="1:4" ht="25.5" x14ac:dyDescent="0.25">
      <c r="A26" s="108" t="s">
        <v>1175</v>
      </c>
      <c r="B26" s="62" t="s">
        <v>453</v>
      </c>
      <c r="C26" s="17" t="s">
        <v>81</v>
      </c>
      <c r="D26" s="145" t="s">
        <v>1239</v>
      </c>
    </row>
    <row r="27" spans="1:4" ht="25.5" x14ac:dyDescent="0.25">
      <c r="A27" s="108" t="s">
        <v>1176</v>
      </c>
      <c r="B27" s="62" t="s">
        <v>453</v>
      </c>
      <c r="C27" s="17" t="s">
        <v>81</v>
      </c>
      <c r="D27" s="145" t="s">
        <v>1239</v>
      </c>
    </row>
    <row r="28" spans="1:4" ht="31.5" x14ac:dyDescent="0.25">
      <c r="A28" s="108" t="s">
        <v>1160</v>
      </c>
      <c r="B28" s="12" t="s">
        <v>68</v>
      </c>
      <c r="C28" s="79" t="s">
        <v>1201</v>
      </c>
      <c r="D28" s="145" t="s">
        <v>1240</v>
      </c>
    </row>
    <row r="29" spans="1:4" ht="31.5" x14ac:dyDescent="0.25">
      <c r="A29" s="108" t="s">
        <v>1161</v>
      </c>
      <c r="B29" s="12" t="s">
        <v>68</v>
      </c>
      <c r="C29" s="79" t="s">
        <v>75</v>
      </c>
      <c r="D29" s="145" t="s">
        <v>1240</v>
      </c>
    </row>
    <row r="30" spans="1:4" ht="31.5" x14ac:dyDescent="0.25">
      <c r="A30" s="108" t="s">
        <v>1168</v>
      </c>
      <c r="B30" s="11" t="s">
        <v>223</v>
      </c>
      <c r="C30" s="79" t="s">
        <v>1201</v>
      </c>
      <c r="D30" s="145" t="s">
        <v>1240</v>
      </c>
    </row>
    <row r="31" spans="1:4" ht="31.5" x14ac:dyDescent="0.25">
      <c r="A31" s="108" t="s">
        <v>1169</v>
      </c>
      <c r="B31" s="11" t="s">
        <v>223</v>
      </c>
      <c r="C31" s="79" t="s">
        <v>75</v>
      </c>
      <c r="D31" s="145" t="s">
        <v>1240</v>
      </c>
    </row>
    <row r="32" spans="1:4" ht="31.5" x14ac:dyDescent="0.25">
      <c r="A32" s="108" t="s">
        <v>1162</v>
      </c>
      <c r="B32" s="12" t="s">
        <v>68</v>
      </c>
      <c r="C32" s="79" t="s">
        <v>1201</v>
      </c>
      <c r="D32" s="145" t="s">
        <v>1240</v>
      </c>
    </row>
    <row r="33" spans="1:4" ht="31.5" x14ac:dyDescent="0.25">
      <c r="A33" s="108" t="s">
        <v>1163</v>
      </c>
      <c r="B33" s="12" t="s">
        <v>68</v>
      </c>
      <c r="C33" s="79" t="s">
        <v>75</v>
      </c>
      <c r="D33" s="145" t="s">
        <v>1240</v>
      </c>
    </row>
    <row r="34" spans="1:4" ht="31.5" x14ac:dyDescent="0.25">
      <c r="A34" s="108" t="s">
        <v>1177</v>
      </c>
      <c r="B34" s="62" t="s">
        <v>453</v>
      </c>
      <c r="C34" s="11" t="s">
        <v>208</v>
      </c>
      <c r="D34" s="145" t="s">
        <v>1241</v>
      </c>
    </row>
    <row r="35" spans="1:4" ht="25.5" x14ac:dyDescent="0.25">
      <c r="A35" s="108" t="s">
        <v>1178</v>
      </c>
      <c r="B35" s="62" t="s">
        <v>453</v>
      </c>
      <c r="C35" s="17" t="s">
        <v>81</v>
      </c>
      <c r="D35" s="145" t="s">
        <v>1239</v>
      </c>
    </row>
    <row r="36" spans="1:4" ht="25.5" x14ac:dyDescent="0.25">
      <c r="A36" s="108" t="s">
        <v>1179</v>
      </c>
      <c r="B36" s="62" t="s">
        <v>453</v>
      </c>
      <c r="C36" s="17" t="s">
        <v>81</v>
      </c>
      <c r="D36" s="145" t="s">
        <v>1239</v>
      </c>
    </row>
    <row r="37" spans="1:4" ht="25.5" x14ac:dyDescent="0.25">
      <c r="A37" s="108" t="s">
        <v>1180</v>
      </c>
      <c r="B37" s="62" t="s">
        <v>453</v>
      </c>
      <c r="C37" s="17" t="s">
        <v>81</v>
      </c>
      <c r="D37" s="145" t="s">
        <v>1239</v>
      </c>
    </row>
    <row r="38" spans="1:4" ht="31.5" x14ac:dyDescent="0.25">
      <c r="A38" s="108" t="s">
        <v>1181</v>
      </c>
      <c r="B38" s="62" t="s">
        <v>453</v>
      </c>
      <c r="C38" s="11" t="s">
        <v>208</v>
      </c>
      <c r="D38" s="145" t="s">
        <v>1241</v>
      </c>
    </row>
    <row r="39" spans="1:4" ht="31.5" x14ac:dyDescent="0.25">
      <c r="A39" s="108" t="s">
        <v>1170</v>
      </c>
      <c r="B39" s="11" t="s">
        <v>223</v>
      </c>
      <c r="C39" s="79" t="s">
        <v>1201</v>
      </c>
      <c r="D39" s="145" t="s">
        <v>1240</v>
      </c>
    </row>
    <row r="40" spans="1:4" ht="31.5" x14ac:dyDescent="0.25">
      <c r="A40" s="108" t="s">
        <v>1171</v>
      </c>
      <c r="B40" s="11" t="s">
        <v>223</v>
      </c>
      <c r="C40" s="79" t="s">
        <v>75</v>
      </c>
      <c r="D40" s="145" t="s">
        <v>1240</v>
      </c>
    </row>
    <row r="41" spans="1:4" ht="31.5" x14ac:dyDescent="0.25">
      <c r="A41" s="108" t="s">
        <v>1164</v>
      </c>
      <c r="B41" s="2" t="s">
        <v>115</v>
      </c>
      <c r="C41" s="79" t="s">
        <v>75</v>
      </c>
      <c r="D41" s="145" t="s">
        <v>1240</v>
      </c>
    </row>
    <row r="42" spans="1:4" ht="31.5" x14ac:dyDescent="0.25">
      <c r="A42" s="108" t="s">
        <v>1165</v>
      </c>
      <c r="B42" s="2" t="s">
        <v>115</v>
      </c>
      <c r="C42" s="79" t="s">
        <v>1201</v>
      </c>
      <c r="D42" s="145" t="s">
        <v>1240</v>
      </c>
    </row>
    <row r="43" spans="1:4" ht="25.5" x14ac:dyDescent="0.25">
      <c r="A43" s="108" t="s">
        <v>1182</v>
      </c>
      <c r="B43" s="62" t="s">
        <v>453</v>
      </c>
      <c r="C43" s="79" t="s">
        <v>1201</v>
      </c>
      <c r="D43" s="145" t="s">
        <v>1240</v>
      </c>
    </row>
    <row r="44" spans="1:4" ht="25.5" x14ac:dyDescent="0.25">
      <c r="A44" s="108" t="s">
        <v>1183</v>
      </c>
      <c r="B44" s="62" t="s">
        <v>453</v>
      </c>
      <c r="C44" s="79" t="s">
        <v>75</v>
      </c>
      <c r="D44" s="145" t="s">
        <v>1240</v>
      </c>
    </row>
    <row r="45" spans="1:4" ht="25.5" x14ac:dyDescent="0.25">
      <c r="A45" s="108" t="s">
        <v>1184</v>
      </c>
      <c r="B45" s="62" t="s">
        <v>453</v>
      </c>
      <c r="C45" s="79" t="s">
        <v>1201</v>
      </c>
      <c r="D45" s="145" t="s">
        <v>1240</v>
      </c>
    </row>
    <row r="46" spans="1:4" ht="25.5" x14ac:dyDescent="0.25">
      <c r="A46" s="108" t="s">
        <v>1185</v>
      </c>
      <c r="B46" s="62" t="s">
        <v>453</v>
      </c>
      <c r="C46" s="79" t="s">
        <v>75</v>
      </c>
      <c r="D46" s="145" t="s">
        <v>1240</v>
      </c>
    </row>
    <row r="47" spans="1:4" ht="31.5" x14ac:dyDescent="0.25">
      <c r="A47" s="108" t="s">
        <v>1172</v>
      </c>
      <c r="B47" s="11" t="s">
        <v>223</v>
      </c>
      <c r="C47" s="79" t="s">
        <v>75</v>
      </c>
      <c r="D47" s="145" t="s">
        <v>1240</v>
      </c>
    </row>
    <row r="48" spans="1:4" ht="31.5" x14ac:dyDescent="0.25">
      <c r="A48" s="108" t="s">
        <v>1173</v>
      </c>
      <c r="B48" s="11" t="s">
        <v>223</v>
      </c>
      <c r="C48" s="79" t="s">
        <v>1201</v>
      </c>
      <c r="D48" s="145" t="s">
        <v>1240</v>
      </c>
    </row>
    <row r="49" spans="1:4" ht="31.5" x14ac:dyDescent="0.25">
      <c r="A49" s="108" t="s">
        <v>1166</v>
      </c>
      <c r="B49" s="2" t="s">
        <v>115</v>
      </c>
      <c r="C49" s="79" t="s">
        <v>1201</v>
      </c>
      <c r="D49" s="145" t="s">
        <v>1240</v>
      </c>
    </row>
    <row r="50" spans="1:4" ht="31.5" x14ac:dyDescent="0.25">
      <c r="A50" s="108" t="s">
        <v>1167</v>
      </c>
      <c r="B50" s="2" t="s">
        <v>115</v>
      </c>
      <c r="C50" s="79" t="s">
        <v>75</v>
      </c>
      <c r="D50" s="145" t="s">
        <v>1240</v>
      </c>
    </row>
    <row r="51" spans="1:4" ht="25.5" x14ac:dyDescent="0.25">
      <c r="A51" s="108" t="s">
        <v>1186</v>
      </c>
      <c r="B51" s="62" t="s">
        <v>453</v>
      </c>
      <c r="C51" s="79" t="s">
        <v>75</v>
      </c>
      <c r="D51" s="145" t="s">
        <v>1240</v>
      </c>
    </row>
    <row r="52" spans="1:4" ht="25.5" x14ac:dyDescent="0.25">
      <c r="A52" s="108" t="s">
        <v>1187</v>
      </c>
      <c r="B52" s="62" t="s">
        <v>453</v>
      </c>
      <c r="C52" s="79" t="s">
        <v>1201</v>
      </c>
      <c r="D52" s="145" t="s">
        <v>1240</v>
      </c>
    </row>
    <row r="53" spans="1:4" ht="31.5" x14ac:dyDescent="0.25">
      <c r="A53" s="108" t="s">
        <v>1048</v>
      </c>
      <c r="B53" s="5" t="s">
        <v>739</v>
      </c>
      <c r="C53" s="79" t="s">
        <v>892</v>
      </c>
      <c r="D53" s="145" t="s">
        <v>1240</v>
      </c>
    </row>
    <row r="54" spans="1:4" ht="31.5" x14ac:dyDescent="0.25">
      <c r="A54" s="108" t="s">
        <v>1047</v>
      </c>
      <c r="B54" s="5" t="s">
        <v>739</v>
      </c>
      <c r="C54" s="79" t="s">
        <v>892</v>
      </c>
      <c r="D54" s="145" t="s">
        <v>1240</v>
      </c>
    </row>
    <row r="55" spans="1:4" ht="31.5" x14ac:dyDescent="0.25">
      <c r="A55" s="108" t="s">
        <v>1088</v>
      </c>
      <c r="B55" s="5" t="s">
        <v>739</v>
      </c>
      <c r="C55" s="79" t="s">
        <v>892</v>
      </c>
      <c r="D55" s="145" t="s">
        <v>1240</v>
      </c>
    </row>
    <row r="56" spans="1:4" ht="31.5" x14ac:dyDescent="0.25">
      <c r="A56" s="108" t="s">
        <v>1089</v>
      </c>
      <c r="B56" s="5" t="s">
        <v>739</v>
      </c>
      <c r="C56" s="79" t="s">
        <v>892</v>
      </c>
      <c r="D56" s="145" t="s">
        <v>1240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5"/>
  <sheetViews>
    <sheetView zoomScaleNormal="100" workbookViewId="0">
      <selection activeCell="A8" sqref="A8"/>
    </sheetView>
  </sheetViews>
  <sheetFormatPr baseColWidth="10" defaultColWidth="11.42578125" defaultRowHeight="16.5" x14ac:dyDescent="0.3"/>
  <cols>
    <col min="1" max="1" width="8.7109375" style="91" customWidth="1"/>
    <col min="2" max="2" width="5.85546875" style="91" hidden="1" customWidth="1"/>
    <col min="3" max="3" width="30" style="128" customWidth="1"/>
    <col min="4" max="4" width="51.28515625" style="91" customWidth="1"/>
    <col min="5" max="5" width="19" style="113" customWidth="1"/>
    <col min="6" max="6" width="39.28515625" style="91" customWidth="1"/>
    <col min="7" max="16384" width="11.42578125" style="91"/>
  </cols>
  <sheetData>
    <row r="1" spans="1:6" x14ac:dyDescent="0.3">
      <c r="C1" s="113"/>
    </row>
    <row r="2" spans="1:6" x14ac:dyDescent="0.3">
      <c r="C2" s="113"/>
    </row>
    <row r="3" spans="1:6" ht="33" x14ac:dyDescent="0.3">
      <c r="A3" s="102" t="s">
        <v>792</v>
      </c>
      <c r="B3" s="114" t="s">
        <v>920</v>
      </c>
      <c r="C3" s="131"/>
      <c r="D3" s="114" t="s">
        <v>919</v>
      </c>
      <c r="E3" s="114" t="s">
        <v>1036</v>
      </c>
      <c r="F3" s="114" t="s">
        <v>1042</v>
      </c>
    </row>
    <row r="4" spans="1:6" ht="25.5" x14ac:dyDescent="0.3">
      <c r="A4" s="104">
        <v>100</v>
      </c>
      <c r="B4" s="115"/>
      <c r="C4" s="127"/>
      <c r="D4" s="130" t="s">
        <v>923</v>
      </c>
      <c r="E4" s="11" t="s">
        <v>110</v>
      </c>
      <c r="F4" s="132"/>
    </row>
    <row r="5" spans="1:6" ht="25.5" x14ac:dyDescent="0.3">
      <c r="A5" s="104">
        <v>101</v>
      </c>
      <c r="B5" s="115"/>
      <c r="C5" s="127"/>
      <c r="D5" s="130" t="s">
        <v>923</v>
      </c>
      <c r="E5" s="11" t="s">
        <v>110</v>
      </c>
      <c r="F5" s="132"/>
    </row>
    <row r="6" spans="1:6" ht="25.5" x14ac:dyDescent="0.3">
      <c r="A6" s="104">
        <v>103</v>
      </c>
      <c r="B6" s="115"/>
      <c r="C6" s="127"/>
      <c r="D6" s="92" t="s">
        <v>927</v>
      </c>
      <c r="E6" s="11" t="s">
        <v>110</v>
      </c>
      <c r="F6" s="132"/>
    </row>
    <row r="7" spans="1:6" ht="31.5" x14ac:dyDescent="0.3">
      <c r="A7" s="106">
        <v>112</v>
      </c>
      <c r="B7" s="116"/>
      <c r="C7" s="126" t="s">
        <v>1035</v>
      </c>
      <c r="D7" s="130" t="s">
        <v>923</v>
      </c>
      <c r="E7" s="79" t="s">
        <v>151</v>
      </c>
      <c r="F7" s="132"/>
    </row>
    <row r="8" spans="1:6" ht="82.5" x14ac:dyDescent="0.3">
      <c r="A8" s="112" t="s">
        <v>1033</v>
      </c>
      <c r="B8" s="117"/>
      <c r="C8" s="127" t="s">
        <v>1038</v>
      </c>
      <c r="D8" s="92" t="s">
        <v>927</v>
      </c>
      <c r="E8" s="11" t="s">
        <v>110</v>
      </c>
      <c r="F8" s="132"/>
    </row>
    <row r="9" spans="1:6" ht="66" x14ac:dyDescent="0.3">
      <c r="A9" s="112" t="s">
        <v>1034</v>
      </c>
      <c r="B9" s="117"/>
      <c r="C9" s="127" t="s">
        <v>1039</v>
      </c>
      <c r="D9" s="92" t="s">
        <v>927</v>
      </c>
      <c r="E9" s="11" t="s">
        <v>110</v>
      </c>
      <c r="F9" s="132"/>
    </row>
    <row r="10" spans="1:6" ht="31.5" x14ac:dyDescent="0.3">
      <c r="A10" s="106">
        <v>124</v>
      </c>
      <c r="B10" s="116"/>
      <c r="C10" s="127"/>
      <c r="D10" s="92" t="s">
        <v>922</v>
      </c>
      <c r="E10" s="79" t="s">
        <v>151</v>
      </c>
      <c r="F10" s="132"/>
    </row>
    <row r="11" spans="1:6" ht="31.5" x14ac:dyDescent="0.3">
      <c r="A11" s="106" t="s">
        <v>1032</v>
      </c>
      <c r="B11" s="116"/>
      <c r="C11" s="127"/>
      <c r="D11" s="92" t="s">
        <v>922</v>
      </c>
      <c r="E11" s="79" t="s">
        <v>151</v>
      </c>
      <c r="F11" s="132"/>
    </row>
    <row r="12" spans="1:6" ht="31.5" x14ac:dyDescent="0.3">
      <c r="A12" s="104">
        <v>141</v>
      </c>
      <c r="B12" s="115"/>
      <c r="C12" s="127"/>
      <c r="D12" s="92" t="s">
        <v>922</v>
      </c>
      <c r="E12" s="17" t="s">
        <v>60</v>
      </c>
      <c r="F12" s="132"/>
    </row>
    <row r="13" spans="1:6" ht="31.5" x14ac:dyDescent="0.3">
      <c r="A13" s="104">
        <v>142</v>
      </c>
      <c r="B13" s="115"/>
      <c r="C13" s="127"/>
      <c r="D13" s="92" t="s">
        <v>922</v>
      </c>
      <c r="E13" s="17" t="s">
        <v>60</v>
      </c>
      <c r="F13" s="132"/>
    </row>
    <row r="14" spans="1:6" ht="25.5" x14ac:dyDescent="0.3">
      <c r="A14" s="104">
        <v>143</v>
      </c>
      <c r="B14" s="115"/>
      <c r="C14" s="127"/>
      <c r="D14" s="130" t="s">
        <v>923</v>
      </c>
      <c r="E14" s="11" t="s">
        <v>110</v>
      </c>
      <c r="F14" s="132"/>
    </row>
    <row r="15" spans="1:6" ht="25.5" x14ac:dyDescent="0.3">
      <c r="A15" s="106">
        <v>145</v>
      </c>
      <c r="B15" s="116"/>
      <c r="C15" s="127"/>
      <c r="D15" s="130" t="s">
        <v>927</v>
      </c>
      <c r="E15" s="11" t="s">
        <v>165</v>
      </c>
      <c r="F15" s="132" t="s">
        <v>1012</v>
      </c>
    </row>
    <row r="16" spans="1:6" ht="31.5" x14ac:dyDescent="0.3">
      <c r="A16" s="104">
        <v>146</v>
      </c>
      <c r="B16" s="115"/>
      <c r="C16" s="127"/>
      <c r="D16" s="92" t="s">
        <v>922</v>
      </c>
      <c r="E16" s="17" t="s">
        <v>60</v>
      </c>
      <c r="F16" s="132"/>
    </row>
    <row r="17" spans="1:6" ht="31.5" x14ac:dyDescent="0.3">
      <c r="A17" s="106">
        <v>147</v>
      </c>
      <c r="B17" s="116"/>
      <c r="C17" s="127"/>
      <c r="D17" s="92" t="s">
        <v>922</v>
      </c>
      <c r="E17" s="17" t="s">
        <v>60</v>
      </c>
      <c r="F17" s="132"/>
    </row>
    <row r="18" spans="1:6" ht="31.5" x14ac:dyDescent="0.3">
      <c r="A18" s="106">
        <v>148</v>
      </c>
      <c r="B18" s="116"/>
      <c r="C18" s="127"/>
      <c r="D18" s="92" t="s">
        <v>922</v>
      </c>
      <c r="E18" s="17" t="s">
        <v>60</v>
      </c>
      <c r="F18" s="132"/>
    </row>
    <row r="19" spans="1:6" ht="31.5" x14ac:dyDescent="0.3">
      <c r="A19" s="104">
        <v>149</v>
      </c>
      <c r="B19" s="115"/>
      <c r="C19" s="127"/>
      <c r="D19" s="92" t="s">
        <v>922</v>
      </c>
      <c r="E19" s="17" t="s">
        <v>60</v>
      </c>
      <c r="F19" s="132"/>
    </row>
    <row r="20" spans="1:6" ht="31.5" x14ac:dyDescent="0.3">
      <c r="A20" s="106">
        <v>150</v>
      </c>
      <c r="B20" s="116"/>
      <c r="C20" s="127"/>
      <c r="D20" s="92" t="s">
        <v>922</v>
      </c>
      <c r="E20" s="17" t="s">
        <v>60</v>
      </c>
      <c r="F20" s="132"/>
    </row>
    <row r="21" spans="1:6" ht="31.5" x14ac:dyDescent="0.3">
      <c r="A21" s="106">
        <v>151</v>
      </c>
      <c r="B21" s="116"/>
      <c r="C21" s="127"/>
      <c r="D21" s="92" t="s">
        <v>922</v>
      </c>
      <c r="E21" s="17" t="s">
        <v>60</v>
      </c>
      <c r="F21" s="132"/>
    </row>
    <row r="22" spans="1:6" ht="31.5" x14ac:dyDescent="0.3">
      <c r="A22" s="107">
        <v>154</v>
      </c>
      <c r="B22" s="118"/>
      <c r="C22" s="127" t="s">
        <v>1027</v>
      </c>
      <c r="D22" s="130" t="s">
        <v>957</v>
      </c>
      <c r="E22" s="17" t="s">
        <v>60</v>
      </c>
      <c r="F22" s="132"/>
    </row>
    <row r="23" spans="1:6" ht="31.5" x14ac:dyDescent="0.3">
      <c r="A23" s="107">
        <v>154</v>
      </c>
      <c r="B23" s="118"/>
      <c r="C23" s="127" t="s">
        <v>1028</v>
      </c>
      <c r="D23" s="130" t="s">
        <v>957</v>
      </c>
      <c r="E23" s="17" t="s">
        <v>60</v>
      </c>
      <c r="F23" s="132"/>
    </row>
    <row r="24" spans="1:6" ht="33" x14ac:dyDescent="0.3">
      <c r="A24" s="107">
        <v>154</v>
      </c>
      <c r="B24" s="118"/>
      <c r="C24" s="127" t="s">
        <v>1029</v>
      </c>
      <c r="D24" s="130" t="s">
        <v>957</v>
      </c>
      <c r="E24" s="17" t="s">
        <v>60</v>
      </c>
      <c r="F24" s="132"/>
    </row>
    <row r="25" spans="1:6" ht="31.5" x14ac:dyDescent="0.3">
      <c r="A25" s="107">
        <v>154</v>
      </c>
      <c r="B25" s="118"/>
      <c r="C25" s="127" t="s">
        <v>176</v>
      </c>
      <c r="D25" s="130" t="s">
        <v>1031</v>
      </c>
      <c r="E25" s="17" t="s">
        <v>60</v>
      </c>
      <c r="F25" s="132"/>
    </row>
    <row r="26" spans="1:6" ht="33" x14ac:dyDescent="0.3">
      <c r="A26" s="107">
        <v>154</v>
      </c>
      <c r="B26" s="118"/>
      <c r="C26" s="127" t="s">
        <v>1030</v>
      </c>
      <c r="D26" s="130" t="s">
        <v>951</v>
      </c>
      <c r="E26" s="17" t="s">
        <v>60</v>
      </c>
      <c r="F26" s="132"/>
    </row>
    <row r="27" spans="1:6" ht="31.5" x14ac:dyDescent="0.3">
      <c r="A27" s="104">
        <v>155</v>
      </c>
      <c r="B27" s="115"/>
      <c r="C27" s="127"/>
      <c r="D27" s="130" t="s">
        <v>922</v>
      </c>
      <c r="E27" s="17" t="s">
        <v>60</v>
      </c>
      <c r="F27" s="132"/>
    </row>
    <row r="28" spans="1:6" ht="25.5" x14ac:dyDescent="0.3">
      <c r="A28" s="104">
        <v>179</v>
      </c>
      <c r="B28" s="115"/>
      <c r="C28" s="127"/>
      <c r="D28" s="130" t="s">
        <v>923</v>
      </c>
      <c r="E28" s="11" t="s">
        <v>110</v>
      </c>
      <c r="F28" s="132"/>
    </row>
    <row r="29" spans="1:6" ht="25.5" x14ac:dyDescent="0.3">
      <c r="A29" s="104">
        <v>180</v>
      </c>
      <c r="B29" s="115"/>
      <c r="C29" s="127"/>
      <c r="D29" s="92" t="s">
        <v>922</v>
      </c>
      <c r="E29" s="11" t="s">
        <v>110</v>
      </c>
      <c r="F29" s="132"/>
    </row>
    <row r="30" spans="1:6" ht="31.5" x14ac:dyDescent="0.3">
      <c r="A30" s="105">
        <v>186</v>
      </c>
      <c r="B30" s="119"/>
      <c r="C30" s="127"/>
      <c r="D30" s="92" t="s">
        <v>922</v>
      </c>
      <c r="E30" s="11" t="s">
        <v>151</v>
      </c>
      <c r="F30" s="132"/>
    </row>
    <row r="31" spans="1:6" ht="25.5" x14ac:dyDescent="0.3">
      <c r="A31" s="106">
        <v>195</v>
      </c>
      <c r="B31" s="116"/>
      <c r="C31" s="127"/>
      <c r="D31" s="130" t="s">
        <v>951</v>
      </c>
      <c r="E31" s="11" t="s">
        <v>110</v>
      </c>
      <c r="F31" s="132"/>
    </row>
    <row r="32" spans="1:6" ht="31.5" x14ac:dyDescent="0.3">
      <c r="A32" s="106">
        <v>241</v>
      </c>
      <c r="B32" s="116"/>
      <c r="C32" s="127"/>
      <c r="D32" s="92" t="s">
        <v>922</v>
      </c>
      <c r="E32" s="79" t="s">
        <v>151</v>
      </c>
      <c r="F32" s="132"/>
    </row>
    <row r="33" spans="1:6" ht="31.5" x14ac:dyDescent="0.3">
      <c r="A33" s="107" t="s">
        <v>1026</v>
      </c>
      <c r="B33" s="118"/>
      <c r="C33" s="127" t="s">
        <v>276</v>
      </c>
      <c r="D33" s="92" t="s">
        <v>922</v>
      </c>
      <c r="E33" s="79" t="s">
        <v>230</v>
      </c>
      <c r="F33" s="132"/>
    </row>
    <row r="34" spans="1:6" ht="31.5" x14ac:dyDescent="0.3">
      <c r="A34" s="107" t="s">
        <v>1025</v>
      </c>
      <c r="B34" s="118"/>
      <c r="C34" s="127" t="s">
        <v>394</v>
      </c>
      <c r="D34" s="92" t="s">
        <v>922</v>
      </c>
      <c r="E34" s="79" t="s">
        <v>230</v>
      </c>
      <c r="F34" s="132"/>
    </row>
    <row r="35" spans="1:6" ht="31.5" x14ac:dyDescent="0.3">
      <c r="A35" s="106">
        <v>255</v>
      </c>
      <c r="B35" s="116"/>
      <c r="C35" s="127"/>
      <c r="D35" s="92" t="s">
        <v>922</v>
      </c>
      <c r="E35" s="79" t="s">
        <v>230</v>
      </c>
      <c r="F35" s="132"/>
    </row>
    <row r="36" spans="1:6" ht="25.5" x14ac:dyDescent="0.3">
      <c r="A36" s="106" t="s">
        <v>1024</v>
      </c>
      <c r="B36" s="116"/>
      <c r="C36" s="127"/>
      <c r="D36" s="92" t="s">
        <v>1037</v>
      </c>
      <c r="E36" s="11" t="s">
        <v>165</v>
      </c>
      <c r="F36" s="132"/>
    </row>
    <row r="37" spans="1:6" ht="165" x14ac:dyDescent="0.3">
      <c r="A37" s="107" t="s">
        <v>1016</v>
      </c>
      <c r="B37" s="118"/>
      <c r="C37" s="127" t="s">
        <v>1021</v>
      </c>
      <c r="D37" s="130" t="s">
        <v>951</v>
      </c>
      <c r="E37" s="11" t="s">
        <v>165</v>
      </c>
      <c r="F37" s="132" t="s">
        <v>1012</v>
      </c>
    </row>
    <row r="38" spans="1:6" ht="99" x14ac:dyDescent="0.3">
      <c r="A38" s="107" t="s">
        <v>1020</v>
      </c>
      <c r="B38" s="118"/>
      <c r="C38" s="127" t="s">
        <v>1023</v>
      </c>
      <c r="D38" s="130" t="s">
        <v>951</v>
      </c>
      <c r="E38" s="11" t="s">
        <v>165</v>
      </c>
      <c r="F38" s="132" t="s">
        <v>1012</v>
      </c>
    </row>
    <row r="39" spans="1:6" ht="99" x14ac:dyDescent="0.3">
      <c r="A39" s="107" t="s">
        <v>1019</v>
      </c>
      <c r="B39" s="118"/>
      <c r="C39" s="127" t="s">
        <v>1018</v>
      </c>
      <c r="D39" s="130" t="s">
        <v>951</v>
      </c>
      <c r="E39" s="11" t="s">
        <v>165</v>
      </c>
      <c r="F39" s="132" t="s">
        <v>1012</v>
      </c>
    </row>
    <row r="40" spans="1:6" ht="66" x14ac:dyDescent="0.3">
      <c r="A40" s="107" t="s">
        <v>1017</v>
      </c>
      <c r="B40" s="118"/>
      <c r="C40" s="127" t="s">
        <v>1022</v>
      </c>
      <c r="D40" s="130" t="s">
        <v>951</v>
      </c>
      <c r="E40" s="11" t="s">
        <v>165</v>
      </c>
      <c r="F40" s="132" t="s">
        <v>1012</v>
      </c>
    </row>
    <row r="41" spans="1:6" ht="25.5" x14ac:dyDescent="0.3">
      <c r="A41" s="106" t="s">
        <v>1014</v>
      </c>
      <c r="B41" s="116"/>
      <c r="C41" s="127" t="s">
        <v>386</v>
      </c>
      <c r="D41" s="130" t="s">
        <v>1015</v>
      </c>
      <c r="E41" s="11" t="s">
        <v>165</v>
      </c>
      <c r="F41" s="132"/>
    </row>
    <row r="42" spans="1:6" ht="25.5" x14ac:dyDescent="0.3">
      <c r="A42" s="107">
        <v>267</v>
      </c>
      <c r="B42" s="118"/>
      <c r="C42" s="127" t="s">
        <v>311</v>
      </c>
      <c r="D42" s="92" t="s">
        <v>922</v>
      </c>
      <c r="E42" s="79" t="s">
        <v>46</v>
      </c>
      <c r="F42" s="132"/>
    </row>
    <row r="43" spans="1:6" ht="49.5" x14ac:dyDescent="0.3">
      <c r="A43" s="107">
        <v>267</v>
      </c>
      <c r="B43" s="118"/>
      <c r="C43" s="127" t="s">
        <v>1013</v>
      </c>
      <c r="D43" s="92" t="s">
        <v>922</v>
      </c>
      <c r="E43" s="79" t="s">
        <v>46</v>
      </c>
      <c r="F43" s="132"/>
    </row>
    <row r="44" spans="1:6" ht="25.5" x14ac:dyDescent="0.3">
      <c r="A44" s="107">
        <v>268</v>
      </c>
      <c r="B44" s="118"/>
      <c r="C44" s="127" t="s">
        <v>314</v>
      </c>
      <c r="D44" s="92" t="s">
        <v>922</v>
      </c>
      <c r="E44" s="79" t="s">
        <v>46</v>
      </c>
      <c r="F44" s="132"/>
    </row>
    <row r="45" spans="1:6" ht="25.5" x14ac:dyDescent="0.3">
      <c r="A45" s="107">
        <v>268</v>
      </c>
      <c r="B45" s="118"/>
      <c r="C45" s="127" t="s">
        <v>312</v>
      </c>
      <c r="D45" s="92" t="s">
        <v>922</v>
      </c>
      <c r="E45" s="79" t="s">
        <v>46</v>
      </c>
      <c r="F45" s="132"/>
    </row>
    <row r="46" spans="1:6" ht="25.5" x14ac:dyDescent="0.3">
      <c r="A46" s="106">
        <v>269</v>
      </c>
      <c r="B46" s="116"/>
      <c r="C46" s="127"/>
      <c r="D46" s="92" t="s">
        <v>922</v>
      </c>
      <c r="E46" s="79" t="s">
        <v>46</v>
      </c>
      <c r="F46" s="132"/>
    </row>
    <row r="47" spans="1:6" ht="49.5" x14ac:dyDescent="0.3">
      <c r="A47" s="108">
        <v>270</v>
      </c>
      <c r="B47" s="120"/>
      <c r="C47" s="127" t="s">
        <v>912</v>
      </c>
      <c r="D47" s="92" t="s">
        <v>922</v>
      </c>
      <c r="E47" s="79" t="s">
        <v>46</v>
      </c>
      <c r="F47" s="132"/>
    </row>
    <row r="48" spans="1:6" ht="49.5" x14ac:dyDescent="0.3">
      <c r="A48" s="108">
        <v>270</v>
      </c>
      <c r="B48" s="120"/>
      <c r="C48" s="127" t="s">
        <v>911</v>
      </c>
      <c r="D48" s="92" t="s">
        <v>922</v>
      </c>
      <c r="E48" s="79" t="s">
        <v>46</v>
      </c>
      <c r="F48" s="132"/>
    </row>
    <row r="49" spans="1:6" ht="25.5" x14ac:dyDescent="0.3">
      <c r="A49" s="106">
        <v>271</v>
      </c>
      <c r="B49" s="116"/>
      <c r="C49" s="127"/>
      <c r="D49" s="92" t="s">
        <v>922</v>
      </c>
      <c r="E49" s="79" t="s">
        <v>46</v>
      </c>
      <c r="F49" s="132"/>
    </row>
    <row r="50" spans="1:6" ht="66" x14ac:dyDescent="0.3">
      <c r="A50" s="107">
        <v>273</v>
      </c>
      <c r="B50" s="118"/>
      <c r="C50" s="127" t="s">
        <v>1011</v>
      </c>
      <c r="D50" s="92" t="s">
        <v>922</v>
      </c>
      <c r="E50" s="79" t="s">
        <v>46</v>
      </c>
      <c r="F50" s="132" t="s">
        <v>1040</v>
      </c>
    </row>
    <row r="51" spans="1:6" ht="33" x14ac:dyDescent="0.3">
      <c r="A51" s="107">
        <v>273</v>
      </c>
      <c r="B51" s="118"/>
      <c r="C51" s="127" t="s">
        <v>337</v>
      </c>
      <c r="D51" s="92" t="s">
        <v>922</v>
      </c>
      <c r="E51" s="79" t="s">
        <v>46</v>
      </c>
      <c r="F51" s="132"/>
    </row>
    <row r="52" spans="1:6" ht="25.5" x14ac:dyDescent="0.3">
      <c r="A52" s="106">
        <v>274</v>
      </c>
      <c r="B52" s="116"/>
      <c r="C52" s="127"/>
      <c r="D52" s="92" t="s">
        <v>922</v>
      </c>
      <c r="E52" s="79" t="s">
        <v>46</v>
      </c>
      <c r="F52" s="132"/>
    </row>
    <row r="53" spans="1:6" ht="25.5" x14ac:dyDescent="0.3">
      <c r="A53" s="106">
        <v>275</v>
      </c>
      <c r="B53" s="116"/>
      <c r="C53" s="127"/>
      <c r="D53" s="92" t="s">
        <v>922</v>
      </c>
      <c r="E53" s="79" t="s">
        <v>46</v>
      </c>
      <c r="F53" s="132"/>
    </row>
    <row r="54" spans="1:6" ht="25.5" x14ac:dyDescent="0.3">
      <c r="A54" s="106">
        <v>276</v>
      </c>
      <c r="B54" s="116"/>
      <c r="C54" s="127"/>
      <c r="D54" s="92" t="s">
        <v>922</v>
      </c>
      <c r="E54" s="79" t="s">
        <v>46</v>
      </c>
      <c r="F54" s="132"/>
    </row>
    <row r="55" spans="1:6" ht="49.5" x14ac:dyDescent="0.3">
      <c r="A55" s="107">
        <v>277</v>
      </c>
      <c r="B55" s="118"/>
      <c r="C55" s="127" t="s">
        <v>1009</v>
      </c>
      <c r="D55" s="92" t="s">
        <v>922</v>
      </c>
      <c r="E55" s="79" t="s">
        <v>46</v>
      </c>
      <c r="F55" s="132"/>
    </row>
    <row r="56" spans="1:6" ht="33" x14ac:dyDescent="0.3">
      <c r="A56" s="107">
        <v>277</v>
      </c>
      <c r="B56" s="118"/>
      <c r="C56" s="127" t="s">
        <v>1010</v>
      </c>
      <c r="D56" s="92" t="s">
        <v>922</v>
      </c>
      <c r="E56" s="79" t="s">
        <v>46</v>
      </c>
      <c r="F56" s="132"/>
    </row>
    <row r="57" spans="1:6" ht="25.5" x14ac:dyDescent="0.3">
      <c r="A57" s="106">
        <v>278</v>
      </c>
      <c r="B57" s="116"/>
      <c r="C57" s="127"/>
      <c r="D57" s="92" t="s">
        <v>922</v>
      </c>
      <c r="E57" s="79" t="s">
        <v>46</v>
      </c>
      <c r="F57" s="132"/>
    </row>
    <row r="58" spans="1:6" ht="25.5" x14ac:dyDescent="0.3">
      <c r="A58" s="106">
        <v>279</v>
      </c>
      <c r="B58" s="116"/>
      <c r="C58" s="127"/>
      <c r="D58" s="92" t="s">
        <v>922</v>
      </c>
      <c r="E58" s="79" t="s">
        <v>46</v>
      </c>
      <c r="F58" s="132"/>
    </row>
    <row r="59" spans="1:6" ht="31.5" x14ac:dyDescent="0.3">
      <c r="A59" s="106">
        <v>280</v>
      </c>
      <c r="B59" s="116"/>
      <c r="C59" s="127"/>
      <c r="D59" s="92" t="s">
        <v>922</v>
      </c>
      <c r="E59" s="11" t="s">
        <v>151</v>
      </c>
      <c r="F59" s="132"/>
    </row>
    <row r="60" spans="1:6" ht="49.5" x14ac:dyDescent="0.3">
      <c r="A60" s="106" t="s">
        <v>1008</v>
      </c>
      <c r="B60" s="116"/>
      <c r="C60" s="127" t="s">
        <v>300</v>
      </c>
      <c r="D60" s="92" t="s">
        <v>922</v>
      </c>
      <c r="E60" s="11" t="s">
        <v>208</v>
      </c>
      <c r="F60" s="132"/>
    </row>
    <row r="61" spans="1:6" ht="49.5" x14ac:dyDescent="0.3">
      <c r="A61" s="106" t="s">
        <v>1007</v>
      </c>
      <c r="B61" s="116"/>
      <c r="C61" s="127" t="s">
        <v>300</v>
      </c>
      <c r="D61" s="92" t="s">
        <v>922</v>
      </c>
      <c r="E61" s="11" t="s">
        <v>208</v>
      </c>
      <c r="F61" s="132"/>
    </row>
    <row r="62" spans="1:6" ht="31.5" x14ac:dyDescent="0.3">
      <c r="A62" s="106">
        <v>294</v>
      </c>
      <c r="B62" s="116"/>
      <c r="C62" s="127"/>
      <c r="D62" s="92" t="s">
        <v>922</v>
      </c>
      <c r="E62" s="11" t="s">
        <v>208</v>
      </c>
      <c r="F62" s="132"/>
    </row>
    <row r="63" spans="1:6" ht="31.5" x14ac:dyDescent="0.3">
      <c r="A63" s="106">
        <v>296</v>
      </c>
      <c r="B63" s="116"/>
      <c r="C63" s="127"/>
      <c r="D63" s="92" t="s">
        <v>922</v>
      </c>
      <c r="E63" s="11" t="s">
        <v>208</v>
      </c>
      <c r="F63" s="132"/>
    </row>
    <row r="64" spans="1:6" ht="31.5" x14ac:dyDescent="0.3">
      <c r="A64" s="106">
        <v>299</v>
      </c>
      <c r="B64" s="116"/>
      <c r="C64" s="127"/>
      <c r="D64" s="92" t="s">
        <v>922</v>
      </c>
      <c r="E64" s="17" t="s">
        <v>60</v>
      </c>
      <c r="F64" s="132"/>
    </row>
    <row r="65" spans="1:6" ht="25.5" x14ac:dyDescent="0.3">
      <c r="A65" s="89">
        <v>300</v>
      </c>
      <c r="B65" s="121"/>
      <c r="C65" s="127"/>
      <c r="D65" s="139" t="s">
        <v>923</v>
      </c>
      <c r="E65" s="79" t="s">
        <v>75</v>
      </c>
      <c r="F65" s="132" t="s">
        <v>1203</v>
      </c>
    </row>
    <row r="66" spans="1:6" ht="25.5" x14ac:dyDescent="0.3">
      <c r="A66" s="89">
        <v>301</v>
      </c>
      <c r="B66" s="121"/>
      <c r="C66" s="127"/>
      <c r="D66" s="139" t="s">
        <v>923</v>
      </c>
      <c r="E66" s="79" t="s">
        <v>75</v>
      </c>
      <c r="F66" s="132" t="s">
        <v>1203</v>
      </c>
    </row>
    <row r="67" spans="1:6" ht="49.5" x14ac:dyDescent="0.3">
      <c r="A67" s="110">
        <v>303</v>
      </c>
      <c r="B67" s="122"/>
      <c r="C67" s="127" t="s">
        <v>1005</v>
      </c>
      <c r="D67" s="92" t="s">
        <v>922</v>
      </c>
      <c r="E67" s="79" t="s">
        <v>893</v>
      </c>
      <c r="F67" s="132"/>
    </row>
    <row r="68" spans="1:6" ht="49.5" x14ac:dyDescent="0.3">
      <c r="A68" s="110">
        <v>303</v>
      </c>
      <c r="B68" s="122"/>
      <c r="C68" s="127" t="s">
        <v>1006</v>
      </c>
      <c r="D68" s="92" t="s">
        <v>922</v>
      </c>
      <c r="E68" s="79" t="s">
        <v>893</v>
      </c>
      <c r="F68" s="132"/>
    </row>
    <row r="69" spans="1:6" ht="31.5" x14ac:dyDescent="0.3">
      <c r="A69" s="110">
        <v>304</v>
      </c>
      <c r="B69" s="122"/>
      <c r="C69" s="127"/>
      <c r="D69" s="92" t="s">
        <v>922</v>
      </c>
      <c r="E69" s="79" t="s">
        <v>60</v>
      </c>
      <c r="F69" s="132"/>
    </row>
    <row r="70" spans="1:6" ht="25.5" x14ac:dyDescent="0.3">
      <c r="A70" s="110">
        <v>305</v>
      </c>
      <c r="B70" s="122"/>
      <c r="C70" s="127" t="s">
        <v>606</v>
      </c>
      <c r="D70" s="130" t="s">
        <v>951</v>
      </c>
      <c r="E70" s="79" t="s">
        <v>75</v>
      </c>
      <c r="F70" s="132" t="s">
        <v>1043</v>
      </c>
    </row>
    <row r="71" spans="1:6" ht="66" x14ac:dyDescent="0.3">
      <c r="A71" s="110">
        <v>305</v>
      </c>
      <c r="B71" s="122"/>
      <c r="C71" s="127" t="s">
        <v>1002</v>
      </c>
      <c r="D71" s="130" t="s">
        <v>951</v>
      </c>
      <c r="E71" s="79" t="s">
        <v>75</v>
      </c>
      <c r="F71" s="132" t="s">
        <v>1004</v>
      </c>
    </row>
    <row r="72" spans="1:6" ht="33" x14ac:dyDescent="0.3">
      <c r="A72" s="110">
        <v>305</v>
      </c>
      <c r="B72" s="122"/>
      <c r="C72" s="127" t="s">
        <v>1003</v>
      </c>
      <c r="D72" s="130" t="s">
        <v>923</v>
      </c>
      <c r="E72" s="79" t="s">
        <v>75</v>
      </c>
      <c r="F72" s="132" t="s">
        <v>1004</v>
      </c>
    </row>
    <row r="73" spans="1:6" ht="25.5" x14ac:dyDescent="0.3">
      <c r="A73" s="110">
        <v>306</v>
      </c>
      <c r="B73" s="122"/>
      <c r="C73" s="127"/>
      <c r="D73" s="92" t="s">
        <v>922</v>
      </c>
      <c r="E73" s="79" t="s">
        <v>165</v>
      </c>
      <c r="F73" s="132"/>
    </row>
    <row r="74" spans="1:6" ht="33" x14ac:dyDescent="0.3">
      <c r="A74" s="110">
        <v>307</v>
      </c>
      <c r="B74" s="122"/>
      <c r="C74" s="127" t="s">
        <v>610</v>
      </c>
      <c r="D74" s="92" t="s">
        <v>922</v>
      </c>
      <c r="E74" s="79" t="s">
        <v>60</v>
      </c>
      <c r="F74" s="132"/>
    </row>
    <row r="75" spans="1:6" ht="33" x14ac:dyDescent="0.3">
      <c r="A75" s="110">
        <v>307</v>
      </c>
      <c r="B75" s="122"/>
      <c r="C75" s="127" t="s">
        <v>862</v>
      </c>
      <c r="D75" s="92" t="s">
        <v>927</v>
      </c>
      <c r="E75" s="79" t="s">
        <v>75</v>
      </c>
      <c r="F75" s="132"/>
    </row>
    <row r="76" spans="1:6" ht="25.5" x14ac:dyDescent="0.3">
      <c r="A76" s="89">
        <v>308</v>
      </c>
      <c r="B76" s="121"/>
      <c r="C76" s="127"/>
      <c r="D76" s="92" t="s">
        <v>927</v>
      </c>
      <c r="E76" s="79" t="s">
        <v>75</v>
      </c>
      <c r="F76" s="132"/>
    </row>
    <row r="77" spans="1:6" ht="25.5" x14ac:dyDescent="0.3">
      <c r="A77" s="89">
        <v>309</v>
      </c>
      <c r="B77" s="121"/>
      <c r="C77" s="127"/>
      <c r="D77" s="139" t="s">
        <v>923</v>
      </c>
      <c r="E77" s="79" t="s">
        <v>75</v>
      </c>
      <c r="F77" s="132" t="s">
        <v>1203</v>
      </c>
    </row>
    <row r="78" spans="1:6" ht="25.5" x14ac:dyDescent="0.3">
      <c r="A78" s="89">
        <v>310</v>
      </c>
      <c r="B78" s="121"/>
      <c r="C78" s="127"/>
      <c r="D78" s="92" t="s">
        <v>927</v>
      </c>
      <c r="E78" s="79" t="s">
        <v>75</v>
      </c>
      <c r="F78" s="132"/>
    </row>
    <row r="79" spans="1:6" ht="25.5" x14ac:dyDescent="0.3">
      <c r="A79" s="89">
        <v>311</v>
      </c>
      <c r="B79" s="121"/>
      <c r="C79" s="127"/>
      <c r="D79" s="92" t="s">
        <v>927</v>
      </c>
      <c r="E79" s="79" t="s">
        <v>75</v>
      </c>
      <c r="F79" s="132"/>
    </row>
    <row r="80" spans="1:6" ht="25.5" x14ac:dyDescent="0.3">
      <c r="A80" s="89">
        <v>312</v>
      </c>
      <c r="B80" s="121"/>
      <c r="C80" s="127"/>
      <c r="D80" s="139" t="s">
        <v>923</v>
      </c>
      <c r="E80" s="79" t="s">
        <v>75</v>
      </c>
      <c r="F80" s="132" t="s">
        <v>1203</v>
      </c>
    </row>
    <row r="81" spans="1:6" ht="49.5" x14ac:dyDescent="0.3">
      <c r="A81" s="89" t="s">
        <v>1001</v>
      </c>
      <c r="B81" s="121"/>
      <c r="C81" s="127" t="s">
        <v>416</v>
      </c>
      <c r="D81" s="92" t="s">
        <v>922</v>
      </c>
      <c r="E81" s="79" t="s">
        <v>165</v>
      </c>
      <c r="F81" s="132"/>
    </row>
    <row r="82" spans="1:6" ht="49.5" x14ac:dyDescent="0.3">
      <c r="A82" s="110" t="s">
        <v>997</v>
      </c>
      <c r="B82" s="122"/>
      <c r="C82" s="127" t="s">
        <v>994</v>
      </c>
      <c r="D82" s="130" t="s">
        <v>1015</v>
      </c>
      <c r="E82" s="11" t="s">
        <v>165</v>
      </c>
      <c r="F82" s="132"/>
    </row>
    <row r="83" spans="1:6" ht="49.5" x14ac:dyDescent="0.3">
      <c r="A83" s="110" t="s">
        <v>998</v>
      </c>
      <c r="B83" s="122"/>
      <c r="C83" s="127" t="s">
        <v>995</v>
      </c>
      <c r="D83" s="92" t="s">
        <v>927</v>
      </c>
      <c r="E83" s="79" t="s">
        <v>75</v>
      </c>
      <c r="F83" s="132" t="s">
        <v>1000</v>
      </c>
    </row>
    <row r="84" spans="1:6" ht="33" x14ac:dyDescent="0.3">
      <c r="A84" s="89" t="s">
        <v>999</v>
      </c>
      <c r="B84" s="121"/>
      <c r="C84" s="127" t="s">
        <v>996</v>
      </c>
      <c r="D84" s="92" t="s">
        <v>927</v>
      </c>
      <c r="E84" s="79" t="s">
        <v>75</v>
      </c>
      <c r="F84" s="132" t="s">
        <v>1000</v>
      </c>
    </row>
    <row r="85" spans="1:6" ht="33" x14ac:dyDescent="0.3">
      <c r="A85" s="110">
        <v>317</v>
      </c>
      <c r="B85" s="122"/>
      <c r="C85" s="127" t="s">
        <v>516</v>
      </c>
      <c r="D85" s="92" t="s">
        <v>927</v>
      </c>
      <c r="E85" s="79" t="s">
        <v>75</v>
      </c>
      <c r="F85" s="132" t="s">
        <v>993</v>
      </c>
    </row>
    <row r="86" spans="1:6" ht="49.5" x14ac:dyDescent="0.3">
      <c r="A86" s="110">
        <v>317</v>
      </c>
      <c r="B86" s="122"/>
      <c r="C86" s="127" t="s">
        <v>992</v>
      </c>
      <c r="D86" s="92" t="s">
        <v>922</v>
      </c>
      <c r="E86" s="11" t="s">
        <v>165</v>
      </c>
      <c r="F86" s="132"/>
    </row>
    <row r="87" spans="1:6" ht="31.5" x14ac:dyDescent="0.3">
      <c r="A87" s="110">
        <v>318</v>
      </c>
      <c r="B87" s="122"/>
      <c r="C87" s="127" t="s">
        <v>988</v>
      </c>
      <c r="D87" s="92" t="s">
        <v>922</v>
      </c>
      <c r="E87" s="79" t="s">
        <v>893</v>
      </c>
      <c r="F87" s="132"/>
    </row>
    <row r="88" spans="1:6" ht="33" x14ac:dyDescent="0.3">
      <c r="A88" s="110">
        <v>318</v>
      </c>
      <c r="B88" s="122"/>
      <c r="C88" s="127" t="s">
        <v>989</v>
      </c>
      <c r="D88" s="92" t="s">
        <v>922</v>
      </c>
      <c r="E88" s="79" t="s">
        <v>893</v>
      </c>
      <c r="F88" s="132"/>
    </row>
    <row r="89" spans="1:6" ht="33" x14ac:dyDescent="0.3">
      <c r="A89" s="110">
        <v>318</v>
      </c>
      <c r="B89" s="122"/>
      <c r="C89" s="127" t="s">
        <v>990</v>
      </c>
      <c r="D89" s="92" t="s">
        <v>922</v>
      </c>
      <c r="E89" s="79" t="s">
        <v>893</v>
      </c>
      <c r="F89" s="132"/>
    </row>
    <row r="90" spans="1:6" ht="31.5" x14ac:dyDescent="0.3">
      <c r="A90" s="89">
        <v>319</v>
      </c>
      <c r="B90" s="121"/>
      <c r="C90" s="127" t="s">
        <v>987</v>
      </c>
      <c r="D90" s="92" t="s">
        <v>922</v>
      </c>
      <c r="E90" s="79" t="s">
        <v>892</v>
      </c>
      <c r="F90" s="132"/>
    </row>
    <row r="91" spans="1:6" ht="33" x14ac:dyDescent="0.3">
      <c r="A91" s="89">
        <v>319</v>
      </c>
      <c r="B91" s="121"/>
      <c r="C91" s="127" t="s">
        <v>871</v>
      </c>
      <c r="D91" s="92" t="s">
        <v>922</v>
      </c>
      <c r="E91" s="79" t="s">
        <v>892</v>
      </c>
      <c r="F91" s="132"/>
    </row>
    <row r="92" spans="1:6" ht="31.5" x14ac:dyDescent="0.3">
      <c r="A92" s="110">
        <v>320</v>
      </c>
      <c r="B92" s="122"/>
      <c r="C92" s="127"/>
      <c r="D92" s="92" t="s">
        <v>922</v>
      </c>
      <c r="E92" s="79" t="s">
        <v>892</v>
      </c>
      <c r="F92" s="132"/>
    </row>
    <row r="93" spans="1:6" ht="25.5" x14ac:dyDescent="0.3">
      <c r="A93" s="89">
        <v>321</v>
      </c>
      <c r="B93" s="121"/>
      <c r="C93" s="127"/>
      <c r="D93" s="92" t="s">
        <v>922</v>
      </c>
      <c r="E93" s="79" t="s">
        <v>81</v>
      </c>
      <c r="F93" s="132"/>
    </row>
    <row r="94" spans="1:6" ht="25.5" x14ac:dyDescent="0.3">
      <c r="A94" s="89">
        <v>322</v>
      </c>
      <c r="B94" s="121"/>
      <c r="C94" s="127"/>
      <c r="D94" s="92" t="s">
        <v>927</v>
      </c>
      <c r="E94" s="79" t="s">
        <v>81</v>
      </c>
      <c r="F94" s="132"/>
    </row>
    <row r="95" spans="1:6" ht="25.5" x14ac:dyDescent="0.3">
      <c r="A95" s="89">
        <v>323</v>
      </c>
      <c r="B95" s="121"/>
      <c r="C95" s="127" t="s">
        <v>986</v>
      </c>
      <c r="D95" s="92" t="s">
        <v>927</v>
      </c>
      <c r="E95" s="79" t="s">
        <v>75</v>
      </c>
      <c r="F95" s="132"/>
    </row>
    <row r="96" spans="1:6" ht="33" x14ac:dyDescent="0.3">
      <c r="A96" s="89">
        <v>323</v>
      </c>
      <c r="B96" s="121"/>
      <c r="C96" s="127" t="s">
        <v>813</v>
      </c>
      <c r="D96" s="92" t="s">
        <v>927</v>
      </c>
      <c r="E96" s="79" t="s">
        <v>75</v>
      </c>
      <c r="F96" s="132"/>
    </row>
    <row r="97" spans="1:6" ht="181.5" x14ac:dyDescent="0.3">
      <c r="A97" s="89" t="s">
        <v>1044</v>
      </c>
      <c r="B97" s="121"/>
      <c r="C97" s="127" t="s">
        <v>985</v>
      </c>
      <c r="D97" s="92" t="s">
        <v>927</v>
      </c>
      <c r="E97" s="79" t="s">
        <v>892</v>
      </c>
      <c r="F97" s="132"/>
    </row>
    <row r="98" spans="1:6" ht="165" x14ac:dyDescent="0.3">
      <c r="A98" s="89">
        <v>324</v>
      </c>
      <c r="B98" s="121"/>
      <c r="C98" s="127" t="s">
        <v>984</v>
      </c>
      <c r="D98" s="92" t="s">
        <v>922</v>
      </c>
      <c r="E98" s="79" t="s">
        <v>230</v>
      </c>
      <c r="F98" s="132"/>
    </row>
    <row r="99" spans="1:6" ht="181.5" x14ac:dyDescent="0.3">
      <c r="A99" s="89">
        <v>324</v>
      </c>
      <c r="B99" s="121"/>
      <c r="C99" s="127" t="s">
        <v>983</v>
      </c>
      <c r="D99" s="92" t="s">
        <v>927</v>
      </c>
      <c r="E99" s="79" t="s">
        <v>46</v>
      </c>
      <c r="F99" s="132" t="s">
        <v>991</v>
      </c>
    </row>
    <row r="100" spans="1:6" ht="25.5" x14ac:dyDescent="0.3">
      <c r="A100" s="89">
        <v>325</v>
      </c>
      <c r="B100" s="121"/>
      <c r="C100" s="127"/>
      <c r="D100" s="92" t="s">
        <v>922</v>
      </c>
      <c r="E100" s="79" t="s">
        <v>81</v>
      </c>
      <c r="F100" s="132"/>
    </row>
    <row r="101" spans="1:6" ht="25.5" x14ac:dyDescent="0.3">
      <c r="A101" s="89">
        <v>326</v>
      </c>
      <c r="B101" s="121"/>
      <c r="C101" s="127"/>
      <c r="D101" s="92" t="s">
        <v>922</v>
      </c>
      <c r="E101" s="79" t="s">
        <v>81</v>
      </c>
      <c r="F101" s="132"/>
    </row>
    <row r="102" spans="1:6" ht="25.5" x14ac:dyDescent="0.3">
      <c r="A102" s="89">
        <v>327</v>
      </c>
      <c r="B102" s="121"/>
      <c r="C102" s="127"/>
      <c r="D102" s="92" t="s">
        <v>922</v>
      </c>
      <c r="E102" s="79" t="s">
        <v>81</v>
      </c>
      <c r="F102" s="132"/>
    </row>
    <row r="103" spans="1:6" ht="25.5" x14ac:dyDescent="0.3">
      <c r="A103" s="89">
        <v>328</v>
      </c>
      <c r="B103" s="121"/>
      <c r="C103" s="127"/>
      <c r="D103" s="92" t="s">
        <v>922</v>
      </c>
      <c r="E103" s="17" t="s">
        <v>81</v>
      </c>
      <c r="F103" s="132"/>
    </row>
    <row r="104" spans="1:6" ht="25.5" x14ac:dyDescent="0.3">
      <c r="A104" s="89">
        <v>329</v>
      </c>
      <c r="B104" s="121"/>
      <c r="C104" s="127"/>
      <c r="D104" s="92" t="s">
        <v>922</v>
      </c>
      <c r="E104" s="17" t="s">
        <v>81</v>
      </c>
      <c r="F104" s="132"/>
    </row>
    <row r="105" spans="1:6" ht="33" x14ac:dyDescent="0.3">
      <c r="A105" s="89">
        <v>330</v>
      </c>
      <c r="B105" s="121"/>
      <c r="C105" s="127" t="s">
        <v>981</v>
      </c>
      <c r="D105" s="92" t="s">
        <v>927</v>
      </c>
      <c r="E105" s="17" t="s">
        <v>81</v>
      </c>
      <c r="F105" s="132"/>
    </row>
    <row r="106" spans="1:6" ht="25.5" x14ac:dyDescent="0.3">
      <c r="A106" s="89">
        <v>330</v>
      </c>
      <c r="B106" s="121"/>
      <c r="C106" s="133" t="s">
        <v>982</v>
      </c>
      <c r="D106" s="92" t="s">
        <v>922</v>
      </c>
      <c r="E106" s="17" t="s">
        <v>81</v>
      </c>
      <c r="F106" s="132"/>
    </row>
    <row r="107" spans="1:6" ht="25.5" x14ac:dyDescent="0.3">
      <c r="A107" s="89">
        <v>331</v>
      </c>
      <c r="B107" s="121"/>
      <c r="C107" s="127"/>
      <c r="D107" s="92" t="s">
        <v>922</v>
      </c>
      <c r="E107" s="17" t="s">
        <v>81</v>
      </c>
      <c r="F107" s="132"/>
    </row>
    <row r="108" spans="1:6" ht="49.5" x14ac:dyDescent="0.3">
      <c r="A108" s="103" t="s">
        <v>978</v>
      </c>
      <c r="B108" s="123" t="s">
        <v>921</v>
      </c>
      <c r="C108" s="127" t="s">
        <v>846</v>
      </c>
      <c r="D108" s="92" t="s">
        <v>922</v>
      </c>
      <c r="E108" s="11" t="s">
        <v>208</v>
      </c>
      <c r="F108" s="132"/>
    </row>
    <row r="109" spans="1:6" ht="49.5" x14ac:dyDescent="0.3">
      <c r="A109" s="103" t="s">
        <v>979</v>
      </c>
      <c r="B109" s="123" t="s">
        <v>921</v>
      </c>
      <c r="C109" s="127" t="s">
        <v>976</v>
      </c>
      <c r="D109" s="92" t="s">
        <v>922</v>
      </c>
      <c r="E109" s="11" t="s">
        <v>208</v>
      </c>
      <c r="F109" s="132"/>
    </row>
    <row r="110" spans="1:6" ht="49.5" x14ac:dyDescent="0.3">
      <c r="A110" s="103" t="s">
        <v>980</v>
      </c>
      <c r="B110" s="123" t="s">
        <v>921</v>
      </c>
      <c r="C110" s="127" t="s">
        <v>977</v>
      </c>
      <c r="D110" s="92" t="s">
        <v>922</v>
      </c>
      <c r="E110" s="11" t="s">
        <v>208</v>
      </c>
      <c r="F110" s="132"/>
    </row>
    <row r="111" spans="1:6" ht="33" x14ac:dyDescent="0.3">
      <c r="A111" s="111">
        <v>333</v>
      </c>
      <c r="B111" s="124"/>
      <c r="C111" s="127" t="s">
        <v>804</v>
      </c>
      <c r="D111" s="92" t="s">
        <v>922</v>
      </c>
      <c r="E111" s="11" t="s">
        <v>208</v>
      </c>
      <c r="F111" s="132"/>
    </row>
    <row r="112" spans="1:6" ht="33" x14ac:dyDescent="0.3">
      <c r="A112" s="111">
        <v>333</v>
      </c>
      <c r="B112" s="124"/>
      <c r="C112" s="127" t="s">
        <v>975</v>
      </c>
      <c r="D112" s="92" t="s">
        <v>922</v>
      </c>
      <c r="E112" s="11" t="s">
        <v>208</v>
      </c>
      <c r="F112" s="132"/>
    </row>
    <row r="113" spans="1:6" ht="33" x14ac:dyDescent="0.3">
      <c r="A113" s="111">
        <v>334</v>
      </c>
      <c r="B113" s="124"/>
      <c r="C113" s="127" t="s">
        <v>974</v>
      </c>
      <c r="D113" s="92" t="s">
        <v>922</v>
      </c>
      <c r="E113" s="11" t="s">
        <v>208</v>
      </c>
      <c r="F113" s="132"/>
    </row>
    <row r="114" spans="1:6" ht="31.5" x14ac:dyDescent="0.3">
      <c r="A114" s="111">
        <v>334</v>
      </c>
      <c r="B114" s="124"/>
      <c r="C114" s="127" t="s">
        <v>799</v>
      </c>
      <c r="D114" s="92" t="s">
        <v>922</v>
      </c>
      <c r="E114" s="11" t="s">
        <v>208</v>
      </c>
      <c r="F114" s="132"/>
    </row>
    <row r="115" spans="1:6" ht="31.5" x14ac:dyDescent="0.3">
      <c r="A115" s="103">
        <v>335</v>
      </c>
      <c r="B115" s="123"/>
      <c r="C115" s="127"/>
      <c r="D115" s="92" t="s">
        <v>922</v>
      </c>
      <c r="E115" s="79" t="s">
        <v>151</v>
      </c>
      <c r="F115" s="132"/>
    </row>
    <row r="116" spans="1:6" ht="31.5" x14ac:dyDescent="0.3">
      <c r="A116" s="103">
        <v>336</v>
      </c>
      <c r="B116" s="123"/>
      <c r="C116" s="127"/>
      <c r="D116" s="92" t="s">
        <v>922</v>
      </c>
      <c r="E116" s="79" t="s">
        <v>151</v>
      </c>
      <c r="F116" s="132"/>
    </row>
    <row r="117" spans="1:6" ht="25.5" x14ac:dyDescent="0.3">
      <c r="A117" s="89">
        <v>646</v>
      </c>
      <c r="B117" s="121"/>
      <c r="C117" s="127"/>
      <c r="D117" s="130" t="s">
        <v>958</v>
      </c>
      <c r="E117" s="79" t="s">
        <v>110</v>
      </c>
      <c r="F117" s="132"/>
    </row>
    <row r="118" spans="1:6" ht="25.5" x14ac:dyDescent="0.3">
      <c r="A118" s="89">
        <v>647</v>
      </c>
      <c r="B118" s="121"/>
      <c r="C118" s="127"/>
      <c r="D118" s="130" t="s">
        <v>958</v>
      </c>
      <c r="E118" s="79" t="s">
        <v>110</v>
      </c>
      <c r="F118" s="132"/>
    </row>
    <row r="119" spans="1:6" ht="25.5" x14ac:dyDescent="0.3">
      <c r="A119" s="89">
        <v>648</v>
      </c>
      <c r="B119" s="121"/>
      <c r="C119" s="127"/>
      <c r="D119" s="130" t="s">
        <v>958</v>
      </c>
      <c r="E119" s="79" t="s">
        <v>110</v>
      </c>
      <c r="F119" s="132"/>
    </row>
    <row r="120" spans="1:6" ht="25.5" x14ac:dyDescent="0.3">
      <c r="A120" s="89">
        <v>649</v>
      </c>
      <c r="B120" s="121"/>
      <c r="C120" s="127"/>
      <c r="D120" s="92" t="s">
        <v>922</v>
      </c>
      <c r="E120" s="79" t="s">
        <v>110</v>
      </c>
      <c r="F120" s="132"/>
    </row>
    <row r="121" spans="1:6" ht="25.5" x14ac:dyDescent="0.3">
      <c r="A121" s="89">
        <v>650</v>
      </c>
      <c r="B121" s="121"/>
      <c r="C121" s="127"/>
      <c r="D121" s="130" t="s">
        <v>957</v>
      </c>
      <c r="E121" s="79" t="s">
        <v>110</v>
      </c>
      <c r="F121" s="132"/>
    </row>
    <row r="122" spans="1:6" ht="25.5" x14ac:dyDescent="0.3">
      <c r="A122" s="89">
        <v>651</v>
      </c>
      <c r="B122" s="121"/>
      <c r="C122" s="127"/>
      <c r="D122" s="130" t="s">
        <v>958</v>
      </c>
      <c r="E122" s="79" t="s">
        <v>110</v>
      </c>
      <c r="F122" s="132"/>
    </row>
    <row r="123" spans="1:6" ht="25.5" x14ac:dyDescent="0.3">
      <c r="A123" s="89">
        <v>652</v>
      </c>
      <c r="B123" s="121"/>
      <c r="C123" s="127"/>
      <c r="D123" s="130" t="s">
        <v>958</v>
      </c>
      <c r="E123" s="79" t="s">
        <v>110</v>
      </c>
      <c r="F123" s="132"/>
    </row>
    <row r="124" spans="1:6" ht="25.5" x14ac:dyDescent="0.3">
      <c r="A124" s="104">
        <v>653</v>
      </c>
      <c r="B124" s="115"/>
      <c r="C124" s="127"/>
      <c r="D124" s="130" t="s">
        <v>958</v>
      </c>
      <c r="E124" s="11" t="s">
        <v>110</v>
      </c>
      <c r="F124" s="132"/>
    </row>
    <row r="125" spans="1:6" ht="25.5" x14ac:dyDescent="0.3">
      <c r="A125" s="103">
        <v>654</v>
      </c>
      <c r="B125" s="123"/>
      <c r="C125" s="127"/>
      <c r="D125" s="130" t="s">
        <v>957</v>
      </c>
      <c r="E125" s="11" t="s">
        <v>110</v>
      </c>
      <c r="F125" s="132"/>
    </row>
    <row r="126" spans="1:6" ht="25.5" x14ac:dyDescent="0.3">
      <c r="A126" s="104">
        <v>655</v>
      </c>
      <c r="B126" s="115"/>
      <c r="C126" s="127"/>
      <c r="D126" s="130" t="s">
        <v>958</v>
      </c>
      <c r="E126" s="11" t="s">
        <v>110</v>
      </c>
      <c r="F126" s="132"/>
    </row>
    <row r="127" spans="1:6" ht="25.5" x14ac:dyDescent="0.3">
      <c r="A127" s="104">
        <v>656</v>
      </c>
      <c r="B127" s="115"/>
      <c r="C127" s="127"/>
      <c r="D127" s="130" t="s">
        <v>958</v>
      </c>
      <c r="E127" s="11" t="s">
        <v>110</v>
      </c>
      <c r="F127" s="132"/>
    </row>
    <row r="128" spans="1:6" ht="25.5" x14ac:dyDescent="0.3">
      <c r="A128" s="104">
        <v>657</v>
      </c>
      <c r="B128" s="115"/>
      <c r="C128" s="127"/>
      <c r="D128" s="92" t="s">
        <v>922</v>
      </c>
      <c r="E128" s="11" t="s">
        <v>110</v>
      </c>
      <c r="F128" s="132"/>
    </row>
    <row r="129" spans="1:6" ht="25.5" x14ac:dyDescent="0.3">
      <c r="A129" s="103">
        <v>658</v>
      </c>
      <c r="B129" s="123"/>
      <c r="C129" s="127"/>
      <c r="D129" s="130" t="s">
        <v>958</v>
      </c>
      <c r="E129" s="11" t="s">
        <v>110</v>
      </c>
      <c r="F129" s="132"/>
    </row>
    <row r="130" spans="1:6" ht="25.5" x14ac:dyDescent="0.3">
      <c r="A130" s="104">
        <v>659</v>
      </c>
      <c r="B130" s="115"/>
      <c r="C130" s="127"/>
      <c r="D130" s="92" t="s">
        <v>922</v>
      </c>
      <c r="E130" s="11" t="s">
        <v>110</v>
      </c>
      <c r="F130" s="132"/>
    </row>
    <row r="131" spans="1:6" ht="25.5" x14ac:dyDescent="0.3">
      <c r="A131" s="104">
        <v>660</v>
      </c>
      <c r="B131" s="115"/>
      <c r="C131" s="127"/>
      <c r="D131" s="130" t="s">
        <v>958</v>
      </c>
      <c r="E131" s="11" t="s">
        <v>110</v>
      </c>
      <c r="F131" s="132"/>
    </row>
    <row r="132" spans="1:6" ht="25.5" x14ac:dyDescent="0.3">
      <c r="A132" s="103">
        <v>672</v>
      </c>
      <c r="B132" s="123" t="s">
        <v>921</v>
      </c>
      <c r="C132" s="127" t="s">
        <v>73</v>
      </c>
      <c r="D132" s="92" t="s">
        <v>958</v>
      </c>
      <c r="E132" s="11" t="s">
        <v>75</v>
      </c>
      <c r="F132" s="132" t="s">
        <v>959</v>
      </c>
    </row>
    <row r="133" spans="1:6" ht="66" x14ac:dyDescent="0.3">
      <c r="A133" s="103">
        <v>672</v>
      </c>
      <c r="B133" s="123" t="s">
        <v>921</v>
      </c>
      <c r="C133" s="127" t="s">
        <v>77</v>
      </c>
      <c r="D133" s="92" t="s">
        <v>922</v>
      </c>
      <c r="E133" s="17" t="s">
        <v>81</v>
      </c>
      <c r="F133" s="132"/>
    </row>
    <row r="134" spans="1:6" ht="25.5" x14ac:dyDescent="0.3">
      <c r="A134" s="89">
        <v>673</v>
      </c>
      <c r="B134" s="121"/>
      <c r="C134" s="127"/>
      <c r="D134" s="92" t="s">
        <v>927</v>
      </c>
      <c r="E134" s="79" t="s">
        <v>81</v>
      </c>
      <c r="F134" s="132"/>
    </row>
    <row r="135" spans="1:6" ht="25.5" x14ac:dyDescent="0.3">
      <c r="A135" s="89">
        <v>674</v>
      </c>
      <c r="B135" s="121"/>
      <c r="C135" s="127"/>
      <c r="D135" s="92" t="s">
        <v>922</v>
      </c>
      <c r="E135" s="79" t="s">
        <v>81</v>
      </c>
      <c r="F135" s="132"/>
    </row>
    <row r="136" spans="1:6" ht="25.5" x14ac:dyDescent="0.3">
      <c r="A136" s="89">
        <v>675</v>
      </c>
      <c r="B136" s="121"/>
      <c r="C136" s="127"/>
      <c r="D136" s="92" t="s">
        <v>922</v>
      </c>
      <c r="E136" s="79" t="s">
        <v>81</v>
      </c>
      <c r="F136" s="132"/>
    </row>
    <row r="137" spans="1:6" ht="25.5" x14ac:dyDescent="0.3">
      <c r="A137" s="89">
        <v>676</v>
      </c>
      <c r="B137" s="121"/>
      <c r="C137" s="127"/>
      <c r="D137" s="92" t="s">
        <v>922</v>
      </c>
      <c r="E137" s="79" t="s">
        <v>81</v>
      </c>
      <c r="F137" s="132"/>
    </row>
    <row r="138" spans="1:6" ht="33" x14ac:dyDescent="0.3">
      <c r="A138" s="89">
        <v>677</v>
      </c>
      <c r="B138" s="121"/>
      <c r="C138" s="127"/>
      <c r="D138" s="92" t="s">
        <v>927</v>
      </c>
      <c r="E138" s="79" t="s">
        <v>81</v>
      </c>
      <c r="F138" s="132" t="s">
        <v>928</v>
      </c>
    </row>
    <row r="139" spans="1:6" ht="25.5" x14ac:dyDescent="0.3">
      <c r="A139" s="89">
        <v>678</v>
      </c>
      <c r="B139" s="121"/>
      <c r="C139" s="127"/>
      <c r="D139" s="92" t="s">
        <v>927</v>
      </c>
      <c r="E139" s="79" t="s">
        <v>81</v>
      </c>
      <c r="F139" s="132"/>
    </row>
    <row r="140" spans="1:6" ht="25.5" x14ac:dyDescent="0.3">
      <c r="A140" s="89">
        <v>679</v>
      </c>
      <c r="B140" s="121"/>
      <c r="C140" s="127"/>
      <c r="D140" s="92" t="s">
        <v>927</v>
      </c>
      <c r="E140" s="79" t="s">
        <v>81</v>
      </c>
      <c r="F140" s="132"/>
    </row>
    <row r="141" spans="1:6" ht="66" x14ac:dyDescent="0.3">
      <c r="A141" s="103">
        <v>680</v>
      </c>
      <c r="B141" s="123" t="s">
        <v>921</v>
      </c>
      <c r="C141" s="127" t="s">
        <v>77</v>
      </c>
      <c r="D141" s="92" t="s">
        <v>922</v>
      </c>
      <c r="E141" s="79" t="s">
        <v>81</v>
      </c>
      <c r="F141" s="132"/>
    </row>
    <row r="142" spans="1:6" ht="25.5" x14ac:dyDescent="0.3">
      <c r="A142" s="103">
        <v>680</v>
      </c>
      <c r="B142" s="123" t="s">
        <v>921</v>
      </c>
      <c r="C142" s="127" t="s">
        <v>73</v>
      </c>
      <c r="D142" s="92" t="s">
        <v>958</v>
      </c>
      <c r="E142" s="11" t="s">
        <v>75</v>
      </c>
      <c r="F142" s="132" t="s">
        <v>959</v>
      </c>
    </row>
    <row r="143" spans="1:6" ht="49.5" x14ac:dyDescent="0.3">
      <c r="A143" s="103" t="s">
        <v>965</v>
      </c>
      <c r="B143" s="123" t="s">
        <v>921</v>
      </c>
      <c r="C143" s="127" t="s">
        <v>462</v>
      </c>
      <c r="D143" s="130" t="s">
        <v>957</v>
      </c>
      <c r="E143" s="11" t="s">
        <v>81</v>
      </c>
      <c r="F143" s="132"/>
    </row>
    <row r="144" spans="1:6" ht="33" x14ac:dyDescent="0.3">
      <c r="A144" s="103" t="s">
        <v>966</v>
      </c>
      <c r="B144" s="123" t="s">
        <v>921</v>
      </c>
      <c r="C144" s="127" t="s">
        <v>971</v>
      </c>
      <c r="D144" s="92" t="s">
        <v>922</v>
      </c>
      <c r="E144" s="11" t="s">
        <v>208</v>
      </c>
      <c r="F144" s="132"/>
    </row>
    <row r="145" spans="1:6" ht="42.75" x14ac:dyDescent="0.3">
      <c r="A145" s="103" t="s">
        <v>967</v>
      </c>
      <c r="B145" s="123" t="s">
        <v>921</v>
      </c>
      <c r="C145" s="134" t="s">
        <v>204</v>
      </c>
      <c r="D145" s="92" t="s">
        <v>922</v>
      </c>
      <c r="E145" s="11" t="s">
        <v>208</v>
      </c>
      <c r="F145" s="132"/>
    </row>
    <row r="146" spans="1:6" ht="66" x14ac:dyDescent="0.3">
      <c r="A146" s="103" t="s">
        <v>968</v>
      </c>
      <c r="B146" s="123" t="s">
        <v>921</v>
      </c>
      <c r="C146" s="127" t="s">
        <v>972</v>
      </c>
      <c r="D146" s="129" t="s">
        <v>951</v>
      </c>
      <c r="E146" s="17" t="s">
        <v>81</v>
      </c>
      <c r="F146" s="132"/>
    </row>
    <row r="147" spans="1:6" ht="66" x14ac:dyDescent="0.3">
      <c r="A147" s="103" t="s">
        <v>969</v>
      </c>
      <c r="B147" s="123" t="s">
        <v>921</v>
      </c>
      <c r="C147" s="127" t="s">
        <v>973</v>
      </c>
      <c r="D147" s="129" t="s">
        <v>951</v>
      </c>
      <c r="E147" s="17" t="s">
        <v>81</v>
      </c>
      <c r="F147" s="132"/>
    </row>
    <row r="148" spans="1:6" ht="49.5" x14ac:dyDescent="0.3">
      <c r="A148" s="103" t="s">
        <v>970</v>
      </c>
      <c r="B148" s="123" t="s">
        <v>921</v>
      </c>
      <c r="C148" s="127" t="s">
        <v>1041</v>
      </c>
      <c r="D148" s="92" t="s">
        <v>922</v>
      </c>
      <c r="E148" s="17" t="s">
        <v>208</v>
      </c>
      <c r="F148" s="132"/>
    </row>
    <row r="149" spans="1:6" ht="25.5" x14ac:dyDescent="0.3">
      <c r="A149" s="103">
        <v>682</v>
      </c>
      <c r="B149" s="123" t="s">
        <v>921</v>
      </c>
      <c r="C149" s="127"/>
      <c r="D149" s="92" t="s">
        <v>927</v>
      </c>
      <c r="E149" s="11" t="s">
        <v>46</v>
      </c>
      <c r="F149" s="132" t="s">
        <v>991</v>
      </c>
    </row>
    <row r="150" spans="1:6" ht="33" x14ac:dyDescent="0.3">
      <c r="A150" s="103">
        <v>683</v>
      </c>
      <c r="B150" s="123" t="s">
        <v>921</v>
      </c>
      <c r="C150" s="127"/>
      <c r="D150" s="92" t="s">
        <v>927</v>
      </c>
      <c r="E150" s="17" t="s">
        <v>81</v>
      </c>
      <c r="F150" s="132" t="s">
        <v>928</v>
      </c>
    </row>
    <row r="151" spans="1:6" ht="66" x14ac:dyDescent="0.3">
      <c r="A151" s="103">
        <v>684</v>
      </c>
      <c r="B151" s="123" t="s">
        <v>921</v>
      </c>
      <c r="C151" s="127" t="s">
        <v>77</v>
      </c>
      <c r="D151" s="92" t="s">
        <v>922</v>
      </c>
      <c r="E151" s="17" t="s">
        <v>81</v>
      </c>
      <c r="F151" s="132"/>
    </row>
    <row r="152" spans="1:6" ht="25.5" x14ac:dyDescent="0.3">
      <c r="A152" s="103">
        <v>684</v>
      </c>
      <c r="B152" s="123" t="s">
        <v>921</v>
      </c>
      <c r="C152" s="127" t="s">
        <v>73</v>
      </c>
      <c r="D152" s="92" t="s">
        <v>958</v>
      </c>
      <c r="E152" s="11" t="s">
        <v>75</v>
      </c>
      <c r="F152" s="132" t="s">
        <v>959</v>
      </c>
    </row>
    <row r="153" spans="1:6" ht="25.5" x14ac:dyDescent="0.3">
      <c r="A153" s="103">
        <v>685</v>
      </c>
      <c r="B153" s="123" t="s">
        <v>921</v>
      </c>
      <c r="C153" s="127"/>
      <c r="D153" s="92" t="s">
        <v>922</v>
      </c>
      <c r="E153" s="79" t="s">
        <v>46</v>
      </c>
      <c r="F153" s="132" t="s">
        <v>964</v>
      </c>
    </row>
    <row r="154" spans="1:6" ht="66" x14ac:dyDescent="0.3">
      <c r="A154" s="103">
        <v>686</v>
      </c>
      <c r="B154" s="123" t="s">
        <v>921</v>
      </c>
      <c r="C154" s="127" t="s">
        <v>77</v>
      </c>
      <c r="D154" s="92" t="s">
        <v>922</v>
      </c>
      <c r="E154" s="17" t="s">
        <v>81</v>
      </c>
      <c r="F154" s="132"/>
    </row>
    <row r="155" spans="1:6" ht="25.5" x14ac:dyDescent="0.3">
      <c r="A155" s="103">
        <v>686</v>
      </c>
      <c r="B155" s="123" t="s">
        <v>921</v>
      </c>
      <c r="C155" s="127" t="s">
        <v>73</v>
      </c>
      <c r="D155" s="92" t="s">
        <v>958</v>
      </c>
      <c r="E155" s="11" t="s">
        <v>75</v>
      </c>
      <c r="F155" s="132" t="s">
        <v>959</v>
      </c>
    </row>
    <row r="156" spans="1:6" ht="33" x14ac:dyDescent="0.3">
      <c r="A156" s="103">
        <v>687</v>
      </c>
      <c r="B156" s="123" t="s">
        <v>921</v>
      </c>
      <c r="C156" s="127" t="s">
        <v>929</v>
      </c>
      <c r="D156" s="92" t="s">
        <v>927</v>
      </c>
      <c r="E156" s="17" t="s">
        <v>81</v>
      </c>
      <c r="F156" s="132" t="s">
        <v>928</v>
      </c>
    </row>
    <row r="157" spans="1:6" ht="33" x14ac:dyDescent="0.3">
      <c r="A157" s="103">
        <v>687</v>
      </c>
      <c r="B157" s="123" t="s">
        <v>921</v>
      </c>
      <c r="C157" s="127" t="s">
        <v>930</v>
      </c>
      <c r="D157" s="92" t="s">
        <v>927</v>
      </c>
      <c r="E157" s="17" t="s">
        <v>81</v>
      </c>
      <c r="F157" s="132"/>
    </row>
    <row r="158" spans="1:6" ht="31.5" x14ac:dyDescent="0.3">
      <c r="A158" s="103">
        <v>688</v>
      </c>
      <c r="B158" s="123" t="s">
        <v>921</v>
      </c>
      <c r="C158" s="127"/>
      <c r="D158" s="92" t="s">
        <v>922</v>
      </c>
      <c r="E158" s="11" t="s">
        <v>208</v>
      </c>
      <c r="F158" s="132"/>
    </row>
    <row r="159" spans="1:6" ht="66" x14ac:dyDescent="0.3">
      <c r="A159" s="103">
        <v>689</v>
      </c>
      <c r="B159" s="123" t="s">
        <v>921</v>
      </c>
      <c r="C159" s="127" t="s">
        <v>77</v>
      </c>
      <c r="D159" s="92" t="s">
        <v>922</v>
      </c>
      <c r="E159" s="17" t="s">
        <v>81</v>
      </c>
      <c r="F159" s="132"/>
    </row>
    <row r="160" spans="1:6" ht="25.5" x14ac:dyDescent="0.3">
      <c r="A160" s="103">
        <v>689</v>
      </c>
      <c r="B160" s="123" t="s">
        <v>921</v>
      </c>
      <c r="C160" s="127" t="s">
        <v>73</v>
      </c>
      <c r="D160" s="92" t="s">
        <v>958</v>
      </c>
      <c r="E160" s="11" t="s">
        <v>75</v>
      </c>
      <c r="F160" s="132" t="s">
        <v>959</v>
      </c>
    </row>
    <row r="161" spans="1:6" ht="66" x14ac:dyDescent="0.3">
      <c r="A161" s="103">
        <v>690</v>
      </c>
      <c r="B161" s="123" t="s">
        <v>921</v>
      </c>
      <c r="C161" s="127" t="s">
        <v>77</v>
      </c>
      <c r="D161" s="92" t="s">
        <v>922</v>
      </c>
      <c r="E161" s="17" t="s">
        <v>81</v>
      </c>
      <c r="F161" s="132"/>
    </row>
    <row r="162" spans="1:6" ht="25.5" x14ac:dyDescent="0.3">
      <c r="A162" s="103">
        <v>690</v>
      </c>
      <c r="B162" s="123" t="s">
        <v>921</v>
      </c>
      <c r="C162" s="127" t="s">
        <v>73</v>
      </c>
      <c r="D162" s="92" t="s">
        <v>958</v>
      </c>
      <c r="E162" s="11" t="s">
        <v>75</v>
      </c>
      <c r="F162" s="132" t="s">
        <v>959</v>
      </c>
    </row>
    <row r="163" spans="1:6" ht="66" x14ac:dyDescent="0.3">
      <c r="A163" s="103">
        <v>691</v>
      </c>
      <c r="B163" s="123" t="s">
        <v>921</v>
      </c>
      <c r="C163" s="127" t="s">
        <v>77</v>
      </c>
      <c r="D163" s="129" t="s">
        <v>923</v>
      </c>
      <c r="E163" s="17" t="s">
        <v>81</v>
      </c>
      <c r="F163" s="132"/>
    </row>
    <row r="164" spans="1:6" ht="25.5" x14ac:dyDescent="0.3">
      <c r="A164" s="103">
        <v>691</v>
      </c>
      <c r="B164" s="123" t="s">
        <v>921</v>
      </c>
      <c r="C164" s="127" t="s">
        <v>73</v>
      </c>
      <c r="D164" s="92" t="s">
        <v>958</v>
      </c>
      <c r="E164" s="11" t="s">
        <v>75</v>
      </c>
      <c r="F164" s="132" t="s">
        <v>959</v>
      </c>
    </row>
    <row r="165" spans="1:6" ht="33" x14ac:dyDescent="0.3">
      <c r="A165" s="103">
        <v>692</v>
      </c>
      <c r="B165" s="123" t="s">
        <v>921</v>
      </c>
      <c r="C165" s="127" t="s">
        <v>961</v>
      </c>
      <c r="D165" s="92" t="s">
        <v>922</v>
      </c>
      <c r="E165" s="11" t="s">
        <v>208</v>
      </c>
      <c r="F165" s="132"/>
    </row>
    <row r="166" spans="1:6" ht="33" x14ac:dyDescent="0.3">
      <c r="A166" s="103">
        <v>692</v>
      </c>
      <c r="B166" s="123" t="s">
        <v>921</v>
      </c>
      <c r="C166" s="127" t="s">
        <v>962</v>
      </c>
      <c r="D166" s="129" t="s">
        <v>957</v>
      </c>
      <c r="E166" s="17" t="s">
        <v>81</v>
      </c>
      <c r="F166" s="132"/>
    </row>
    <row r="167" spans="1:6" ht="33" x14ac:dyDescent="0.3">
      <c r="A167" s="103">
        <v>692</v>
      </c>
      <c r="B167" s="123" t="s">
        <v>921</v>
      </c>
      <c r="C167" s="127" t="s">
        <v>963</v>
      </c>
      <c r="D167" s="129" t="s">
        <v>951</v>
      </c>
      <c r="E167" s="17" t="s">
        <v>81</v>
      </c>
      <c r="F167" s="132"/>
    </row>
    <row r="168" spans="1:6" ht="33" x14ac:dyDescent="0.3">
      <c r="A168" s="103">
        <v>692</v>
      </c>
      <c r="B168" s="123" t="s">
        <v>921</v>
      </c>
      <c r="C168" s="127" t="s">
        <v>960</v>
      </c>
      <c r="D168" s="129" t="s">
        <v>957</v>
      </c>
      <c r="E168" s="17" t="s">
        <v>81</v>
      </c>
      <c r="F168" s="132"/>
    </row>
    <row r="169" spans="1:6" ht="49.5" x14ac:dyDescent="0.3">
      <c r="A169" s="103">
        <v>692</v>
      </c>
      <c r="B169" s="123" t="s">
        <v>921</v>
      </c>
      <c r="C169" s="127" t="s">
        <v>481</v>
      </c>
      <c r="D169" s="92" t="s">
        <v>922</v>
      </c>
      <c r="E169" s="11" t="s">
        <v>208</v>
      </c>
      <c r="F169" s="132"/>
    </row>
    <row r="170" spans="1:6" ht="66" x14ac:dyDescent="0.3">
      <c r="A170" s="103">
        <v>693</v>
      </c>
      <c r="B170" s="123" t="s">
        <v>921</v>
      </c>
      <c r="C170" s="127" t="s">
        <v>77</v>
      </c>
      <c r="D170" s="92" t="s">
        <v>922</v>
      </c>
      <c r="E170" s="17" t="s">
        <v>81</v>
      </c>
      <c r="F170" s="132"/>
    </row>
    <row r="171" spans="1:6" ht="25.5" x14ac:dyDescent="0.3">
      <c r="A171" s="103">
        <v>693</v>
      </c>
      <c r="B171" s="123" t="s">
        <v>921</v>
      </c>
      <c r="C171" s="127" t="s">
        <v>73</v>
      </c>
      <c r="D171" s="92" t="s">
        <v>958</v>
      </c>
      <c r="E171" s="11" t="s">
        <v>75</v>
      </c>
      <c r="F171" s="132" t="s">
        <v>959</v>
      </c>
    </row>
    <row r="172" spans="1:6" ht="33" x14ac:dyDescent="0.3">
      <c r="A172" s="103">
        <v>694</v>
      </c>
      <c r="B172" s="123" t="s">
        <v>921</v>
      </c>
      <c r="C172" s="127"/>
      <c r="D172" s="92" t="s">
        <v>927</v>
      </c>
      <c r="E172" s="17" t="s">
        <v>81</v>
      </c>
      <c r="F172" s="132" t="s">
        <v>928</v>
      </c>
    </row>
    <row r="173" spans="1:6" ht="31.5" x14ac:dyDescent="0.3">
      <c r="A173" s="103">
        <v>695</v>
      </c>
      <c r="B173" s="123" t="s">
        <v>921</v>
      </c>
      <c r="C173" s="127"/>
      <c r="D173" s="92" t="s">
        <v>927</v>
      </c>
      <c r="E173" s="11" t="s">
        <v>208</v>
      </c>
      <c r="F173" s="132"/>
    </row>
    <row r="174" spans="1:6" ht="25.5" x14ac:dyDescent="0.3">
      <c r="A174" s="103">
        <v>696</v>
      </c>
      <c r="B174" s="123" t="s">
        <v>921</v>
      </c>
      <c r="C174" s="127" t="s">
        <v>73</v>
      </c>
      <c r="D174" s="92" t="s">
        <v>958</v>
      </c>
      <c r="E174" s="11" t="s">
        <v>75</v>
      </c>
      <c r="F174" s="132" t="s">
        <v>959</v>
      </c>
    </row>
    <row r="175" spans="1:6" ht="66" x14ac:dyDescent="0.3">
      <c r="A175" s="103">
        <v>696</v>
      </c>
      <c r="B175" s="123" t="s">
        <v>921</v>
      </c>
      <c r="C175" s="127" t="s">
        <v>77</v>
      </c>
      <c r="D175" s="92" t="s">
        <v>922</v>
      </c>
      <c r="E175" s="17" t="s">
        <v>81</v>
      </c>
      <c r="F175" s="132"/>
    </row>
    <row r="176" spans="1:6" ht="66" x14ac:dyDescent="0.3">
      <c r="A176" s="103">
        <v>697</v>
      </c>
      <c r="B176" s="123" t="s">
        <v>921</v>
      </c>
      <c r="C176" s="127" t="s">
        <v>77</v>
      </c>
      <c r="D176" s="92" t="s">
        <v>922</v>
      </c>
      <c r="E176" s="17" t="s">
        <v>81</v>
      </c>
      <c r="F176" s="132"/>
    </row>
    <row r="177" spans="1:6" ht="25.5" x14ac:dyDescent="0.3">
      <c r="A177" s="103">
        <v>697</v>
      </c>
      <c r="B177" s="123" t="s">
        <v>921</v>
      </c>
      <c r="C177" s="127" t="s">
        <v>73</v>
      </c>
      <c r="D177" s="92" t="s">
        <v>958</v>
      </c>
      <c r="E177" s="11" t="s">
        <v>75</v>
      </c>
      <c r="F177" s="132" t="s">
        <v>959</v>
      </c>
    </row>
    <row r="178" spans="1:6" ht="66" x14ac:dyDescent="0.3">
      <c r="A178" s="103">
        <v>698</v>
      </c>
      <c r="B178" s="123" t="s">
        <v>921</v>
      </c>
      <c r="C178" s="127" t="s">
        <v>77</v>
      </c>
      <c r="D178" s="92" t="s">
        <v>922</v>
      </c>
      <c r="E178" s="17" t="s">
        <v>81</v>
      </c>
      <c r="F178" s="132"/>
    </row>
    <row r="179" spans="1:6" ht="25.5" x14ac:dyDescent="0.3">
      <c r="A179" s="103">
        <v>698</v>
      </c>
      <c r="B179" s="123" t="s">
        <v>921</v>
      </c>
      <c r="C179" s="127" t="s">
        <v>73</v>
      </c>
      <c r="D179" s="92" t="s">
        <v>958</v>
      </c>
      <c r="E179" s="11" t="s">
        <v>75</v>
      </c>
      <c r="F179" s="132" t="s">
        <v>959</v>
      </c>
    </row>
    <row r="180" spans="1:6" ht="25.5" x14ac:dyDescent="0.3">
      <c r="A180" s="103">
        <v>699</v>
      </c>
      <c r="B180" s="123" t="s">
        <v>921</v>
      </c>
      <c r="C180" s="127" t="s">
        <v>73</v>
      </c>
      <c r="D180" s="92" t="s">
        <v>958</v>
      </c>
      <c r="E180" s="11" t="s">
        <v>75</v>
      </c>
      <c r="F180" s="132" t="s">
        <v>959</v>
      </c>
    </row>
    <row r="181" spans="1:6" ht="66" x14ac:dyDescent="0.3">
      <c r="A181" s="103">
        <v>699</v>
      </c>
      <c r="B181" s="123" t="s">
        <v>921</v>
      </c>
      <c r="C181" s="127" t="s">
        <v>77</v>
      </c>
      <c r="D181" s="92" t="s">
        <v>922</v>
      </c>
      <c r="E181" s="17" t="s">
        <v>81</v>
      </c>
      <c r="F181" s="132"/>
    </row>
    <row r="182" spans="1:6" ht="66" x14ac:dyDescent="0.3">
      <c r="A182" s="103">
        <v>700</v>
      </c>
      <c r="B182" s="123" t="s">
        <v>921</v>
      </c>
      <c r="C182" s="127" t="s">
        <v>77</v>
      </c>
      <c r="D182" s="92" t="s">
        <v>922</v>
      </c>
      <c r="E182" s="17" t="s">
        <v>81</v>
      </c>
      <c r="F182" s="132"/>
    </row>
    <row r="183" spans="1:6" ht="25.5" x14ac:dyDescent="0.3">
      <c r="A183" s="103">
        <v>700</v>
      </c>
      <c r="B183" s="123" t="s">
        <v>921</v>
      </c>
      <c r="C183" s="127" t="s">
        <v>73</v>
      </c>
      <c r="D183" s="92" t="s">
        <v>958</v>
      </c>
      <c r="E183" s="11" t="s">
        <v>75</v>
      </c>
      <c r="F183" s="132" t="s">
        <v>959</v>
      </c>
    </row>
    <row r="184" spans="1:6" ht="25.5" x14ac:dyDescent="0.3">
      <c r="A184" s="103">
        <v>701</v>
      </c>
      <c r="B184" s="123" t="s">
        <v>921</v>
      </c>
      <c r="C184" s="127" t="s">
        <v>73</v>
      </c>
      <c r="D184" s="92" t="s">
        <v>958</v>
      </c>
      <c r="E184" s="11" t="s">
        <v>75</v>
      </c>
      <c r="F184" s="132" t="s">
        <v>959</v>
      </c>
    </row>
    <row r="185" spans="1:6" ht="66" x14ac:dyDescent="0.3">
      <c r="A185" s="103">
        <v>701</v>
      </c>
      <c r="B185" s="123" t="s">
        <v>921</v>
      </c>
      <c r="C185" s="127" t="s">
        <v>77</v>
      </c>
      <c r="D185" s="92" t="s">
        <v>922</v>
      </c>
      <c r="E185" s="17" t="s">
        <v>81</v>
      </c>
      <c r="F185" s="132"/>
    </row>
    <row r="186" spans="1:6" ht="66" x14ac:dyDescent="0.3">
      <c r="A186" s="89" t="s">
        <v>1048</v>
      </c>
      <c r="B186" s="121" t="s">
        <v>921</v>
      </c>
      <c r="C186" s="127" t="s">
        <v>955</v>
      </c>
      <c r="D186" s="92" t="s">
        <v>922</v>
      </c>
      <c r="E186" s="79" t="s">
        <v>892</v>
      </c>
      <c r="F186" s="132" t="s">
        <v>956</v>
      </c>
    </row>
    <row r="187" spans="1:6" ht="31.5" x14ac:dyDescent="0.3">
      <c r="A187" s="89" t="s">
        <v>1047</v>
      </c>
      <c r="B187" s="121" t="s">
        <v>921</v>
      </c>
      <c r="C187" s="127" t="s">
        <v>752</v>
      </c>
      <c r="D187" s="92" t="s">
        <v>922</v>
      </c>
      <c r="E187" s="79" t="s">
        <v>892</v>
      </c>
      <c r="F187" s="132"/>
    </row>
    <row r="188" spans="1:6" ht="33" x14ac:dyDescent="0.3">
      <c r="A188" s="89">
        <v>703</v>
      </c>
      <c r="B188" s="121" t="s">
        <v>921</v>
      </c>
      <c r="C188" s="127" t="s">
        <v>952</v>
      </c>
      <c r="D188" s="92" t="s">
        <v>922</v>
      </c>
      <c r="E188" s="79" t="s">
        <v>892</v>
      </c>
      <c r="F188" s="132"/>
    </row>
    <row r="189" spans="1:6" ht="49.5" x14ac:dyDescent="0.3">
      <c r="A189" s="89">
        <v>703</v>
      </c>
      <c r="B189" s="121" t="s">
        <v>921</v>
      </c>
      <c r="C189" s="127" t="s">
        <v>953</v>
      </c>
      <c r="D189" s="92" t="s">
        <v>922</v>
      </c>
      <c r="E189" s="79" t="s">
        <v>892</v>
      </c>
      <c r="F189" s="132"/>
    </row>
    <row r="190" spans="1:6" ht="66" x14ac:dyDescent="0.3">
      <c r="A190" s="89">
        <v>703</v>
      </c>
      <c r="B190" s="121" t="s">
        <v>921</v>
      </c>
      <c r="C190" s="127" t="s">
        <v>954</v>
      </c>
      <c r="D190" s="92" t="s">
        <v>922</v>
      </c>
      <c r="E190" s="79" t="s">
        <v>892</v>
      </c>
      <c r="F190" s="132"/>
    </row>
    <row r="191" spans="1:6" ht="25.5" x14ac:dyDescent="0.3">
      <c r="A191" s="110">
        <v>704</v>
      </c>
      <c r="B191" s="122"/>
      <c r="C191" s="127"/>
      <c r="D191" s="92" t="s">
        <v>922</v>
      </c>
      <c r="E191" s="79" t="s">
        <v>165</v>
      </c>
      <c r="F191" s="132"/>
    </row>
    <row r="192" spans="1:6" ht="25.5" x14ac:dyDescent="0.3">
      <c r="A192" s="110">
        <v>705</v>
      </c>
      <c r="B192" s="122"/>
      <c r="C192" s="127"/>
      <c r="D192" s="130" t="s">
        <v>1015</v>
      </c>
      <c r="E192" s="79" t="s">
        <v>165</v>
      </c>
      <c r="F192" s="132"/>
    </row>
    <row r="193" spans="1:6" ht="25.5" x14ac:dyDescent="0.3">
      <c r="A193" s="110">
        <v>709</v>
      </c>
      <c r="B193" s="122"/>
      <c r="C193" s="127"/>
      <c r="D193" s="129" t="s">
        <v>951</v>
      </c>
      <c r="E193" s="79" t="s">
        <v>110</v>
      </c>
      <c r="F193" s="132"/>
    </row>
    <row r="194" spans="1:6" ht="25.5" x14ac:dyDescent="0.3">
      <c r="A194" s="110">
        <v>710</v>
      </c>
      <c r="B194" s="122"/>
      <c r="C194" s="127"/>
      <c r="D194" s="92" t="s">
        <v>922</v>
      </c>
      <c r="E194" s="79" t="s">
        <v>110</v>
      </c>
      <c r="F194" s="132"/>
    </row>
    <row r="195" spans="1:6" ht="25.5" x14ac:dyDescent="0.3">
      <c r="A195" s="110">
        <v>712</v>
      </c>
      <c r="B195" s="122"/>
      <c r="C195" s="127"/>
      <c r="D195" s="92" t="s">
        <v>922</v>
      </c>
      <c r="E195" s="79" t="s">
        <v>165</v>
      </c>
      <c r="F195" s="132"/>
    </row>
    <row r="196" spans="1:6" ht="25.5" x14ac:dyDescent="0.3">
      <c r="A196" s="110">
        <v>713</v>
      </c>
      <c r="B196" s="122"/>
      <c r="C196" s="127"/>
      <c r="D196" s="92" t="s">
        <v>927</v>
      </c>
      <c r="E196" s="79" t="s">
        <v>75</v>
      </c>
      <c r="F196" s="132"/>
    </row>
    <row r="197" spans="1:6" ht="25.5" x14ac:dyDescent="0.3">
      <c r="A197" s="110">
        <v>714</v>
      </c>
      <c r="B197" s="122"/>
      <c r="C197" s="127"/>
      <c r="D197" s="92" t="s">
        <v>922</v>
      </c>
      <c r="E197" s="79" t="s">
        <v>75</v>
      </c>
      <c r="F197" s="132"/>
    </row>
    <row r="198" spans="1:6" ht="25.5" x14ac:dyDescent="0.3">
      <c r="A198" s="110">
        <v>715</v>
      </c>
      <c r="B198" s="122"/>
      <c r="C198" s="127" t="s">
        <v>948</v>
      </c>
      <c r="D198" s="92" t="s">
        <v>922</v>
      </c>
      <c r="E198" s="79" t="s">
        <v>75</v>
      </c>
      <c r="F198" s="132"/>
    </row>
    <row r="199" spans="1:6" ht="25.5" x14ac:dyDescent="0.3">
      <c r="A199" s="110">
        <v>715</v>
      </c>
      <c r="B199" s="122"/>
      <c r="C199" s="127" t="s">
        <v>949</v>
      </c>
      <c r="D199" s="92" t="s">
        <v>927</v>
      </c>
      <c r="E199" s="79" t="s">
        <v>75</v>
      </c>
      <c r="F199" s="132"/>
    </row>
    <row r="200" spans="1:6" ht="25.5" x14ac:dyDescent="0.3">
      <c r="A200" s="110">
        <v>715</v>
      </c>
      <c r="B200" s="122"/>
      <c r="C200" s="127" t="s">
        <v>950</v>
      </c>
      <c r="D200" s="92" t="s">
        <v>922</v>
      </c>
      <c r="E200" s="79" t="s">
        <v>75</v>
      </c>
      <c r="F200" s="132"/>
    </row>
    <row r="201" spans="1:6" ht="33" x14ac:dyDescent="0.3">
      <c r="A201" s="89">
        <v>716</v>
      </c>
      <c r="B201" s="121"/>
      <c r="C201" s="127" t="s">
        <v>944</v>
      </c>
      <c r="D201" s="92" t="s">
        <v>922</v>
      </c>
      <c r="E201" s="79" t="s">
        <v>230</v>
      </c>
      <c r="F201" s="132"/>
    </row>
    <row r="202" spans="1:6" ht="31.5" x14ac:dyDescent="0.3">
      <c r="A202" s="89">
        <v>716</v>
      </c>
      <c r="B202" s="121"/>
      <c r="C202" s="127" t="s">
        <v>472</v>
      </c>
      <c r="D202" s="92" t="s">
        <v>927</v>
      </c>
      <c r="E202" s="79" t="s">
        <v>230</v>
      </c>
      <c r="F202" s="132" t="s">
        <v>947</v>
      </c>
    </row>
    <row r="203" spans="1:6" ht="31.5" x14ac:dyDescent="0.3">
      <c r="A203" s="89">
        <v>716</v>
      </c>
      <c r="B203" s="121"/>
      <c r="C203" s="127" t="s">
        <v>945</v>
      </c>
      <c r="D203" s="92" t="s">
        <v>927</v>
      </c>
      <c r="E203" s="79" t="s">
        <v>230</v>
      </c>
      <c r="F203" s="132"/>
    </row>
    <row r="204" spans="1:6" ht="33" x14ac:dyDescent="0.3">
      <c r="A204" s="89">
        <v>716</v>
      </c>
      <c r="B204" s="121"/>
      <c r="C204" s="127" t="s">
        <v>946</v>
      </c>
      <c r="D204" s="92" t="s">
        <v>922</v>
      </c>
      <c r="E204" s="79" t="s">
        <v>230</v>
      </c>
      <c r="F204" s="132"/>
    </row>
    <row r="205" spans="1:6" ht="31.5" x14ac:dyDescent="0.3">
      <c r="A205" s="89">
        <v>716</v>
      </c>
      <c r="B205" s="121"/>
      <c r="C205" s="127" t="s">
        <v>655</v>
      </c>
      <c r="D205" s="92" t="s">
        <v>922</v>
      </c>
      <c r="E205" s="79" t="s">
        <v>230</v>
      </c>
      <c r="F205" s="132"/>
    </row>
    <row r="206" spans="1:6" ht="82.5" x14ac:dyDescent="0.3">
      <c r="A206" s="89">
        <v>717</v>
      </c>
      <c r="B206" s="121"/>
      <c r="C206" s="127" t="s">
        <v>938</v>
      </c>
      <c r="D206" s="92" t="s">
        <v>922</v>
      </c>
      <c r="E206" s="79" t="s">
        <v>230</v>
      </c>
      <c r="F206" s="132"/>
    </row>
    <row r="207" spans="1:6" ht="99" x14ac:dyDescent="0.3">
      <c r="A207" s="89">
        <v>717</v>
      </c>
      <c r="B207" s="121"/>
      <c r="C207" s="127" t="s">
        <v>939</v>
      </c>
      <c r="D207" s="92" t="s">
        <v>922</v>
      </c>
      <c r="E207" s="79" t="s">
        <v>230</v>
      </c>
      <c r="F207" s="132"/>
    </row>
    <row r="208" spans="1:6" ht="82.5" x14ac:dyDescent="0.3">
      <c r="A208" s="89">
        <v>717</v>
      </c>
      <c r="B208" s="121"/>
      <c r="C208" s="126" t="s">
        <v>941</v>
      </c>
      <c r="D208" s="92" t="s">
        <v>922</v>
      </c>
      <c r="E208" s="79" t="s">
        <v>230</v>
      </c>
      <c r="F208" s="132"/>
    </row>
    <row r="209" spans="1:6" ht="132" x14ac:dyDescent="0.3">
      <c r="A209" s="89">
        <v>717</v>
      </c>
      <c r="B209" s="121"/>
      <c r="C209" s="135" t="s">
        <v>942</v>
      </c>
      <c r="D209" s="92" t="s">
        <v>922</v>
      </c>
      <c r="E209" s="79" t="s">
        <v>230</v>
      </c>
      <c r="F209" s="132"/>
    </row>
    <row r="210" spans="1:6" ht="132" x14ac:dyDescent="0.3">
      <c r="A210" s="89">
        <v>717</v>
      </c>
      <c r="B210" s="121"/>
      <c r="C210" s="126" t="s">
        <v>940</v>
      </c>
      <c r="D210" s="92" t="s">
        <v>922</v>
      </c>
      <c r="E210" s="79" t="s">
        <v>230</v>
      </c>
      <c r="F210" s="132"/>
    </row>
    <row r="211" spans="1:6" ht="181.5" x14ac:dyDescent="0.3">
      <c r="A211" s="89">
        <v>717</v>
      </c>
      <c r="B211" s="121"/>
      <c r="C211" s="126" t="s">
        <v>943</v>
      </c>
      <c r="D211" s="92" t="s">
        <v>922</v>
      </c>
      <c r="E211" s="79" t="s">
        <v>230</v>
      </c>
      <c r="F211" s="132"/>
    </row>
    <row r="212" spans="1:6" ht="31.5" x14ac:dyDescent="0.3">
      <c r="A212" s="89">
        <v>718</v>
      </c>
      <c r="B212" s="121"/>
      <c r="C212" s="127"/>
      <c r="D212" s="92" t="s">
        <v>922</v>
      </c>
      <c r="E212" s="79" t="s">
        <v>230</v>
      </c>
      <c r="F212" s="132"/>
    </row>
    <row r="213" spans="1:6" ht="33" x14ac:dyDescent="0.3">
      <c r="A213" s="89">
        <v>719</v>
      </c>
      <c r="B213" s="121"/>
      <c r="C213" s="127" t="s">
        <v>934</v>
      </c>
      <c r="D213" s="92" t="s">
        <v>927</v>
      </c>
      <c r="E213" s="79" t="s">
        <v>230</v>
      </c>
      <c r="F213" s="132"/>
    </row>
    <row r="214" spans="1:6" ht="33" x14ac:dyDescent="0.3">
      <c r="A214" s="89">
        <v>719</v>
      </c>
      <c r="B214" s="121"/>
      <c r="C214" s="127" t="s">
        <v>935</v>
      </c>
      <c r="D214" s="92" t="s">
        <v>927</v>
      </c>
      <c r="E214" s="79" t="s">
        <v>230</v>
      </c>
      <c r="F214" s="132"/>
    </row>
    <row r="215" spans="1:6" ht="33" x14ac:dyDescent="0.3">
      <c r="A215" s="89">
        <v>719</v>
      </c>
      <c r="B215" s="121"/>
      <c r="C215" s="127" t="s">
        <v>936</v>
      </c>
      <c r="D215" s="92" t="s">
        <v>927</v>
      </c>
      <c r="E215" s="79" t="s">
        <v>230</v>
      </c>
      <c r="F215" s="132"/>
    </row>
    <row r="216" spans="1:6" ht="49.5" x14ac:dyDescent="0.3">
      <c r="A216" s="89">
        <v>719</v>
      </c>
      <c r="B216" s="121"/>
      <c r="C216" s="127" t="s">
        <v>937</v>
      </c>
      <c r="D216" s="92" t="s">
        <v>927</v>
      </c>
      <c r="E216" s="79" t="s">
        <v>230</v>
      </c>
      <c r="F216" s="132"/>
    </row>
    <row r="217" spans="1:6" ht="31.5" x14ac:dyDescent="0.3">
      <c r="A217" s="89">
        <v>721</v>
      </c>
      <c r="B217" s="121"/>
      <c r="C217" s="127" t="s">
        <v>406</v>
      </c>
      <c r="D217" s="92" t="s">
        <v>922</v>
      </c>
      <c r="E217" s="79" t="s">
        <v>230</v>
      </c>
      <c r="F217" s="132"/>
    </row>
    <row r="218" spans="1:6" ht="33" x14ac:dyDescent="0.3">
      <c r="A218" s="89">
        <v>721</v>
      </c>
      <c r="B218" s="121"/>
      <c r="C218" s="127" t="s">
        <v>932</v>
      </c>
      <c r="D218" s="92" t="s">
        <v>927</v>
      </c>
      <c r="E218" s="79" t="s">
        <v>230</v>
      </c>
      <c r="F218" s="132"/>
    </row>
    <row r="219" spans="1:6" ht="31.5" x14ac:dyDescent="0.3">
      <c r="A219" s="89">
        <v>721</v>
      </c>
      <c r="B219" s="121"/>
      <c r="C219" s="127" t="s">
        <v>678</v>
      </c>
      <c r="D219" s="92" t="s">
        <v>922</v>
      </c>
      <c r="E219" s="79" t="s">
        <v>230</v>
      </c>
      <c r="F219" s="132"/>
    </row>
    <row r="220" spans="1:6" ht="31.5" x14ac:dyDescent="0.3">
      <c r="A220" s="89">
        <v>721</v>
      </c>
      <c r="B220" s="121"/>
      <c r="C220" s="127" t="s">
        <v>933</v>
      </c>
      <c r="D220" s="92" t="s">
        <v>922</v>
      </c>
      <c r="E220" s="79" t="s">
        <v>230</v>
      </c>
      <c r="F220" s="132"/>
    </row>
    <row r="221" spans="1:6" ht="31.5" x14ac:dyDescent="0.3">
      <c r="A221" s="89">
        <v>724</v>
      </c>
      <c r="B221" s="121"/>
      <c r="C221" s="127"/>
      <c r="D221" s="92" t="s">
        <v>922</v>
      </c>
      <c r="E221" s="79" t="s">
        <v>230</v>
      </c>
      <c r="F221" s="132"/>
    </row>
    <row r="222" spans="1:6" ht="31.5" x14ac:dyDescent="0.3">
      <c r="A222" s="89">
        <v>725</v>
      </c>
      <c r="B222" s="121"/>
      <c r="C222" s="127" t="s">
        <v>685</v>
      </c>
      <c r="D222" s="92" t="s">
        <v>927</v>
      </c>
      <c r="E222" s="79" t="s">
        <v>230</v>
      </c>
      <c r="F222" s="132"/>
    </row>
    <row r="223" spans="1:6" ht="31.5" x14ac:dyDescent="0.3">
      <c r="A223" s="89">
        <v>725</v>
      </c>
      <c r="B223" s="121"/>
      <c r="C223" s="127" t="s">
        <v>931</v>
      </c>
      <c r="D223" s="92" t="s">
        <v>922</v>
      </c>
      <c r="E223" s="79" t="s">
        <v>230</v>
      </c>
      <c r="F223" s="132"/>
    </row>
    <row r="224" spans="1:6" ht="33" x14ac:dyDescent="0.3">
      <c r="A224" s="110">
        <v>726</v>
      </c>
      <c r="B224" s="122"/>
      <c r="C224" s="127" t="s">
        <v>924</v>
      </c>
      <c r="D224" s="130" t="s">
        <v>923</v>
      </c>
      <c r="E224" s="79" t="s">
        <v>918</v>
      </c>
      <c r="F224" s="132" t="s">
        <v>926</v>
      </c>
    </row>
    <row r="225" spans="1:6" ht="25.5" x14ac:dyDescent="0.3">
      <c r="A225" s="110">
        <v>726</v>
      </c>
      <c r="B225" s="122"/>
      <c r="C225" s="127" t="s">
        <v>925</v>
      </c>
      <c r="D225" s="130" t="s">
        <v>923</v>
      </c>
      <c r="E225" s="79" t="s">
        <v>918</v>
      </c>
      <c r="F225" s="136" t="s">
        <v>926</v>
      </c>
    </row>
    <row r="226" spans="1:6" ht="25.5" x14ac:dyDescent="0.3">
      <c r="A226" s="110">
        <v>727</v>
      </c>
      <c r="B226" s="122"/>
      <c r="C226" s="127"/>
      <c r="D226" s="130" t="s">
        <v>923</v>
      </c>
      <c r="E226" s="79" t="s">
        <v>918</v>
      </c>
      <c r="F226" s="136" t="s">
        <v>926</v>
      </c>
    </row>
    <row r="227" spans="1:6" ht="25.5" x14ac:dyDescent="0.3">
      <c r="A227" s="110">
        <v>728</v>
      </c>
      <c r="B227" s="122"/>
      <c r="C227" s="127"/>
      <c r="D227" s="130" t="s">
        <v>923</v>
      </c>
      <c r="E227" s="79" t="s">
        <v>918</v>
      </c>
      <c r="F227" s="136" t="s">
        <v>926</v>
      </c>
    </row>
    <row r="228" spans="1:6" ht="25.5" x14ac:dyDescent="0.3">
      <c r="A228" s="110">
        <v>729</v>
      </c>
      <c r="B228" s="122"/>
      <c r="C228" s="127"/>
      <c r="D228" s="130" t="s">
        <v>923</v>
      </c>
      <c r="E228" s="79" t="s">
        <v>918</v>
      </c>
      <c r="F228" s="136" t="s">
        <v>926</v>
      </c>
    </row>
    <row r="229" spans="1:6" ht="25.5" x14ac:dyDescent="0.3">
      <c r="A229" s="110">
        <v>730</v>
      </c>
      <c r="B229" s="122"/>
      <c r="C229" s="127"/>
      <c r="D229" s="130" t="s">
        <v>923</v>
      </c>
      <c r="E229" s="79" t="s">
        <v>918</v>
      </c>
      <c r="F229" s="136" t="s">
        <v>926</v>
      </c>
    </row>
    <row r="230" spans="1:6" ht="25.5" x14ac:dyDescent="0.3">
      <c r="A230" s="110">
        <v>731</v>
      </c>
      <c r="B230" s="122"/>
      <c r="C230" s="127"/>
      <c r="D230" s="92" t="s">
        <v>927</v>
      </c>
      <c r="E230" s="79" t="s">
        <v>75</v>
      </c>
      <c r="F230" s="132"/>
    </row>
    <row r="231" spans="1:6" ht="25.5" x14ac:dyDescent="0.3">
      <c r="A231" s="110">
        <v>732</v>
      </c>
      <c r="B231" s="122"/>
      <c r="C231" s="127"/>
      <c r="D231" s="92" t="s">
        <v>922</v>
      </c>
      <c r="E231" s="79" t="s">
        <v>75</v>
      </c>
      <c r="F231" s="132"/>
    </row>
    <row r="232" spans="1:6" ht="25.5" x14ac:dyDescent="0.3">
      <c r="A232" s="110">
        <v>733</v>
      </c>
      <c r="B232" s="122"/>
      <c r="C232" s="127"/>
      <c r="D232" s="92" t="s">
        <v>927</v>
      </c>
      <c r="E232" s="79" t="s">
        <v>75</v>
      </c>
      <c r="F232" s="132"/>
    </row>
    <row r="233" spans="1:6" ht="25.5" x14ac:dyDescent="0.3">
      <c r="A233" s="109">
        <v>734</v>
      </c>
      <c r="B233" s="125"/>
      <c r="C233" s="127"/>
      <c r="D233" s="92"/>
      <c r="E233" s="132"/>
      <c r="F233" s="132"/>
    </row>
    <row r="234" spans="1:6" ht="25.5" x14ac:dyDescent="0.3">
      <c r="A234" s="109">
        <v>734</v>
      </c>
      <c r="B234" s="125"/>
      <c r="C234" s="127"/>
      <c r="D234" s="92"/>
      <c r="E234" s="132"/>
      <c r="F234" s="132"/>
    </row>
    <row r="235" spans="1:6" ht="25.5" x14ac:dyDescent="0.3">
      <c r="A235" s="109">
        <v>734</v>
      </c>
      <c r="B235" s="125"/>
      <c r="C235" s="127"/>
      <c r="D235" s="92"/>
      <c r="E235" s="132"/>
      <c r="F235" s="132"/>
    </row>
  </sheetData>
  <autoFilter ref="A3:E235" xr:uid="{00000000-0009-0000-0000-000001000000}"/>
  <pageMargins left="0.7" right="0.7" top="0.75" bottom="0.75" header="0.3" footer="0.3"/>
  <pageSetup scale="3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DIC - 19</vt:lpstr>
      <vt:lpstr>CGR</vt:lpstr>
      <vt:lpstr>REPORTE ACCIONES SEPT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Monica Alexandra Gonzalez Moreno</cp:lastModifiedBy>
  <cp:lastPrinted>2020-02-26T17:09:14Z</cp:lastPrinted>
  <dcterms:created xsi:type="dcterms:W3CDTF">2019-08-30T16:45:35Z</dcterms:created>
  <dcterms:modified xsi:type="dcterms:W3CDTF">2020-04-17T14:45:11Z</dcterms:modified>
</cp:coreProperties>
</file>