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D:\LILIANA PARRA\PLANES DE MEJORAMIENTO\2020\2. SEGUIMIENTO JUNIO 2020\"/>
    </mc:Choice>
  </mc:AlternateContent>
  <xr:revisionPtr revIDLastSave="0" documentId="13_ncr:1_{102C4C9E-8D01-42DD-B18A-E65DCB6E3B7C}" xr6:coauthVersionLast="45" xr6:coauthVersionMax="45" xr10:uidLastSave="{00000000-0000-0000-0000-000000000000}"/>
  <bookViews>
    <workbookView xWindow="-120" yWindow="-120" windowWidth="20730" windowHeight="11160" xr2:uid="{00000000-000D-0000-FFFF-FFFF00000000}"/>
  </bookViews>
  <sheets>
    <sheet name="JUNIO 30 DE 2020" sheetId="1" r:id="rId1"/>
  </sheets>
  <definedNames>
    <definedName name="_xlnm._FilterDatabase" localSheetId="0" hidden="1">'JUNIO 30 DE 2020'!$A$4:$AK$138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G27" i="1" l="1"/>
  <c r="AG138" i="1" l="1"/>
  <c r="AE138" i="1" s="1"/>
  <c r="AG137" i="1"/>
  <c r="AE137" i="1" s="1"/>
  <c r="AK138" i="1" l="1"/>
  <c r="AK137" i="1"/>
  <c r="AG110" i="1"/>
  <c r="AE110" i="1" s="1"/>
  <c r="AG111" i="1"/>
  <c r="AE111" i="1" s="1"/>
  <c r="AG112" i="1"/>
  <c r="AE112" i="1" s="1"/>
  <c r="AG113" i="1"/>
  <c r="AE113" i="1" s="1"/>
  <c r="AG114" i="1"/>
  <c r="AK114" i="1" s="1"/>
  <c r="AG115" i="1"/>
  <c r="AK115" i="1" s="1"/>
  <c r="AG116" i="1"/>
  <c r="AE116" i="1" s="1"/>
  <c r="AG117" i="1"/>
  <c r="AE117" i="1" s="1"/>
  <c r="AG118" i="1"/>
  <c r="AK118" i="1" s="1"/>
  <c r="AG119" i="1"/>
  <c r="AE119" i="1" s="1"/>
  <c r="AG120" i="1"/>
  <c r="AE120" i="1" s="1"/>
  <c r="AG121" i="1"/>
  <c r="AE121" i="1" s="1"/>
  <c r="AG122" i="1"/>
  <c r="AK122" i="1" s="1"/>
  <c r="AG123" i="1"/>
  <c r="AE123" i="1" s="1"/>
  <c r="AG124" i="1"/>
  <c r="AE124" i="1" s="1"/>
  <c r="AG125" i="1"/>
  <c r="AE125" i="1" s="1"/>
  <c r="AG126" i="1"/>
  <c r="AE126" i="1" s="1"/>
  <c r="AG127" i="1"/>
  <c r="AE127" i="1" s="1"/>
  <c r="AG128" i="1"/>
  <c r="AE128" i="1" s="1"/>
  <c r="AG129" i="1"/>
  <c r="AE129" i="1" s="1"/>
  <c r="AG130" i="1"/>
  <c r="AK130" i="1" s="1"/>
  <c r="AG131" i="1"/>
  <c r="AE131" i="1" s="1"/>
  <c r="AG132" i="1"/>
  <c r="AE132" i="1" s="1"/>
  <c r="AG133" i="1"/>
  <c r="AE133" i="1" s="1"/>
  <c r="AG134" i="1"/>
  <c r="AE134" i="1" s="1"/>
  <c r="AG135" i="1"/>
  <c r="AE135" i="1" s="1"/>
  <c r="AG136" i="1"/>
  <c r="AE136" i="1" s="1"/>
  <c r="AG8" i="1"/>
  <c r="AE8" i="1" s="1"/>
  <c r="AG9" i="1"/>
  <c r="AE9" i="1" s="1"/>
  <c r="AG10" i="1"/>
  <c r="AE10" i="1" s="1"/>
  <c r="AG11" i="1"/>
  <c r="AE11" i="1" s="1"/>
  <c r="AG12" i="1"/>
  <c r="AE12" i="1" s="1"/>
  <c r="AG13" i="1"/>
  <c r="AE13" i="1" s="1"/>
  <c r="AG14" i="1"/>
  <c r="AE14" i="1" s="1"/>
  <c r="AG15" i="1"/>
  <c r="AE15" i="1" s="1"/>
  <c r="AG16" i="1"/>
  <c r="AE16" i="1" s="1"/>
  <c r="AG17" i="1"/>
  <c r="AE17" i="1" s="1"/>
  <c r="AG18" i="1"/>
  <c r="AE18" i="1" s="1"/>
  <c r="AG19" i="1"/>
  <c r="AE19" i="1" s="1"/>
  <c r="AG20" i="1"/>
  <c r="AE20" i="1" s="1"/>
  <c r="AG21" i="1"/>
  <c r="AE21" i="1" s="1"/>
  <c r="AG22" i="1"/>
  <c r="AE22" i="1" s="1"/>
  <c r="AG23" i="1"/>
  <c r="AE23" i="1" s="1"/>
  <c r="AG24" i="1"/>
  <c r="AE24" i="1" s="1"/>
  <c r="AG25" i="1"/>
  <c r="AE25" i="1" s="1"/>
  <c r="AG26" i="1"/>
  <c r="AE26" i="1" s="1"/>
  <c r="AE27" i="1"/>
  <c r="AG28" i="1"/>
  <c r="AE28" i="1" s="1"/>
  <c r="AG29" i="1"/>
  <c r="AE29" i="1" s="1"/>
  <c r="AG30" i="1"/>
  <c r="AE30" i="1" s="1"/>
  <c r="AG31" i="1"/>
  <c r="AE31" i="1" s="1"/>
  <c r="AG32" i="1"/>
  <c r="AE32" i="1" s="1"/>
  <c r="AG33" i="1"/>
  <c r="AE33" i="1" s="1"/>
  <c r="AG34" i="1"/>
  <c r="AE34" i="1" s="1"/>
  <c r="AG35" i="1"/>
  <c r="AE35" i="1" s="1"/>
  <c r="AG36" i="1"/>
  <c r="AE36" i="1" s="1"/>
  <c r="AG37" i="1"/>
  <c r="AE37" i="1" s="1"/>
  <c r="AG38" i="1"/>
  <c r="AE38" i="1" s="1"/>
  <c r="AG39" i="1"/>
  <c r="AE39" i="1" s="1"/>
  <c r="AG40" i="1"/>
  <c r="AE40" i="1" s="1"/>
  <c r="AG41" i="1"/>
  <c r="AE41" i="1" s="1"/>
  <c r="AG42" i="1"/>
  <c r="AE42" i="1" s="1"/>
  <c r="AG43" i="1"/>
  <c r="AE43" i="1" s="1"/>
  <c r="AG44" i="1"/>
  <c r="AE44" i="1" s="1"/>
  <c r="AG45" i="1"/>
  <c r="AE45" i="1" s="1"/>
  <c r="AG46" i="1"/>
  <c r="AK46" i="1" s="1"/>
  <c r="AG47" i="1"/>
  <c r="AE47" i="1" s="1"/>
  <c r="AG48" i="1"/>
  <c r="AE48" i="1" s="1"/>
  <c r="AG49" i="1"/>
  <c r="AE49" i="1" s="1"/>
  <c r="AG50" i="1"/>
  <c r="AE50" i="1" s="1"/>
  <c r="AG51" i="1"/>
  <c r="AE51" i="1" s="1"/>
  <c r="AG52" i="1"/>
  <c r="AE52" i="1" s="1"/>
  <c r="AG53" i="1"/>
  <c r="AE53" i="1" s="1"/>
  <c r="AG54" i="1"/>
  <c r="AK54" i="1" s="1"/>
  <c r="AG55" i="1"/>
  <c r="AE55" i="1" s="1"/>
  <c r="AG56" i="1"/>
  <c r="AE56" i="1" s="1"/>
  <c r="AG57" i="1"/>
  <c r="AE57" i="1" s="1"/>
  <c r="AG58" i="1"/>
  <c r="AE58" i="1" s="1"/>
  <c r="AG59" i="1"/>
  <c r="AE59" i="1" s="1"/>
  <c r="AG60" i="1"/>
  <c r="AE60" i="1" s="1"/>
  <c r="AG61" i="1"/>
  <c r="AE61" i="1" s="1"/>
  <c r="AG62" i="1"/>
  <c r="AE62" i="1" s="1"/>
  <c r="AG63" i="1"/>
  <c r="AE63" i="1" s="1"/>
  <c r="AG64" i="1"/>
  <c r="AE64" i="1" s="1"/>
  <c r="AG65" i="1"/>
  <c r="AE65" i="1" s="1"/>
  <c r="AG66" i="1"/>
  <c r="AE66" i="1" s="1"/>
  <c r="AG67" i="1"/>
  <c r="AE67" i="1" s="1"/>
  <c r="AG68" i="1"/>
  <c r="AE68" i="1" s="1"/>
  <c r="AG69" i="1"/>
  <c r="AE69" i="1" s="1"/>
  <c r="AG70" i="1"/>
  <c r="AE70" i="1" s="1"/>
  <c r="AG71" i="1"/>
  <c r="AE71" i="1" s="1"/>
  <c r="AG72" i="1"/>
  <c r="AE72" i="1" s="1"/>
  <c r="AG73" i="1"/>
  <c r="AE73" i="1" s="1"/>
  <c r="AG74" i="1"/>
  <c r="AE74" i="1" s="1"/>
  <c r="AG75" i="1"/>
  <c r="AE75" i="1" s="1"/>
  <c r="AG76" i="1"/>
  <c r="AE76" i="1" s="1"/>
  <c r="AG77" i="1"/>
  <c r="AE77" i="1" s="1"/>
  <c r="AG78" i="1"/>
  <c r="AK78" i="1" s="1"/>
  <c r="AG79" i="1"/>
  <c r="AE79" i="1" s="1"/>
  <c r="AG80" i="1"/>
  <c r="AE80" i="1" s="1"/>
  <c r="AG81" i="1"/>
  <c r="AE81" i="1" s="1"/>
  <c r="AG82" i="1"/>
  <c r="AE82" i="1" s="1"/>
  <c r="AG83" i="1"/>
  <c r="AE83" i="1" s="1"/>
  <c r="AG84" i="1"/>
  <c r="AE84" i="1" s="1"/>
  <c r="AG85" i="1"/>
  <c r="AE85" i="1" s="1"/>
  <c r="AG86" i="1"/>
  <c r="AE86" i="1" s="1"/>
  <c r="AG87" i="1"/>
  <c r="AE87" i="1" s="1"/>
  <c r="AG88" i="1"/>
  <c r="AE88" i="1" s="1"/>
  <c r="AG89" i="1"/>
  <c r="AE89" i="1" s="1"/>
  <c r="AG90" i="1"/>
  <c r="AE90" i="1" s="1"/>
  <c r="AG91" i="1"/>
  <c r="AE91" i="1" s="1"/>
  <c r="AG92" i="1"/>
  <c r="AE92" i="1" s="1"/>
  <c r="AG93" i="1"/>
  <c r="AE93" i="1" s="1"/>
  <c r="AG94" i="1"/>
  <c r="AE94" i="1" s="1"/>
  <c r="AG95" i="1"/>
  <c r="AE95" i="1" s="1"/>
  <c r="AG96" i="1"/>
  <c r="AE96" i="1" s="1"/>
  <c r="AG97" i="1"/>
  <c r="AE97" i="1" s="1"/>
  <c r="AG98" i="1"/>
  <c r="AE98" i="1" s="1"/>
  <c r="AG99" i="1"/>
  <c r="AE99" i="1" s="1"/>
  <c r="AG100" i="1"/>
  <c r="AE100" i="1" s="1"/>
  <c r="AG101" i="1"/>
  <c r="AE101" i="1" s="1"/>
  <c r="AG102" i="1"/>
  <c r="AE102" i="1" s="1"/>
  <c r="AG103" i="1"/>
  <c r="AE103" i="1" s="1"/>
  <c r="AG104" i="1"/>
  <c r="AE104" i="1" s="1"/>
  <c r="AG105" i="1"/>
  <c r="AE105" i="1" s="1"/>
  <c r="AG106" i="1"/>
  <c r="AE106" i="1" s="1"/>
  <c r="AG107" i="1"/>
  <c r="AE107" i="1" s="1"/>
  <c r="AG108" i="1"/>
  <c r="AE108" i="1" s="1"/>
  <c r="AG109" i="1"/>
  <c r="AE109" i="1" s="1"/>
  <c r="AG7" i="1"/>
  <c r="AE7" i="1" s="1"/>
  <c r="AG6" i="1"/>
  <c r="AE6" i="1" s="1"/>
  <c r="AG5" i="1"/>
  <c r="AE5" i="1" s="1"/>
  <c r="AK136" i="1" l="1"/>
  <c r="AK129" i="1"/>
  <c r="AK60" i="1"/>
  <c r="AK121" i="1"/>
  <c r="AK34" i="1"/>
  <c r="AK98" i="1"/>
  <c r="AK120" i="1"/>
  <c r="AE78" i="1"/>
  <c r="AK92" i="1"/>
  <c r="AK90" i="1"/>
  <c r="AK131" i="1"/>
  <c r="AK82" i="1"/>
  <c r="AK66" i="1"/>
  <c r="AK84" i="1"/>
  <c r="AK52" i="1"/>
  <c r="AK12" i="1"/>
  <c r="AK124" i="1"/>
  <c r="AE114" i="1"/>
  <c r="AK50" i="1"/>
  <c r="AE54" i="1"/>
  <c r="AK108" i="1"/>
  <c r="AK76" i="1"/>
  <c r="AK44" i="1"/>
  <c r="AK123" i="1"/>
  <c r="AK28" i="1"/>
  <c r="AK58" i="1"/>
  <c r="AK20" i="1"/>
  <c r="AK106" i="1"/>
  <c r="AK74" i="1"/>
  <c r="AK42" i="1"/>
  <c r="AK128" i="1"/>
  <c r="AK100" i="1"/>
  <c r="AK68" i="1"/>
  <c r="AK36" i="1"/>
  <c r="AK132" i="1"/>
  <c r="AK116" i="1"/>
  <c r="AK107" i="1"/>
  <c r="AK99" i="1"/>
  <c r="AK91" i="1"/>
  <c r="AK83" i="1"/>
  <c r="AK75" i="1"/>
  <c r="AK67" i="1"/>
  <c r="AK59" i="1"/>
  <c r="AK51" i="1"/>
  <c r="AK43" i="1"/>
  <c r="AK35" i="1"/>
  <c r="AK27" i="1"/>
  <c r="AK19" i="1"/>
  <c r="AK11" i="1"/>
  <c r="AK133" i="1"/>
  <c r="AE130" i="1"/>
  <c r="AK125" i="1"/>
  <c r="AE122" i="1"/>
  <c r="AK117" i="1"/>
  <c r="AK113" i="1"/>
  <c r="AE46" i="1"/>
  <c r="AK5" i="1"/>
  <c r="AK105" i="1"/>
  <c r="AK97" i="1"/>
  <c r="AK89" i="1"/>
  <c r="AK81" i="1"/>
  <c r="AK73" i="1"/>
  <c r="AK65" i="1"/>
  <c r="AK57" i="1"/>
  <c r="AK49" i="1"/>
  <c r="AK41" i="1"/>
  <c r="AK33" i="1"/>
  <c r="AK25" i="1"/>
  <c r="AK17" i="1"/>
  <c r="AK9" i="1"/>
  <c r="AK6" i="1"/>
  <c r="AK104" i="1"/>
  <c r="AK96" i="1"/>
  <c r="AK88" i="1"/>
  <c r="AK80" i="1"/>
  <c r="AK72" i="1"/>
  <c r="AK64" i="1"/>
  <c r="AK56" i="1"/>
  <c r="AK48" i="1"/>
  <c r="AK40" i="1"/>
  <c r="AK32" i="1"/>
  <c r="AK24" i="1"/>
  <c r="AK16" i="1"/>
  <c r="AK112" i="1"/>
  <c r="AK26" i="1"/>
  <c r="AK10" i="1"/>
  <c r="AK7" i="1"/>
  <c r="AK103" i="1"/>
  <c r="AK95" i="1"/>
  <c r="AK87" i="1"/>
  <c r="AK79" i="1"/>
  <c r="AK71" i="1"/>
  <c r="AK63" i="1"/>
  <c r="AK55" i="1"/>
  <c r="AK47" i="1"/>
  <c r="AK39" i="1"/>
  <c r="AK31" i="1"/>
  <c r="AK23" i="1"/>
  <c r="AK15" i="1"/>
  <c r="AK18" i="1"/>
  <c r="AK8" i="1"/>
  <c r="AK102" i="1"/>
  <c r="AK94" i="1"/>
  <c r="AK86" i="1"/>
  <c r="AK70" i="1"/>
  <c r="AK62" i="1"/>
  <c r="AK38" i="1"/>
  <c r="AK30" i="1"/>
  <c r="AK22" i="1"/>
  <c r="AK14" i="1"/>
  <c r="AK109" i="1"/>
  <c r="AK101" i="1"/>
  <c r="AK93" i="1"/>
  <c r="AK85" i="1"/>
  <c r="AK77" i="1"/>
  <c r="AK69" i="1"/>
  <c r="AK61" i="1"/>
  <c r="AK53" i="1"/>
  <c r="AK45" i="1"/>
  <c r="AK37" i="1"/>
  <c r="AK29" i="1"/>
  <c r="AK21" i="1"/>
  <c r="AK13" i="1"/>
  <c r="AE118" i="1"/>
  <c r="AE115" i="1"/>
  <c r="AK135" i="1"/>
  <c r="AK127" i="1"/>
  <c r="AK119" i="1"/>
  <c r="AK111" i="1"/>
  <c r="AK134" i="1"/>
  <c r="AK126" i="1"/>
  <c r="AK1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LILIANA PARRA ROJAS</author>
    <author>tc={713FA201-29E2-4594-BFE2-85B4926DD358}</author>
    <author>tc={E9CC0C3F-4D74-49B7-A031-C9040A2FD63A}</author>
    <author>tc={EFF55D5B-E4A2-4C23-80DF-BD3710A28D2E}</author>
    <author>tc={D3564D03-944E-4548-B5E1-1DE5678F578E}</author>
    <author>tc={BE663D6D-C322-47FB-A41B-AF7B5E4CA572}</author>
    <author>tc={9FE54C38-FD02-4251-A96A-002F69A44FC6}</author>
  </authors>
  <commentList>
    <comment ref="B7" authorId="0" shapeId="0" xr:uid="{00000000-0006-0000-0000-000001000000}">
      <text>
        <r>
          <rPr>
            <b/>
            <sz val="9"/>
            <color indexed="81"/>
            <rFont val="Tahoma"/>
            <family val="2"/>
          </rPr>
          <t>LILIANA PARRA ROJAS:</t>
        </r>
        <r>
          <rPr>
            <sz val="9"/>
            <color indexed="81"/>
            <rFont val="Tahoma"/>
            <family val="2"/>
          </rPr>
          <t xml:space="preserve">
ACCIÓN REFORMULADA DICIEMBRE 2017
</t>
        </r>
      </text>
    </comment>
    <comment ref="B8" authorId="0" shapeId="0" xr:uid="{00000000-0006-0000-0000-000002000000}">
      <text>
        <r>
          <rPr>
            <b/>
            <sz val="9"/>
            <color indexed="81"/>
            <rFont val="Tahoma"/>
            <family val="2"/>
          </rPr>
          <t>LILIANA PARRA ROJAS:</t>
        </r>
        <r>
          <rPr>
            <sz val="9"/>
            <color indexed="81"/>
            <rFont val="Tahoma"/>
            <family val="2"/>
          </rPr>
          <t xml:space="preserve">
ACCION REFORMULADA DICIEMBRE 2017
</t>
        </r>
      </text>
    </comment>
    <comment ref="AD50" authorId="1" shapeId="0" xr:uid="{713FA201-29E2-4594-BFE2-85B4926DD358}">
      <text>
        <t>[Comentario encadenado]
Su versión de Excel le permite leer este comentario encadenado; sin embargo, las ediciones que se apliquen se quitarán si el archivo se abre en una versión más reciente de Excel. Más información: https://go.microsoft.com/fwlink/?linkid=870924
Comentario:
    Pendente aprobación subdirectora</t>
      </text>
    </comment>
    <comment ref="AD51" authorId="2" shapeId="0" xr:uid="{E9CC0C3F-4D74-49B7-A031-C9040A2FD63A}">
      <text>
        <t>[Comentario encadenado]
Su versión de Excel le permite leer este comentario encadenado; sin embargo, las ediciones que se apliquen se quitarán si el archivo se abre en una versión más reciente de Excel. Más información: https://go.microsoft.com/fwlink/?linkid=870924
Comentario:
    Pendente aprobación subdirectora</t>
      </text>
    </comment>
    <comment ref="AD52" authorId="3" shapeId="0" xr:uid="{EFF55D5B-E4A2-4C23-80DF-BD3710A28D2E}">
      <text>
        <t>[Comentario encadenado]
Su versión de Excel le permite leer este comentario encadenado; sin embargo, las ediciones que se apliquen se quitarán si el archivo se abre en una versión más reciente de Excel. Más información: https://go.microsoft.com/fwlink/?linkid=870924
Comentario:
    Pendiente aprobación jefe</t>
      </text>
    </comment>
    <comment ref="AD53" authorId="4" shapeId="0" xr:uid="{D3564D03-944E-4548-B5E1-1DE5678F578E}">
      <text>
        <t>[Comentario encadenado]
Su versión de Excel le permite leer este comentario encadenado; sin embargo, las ediciones que se apliquen se quitarán si el archivo se abre en una versión más reciente de Excel. Más información: https://go.microsoft.com/fwlink/?linkid=870924
Comentario:
    Pendiente aprobación jefe</t>
      </text>
    </comment>
    <comment ref="AD54" authorId="5" shapeId="0" xr:uid="{BE663D6D-C322-47FB-A41B-AF7B5E4CA572}">
      <text>
        <t>[Comentario encadenado]
Su versión de Excel le permite leer este comentario encadenado; sin embargo, las ediciones que se apliquen se quitarán si el archivo se abre en una versión más reciente de Excel. Más información: https://go.microsoft.com/fwlink/?linkid=870924
Comentario:
    Pendiente aprobación jefe</t>
      </text>
    </comment>
    <comment ref="AD67" authorId="6" shapeId="0" xr:uid="{9FE54C38-FD02-4251-A96A-002F69A44FC6}">
      <text>
        <t>[Comentario encadenado]
Su versión de Excel le permite leer este comentario encadenado; sin embargo, las ediciones que se apliquen se quitarán si el archivo se abre en una versión más reciente de Excel. Más información: https://go.microsoft.com/fwlink/?linkid=870924
Comentario:
    Pendiente formulación SIG</t>
      </text>
    </comment>
  </commentList>
</comments>
</file>

<file path=xl/sharedStrings.xml><?xml version="1.0" encoding="utf-8"?>
<sst xmlns="http://schemas.openxmlformats.org/spreadsheetml/2006/main" count="2752" uniqueCount="801">
  <si>
    <t>CARACTERISTICA DEL HALLAZGO</t>
  </si>
  <si>
    <t>Plan de mejoramiento No.</t>
  </si>
  <si>
    <t>No</t>
  </si>
  <si>
    <t>NO. AUDITORÍA Y/O EVALUACIÓN</t>
  </si>
  <si>
    <t>FECHA EMISION DE INFORME</t>
  </si>
  <si>
    <t>TIPO DE HALLAZGO</t>
  </si>
  <si>
    <t xml:space="preserve">CÓDIGO DEL HALLAZGO </t>
  </si>
  <si>
    <t>PROCESO</t>
  </si>
  <si>
    <t xml:space="preserve">DESCRICPIÓN DEL   HALLAZGO </t>
  </si>
  <si>
    <t>TIPO DE MECANISMO DE CONTROL SIG</t>
  </si>
  <si>
    <t>FUENTE</t>
  </si>
  <si>
    <t>AC/AP/AM</t>
  </si>
  <si>
    <t>TIPO DE PLAN</t>
  </si>
  <si>
    <t>IDENTIFICADOR</t>
  </si>
  <si>
    <t>FECHA RECEPCION DEL PLAN
DD/MM/AAAA</t>
  </si>
  <si>
    <t>Corrección No.</t>
  </si>
  <si>
    <t>Corrección</t>
  </si>
  <si>
    <t>Responsable Corrección</t>
  </si>
  <si>
    <t>Fecha</t>
  </si>
  <si>
    <t xml:space="preserve">Acción No. </t>
  </si>
  <si>
    <t>CAUSAS</t>
  </si>
  <si>
    <t>ACCIONES DE MEJORAMIENTO</t>
  </si>
  <si>
    <t>DESCRIPCIÓN DE LAS METAS</t>
  </si>
  <si>
    <t xml:space="preserve"> UNIDAD DE MEDIDA DE LAS METAS</t>
  </si>
  <si>
    <t>CANTIDAD DE LA META</t>
  </si>
  <si>
    <t>FECHA INICIACIÓN DE LAS METAS
DD/MM/AAAA</t>
  </si>
  <si>
    <t>FECHA TERMINACIÓN DE LAS METAS
DD/MM/AAAA</t>
  </si>
  <si>
    <t>RESPONSABLE</t>
  </si>
  <si>
    <t xml:space="preserve">DEPENDENCIA </t>
  </si>
  <si>
    <t>ESTADO C/A</t>
  </si>
  <si>
    <t>AVANCE FISICO</t>
  </si>
  <si>
    <t>% REAL EJEC</t>
  </si>
  <si>
    <t xml:space="preserve">DETALLE DE ACCIONES EJECUTADAS / EVIDENCIAS Y/O SOPORTES </t>
  </si>
  <si>
    <t>E1</t>
  </si>
  <si>
    <t>RESULTADOS DEL SEGUIMIENTO (Porqué es o no es eficaz)</t>
  </si>
  <si>
    <t>Requiere seguimiento prox auditoría?</t>
  </si>
  <si>
    <t>AC</t>
  </si>
  <si>
    <t>Subdirección de Apoyo a la Gestión de las IES</t>
  </si>
  <si>
    <t>KELLY GORDILLO</t>
  </si>
  <si>
    <t>N.A.</t>
  </si>
  <si>
    <t>Actividad 1</t>
  </si>
  <si>
    <t>2016-AE DNDA</t>
  </si>
  <si>
    <t>Oportunidad de Mejora</t>
  </si>
  <si>
    <t>Gestión de Servicios TIC</t>
  </si>
  <si>
    <t xml:space="preserve">En la verificación de licencias de software del antivirus se observan 1200 pero en el cruce de inventarios que realizó el equipo auditor se evidenció que las licencias no cubren la totalidad de equipos de cómputo de la entidad, esta situación quedó reflejada en el recorrido en las diferentes áreas del MEN, encontrando equipos que están desprotegidos por falta de instalación del programa antivirus. </t>
  </si>
  <si>
    <t>Mecanismos de Evaluación Independiente –Interna</t>
  </si>
  <si>
    <t>Compartidos</t>
  </si>
  <si>
    <t>Carencia de lineamiento que permita el control y administración de llas icencias de software del Ministerio de Educación Nacional</t>
  </si>
  <si>
    <t>Documento con lineamiento</t>
  </si>
  <si>
    <t>Oficina de Tecnología y Sistemas de Información</t>
  </si>
  <si>
    <t>YANIRA SALAMANCA</t>
  </si>
  <si>
    <t>Actividad 2</t>
  </si>
  <si>
    <t>Configurar ajustes y parametrizar la herramienta Gestión de la Configuración de CA</t>
  </si>
  <si>
    <t>1. Levantamiento de requerimientos
2. Diseño del modelo
3. Desarrollar ajustes sobre la herrramienta
4. Pruebas sobre los desarrollo
5. Despliegue Heramienta
6. Puesta en producción</t>
  </si>
  <si>
    <t>Herramienta configurada y parametrizada</t>
  </si>
  <si>
    <t>Actividad 3</t>
  </si>
  <si>
    <t>Proceso</t>
  </si>
  <si>
    <t>Monitoreo sobre implememntación del lineamiento para control de licencias del Ministerio de Educación Nacional</t>
  </si>
  <si>
    <t>Generación de informe de seguimiento</t>
  </si>
  <si>
    <t>Informe de 
seguimiento</t>
  </si>
  <si>
    <t>LILIANA PARRA</t>
  </si>
  <si>
    <t>PAOLA ORTIZ</t>
  </si>
  <si>
    <t>Oficina Asesora Jurídica</t>
  </si>
  <si>
    <t>Actividad 5</t>
  </si>
  <si>
    <t>2016-14</t>
  </si>
  <si>
    <t>Observación</t>
  </si>
  <si>
    <t>OB01</t>
  </si>
  <si>
    <t xml:space="preserve">Se evidencia la necesidad de mantener informados y actualizados a los servidores del Ministerio de Educación en los servicios que presta la Oficina de Tecnología focalizada a grupos pequeños de funcionarios en la forma correcta de generar un servicio, para que se incremente el nivel de usabilidad de los servicios ofrecidos.
</t>
  </si>
  <si>
    <t xml:space="preserve">Proceso </t>
  </si>
  <si>
    <t>Cambios frecuentes en el personal  Directivo</t>
  </si>
  <si>
    <t>MÓNICA GONZÁLEZ</t>
  </si>
  <si>
    <t>OM 02</t>
  </si>
  <si>
    <t>1</t>
  </si>
  <si>
    <t>2017-13</t>
  </si>
  <si>
    <t>No Conformidad</t>
  </si>
  <si>
    <t>NC 002</t>
  </si>
  <si>
    <t>Diseño de Política e Instrumentos (Dirección de Calidad para la Educación Preescolar, Básica y Media)</t>
  </si>
  <si>
    <t xml:space="preserve">DISEÑO DE INSTRUMENTOS CONVALIDACIONES EPBM
No están actualizados los lineamientos técnicos, instrumentos o guías que permitan profundizar en el proceso técnico de las convalidaciones de EPBM en el Ministerio, es decir, no se ha determinado las etapas y controles del proceso generando un incumpliendo el requisito de diseño y desarrollo.
</t>
  </si>
  <si>
    <t>Institucional</t>
  </si>
  <si>
    <t>No se ha actualizado la normatividad del proceso y en consecuencia nunca se estableció el procedimiento y guía del proceso</t>
  </si>
  <si>
    <t>1. Actualizar la normatividad que reglamenta el proceso. 
2 Crear el procedimiento del proceso. 
3. Hacer la Guía del Ciudadano. 
4. Publicar los documentos de los Ítems 1, 2 y 3.</t>
  </si>
  <si>
    <t xml:space="preserve">
Elaboración y Publicación del documento que reglamenta el proceso, procedimiento actualizado y Guia del ciudadano.</t>
  </si>
  <si>
    <t xml:space="preserve">Elaboración y publicación de:
1. Actualizar la normatividad que reglamenta el proceso. 
2. Crear el procedimiento del proceso. 
3. Hacer la Guía del Ciudadano. </t>
  </si>
  <si>
    <t>Dirección de Calidad para la Educación Preescolar, Básica y Media</t>
  </si>
  <si>
    <t>Implementación de Política</t>
  </si>
  <si>
    <t>5</t>
  </si>
  <si>
    <t>Subdirección de Desarrollo Organizacional</t>
  </si>
  <si>
    <t>2017-08</t>
  </si>
  <si>
    <t>OM002</t>
  </si>
  <si>
    <t>Planeación</t>
  </si>
  <si>
    <r>
      <rPr>
        <b/>
        <sz val="12"/>
        <rFont val="Arial Narrow"/>
        <family val="2"/>
      </rPr>
      <t xml:space="preserve">CRONOGRAMA DE LA IMPLEMENTAC{ON DE DATOS ABIERTOS
</t>
    </r>
    <r>
      <rPr>
        <sz val="12"/>
        <rFont val="Arial Narrow"/>
        <family val="2"/>
      </rPr>
      <t>En el cronograma de implementación de Gestión de Data que consiste en la preparación de archivos 2010 -2014, se presenta un avance en 0% en las actividades de configuración Datasync, Pruebas Datasync, Cargue archivos 2010 - 2014 por Datasyncy</t>
    </r>
  </si>
  <si>
    <t>Los Conjuntos de Datos Abiertos del MEN, deben estar actualizados y cargados en la página web de MIN TIC´s con la calidad esperada, por lo que era necesario contar con una automatización que lo realizaba un funcionario delegado de la Oficina de Tecnología.</t>
  </si>
  <si>
    <t>Automatizar los conjuntos de datos abiertos del Ministerio de Educación Nacional (MEN)</t>
  </si>
  <si>
    <t>Conjuntos de Datos Abiertos Automatizados</t>
  </si>
  <si>
    <t>OM1</t>
  </si>
  <si>
    <t>AURA GÓMEZ</t>
  </si>
  <si>
    <t>2018-AE-02</t>
  </si>
  <si>
    <t>Subdirección de Gestión Administrativa</t>
  </si>
  <si>
    <t>OM-10</t>
  </si>
  <si>
    <t xml:space="preserve">Carencia de lineameinto que permita el control de licencias de licencias de software del MEN </t>
  </si>
  <si>
    <t>1. Levantamiento de 
requerimientos
2. Diseño del modelo
3. Desarrollar ajustes sobre la herrramienta
4. Pruebas sobre los desarrollo
Despliegue Heramienta
Puesta en producción</t>
  </si>
  <si>
    <t>OM-11</t>
  </si>
  <si>
    <t xml:space="preserve">Carencia de lineamiento que permita hacer seguimiento y  controla novedades  de licencias de software del MEN </t>
  </si>
  <si>
    <t>1. Levantamiento de 
requerimientos
2. Diseño del modelo
3. Desarrollar ajustes sobre la herrramienta
4. Pruebas sobre los desarrollo
5. Despliegue Heramienta
6. Puesta en producción</t>
  </si>
  <si>
    <t>BIBIANA RODRÍGUEZ</t>
  </si>
  <si>
    <t>MARTHA CARBONELL</t>
  </si>
  <si>
    <t>2</t>
  </si>
  <si>
    <t>Debilidades de conceptos por parte de los lideres de procesos y lideres de calidad en la diferencia entre un documento vigente y un documento en actualización.</t>
  </si>
  <si>
    <t>4</t>
  </si>
  <si>
    <t>Documento</t>
  </si>
  <si>
    <t>2018-CA-04</t>
  </si>
  <si>
    <t>Gestión de servicios TIC</t>
  </si>
  <si>
    <t xml:space="preserve">En el Proceso Gestión de Servicios TIC, se observó que el formato Project Charter del proyecto SAP Fase II, no está codificado de acuerdo con el listado maestro de documentos del proceso (ST-FT-08), así mismo se evidencia que dicho formato no tiene diligenciado el campo fecha de solicitud.  </t>
  </si>
  <si>
    <t>Se evidenció que el formato utilizado para el plan de gestión de la configuración no se encuentra codificado en listado maestro de documentos ni publicado en el aplicativo SIG.</t>
  </si>
  <si>
    <t>Oficina Asesora de Planeación y Finanzas</t>
  </si>
  <si>
    <t>2018-G-11</t>
  </si>
  <si>
    <t>Hallazgo</t>
  </si>
  <si>
    <t>2018-AE-04</t>
  </si>
  <si>
    <t>Director Jurídico</t>
  </si>
  <si>
    <t>Dirección Jurídica de la UG del FFIE</t>
  </si>
  <si>
    <t>OM 03</t>
  </si>
  <si>
    <t>Procedimiento</t>
  </si>
  <si>
    <t>OM 04</t>
  </si>
  <si>
    <t>OM 06</t>
  </si>
  <si>
    <t>El análisis de la duración total del proyecto (DTP) entendido como la suma de los periodos de VIABILIZACIÓN (postulación de predios por parte de la ETC  hasta aprobación por Comités Técnico y Financiero FFIE), FASE I (diseños y trámites de licencia) y FASE II (construcción y entrega de la infraestructura), presenta resultados promedio para la muestra seleccionada de 49,2 meses equivalente a 4,1 años , distribuidos así: VIABILIZACIÓN 19,8 meses equivalente al 40,2% del DTP (1,65 años), FASE I  13,7 meses equivalente a 27,8%  del DTP (1,14 años) y FASE II 15,7 meses equivalente a 31,9% del DTP (1,3 años). 
Se concluye que los periodos de viabilización y fase I, suman el 68% de DTP,  lo que se ve reflejado en la dilatada duración promedio total de los proyectos de la muestra seleccionada (4,1 años), ocasionada por los reprocesos en los trámites de las licencias y diseños.</t>
  </si>
  <si>
    <t>Se presentan retrasos por incumplimiento de las ETCs relacionados por la entrega oportuna de la normatividad urbanística local, trámites expeditos para obtener los permisos y las licencias de construcción, consultas previas con comunidades, la ejecución de obras complementarias fundamentales y las conexiones definitivas de servicios públicos, en proyectos que han sido priorizados y contratados por el PA FFIE.</t>
  </si>
  <si>
    <t>Incorporar en las cláusulas de los nuevos convenios interadministrativos del MEN con las ETC para la construcción de la infraestructura educativa, la obligación de entregar, previa a la priorización de los proyectos a contratar, el cumplimiento y entrega de todos los productos en el marco de las obligaciones de la ETC.</t>
  </si>
  <si>
    <t>Insumos con obligaciones actualizadas para elaborar los convenios interadministrativos del MEN con las ETC</t>
  </si>
  <si>
    <t>Insumo</t>
  </si>
  <si>
    <t>No se identifica en el mapa de procesos ni en el sistema de gestión actual de la UG FFIE, cuál es el ciclo de un proyecto contratado por el PA FFIE, teniendo en cuenta que la postulación de predios no hace parte del mismo. Esto es un asunto de competencia estricta del Ministerio de Educación Nacional en el marco de la política pública de infraestructura educativa.</t>
  </si>
  <si>
    <t xml:space="preserve">Incorporar en el manual de sistema de gestión del FFIE un capítulo que explique el ciclo detallado de un proyecto desde su priorización por la Junta Administradora hasta su entrega. </t>
  </si>
  <si>
    <t>Manual de sistema de gestión del FFIE actualizado</t>
  </si>
  <si>
    <t>Manual</t>
  </si>
  <si>
    <t>Directora de Planeación y Seguimiento</t>
  </si>
  <si>
    <t>Dirección de Planeación y Seguimiento de la UG del FFIE</t>
  </si>
  <si>
    <t>HZ 03</t>
  </si>
  <si>
    <t>Con base en la revisión de las programaciones para la FASE I, se encontró que el 79% de los proyectos de la muestra seleccionada han requerido suspensiones y ampliaciones de plazos respecto de la programación inicial de esta FASE, especialmente ocasionadas por ajustes de diseños y demoras en trámites de las licencias de construcción.  Caso particularmente extenso en FASE I es el proyecto para la IE BENJAMÍN HERRERA en MEDELLÍN a cargo del contratista GERMAN MORA INSUASTY, el cual firmó acuerdo de obra en FASE I el 27 de abril de 2016 y se firmó acta de recibo de diseños el 14 de octubre de 2016, luego de 2 suspensiones del plazo. Con diseños aprobados por parte de interventoría CONSORCIO A&amp;C MYC MEN y supervisión del FFIE, se llevó a cabo el trámite de la licencia de construcción, la cual fue desistida por la curaduría en octubre de 2017 por incumplimientos graves en requerimientos arquitectónicos por parte del Municipio de Medellín, lo anterior ocasionó el rediseño total del proyecto; luego de este proceso se radicó nuevamente en curaduría el 2 de mayo de 2018, con lo cual se espera contar con la licencia de construcción para agosto de 2018, es decir 28 meses después de firmado el acuerdo de obra.</t>
  </si>
  <si>
    <t>No se cuenta con un procedimiento que oriente la revisión de los informes de seguimiento a las obras del FFIE y la emisión de alertas al Comité Fiduciario del PA FFIE, como se establece en el Manual Operativo del PA-FFIE, en lo relacionado con las funciones del Comité Técnico.</t>
  </si>
  <si>
    <t>Diseñar e implementar un nuevo procedimiento para evaluar y emitir conceptos sobre los informes de seguimiento a la ejecución de las obras contratadas por el FFIE, con el fin de identificar oportunamente los aspectos que generen dificultades y presentar las respectivas recomendaciones y advertencias en las instancias de gobierno del FFIE.</t>
  </si>
  <si>
    <t>Procedimiento para la revisión de informes diseñado e implementado</t>
  </si>
  <si>
    <t>HZ 04</t>
  </si>
  <si>
    <t xml:space="preserve">En lo relacionado con FASE II, el 31% de la muestra seleccionada, presenta atrasos en la programación con respecto a las fechas de entrega de hitos y entregas finales, teniendo como factores determinantes los siguientes por región y contratista: CARIBE - CONSORCIO DESARROLLO ESCOLAR : Dificultades en transporte de materiales por el pésimo estado de las vías y difícil consecución de mano de obra en los proyectos de Manaure - Guajira. Se presenta avance satisfactorio en los proyectos de Sabanalarga. CONSORCIO ESCUELAS FFIE: No presenta atrasos en los proyectos de Barranquilla y Santa Martha .  BOGOTÁ, LLANOS Y CUNDINAMARCA   - UT EDUCAR ORIENTE : Retrasos  en las entregas de los hitos y fechas finales de entrega a la ETC por deficiencias en materiales y reprocesos de actividades en 3 proyectos de Fusagasugá con aplicación de ANS por incumplimiento. CONSTRUCTORA COLPATRIA:  No presenta atrasos en los proyectos de Bogotá y Cundinamarca. CENTRO ORIENTE: UT MEN 2016: Atrasos en el inicio de los proyectos por demoras en FASE I en los proyectos de TUTA y TUNJA y atraso en la ejecución de FASE II en IE LEONOR ALVAREZ de TUNJA por flujo de materiales, igualmente atraso en IE NACIONALIZADO DE SAMACÁ por modificaciones en diseño de la cimentación.  MOTA ENGIL : Demora en inicio de FASE II por demoras en FASE I en Bucaramanga  GRAMA OTTACC : No presenta atraso en los proyectos de Sáchica, Bucaramanga y Girón CENTRO SUR:  CONSORCIO INFRAESTRUCTURA EDUCATIVA 2016 : Atraso en la entrega de la IE FORTALECILLAS - NEIVA terminado desde 28-oct-2017 por falta de la conexión eléctrica definitiva, Atraso en la entrega de IE PROMOCIÓN SOCIAL - NEIVA terminado en 20 abr-2018 por modificaciones en la licencia de construcción y exigencia de construcción red contra incendio por parte de la curaduría. Reparaciones post entrega en IE MAJO - Garzón Huila en equipo de bombeo, humedades en cubierta  e instalaciones hidráulicas en baños. EJE CAFETERO, ANTIOQUIA Y PACÍFICO:  CONSORCIO MOTA ENGIL : Atrasos en ejecución de los proyectos de Quibdó y Chocó  por dificultades en el transporte de materiales, orden público y falta de mano de obra calificada. Avance satisfactorio en los proyectos de Girardota, Rionegro y Envigado. GERMAN MORA INSUASTY: Atraso en inicio de fase II en IE BENJAMíN HERRERA por reproceso de diseños y atrasos en los proyectos de POPAYÁN por flujo de materiales. GRAÑA MONTERO: atrasos en las fechas de entrega final de los proyectos de Tuluá, Cali y Pasto. 
Lo anterior implica el incremento de riesgos como: incumplimiento de metas de Aulas Construidas en el tiempo establecido, Calidad del producto final, </t>
  </si>
  <si>
    <t>OM 10</t>
  </si>
  <si>
    <t>En la revisión del Contrato 1216 de 2015 cuyo objeto era: "Aunar esfuerzos entre el Ministerio de Educación y la Cámara de Comercio de Barranquilla para actualizar, migrar, capacitar y prestar soporte al sistema de inventario de infraestructura escolar del Ministerio"; se evidenció que no se realizaron capacitaciones a las Entidades Territoriales durante el año 2017 y para el 2018 no se tienen previstas, quienes según la  Resolución 10281 del 25 de Mayo de 2016, "Por la cual se establecen las reglas de financiación, cofinanciación y ejecución de las obras de infraestructura educativa en el marco del Plan Nacional de Infraestructura Educativa", en su Capítulo VI se establecen las responsabilidades de las Entidades Territoriales Certificadas, y una de ellas es: " 7. Mantener actualizado el Censo de Infraestructura Educativa Regional — CIER, antiguo Sistema Interactivo de Consulta de Infraestructura Educativa - SICIED - o su equivalente, con el fin de contar con información actualizada del estado de la infraestructura educativa en cada municipio, y como soporte y ayuda  en el proceso de priorización de las obras de infraestructura que debe adelantar la Junta Administradora del FFIE";  para el correcto  funcionamiento del CIER se requiere que las ETC se encuentren en capacidad de adoptar el manejo de la herramienta, para contar con información clara e idónea de los proyectos que hacen parte del Plan Nacional de Infraestructura Educativa, lo anterior de acuerdo a Política de Gobierno Digital en su componente TIC para la Gestión, Uso y Apropiación: "Desarrollar competencias para el uso y aprovechamiento de las TI que vinculan a usuarios internos y externos y grupos de interés en el desarrollo de las iniciativas de TI."</t>
  </si>
  <si>
    <t xml:space="preserve">Debilidades en la etapa de socialización de las funciones del MEN en especial las relacionadas con la metodología y plataforma Censo de Infraestructura Educativa Regional-CIER,  al personal del FFIE que rota de manera constante </t>
  </si>
  <si>
    <t xml:space="preserve">Realizar una guía descriptiva metodología y plataforma Censo de Infraestructura Educativa Regional-CIER así como una sesión de socialización de la misma; para que sea documento de consulta del FFIE, donde se pueda ubicar el flujograma de proceso, en caso que al FFIE se allegue información del CIER.
</t>
  </si>
  <si>
    <t xml:space="preserve">
*Documento guía descriptiva metodología y plataforma Censo de Infraestructura Educativa Regional-CIER
*Sesión de socialización</t>
  </si>
  <si>
    <t xml:space="preserve"> Guía  y socialización</t>
  </si>
  <si>
    <t>Subdirección de Acceso</t>
  </si>
  <si>
    <t>Gestión Administrativa</t>
  </si>
  <si>
    <t>2018-G-03</t>
  </si>
  <si>
    <t>001</t>
  </si>
  <si>
    <t>3</t>
  </si>
  <si>
    <t>01</t>
  </si>
  <si>
    <t>02</t>
  </si>
  <si>
    <t>03</t>
  </si>
  <si>
    <t>05</t>
  </si>
  <si>
    <t>04</t>
  </si>
  <si>
    <t>2018-G-05</t>
  </si>
  <si>
    <t>En la revisión de los expedientes de los contratos, a cargo de la Oficina de Tecnología y Sistemas de Información, se identificó:
Los Contratos 751, 754, 758, y 985 de 2018 no tienen la documentación que se generó en la ejecución, como lo indica el manual de contratación numeral 8.2 y el procedimiento de supervisión y/o interventoría del Contrato o convenio en las Disposiciones Generales ítem 5, donde indica que: “Toda la documentación que se produzca con ocasión de la ejecución del contrato/convenio, deben reposar en el respectivo expediente y ser publicada en los sistemas de información que soportan la gestión contractual del Ministerio"</t>
  </si>
  <si>
    <t>Carencia de una estrategia que permita mantener actualizada la Carpeta que reposa en la Subdirección de Contratación</t>
  </si>
  <si>
    <t>Revisar, identificar los documentos faltantes y completar los expedientes de los contratos 751, 754, 758, y 985 de 2018.
Revisión y actualización de fecha de expedición  del contrato 1470 del Informe parcial de interventoría N° 3 correspondiente al período entre el 18 de mayo y 21 de agosto de 2018, dado que fue expedido el 17 de mayo de 2018, fecha anterior al periodo del informe</t>
  </si>
  <si>
    <t>Contratos 751, 754, 758, y 985 de 2018 con 
documentación del expediente completa; contrato 1479 de 2017 el Informe parcial Interventoría con la fecha de expedición actualizada.</t>
  </si>
  <si>
    <t>Contratos con 
documentación del expediente completa e información actualizada</t>
  </si>
  <si>
    <t>El Manual de Seguridad Informática presenta las siguientes situaciones:
a)	El numeral 4.3.1.5 “Uso y creación de Contraseñas de usuarios de Sistemas de Información”, “La administración de usuarios en los sistemas de información del MEN, debe estar alineada a la Guía de Gestión de Usuarios que tiene por objetivo la creación, actualización e inactivación de usuarios en los diferentes sistemas de información”  al verificar el Sistema Integrado de Gestión no se encuentra publicada la guía mencionada, ocasionando que las actividades relacionadas con la administración de los usuarios no se realicen conforme a los requisitos. 
b)	El numeral 4.3.1.6 “Alta y baja de contraseñas de usuarios de Correo, Bases de Datos, Sistemas de Información y Redes”, el cual indica “La administración y buen uso de contraseñas es responsabilidad de cada usuario de correo, Bases de Datos, Sistemas de Información, redes y deben estar alineadas con la política de uso y creación de contraseñas seguras.” al verificar el Sistema Integrado de Gestión no se encuentra publicada dicha política.</t>
  </si>
  <si>
    <t>Desactualización de lineamientos del Manual de Seguridad Informatica</t>
  </si>
  <si>
    <t>Ajustar y publicar en el SIG el
 Manual de Seguridad Informática, con base en la Guía de Gestión de Usuarios.</t>
  </si>
  <si>
    <t>Ajustar, aprobar y publicar en el SIG el Manual de Seguridad 
Informática</t>
  </si>
  <si>
    <t>Manual publicado en el 
SIG</t>
  </si>
  <si>
    <t>La OTSI realiza reuniones de seguimiento mensualmente con el fin de verificar la disponibilidad de los servicios de TI y las solicitudes realizadas por los usuarios en los diferentes canales, sin embargo, esta actividad no se encuentra documentada en los procedimientos correspondientes.</t>
  </si>
  <si>
    <t xml:space="preserve">Carencia de revisión periódica en el SIG de los procedimientos de la OTSI </t>
  </si>
  <si>
    <t>Ajustar y publicar en el SIG el 
procedimiento "Gestión de Disponibilidad"</t>
  </si>
  <si>
    <t>Ajustar, aprobar y publicar el procedimiento "Gestión de Disponibilidad" 
1. Levantamiento Diagnóstico (Informe con diagnósticomy recomendaciones)
2. Mesa de trabajo OTSI y SDO - revisar y ajustar procedimiento Gestión Disponibilidad (Acta con ajustes acordados)
3. Evaluación, aprobación e implementación de los ajustes realizados (Procedimiento ajustado)
5. Publicación  en el SIG del Procedimiento de Gestión de Disponibilidad (Procediiento publicado en el SIG)</t>
  </si>
  <si>
    <t>Procedimiento "Gestión
de Disponibilidad" publicado en el SIG</t>
  </si>
  <si>
    <t xml:space="preserve">Oficina de Tecnología y Sistemas de Información </t>
  </si>
  <si>
    <t>Falta de monitoreo y seguimiento a normatividad relacionada con la Política de Servicios de la Oficina de Tecnología y Sistemas de Información</t>
  </si>
  <si>
    <t xml:space="preserve">El Manual de política de seguridad informática, define y establece los lineamientos para garantizar la calidad, confiabilidad, integridad, disponibilidad y eficiencia de los servicios, sin embargo, no incluyó la administración y los controles de seguridad de la creación y acceso a las carpetas compartidas que actualmente están alojadas en la NAS.
</t>
  </si>
  <si>
    <t>Ausencia en las políticas/ lineamientos de seguridad informática la administración,y vulnerabilidades del uso de las carpetas compartidas que actualmente se alojan en la NAS</t>
  </si>
  <si>
    <t xml:space="preserve">Ajustar y publicar en el SIG el 
Manual de Seguridad Informática, incluyendo la administración y los controles de seguridad de la creación y acceso a las carpetas compartidas que actualmente están alojadas en la NAS.
1. Ajuste Manual de Segurida Informática (Manual Actualizado)
2. Aprobación del Manual  por el Jefe de la Oficina de Tecnología y Sistemas de Información
3. Publicación en el SIG Manual Seguridad Informática </t>
  </si>
  <si>
    <t>Ajustar, aprobar y publicar en el SIG el Manual de Seguridad Informática.</t>
  </si>
  <si>
    <t>Manual publicado en el 
SIG.</t>
  </si>
  <si>
    <t>Gestión Financiera</t>
  </si>
  <si>
    <t>2019-AE-02</t>
  </si>
  <si>
    <t>Se presentaron contratos (prestación de servicios, con formalidades plenas y convenios) sin informes finales de supervisión.
A continuación se listan las áreas responsables:
Oficina Asesora de Planeación y Finanzas: Contrato 1002 de 2018.
Dirección de Fomento Educación Superior: Contrato 928 de 2018, Contrato 931 de 2018, Convenio 1436 de 2017, Convenio 1438 de 2017, Convenio 941 de 2018, Convenio 1437 de 2017, Contrato 925 de 2018, Convenio 932 de 2018, Convenio 933 de 2018, Contrato 929 de 2018, Contrato 1165 de 2015, Contrato 1166 de 2015, Contrato 926 de 2018 Contrato 948 de 2018, Convenio 927 de 2018 y contrato 726 de 2018
Dirección de Calidad Educación Preescolar Básica y Media: Contrato 998 de 2014, Contrato 1165 de 2015, Contrato 1166 de 2015 y Convenio No. 1393 de 2017.</t>
  </si>
  <si>
    <t xml:space="preserve">Entrega de los informes finales de supervisión, a través del sistema de gestión documental a la oficina de contratación. 
</t>
  </si>
  <si>
    <t>Contrato o convenio con informes finales de supervisión</t>
  </si>
  <si>
    <t>Informe final para la liquidación del contrato</t>
  </si>
  <si>
    <t xml:space="preserve">Incumplimiento por parte de los supervisores al no formalizar el cierre o liquidación del contrato o convenio.   </t>
  </si>
  <si>
    <t>2019-CAPSI-12</t>
  </si>
  <si>
    <t>Se evidenció en la presentación de la evaluación de desempeño al cumplimiento ambiental realizada el 21 de mayo de 2019, sobre el IV trimestre 2018 y I cuatrimestre de 2019, que las siguientes actividades no se desarrollaron:
•	Sensibilizaciones y actividades con los servidores en el tema uso eficiente y ahorro del agua.
•	Sensibilizaciones y actividades con los servidores en el tema uso eficiente del papel.
•	Sensibilizaciones y actividades con los servidores en el tema ahorro y uso eficiente de energía vigencia 2018
•	Sensibilizaciones y actividades con los servidores en el tema de uso adecuado de los puntos ecológicos vigencia 2018.
El proceso de Gestión Administrativa cuenta con herramientas de comunicación interna para la difusión de estos programas, tales como el pregonero y las carteleras digitales, sin embargo, no se aseguró de su eficacia; dado que se identificaron falencias generalizadas en la clasificación de residuos sólidos y utilización de cafeteras, hornos microondas, en los sitios de trabajo.   
Se podría incumplir con el numeral 7.4.2.  de la norma NTC ISO 14001:2015 Comunicación Interna.
La organización debe:
 a) comunicar internamente la información pertinente del sistema de gestión ambiental entre los diversos niveles y funciones de la organización, incluidos los cambios en el sistema de gestión ambiental, según corresponda; b) asegurarse de que sus procesos de comunicación permitan que las personas que realicen trabajos bajo el control de la organización contribuyan a la mejora continua.</t>
  </si>
  <si>
    <t xml:space="preserve">El equipo de líderes ambientales se redujo teniendo en cuenta el retiro de varios de sus integrantes por cambio de adminsitración, situación que dificultó la sensibilización de los servidores del MEN. 
</t>
  </si>
  <si>
    <t xml:space="preserve">No se había definido la estrategia de sensibilización del SGA para la vigencia 2019.
</t>
  </si>
  <si>
    <t xml:space="preserve">Plan de formación
</t>
  </si>
  <si>
    <t>Auditoría y/o Evaluación OCI</t>
  </si>
  <si>
    <t>2019-CAPSI-16</t>
  </si>
  <si>
    <t>Gestión del Conocimiento e Innovación</t>
  </si>
  <si>
    <t>Piezas de comunicación</t>
  </si>
  <si>
    <t>Se evidenciaron en el SIG los formatos creados para el Proceso de Gestión del Conocimiento e Innovación, sin embargo, no se tienen establecidos los procedimientos que definan cada una de las actividades y el paso a paso para el logro de los productos y servicios del proceso.</t>
  </si>
  <si>
    <t xml:space="preserve">El proceso de gestión y conocimiento se encuentra en etapa de implementación y mejora desde la gestión de los grupos de trabajo de la oficina de innovación </t>
  </si>
  <si>
    <t>Elaborar, revisar y aprobar los procedimientos y documentos asociados del proceso de Gestión del conocimiento e Innovación.</t>
  </si>
  <si>
    <t>Procedimientos y documentos revisados y actualizados en el SIG</t>
  </si>
  <si>
    <t>Procedimientos y documentos</t>
  </si>
  <si>
    <t>Oficina de Innovación Educativa con Uso de Nuevas Tecnologías</t>
  </si>
  <si>
    <t>No se han formulado riesgos externos, específicamente en lo que tienen que ver con el sector, que podrían afectar la prestación del servicio en cuanto al fomento de la Innovación con usos de TIC en la comunidad educativa.</t>
  </si>
  <si>
    <t>El proceso de gestión y conocimiento se encuentra en etapa de implementación y mejora desde la gestión de los grupos de trabajo de la oficina de innovación</t>
  </si>
  <si>
    <t>Actualizar la matriz de riesgos del proceso de Gestión de conocimiento e innovación incluyendo los riesgos externos relacionados con fomento de la Innovación con uso de TIC en la comunidad educativa.</t>
  </si>
  <si>
    <t xml:space="preserve">Riesgos externos de la OIE definidos en la matriz de riesgos institucionales </t>
  </si>
  <si>
    <t xml:space="preserve">Matriz riesgos OIE </t>
  </si>
  <si>
    <t>Procedimientos actualizados</t>
  </si>
  <si>
    <r>
      <t>FORMULACIÓN  PLAN DE MEJORAMIENTO</t>
    </r>
    <r>
      <rPr>
        <b/>
        <sz val="12"/>
        <color indexed="10"/>
        <rFont val="Arial Narrow"/>
        <family val="2"/>
      </rPr>
      <t xml:space="preserve"> (INFORMACION A SER DILIGENCIADA POR EL LIDER DEL PROCESO)</t>
    </r>
  </si>
  <si>
    <t>Gestión Jurídica</t>
  </si>
  <si>
    <r>
      <t xml:space="preserve">No se ha socializado al equipo de trabajo que realizan los trámites de Convalidaciones y Registro Calificado el mapa de riesgos de los procesos de Diseño, Implementación y Evaluación de Política.
</t>
    </r>
    <r>
      <rPr>
        <b/>
        <sz val="12"/>
        <rFont val="Arial Narrow"/>
        <family val="2"/>
      </rPr>
      <t xml:space="preserve">
Continúa presentando debilidades en la efectividad de los controles relacionado con la oportuna respuesta a los trámites de Convalidación y Registro calificado realizados por la Subdirección de Aseguramiento de la Calidad de Educación Superior.
</t>
    </r>
    <r>
      <rPr>
        <sz val="12"/>
        <rFont val="Arial Narrow"/>
        <family val="2"/>
      </rPr>
      <t xml:space="preserve">
No se ha realizado el estudio de cargas mediante el cual se puede realizar la planeación de contratación de personal para la operación oportuna del trámite de Convalidaciones, siendo un riesgo de gestión que puede generar un impacto con consecuencias y probabilidades no favorables
En la revisión del mapa de riesgos presentado por la Subdirección, no se evidenció que se hayan identificado riesgos del trámite de registro calificado y/o de otros trámites.
No se ha contemplado la integración de la información de los aplicativos VUMEN y SACES al sistema de Gestión Documental.</t>
    </r>
  </si>
  <si>
    <r>
      <t xml:space="preserve">No se ha socializado al equipo de trabajo que realizan los trámites de Convalidaciones y Registro Calificado el mapa de riesgos de los procesos de Diseño, Implementación y Evaluación de Política.
Continúa presentando debilidades en la efectividad de los controles relacionado con la oportuna respuesta a los trámites de Convalidación y Registro calificado realizados por la Subdirección de Aseguramiento de la Calidad de Educación Superior.
</t>
    </r>
    <r>
      <rPr>
        <b/>
        <sz val="12"/>
        <rFont val="Arial Narrow"/>
        <family val="2"/>
      </rPr>
      <t>No se ha realizado el estudio de cargas mediante el cual se puede realizar la planeación de contratación de personal para la operación oportuna del trámite de Convalidaciones, siendo un riesgo de gestión que puede generar un impacto con consecuencias y probabilidades no favorables</t>
    </r>
    <r>
      <rPr>
        <sz val="12"/>
        <rFont val="Arial Narrow"/>
        <family val="2"/>
      </rPr>
      <t xml:space="preserve">
En la revisión del mapa de riesgos presentado por la Subdirección, no se evidenció que se hayan identificado riesgos del trámite de registro calificado y/o de otros trámites.
No se ha contemplado la integración de la información de los aplicativos VUMEN y SACES al sistema de Gestión Documental.</t>
    </r>
  </si>
  <si>
    <t>HZ 002</t>
  </si>
  <si>
    <t>Diseño de Política e Instrumentos</t>
  </si>
  <si>
    <t>Desconocimiento y falta de socialización de la matriz de riesgos</t>
  </si>
  <si>
    <t>Realizar revisión del Mapa de Riesgos del Proceso y verificar que se encuentren incluidos los riesgos y controles asociados a los trámites de Convalidaciones y Registro Calificado.</t>
  </si>
  <si>
    <t>Realizar el ajuste del Mapa de Riesgos (En caso de requerirse a partir del análisis efectuado)</t>
  </si>
  <si>
    <t>Acta de reunión
Listado de Asistencia</t>
  </si>
  <si>
    <t>Mapa de Riesgos Revisado y actualizado en caso de requerirse</t>
  </si>
  <si>
    <t>Acta de reunión y matrriz actualizada</t>
  </si>
  <si>
    <t>Documento revisado - Matriz actualizada</t>
  </si>
  <si>
    <t>Subdirección de Aseguramiento de la Calidad de la Educación Superior</t>
  </si>
  <si>
    <t>IMPLEMENTACION DE POLITICA
CONTRATACION DE PRESTACION DE SERVICIOS
En una muestra de 27 contratos se observó que en la mayoría de las carpetas de contratación, no se ha diligenciado formatos de verificación de experiencia profesional, los insumos no presenta firma del líder de la necesidad, se presenta formato lista de chequeo documentos para solicitud de contrato de presentación de servicios profesionales y de apoyo a la gestión sin formato del SIG, el formato de Verificación de Requisitos Contratación Directa De Prestación de Servicios Profesionales y de Apoyo a la Gestión de acuerdo a la resolución 24350 de 2016 en un 95% no está diligenciado o presenta inconvenientes con quien lo elaboro, entre otros</t>
  </si>
  <si>
    <t>HZ 009</t>
  </si>
  <si>
    <t xml:space="preserve">Desconocimiento del Procedimiento “Supervisión y-o interventoría del contrato o convenio. </t>
  </si>
  <si>
    <t>Realizar seguimiento a la completitud de información de los contratos de prestación de servicios suscritos durante el segundo semestre de 2019.</t>
  </si>
  <si>
    <t>Seguimiento de actividades</t>
  </si>
  <si>
    <t>Se observó dentro del Proceso de Cobro Coactivo, debilidad en la foliación de cada uno de los expedientes de acuerdo con la Ley General de Archivo, Ley 594 de 2000.</t>
  </si>
  <si>
    <t>2018-G-15</t>
  </si>
  <si>
    <t>No se cuenta con una persona que cumpla esta actividad, y solo se hacia cuando era entregado para archivo en el grupo de Gestión Documental.</t>
  </si>
  <si>
    <t>NC 01</t>
  </si>
  <si>
    <t>OM 01</t>
  </si>
  <si>
    <t>Se encuentra pendiente la actualización y formalización de los procedimientos que corresponden a Defensa Judicial, Proyectos de Ley, Conceptos Jurídicos y Ejercer Jurisdicción Coactiva.
Igualmente, se encuentra pendiente de finalizar la revisión y actualización de los formatos que conforman los procedimientos del proceso de “Gestión Jurídica”</t>
  </si>
  <si>
    <t>Cambio de directrices y lineamientos al interior del Ministerio y cambio de normativida
falta de articulación entre los equipos para formular o actualizar los procedimientos</t>
  </si>
  <si>
    <t>Auditoría de Calidad</t>
  </si>
  <si>
    <t>procedimientos actualizados</t>
  </si>
  <si>
    <t>Actualizar los procedimientos del proceso GestIón jurídica, conforme a la normatividad vigente y a los lineamientos de la Agencia Nacional de Defensa Jurídica del Estado.</t>
  </si>
  <si>
    <t>Actualización o diseño de los procedimientos de Conceptos a proyectos de ley, Conceptos jurídicos, Ejercer Jurisdicción coactiva, Defensa Judicial activa y Defensa Judicial Pasiva.</t>
  </si>
  <si>
    <t>2019-CAPSI-05</t>
  </si>
  <si>
    <t xml:space="preserve">El numeral 1.3.13 Política de Escritorio Despejado y Pantalla Despejada indica: “Todo el personal del Ministerio debe bloquear la pantalla de su equipo de cómputo cuando no estén haciendo uso de ellos o que por cualquier motivo deban dejar su puesto de trabajo.”  Sin embargo, en el recorrido efectuado por el equipo auditor en las instalaciones del MEN, se evidenció que tanto funcionarios como terceros no están cumpliendo dicho numeral. </t>
  </si>
  <si>
    <t>En el desarrollo de la auditoria se evidenció que un considerable número de funcionarios y contratistas desconocen la importancia de la Seguridad de la Información, así como las Políticas de Seguridad de la Información establecidas por la Entidad.</t>
  </si>
  <si>
    <t>Se observa que los siguientes documentos: 
- Manual de Políticas Seguridad de la Información PM-MA-03, 
- Manual - Gestión de Incidentes de Seguridad de la Información e Informática PM-MA-02, 
-Formato - Roles y Responsabilidades en Seguridad de la Información PM-FT-15, 
-Formato - Ingreso y Salida al Centro de Datos y Centros de Cableado PM-FT-16 Están en el proceso de “Gestión de Procesos y Mejora”, no obstante, a partir 2019 el responsable es el Proceso de “Gestión de Servicios TIC”, por lo tanto, los documentos mencionados, deben ser migrados y codificados en este último.</t>
  </si>
  <si>
    <t>En los procedimientos de Gestión de solicitudes (ST-PR-05), Gestión de Cambios (ST-PR-12) y Gestión de Incidentes (ST-PR-14), se observó que se tiene documentado como evidencia: “modulo y aplicativo CA”, no obstante, no se establece la información documentada que el proceso determina como necesaria para la eficacia de cada una de sus actividades.</t>
  </si>
  <si>
    <t xml:space="preserve">Durante el año no se han adelantado acciones de apropiación del SGSI, dada la transición de la dependencia responsable, la cual desde este año empezo a ser la OTSI.  </t>
  </si>
  <si>
    <t xml:space="preserve">Implementación de una estrategia de socialización y apropiación del SGSI y de las diferentes politicas relacionadas, previa inclusión de esta actividad en el plan de trabajo para la implementación del SGSI.  </t>
  </si>
  <si>
    <t xml:space="preserve">Durante el año no se han adelantado las acciones de migración y actualización de la documentación del  SGSI, dada la transición de la dependencia responsable, la cual desde este año empezó a ser la OTSI.  </t>
  </si>
  <si>
    <t>Realizar la revisión, actualización y migración al proceso de Gestión de Servicios TIC, de la documentación requerida del SGSI, lo anterior con el acompañamiento de la Subdirección de Desarrollo Organizacional.</t>
  </si>
  <si>
    <t>Cuando se documentaron los procedimientos no se contempló la necesidad de incluir los registros del “modulo y aplicativo CA” de manera detallada.</t>
  </si>
  <si>
    <t>Realizar la revisión y actualización de los procedimientos: de Gestión de solicitudes (ST-PR-05), Gestión de Cambios (ST-PR-12) y Gestión de Incidentes (ST-PR-14) proceso de Gestión de Servicios TIC, lo anterior con el acompañamiento de la Subdirección de Desarrollo Organizacional.</t>
  </si>
  <si>
    <t>Oficina de Tecnología y Sistemas de información</t>
  </si>
  <si>
    <t>Campaña de apropiación del SGSI implementada.</t>
  </si>
  <si>
    <t>Migración de documentación del SGSI revisada, actualizada y cargada en el SIG.</t>
  </si>
  <si>
    <t>Procedimientos actualizados y cargados en el SIG</t>
  </si>
  <si>
    <t>CODIGO SIG</t>
  </si>
  <si>
    <t>Campaña de apropiación  implementada.</t>
  </si>
  <si>
    <t xml:space="preserve">Migración revisada, actualizada y cargada </t>
  </si>
  <si>
    <t>2019-CAPSI-07</t>
  </si>
  <si>
    <t xml:space="preserve">Al revisar los procedimientos del proceso de Planeación en el SIG se evidenció que no se tienen relacionados los formatos, como es el caso de: PL-PR-01 Procedimientos Planeación Institucional y Sectorial, PL-PR-02 Procedimiento Anteproyecto de Presupuesto y Desagregación de Recursos, PL-PR-07 Liberación y Disposición del Producto de Información, PL-PR-08 Distribución de Recursos de SGP, PL-PR-14 Trámites de Vigencias Futuras, PL-PR-15 Programación Presupuestal Anual y Marco de Gasto de Mediano Plazo y PL-PR-16 Distribución de Recursos en Educación Superior.
Igualmente, se presentan formatos que no están asociados a los documentos oficializados del SIG: PL-FT-21 Licencia de Uso de Bases de Datos, PL-FT-22 Anexo Técnico Licencia de Uso de Bases de Datos, PL-FT-16 Anexo Técnico Acuerdo de Intercambio de Información, PL-FT-20 Seguimiento a Plan Sectorial, PL-FT-15 Tablas y Cuadros de Salida, PL-FT-12 Ficha Técnica Indicador, PL-FT-10 Matriz de Distribución del PAC del SGP, entre otros.
Así mismo, se presentan guías que no se asocian a los procedimientos listados en los documentos oficializados del SIG.
Lo anterior genera dificultad en el uso y disponibilidad de los documentos en el momento de realizar la trazabilidad de las actividades de los procedimientos.
</t>
  </si>
  <si>
    <t xml:space="preserve">No hay un lineamiento en el control documental de los documentos del SIG que establezca que los formatos y guias deben relacionarse en los registros de los procedimientos.   </t>
  </si>
  <si>
    <t>El mapa de riesgos del proceso de Planeación no está actualizado con la metodología del DAFP, ni se contemplan las acciones para abordar riesgos y oportunidades que aseguren la efectividad del sistema de Gestión de Calidad. Así mismo, el monitoreo de los riesgos no se encuentra socializado y contextualizado al interior del grupo.</t>
  </si>
  <si>
    <t>La Oficina Asesora de Planeación y Finanzas no se ha apoyado en la SDO para contar con la asesoría que le permita tener claridad de los lineamientos para desarrollar una matriz adecuada</t>
  </si>
  <si>
    <t>Actualizar la matriz de riesgos del proceso de Planeación de acuerdo con la metodología del DAFP vigente y enviarla a la SDO para su cargue en el SIG.</t>
  </si>
  <si>
    <t>Socializar a todo el equipo de la OAPF la matriz de riesgos actualizada</t>
  </si>
  <si>
    <t>Matriz de riesgos de proceso y corrupción actualizada</t>
  </si>
  <si>
    <t>Matriz de riesgos de proceso y corrupción actualizada socializada</t>
  </si>
  <si>
    <t>2019-CAPSI-08</t>
  </si>
  <si>
    <t>2019-CAPSI-04</t>
  </si>
  <si>
    <t xml:space="preserve">En la auditoría realizada a las dependencias responsables de la política de educación inclusiva – atención a población con discapacidad- se evidencia que, a pesar de existir un procedimiento de Evaluación de Política documentado, éste no se implementa de manera unificada por parte de las dependencias responsables. Además, no se percibe la existencia de un liderazgo transversal que asegure el cumplimiento del objetivo del proceso y del numeral 8.3.2. ítems d), f) y j) de la NTC ISO 9001:2015.
</t>
  </si>
  <si>
    <t>Evaluación de Política</t>
  </si>
  <si>
    <t>En el diseño del proceso de Evaluación de Política se establecieron como líderes de proceso los viceministerios, sin embargo, no se ha ejercido este rol conforme lo establece la norma ISO 9001 Numeral 8.3 literal d y f, lo que ha generado la aplicación, socialización y apropiación de manera diferencial en las dependencias misionales del MEN.</t>
  </si>
  <si>
    <t>A partir de los insumos recibidos de las áreas Subdirección de Apoyo a la Gestión de las IES, Dirección de Primera Infancia y Subdirección de Fomento de Competencias, analizar, determinar y documentar las mejoras para el proceso evaluación de políticas e instrumentos, como parte del proyecto de optimización de procesos que adelantará el Ministerio de Educación Nacional en el último cuatrimestre de 2019.</t>
  </si>
  <si>
    <t xml:space="preserve">Generar e implementar una estrategia para la socialización, aplicación y apropiación  del proceso de evaluación de política mejorado y optimizado.  </t>
  </si>
  <si>
    <t>Proceso mejorado, optimizado y publicado en el SIG</t>
  </si>
  <si>
    <t xml:space="preserve">Estrategia implementada. </t>
  </si>
  <si>
    <t>Socialización Matriz de riesgos de proceso y corrupción actualizada socializada</t>
  </si>
  <si>
    <t xml:space="preserve">Revisar los de procedimientos del Proceso Planeación verificando en la columna de registros que se encuentren relacionados los formatos, guias u otros documentos soporte vigentes y ajustarlos según aplique y solicitar a la SDO el cargue en el SIG. </t>
  </si>
  <si>
    <t>procedimientos revisados y ajustados en el SIG</t>
  </si>
  <si>
    <t>13</t>
  </si>
  <si>
    <t>JONNATHAN CORTÉS</t>
  </si>
  <si>
    <t>Construir doucmento con información básica de la OTSI que deben conocer los colaboradores del MEN, incluyendo los servicios prestados y divulgarlo a través de los canales internos de Comunicación en articulación con la OAC</t>
  </si>
  <si>
    <t>Contrucción de documento con información básica de la OTSI y su divulgación a través de los canales internos de comunicación.</t>
  </si>
  <si>
    <t>Documento con información básica de la OTSI divulgado.</t>
  </si>
  <si>
    <t>Actualización y divulgación del Manual de Polticas de Servicios TIC.</t>
  </si>
  <si>
    <t>Actualización y divulgación del Manual de Polticas de Servicios TIC actualizado y divulgado.</t>
  </si>
  <si>
    <t>Dirección de Fomento de Educación Superior</t>
  </si>
  <si>
    <t xml:space="preserve">  Auditoria Especial PLAN NACIONAL DE INFRAESTRUCTURA EDUCATIVA - FFIE
REFORMULADO DICIEMBRE2019</t>
  </si>
  <si>
    <t>REFORMULADO DICIEMBRE 2019</t>
  </si>
  <si>
    <t>REFORMULADO ENERO 2020</t>
  </si>
  <si>
    <t xml:space="preserve">  Auditoria Especial PLAN NACIONAL DE INFRAESTRUCTURA EDUCATIVA - FFIE
REFORMULADO JULIO / DICIEMBRE 2019</t>
  </si>
  <si>
    <t xml:space="preserve">  Auditoria Especial PLAN NACIONAL DE INFRAESTRUCTURA EDUCATIVA - FFIE
REFORMULADO JULIO / DICIEMBRE2019</t>
  </si>
  <si>
    <t xml:space="preserve">REFORMULADO AGOSTO 2018 / DICIEMBRE 2019
</t>
  </si>
  <si>
    <t>2019-AE-01</t>
  </si>
  <si>
    <t>En las pruebas de recorrido realizadas para la verificación del inventario, se observó que el nombre del equipo no corresponde al nombre de la placa, criterio que se estableció para el control de los equipos de computo.</t>
  </si>
  <si>
    <t>Auditoría Especial DNDA</t>
  </si>
  <si>
    <t>Realizar los ajustes en el nombre de los equipos (hostname) que presentaron inconsistencias en la auditoria con respecto al nombre del equipo en la placa y el reporte de inventarios de la totalidad de equipos en la herramienta ITCA.</t>
  </si>
  <si>
    <t>Alvaro Caceres Carvajal</t>
  </si>
  <si>
    <t>Cuando la Subdirección de Gestión Administrativa realiza cambios en las placas fisicas no se notifica a la OTSI, generando diferencias con el nombre del equipo en el hotsname.</t>
  </si>
  <si>
    <t>Incluir en el procedimiento AD-PR-04 Administración y control de recursos físicos, el envio de reporte periódico o cada vez que se produzca el evento a la OTSI, de novedades de cambios en las placas fisicas de los equipos por deterioro, perdida, reposición, entre otras causas, e implementar el envio de dicho reporte.</t>
  </si>
  <si>
    <t>Actualización e implementación del procedimiento AD-PR-04 Administración y control de recursos físicos.</t>
  </si>
  <si>
    <t>Procedimiento actualizado e implementado</t>
  </si>
  <si>
    <t xml:space="preserve">informe de seguimiento </t>
  </si>
  <si>
    <t>Verificación periodica del nombre del equipo, de manera que coincida con el nombre de la placa, identificar posibles inconsistencias y realizar los ajustes que se requieran.</t>
  </si>
  <si>
    <t>Incluir en el procedimiento respectivo la verificación periodica del nombre del equipo, de manera que coincida con el nombre de la placa, identificar posibles inconsistencias y realizar los ajustes que se requieran.Lo anterior de acuerdo con el reporte periodico enviado por la SGA.</t>
  </si>
  <si>
    <t xml:space="preserve">Cuando la Subdirección de Gestión Administrativa realiza cambios en las placas fisicas no se notifica a la OTSI, generando diferencias con el nombre del equipo en el hotsname.
En la digitación del código de la placa pueden ocurrir errores humanos. </t>
  </si>
  <si>
    <r>
      <t xml:space="preserve">Control de Licencias Instaladas
</t>
    </r>
    <r>
      <rPr>
        <sz val="12"/>
        <rFont val="Arial Narrow"/>
        <family val="2"/>
      </rPr>
      <t>El Contrato 1384 de 2017 para la licencia ACROBAT PRO DC tiene contemplado lo siguiente:  
“11 licencias para usuarios de la Unidad de Atención al Ciudadano y Aseguramiento de la Calidad de Educación Superior “</t>
    </r>
    <r>
      <rPr>
        <b/>
        <sz val="12"/>
        <rFont val="Arial Narrow"/>
        <family val="2"/>
      </rPr>
      <t xml:space="preserve">
</t>
    </r>
    <r>
      <rPr>
        <sz val="12"/>
        <rFont val="Arial Narrow"/>
        <family val="2"/>
      </rPr>
      <t>Al realizar la revisión se encontró que 2 licencias están en otras dependencias, una se encuentra en la Subdirección de Gestión Financiera y la otra en la Oficina de Tecnología y Sistemas de Información</t>
    </r>
  </si>
  <si>
    <r>
      <t xml:space="preserve">SEGUIMIENTO A NOVEDADES DE LICENCIAMIENTO
</t>
    </r>
    <r>
      <rPr>
        <sz val="12"/>
        <rFont val="Arial Narrow"/>
        <family val="2"/>
      </rPr>
      <t>En la revisión de licencia ACROBAT PRO DC se pudo evidenciar que la servidora pública Nataly Pinzon Castillo tiene instaladas 2 licencias en dos equipos distintos con placa 311984 y 317807
Adicionalmente se observó que la funcionaria Claudia Andrea Roberto Shilito ya no labora en el MEN, en su lugar esta Gina Ximena Diaz Montesino &lt;gdiaz@mineducacion.gov.co&gt; y hasta el 06/03/2018 se formalizó la entrega de la licencia</t>
    </r>
  </si>
  <si>
    <t>4 Conjuntos de Datos Abiertos automatizados</t>
  </si>
  <si>
    <r>
      <t xml:space="preserve">Mediante la Circular 47 del 19 de septiembre de 2017, se comunica la </t>
    </r>
    <r>
      <rPr>
        <b/>
        <i/>
        <sz val="12"/>
        <rFont val="Arial Narrow"/>
        <family val="2"/>
      </rPr>
      <t xml:space="preserve">Política de Servicios de la Oficina de Tecnología y Sistemas de Información, </t>
    </r>
    <r>
      <rPr>
        <i/>
        <sz val="12"/>
        <rFont val="Arial Narrow"/>
        <family val="2"/>
      </rPr>
      <t>a la fecha se encuentra desactualizada en razón a que</t>
    </r>
    <r>
      <rPr>
        <b/>
        <i/>
        <sz val="12"/>
        <rFont val="Arial Narrow"/>
        <family val="2"/>
      </rPr>
      <t xml:space="preserve"> </t>
    </r>
    <r>
      <rPr>
        <sz val="12"/>
        <rFont val="Arial Narrow"/>
        <family val="2"/>
      </rPr>
      <t>la documentación del proceso y el Manual de Políticas de Servicios TIC fueron actualizados en junio de 2018 y la citada circular contiene los</t>
    </r>
    <r>
      <rPr>
        <i/>
        <sz val="12"/>
        <rFont val="Arial Narrow"/>
        <family val="2"/>
      </rPr>
      <t xml:space="preserve"> lineamientos dados en el Manual de Política de Servicios Tic (2016).</t>
    </r>
  </si>
  <si>
    <t>2019-G-01</t>
  </si>
  <si>
    <t>En el Plan de Acción Institucional de la Oficina Asesora de Planeación y Finanzas, se presentaron seguimientos con avances cuantitativos, sin soportes en las carpetas de evidencias; se identificaron avances descriptivos reportándose resultado 0% del indicador</t>
  </si>
  <si>
    <t>Se observó en la GUÍA DE SEGUIMIENTO Y EVALUACIÓN DEL PLAN DE ACCIÓN INSTITUCIONAL PL-GU-03, V2, en el numeral 5. “Modificaciones”, el registro de un “formato definido”, el cual no existe como parte del manual de operaciones o relacionado como anexo en el SIG.</t>
  </si>
  <si>
    <t>Se observó que las dependencias al solicitar ajuste y/o modificaciones al Plan Acción Institucional, lo realizan a través de correos electrónicos, sin embargo, en el momento de la entrevista se pudo evidenciar que no se cuenta con un repositorio de las modificaciones al plan de acción solicitados por las áreas en el primer semestre.</t>
  </si>
  <si>
    <t>En el procedimiento con Código: PL-PR-02 Versión: 03 PROCEDIMIENTO ANTEPROYECTO DE PRESUPUESTO Y DESAGREGACIÓN DE RECURSOS, se están relacionando dos sistemas de información (STONE Y SSP) los cuales no se utilizan actualmente, a pesar de que aún figuran en el inventario de sistemas de información.</t>
  </si>
  <si>
    <t>Dar cumplimiento a la GUÍA DE SEGUIMIENTO Y EVALUACIÓN DEL PLAN DE ACCIÓN INSTITUCIONAL PL-GU-03, V2 según lo indicado en el numeral 3.2.1.3…“Medios de verificación (MVIR) dentro de esta carpeta se deben adjuntar los medios de verificación definidos en la hoja de vida del indicador y que permiten soportar los avances en las metas de los indicadores de resultado, es decir, que cuando se reporte un avance cuantitativo se debe anexar el medio de verificación correspondiente”..</t>
  </si>
  <si>
    <t xml:space="preserve">Asociar en la GUÍA DE SEGUIMIENTO Y EVALUACIÓN DEL PLAN DE ACCIÓN INSTITUCIONAL PL-GU-03, V2, el formato que se debe diligenciar para solicitar las modificaciones del plan de acción institucional. </t>
  </si>
  <si>
    <t>Establecer un repositorio de las solicitudes de modificación del PAI, que sirva como fuente e insumo de gestión del conocimiento de próximas formulaciones de planes de acción.</t>
  </si>
  <si>
    <t>Actualizar el procedimiento Código: PL-PR-02 Versión: 03 PROCEDIMIENTO ANTEPROYECTO DE PRESUPUESTO Y DESAGREGACIÓN DE RECURSOS</t>
  </si>
  <si>
    <t>Grupo de Planeación y Seguimiento a Proyectos y de Regalías</t>
  </si>
  <si>
    <t>Grupo de auditoría y Finanzas sectoriales</t>
  </si>
  <si>
    <t>1. Desconocimiento de la existencia de un repositorio único en sharepoint para el área, para el cargue de evidencias del PAI.
2. Falta cultura de aporte de evidencias por parte de los profesionales de los equipos de la OAPF
3. Debilidades en las acciones de seguimiento al proyecto de inversión.</t>
  </si>
  <si>
    <t>1. En el marco de la actualización de documentación técnica (procedimiento, guías, formatos, protocolos, etc) se contempló ajustar el Formato Solicitud de modificaciones, validarlo y  oficializarlo en el SIG (lo que incluye su articulación con el procedimiento y guía). Al momento de la auditoría se avanzaba en el diseño del formato.</t>
  </si>
  <si>
    <t>1. Teniendo en cuenta que el procedimiento de Plan de Acción y guía metodológica fue diseñado, oficializado e implementado en la vigencia 2019, no se contempló la creación de repositorio único para almacenar las solicitudes de modificación al PAI</t>
  </si>
  <si>
    <t>1. El procedimiento Anteproyecto de Presupuesto y Desagregación de Recursos hace parte del grupo de procedimientos de la OAPF en fase de revisión para actualización de la vigencia 2020</t>
  </si>
  <si>
    <t>Cargar en el share point los medios de verificación que permitan validar los avances de las acciones del Plan de Acción Institucional 2019 de la Oficina Asesora de Planeación y Finanzas</t>
  </si>
  <si>
    <t>Porcentaje de evidencias de las acciones ejecutadas por la OAPF cargadas en la carpeta medios de verificación de la OAPF</t>
  </si>
  <si>
    <t>Porcentaje</t>
  </si>
  <si>
    <t>Ajustar y oficializar el formato de Solicitud de modificaciones y articularlo con los procedimientos que correspondan.</t>
  </si>
  <si>
    <t>Crear y actualizar un (1) repositorio de solicitudes de Modificación al Plan de Acción Institucional y presupuestales</t>
  </si>
  <si>
    <t>Actualizar el procedimiento Anteproyecto de Presupuesto y Desagregación de Recursos</t>
  </si>
  <si>
    <t>Procedimiento Anteproyecto de Presupuesto y Desagregación de Recursos actualizado</t>
  </si>
  <si>
    <t>Formato de Solicitud de modificaciones ajustado y oficializado en el SIG</t>
  </si>
  <si>
    <t>Formato ajustado y Oficializado</t>
  </si>
  <si>
    <t xml:space="preserve">Procedimiento Actualizado  </t>
  </si>
  <si>
    <t>Repositorio de solicitudes de modificación al Plan de Acción Institucional y Presupuestales creado y actualizado</t>
  </si>
  <si>
    <t>Repositorio creado y actualizado</t>
  </si>
  <si>
    <t>Sonia Esperanza Casas</t>
  </si>
  <si>
    <t>2019-G-04</t>
  </si>
  <si>
    <t>Al verificar los sitios de la intranet, con respecto a los lineamientos establecidos en la “Guía orientaciones en la administración y uso de la intranet” (CI-GU-07), se observó que no se cumplen las siguientes orientaciones:
	Numeral 2“Características de la información” que indica: “Los archivos digitales como: presentaciones, multimedia, animaciones, videos, audios, entre otros, publicados en la intranet con la finalidad de consulta, solo estarán publicados un máximo de dos (2) años.”.
	Numeral 3“Características de la información” que indica: “Los documentos elaborados en Word y Excel deben ser publicados en formato PDF.” 
	Numeral 8 “Características de la información” que indica: “Para nombrar los archivos, se recomienda utilizar letras mayúsculas y minúsculas, indicando el comienzo y final de palabras, no emplear tildes ni ñ.”</t>
  </si>
  <si>
    <t>Falta en la actualización de la  guía CI-GU-07 V1 Orientaciones para la administración y uso de la intranet, de acuerdo a las dinámicas del Ministerio.
Desconocimiento del documento “Guía orientaciones en la administración y uso de la intranet”.</t>
  </si>
  <si>
    <t>Socialización de la guía a los administradores de los sitios.</t>
  </si>
  <si>
    <t>Creación del mensaje de interés indicado la actualización de la guía correspondiente al proceso de Gestión del Conocimiento e Innovación.</t>
  </si>
  <si>
    <t>Jornada de socialización a colaboradores de las áreas administradores de los sitios.</t>
  </si>
  <si>
    <t>Jornada de socialización</t>
  </si>
  <si>
    <t>Generar  comunicación interna en la cual se notifique a los colaboradores del MEN la actualización realizadas y su importancia</t>
  </si>
  <si>
    <t>2019-G-07</t>
  </si>
  <si>
    <t>HZ 01</t>
  </si>
  <si>
    <t xml:space="preserve">PENDIENTE </t>
  </si>
  <si>
    <t>En el desarrollo para la implementación de la Herramienta Plan de Asistencia Técnica (PAT), se evidenció que no se está ejecutando de acuerdo con las fases de gestión del ciclo de vida de los proyectos TIC (Tecnología de la Información y la Comunicación), lo anterior debido a ausencia en los registros de  actividades asociadas a la planificación, cronograma, alcance, recursos, ejecución, riesgos, identificación de partes interesadas y control, en aras de asegurar la entrega de los productos en los plazos y con los presupuestos proyectados.</t>
  </si>
  <si>
    <t xml:space="preserve">Implementación de Política </t>
  </si>
  <si>
    <t>Posible desarticulación de las actividades del procedimiento con el modelo de operación de asistencia técnica en las dependencias del Ministerio.</t>
  </si>
  <si>
    <t>Revisar la coherencia de las actividades del procedimiento de asistencia técnica conforme se está prestando el servicio por parte de las dependencias del Ministerio, y ajustarlo de acuerdo con las oportunidades de mejora identificadas con el acompañamiento de la SDO</t>
  </si>
  <si>
    <t>Procedimiento validado y remitido a la SDO</t>
  </si>
  <si>
    <t>Validar la coherencia de las actividades del procedimiento de asistencia técnica conforme se está prestando el servicio por parte de las dependencias del Ministerio, y ajustarlo de acuerdo con las oportunidades de mejora identificadas</t>
  </si>
  <si>
    <t>Procedimiento validado y publicado en el SIG</t>
  </si>
  <si>
    <t>Ausencia de una herramienta "institucional" que permita consolidar la programación y ejecución de la asistencia técnica.</t>
  </si>
  <si>
    <t>Diseñar, validar, aprobar y cargar en el SIG una herramienta manual que permita consolidar la programación y ejecución de la asistencia técnica.</t>
  </si>
  <si>
    <t>Formato de Herramienta manual aprobado y publicado en el SIG</t>
  </si>
  <si>
    <t>Definir el plan de trabajo e implementar la herramienta para consolidar la programacion y ejecución de la asistencia técnica</t>
  </si>
  <si>
    <t>Plan de trabajo aprobado</t>
  </si>
  <si>
    <t xml:space="preserve">Fallas en la fase de diseño de la herramienta PAT, al no estar articulado con las buenas practicas señaladas en el procedimiento de Gestión de Proyectos del Proceso de Gestión de Servicios TIC.
El 5 de septiembre de 2019 la Subdirección de Gestión Administrativa y la Subdirección de Fortalecimiento Institucional acordaron finalizar el piloto de la herramienta PAT y no continuar con su implementación.
</t>
  </si>
  <si>
    <t>Revisar y validar los requerimientos funcionales y no funcionales de la herramienta que soportará la operación del procedimiento de Asistencia Técnica al interior del MEN, de acuerdo con lo establecido en el procedimiento de Gestión de Proyectos del Proceso de Gestión de Servicios TIC</t>
  </si>
  <si>
    <t>Documento de Requerimientos de la herramienta validados y enviado a la OTSI</t>
  </si>
  <si>
    <t>Definir y consolidar los requerimientos funcionales y no funcionales de la herramienta que soportará la operación del procedimiento de Asistencia Técnica al interior del MEN, de acuerdo con lo establecido en el procedimiento de Gestión de Proyectos del Proceso de Gestión de Servicios TIC</t>
  </si>
  <si>
    <t>Documento de Requerimientos de la herramienta consolidados</t>
  </si>
  <si>
    <t>Puesta en producción e implementación de la herramienta que soportará la operación del procedimiento de Asistencia Técnica al interior del MEN, de acuerdo con lo establecido en el procedimiento de Gestión de Proyectos del Proceso de Gestión de Servicios TIC.</t>
  </si>
  <si>
    <t>Herramienta Tecnológica en producción e implementada</t>
  </si>
  <si>
    <t>Una Herramienta Tecnológica en producción e implementada</t>
  </si>
  <si>
    <t>Hector Humberto Hernández</t>
  </si>
  <si>
    <t>Jack Martínez Vanegas</t>
  </si>
  <si>
    <t>HZ 07</t>
  </si>
  <si>
    <t>En la revisión realizada a las carpetas del Contrato Interadministrativo 1189 de 2015- ICETEX, se identificó que no se encuentra la documentación completa de la ejecución contractual, por ejemplo, informes de supervisión, información exógena, informes de ejecución financiera, entre otros.
Se incumple el PROCEDIMIENTO - SUPERVISIÓN Y/O INTERVENTORÍA DEL CONTRATO O CONVENIO Código:   CN-PR-25 en el numeral 5 de las Disposiciones Generales donde se indica: “Toda la documentación que se produzca con ocasión de la ejecución del contrato/convenio, deben reposar en el respectivo expediente y ser publicada en los sistemas de información que soportan la gestión contractual del Ministerio.”</t>
  </si>
  <si>
    <t xml:space="preserve">Realizar una mes de trabajo conjunta entre la Subdirección deContratación y la Subdirección de Apoyo a la Gestión de de las IES para revisar el expediente del contrato 1189 de 2015 en que se pueda evidenciar : 1. Si los documentos faltantes fueron subsanados con informes posteriores del supervisor. 
2. Si la naturaleza de los hallazgos obedecen a temas legales o a lineamientos internos del Ministerio con respecto a la completitud de los expedientes contractuales.   </t>
  </si>
  <si>
    <t>Acta de reunión con resultado de la revisión del expediente del contrato 1189 de 2015</t>
  </si>
  <si>
    <t>Acta de reunión</t>
  </si>
  <si>
    <t>2019-G-10</t>
  </si>
  <si>
    <t>MANUAL DE POLÍTICAS CONTABLES
No se evidenció en el Manual de Políticas Contables Proceso Financiero Código: GF-MA-01 Versión: 2 la política de depuración contable permanente y de sostenibilidad de la calidad de la información.</t>
  </si>
  <si>
    <t>COMPONENTE TECNOLÓGICO-SIIF
No se observó un programa de capacitación a los usuarios, para sensibilizar y concienciar sobre la importancia de la seguridad de la información, para ejercer mayor autocontrol y autorregulación y dar cumplimiento a los lineamientos establecidos por el Ministerio de Hacienda, de conformidad con el documento “Políticas de Seguridad de la información del SIIF Nación” (MINHACIENDA V.1) numeral 3.4 Capacitación y concientización.</t>
  </si>
  <si>
    <t>MATRIZ DE RIESGOS
El mapa de riesgos del proceso Gestión Financiera no está actualizado con la metodología del DAFP, ni contempla las acciones para abordar riesgos y oportunidades que aseguren la efectividad y el cumplimiento de los objetivos del proceso.</t>
  </si>
  <si>
    <t>Hallazgo 01</t>
  </si>
  <si>
    <t>Gestión de Servicios TIC - DNDA 2019</t>
  </si>
  <si>
    <t>Gestión de Servicios TIC - DNDA 2018</t>
  </si>
  <si>
    <t>Gestión de Servicios TIC - DNDA 2016</t>
  </si>
  <si>
    <t>Beatriz Elena Arias Lanzziano</t>
  </si>
  <si>
    <t>LIBIA CORTES</t>
  </si>
  <si>
    <t>Nohora Jazmín Perez Bermudez</t>
  </si>
  <si>
    <t>María Paula Gómez Carrasco</t>
  </si>
  <si>
    <t>Clara Eugenia Robayo Vanegas</t>
  </si>
  <si>
    <t>Martha Liliana Funeme Arias</t>
  </si>
  <si>
    <t>Ana María Pérez Martínez</t>
  </si>
  <si>
    <t>Rosa Nidia Alvarez Bautista</t>
  </si>
  <si>
    <t>Lina Gisella Suarez Losada</t>
  </si>
  <si>
    <t>Beatriz Mercedes Leal Hernández</t>
  </si>
  <si>
    <t>Sonia Esperanza Casas Merchán</t>
  </si>
  <si>
    <t>Maura Yuliana Ramírez Goez</t>
  </si>
  <si>
    <t>Luis Bernardo Carrillo Alvarez</t>
  </si>
  <si>
    <t xml:space="preserve">Maura Yuliana Ramírez Goez </t>
  </si>
  <si>
    <t>José Francisco Arías Pachón</t>
  </si>
  <si>
    <r>
      <t>No se evidencia que en las dependencias auditadas se realice consolidación de asistencias técnicas, según lo establecido en el SIG procedimiento “ASISTENCIA TÉCNICA” Numeral 10 “</t>
    </r>
    <r>
      <rPr>
        <i/>
        <sz val="12"/>
        <rFont val="Arial Narrow"/>
        <family val="2"/>
      </rPr>
      <t>Realizar seguimiento a la Ejecución de la Asistencia Técnica”</t>
    </r>
    <r>
      <rPr>
        <sz val="12"/>
        <rFont val="Arial Narrow"/>
        <family val="2"/>
      </rPr>
      <t xml:space="preserve"> y el Numeral 11 </t>
    </r>
    <r>
      <rPr>
        <i/>
        <sz val="12"/>
        <rFont val="Arial Narrow"/>
        <family val="2"/>
      </rPr>
      <t>“Elaborar/ Ajustar Informe Consolidado de Asistencia Técnica”;</t>
    </r>
    <r>
      <rPr>
        <sz val="12"/>
        <rFont val="Arial Narrow"/>
        <family val="2"/>
      </rPr>
      <t xml:space="preserve"> que permita verificar sus resultados para una eficaz toma de decisiones.</t>
    </r>
  </si>
  <si>
    <t>REFORMULADO OCTUBRE 2019 / ENERO 2020</t>
  </si>
  <si>
    <t>REFORMULADO ABRIL 2020</t>
  </si>
  <si>
    <t xml:space="preserve">Realizar convocatoria de voceros ambientales de acuerdo con el artículo 12 de Resolución 017564 31 de diciembre 2019
</t>
  </si>
  <si>
    <t xml:space="preserve">Convocatoria 
</t>
  </si>
  <si>
    <t xml:space="preserve">Realizar convocatoria de voceros
</t>
  </si>
  <si>
    <t>Elaboración del plan de formación y sensibilización para voceros ambientales, así como colaboradores en general</t>
  </si>
  <si>
    <t>Plan de formación</t>
  </si>
  <si>
    <t xml:space="preserve">  Auditoria Especial PLAN NACIONAL DE INFRAESTRUCTURA EDUCATIVA - FFIE
REFORMULADO OCTUBRE 2019 / ENERO 2020 / MARZO 2020</t>
  </si>
  <si>
    <t>REFORMULADO ENERO 2020 / MARZO 2020</t>
  </si>
  <si>
    <t>Subdirección de Gestión Financiera</t>
  </si>
  <si>
    <t>Gestión de Comunicaciones</t>
  </si>
  <si>
    <t>2019-G-03</t>
  </si>
  <si>
    <t xml:space="preserve">En la validación de los contenidos de la página web  y se pudo constatar que la Oficina Asesora de Comunicaciones , realiza las actividades estipuladas en el procedimiento  de forma metódica, sin embargo, al  verificar la información requerida en la sección de Transparencia y Acceso a la Información Pública del Ministerio, (https://www.mineducacion.gov.co/portal/), se encontraron las siguientes situaciones:
• Se verificó el botón "ingreso a buscador", donde se observó información duplicada que lleva al mismo sitio de la página web.
• En el sitio de "Modelo Integrado de Planeación y Gestión", se encontró un enlace de información de “accesibilidad web”, el cual al ingresar no se observó contenido.
• Al revisar el Link de “Transparencia y acceso a información pública” no se encontró el enlace de acceso a información relacionada  a los  “Reportes de control interno (Informes pormenorizados)”.
Se observan algunas debilidades en el autocontrol, enfocado en la publicación de contenidos de los sitios y micrositios de la página Web lo que podría ocasionar que la información entregada a los ciudadanos o grupos de interés no proporcione ni facilite el acceso conforme al principio de transparencia de la Ley 1712 de 2014.
</t>
  </si>
  <si>
    <t>OM-02</t>
  </si>
  <si>
    <t xml:space="preserve">
En la pagina web del MEN se observo duplicidad de contenidos al ingresar desde el buscador al contenido enunciado.
En el link de transparencia no se encontró el contenido relacionado con accesibilidad web tampoco los informes pormenorizados de Control Interno.
</t>
  </si>
  <si>
    <t>Realizar periódicamente a través del formato CM-FT-01 "Control de Cambios Web", monitoreo a los sitios y contenidos publicados en la pagina web del MEN.
Con los web master de la OAC realizar brigadas mensuales de revisión de enlaces de los diferentes sitios con que cuenta la pagina web del MEN para corregir las fallas que se puedan presentar.</t>
  </si>
  <si>
    <t>Brigadas mensuales de revisión de enlaces de los diferentes sitios con que cuenta la pagina web del MEN</t>
  </si>
  <si>
    <t>12 informes de seguimiento web</t>
  </si>
  <si>
    <t>Senia María Diaz</t>
  </si>
  <si>
    <t>Oficina Asesora de Comunicaciones</t>
  </si>
  <si>
    <t>No se observó monitoreo de controles
Se presentaron causas sin controles específicos
Se debe determinar el plan de manejo del riesgo residual</t>
  </si>
  <si>
    <t>Actualización de la Matriz de Riesgos por cada uno de los coordinadores de los grupos que conforman la SGF (Presupuesto, Tesorería, Contabilidad, Recaudo y Central Cuentas)</t>
  </si>
  <si>
    <t>Matriz de Riesgos Actualizada (DAFP)</t>
  </si>
  <si>
    <t>Matriz Actualizada</t>
  </si>
  <si>
    <t>No se evidenció en el Manual de Políticas Contables Proceso Financiero Código: GF-MA-01 Versión: 2 la política de depuración contable permanente y de sostenibilidad de la calidad de la información</t>
  </si>
  <si>
    <t>Actualización del Manual de Politicas contables MEN proceso Financiero Código GF-MA-01 Versión: 2 con la incorporación de la politica de depuración contable permanente y de sostenibilidad de calidad de la informacion contenidas en el procedimiento para la evalución del control Interno Contable - Procedimientos Trasnversales emitidos por la CGN y lo contenido en el comite de sostenibilidad contable directices internas del MEN.</t>
  </si>
  <si>
    <t>Manual de Politicas Contables Actualizado</t>
  </si>
  <si>
    <t>No se observó un programa de capacitación a los usuarios, para sensibilizar y concienciar sobre la importancia de la seguridad de la información, para ejercer mayor autocontrol y autorregulación y dar cumplimiento a los lineamientos establecidos por el Ministerio de Hacienda</t>
  </si>
  <si>
    <t>Programacion de capacitaciones en Seguridad SIIF Nación a usuarios</t>
  </si>
  <si>
    <t xml:space="preserve">Capacitación realizadas a usuarios usuarios SIIF. </t>
  </si>
  <si>
    <t>Capacitaciones</t>
  </si>
  <si>
    <t>SEGUIMIENTO AUDITORIA INTERNA MEN A 30 DE JUNIO DE 2020</t>
  </si>
  <si>
    <t>DANE - Operaciones Estadisticas</t>
  </si>
  <si>
    <t>SIMAT NC 1</t>
  </si>
  <si>
    <t>SIMAT NC 2</t>
  </si>
  <si>
    <t>SIMAT NC 3</t>
  </si>
  <si>
    <t>SIMAT NC 4</t>
  </si>
  <si>
    <t>SIMAT NC 5</t>
  </si>
  <si>
    <t>SIMAT NC 6</t>
  </si>
  <si>
    <t>SNIES NC 1</t>
  </si>
  <si>
    <t>SNIES NC 2</t>
  </si>
  <si>
    <t>DOCENTES NC 1</t>
  </si>
  <si>
    <t>DOCENTES NC 2</t>
  </si>
  <si>
    <t>DOCENTES NC 3</t>
  </si>
  <si>
    <t>DOCENTES NC 4</t>
  </si>
  <si>
    <t>DOCENTES NC 5</t>
  </si>
  <si>
    <t>DOCENTES NC 6</t>
  </si>
  <si>
    <t>DOCENTES NC 7</t>
  </si>
  <si>
    <t>DOCENTES NC 8</t>
  </si>
  <si>
    <t>DOCENTES NC 9</t>
  </si>
  <si>
    <t>DOCENTES NC 10</t>
  </si>
  <si>
    <t>DOCENTES NC 16</t>
  </si>
  <si>
    <t>DOCENTES NC 17</t>
  </si>
  <si>
    <t>DOCENTES NC 11</t>
  </si>
  <si>
    <t>DOCENTES NC 12</t>
  </si>
  <si>
    <t>DOCENTES NC 13</t>
  </si>
  <si>
    <t>DOCENTES NC 14</t>
  </si>
  <si>
    <t>DOCENTES NC 15</t>
  </si>
  <si>
    <t>En la página del MEN se difunden las series históricas desde el año 2005, con distintos niveles de desagregación territorial y en relación con las características de prestación del servicio educativo “Matrículas”. Sin embargo, se presentan inconsistencias en la información estadística difundida en la página web, como las siguientes:
- Algunas series históricas evidencian datos atípicos e inconsistentes, estas últimas particularmente en la matricula del sector no oficial.
- Se incluyen dentro de los resultados las inconsistencias detectadas en los procesos de validación, lo que conlleva a datos atípicos que no son explicados al usuario.
- No se evidencian notas explicativas que permitan precisar estas inconsistencias y facilitar su interpretación para los diferentes usuarios de la información.
- Para el caso particular de la publicación de cifras de 2018 no hubo cumplimiento en la puntualidad de la información producida de acuerdo con el calendario de difusión.
Lo anterior, incumpliendo la estrategia y lineamientos de difusión de la Entidad y la fácil interpretabilidad de los resultados por parte de los usuarios. Así mismo, afectando los atributos de interpretabilidad, coherencia y credibilidad lo que genera incumplimiento de los numerales 9.1 de la NTCPE 1000:2017.</t>
  </si>
  <si>
    <t>No se asegura que la información relacionada con las actividades e instrumentos definidos para el desarrollo del proceso estadístico, estén, actualizados y disponibles, donde y cuando se necesite debido a que el documento metodológico, ficha metodológica y manuales de las Estadísticas de Matricula de Educación Preescolar, Básica y Media, no están documentados de acuerdo a las políticas del Sistema de Gestión de Calidad de la Entidad con respecto a disponibilidad, actualización, identificación y descripción.
Lo anterior genera un riesgo a la continuidad de la operación estadística y un incumplimiento a los requisitos 4.2.1 al literal b, 4.4.1, 4.4.2, 4.4.3 y 6.2 de la NTC PE 1000:2017.</t>
  </si>
  <si>
    <t>No se encontró evidencia objetiva de la documentación e implementación de un programa de entrenamiento a todo el personal involucrado en la operación Estadística Matricula de Educación Preescolar, Básica y Media, generando incumplimiento a los requisitos 4.5.2, 7.1.1 y 7.1.1.2 de la NTC PE 1000:2017</t>
  </si>
  <si>
    <t>No se encontró evidencia de la determinación y establecimiento de mecanismos de monitoreo y seguimiento para las fases de Detección y Análisis de Requerimientos, Diseño y Pruebas, Análisis y Difusión demostrando incumplimiento a los requisitos 4.2, 4.9 y 10.1 de la NTC PE 1000:2017.</t>
  </si>
  <si>
    <t>No se evidencia una completa identificación y caracterización de los usuarios de la operación estadística “Estadísticas de planta docente, directivos docentes y administrativos de los establecimientos educativos del sector oficial.”, lo cual limita los procesos de consulta sobre los requerimientos de los usuarios (Internos y Externos). Lo anterior evidencia incumplimiento al requisito 5.1 de la NTC PE 1000:2017.</t>
  </si>
  <si>
    <t>El MEN establece y documenta el objetivo para la operación estadística: "Construir un registro de los docentes, directivos docentes y administrativos". Sin embargo, con respecto a los "Administrativos" el objetivo no es congruente con la información
difundida, se debe realizar un análisis al objetivo, el alcance temático y su relevancia, acordes con los requerimientos de
información de la operación estadística. Así mismo, dicho objetivo debe ser medible, el cual permita el seguimiento y la
evaluación de la operación estadística. Lo anterior genera incumplimiento al Numerales 5.5 y 5.4 de la NTCPE 1000:2017.</t>
  </si>
  <si>
    <t>El MEN no establece ni documenta el plan general de la operación estadística, que incluya las fases: Detección y Análisis de Requerimientos, Diseño y Pruebas, Ejecución, Análisis y  Difusión para la operación estadística “Estadísticas de planta
docente, directivos docentes y administrativos de los establecimientos educativos del sector oficial”. Lo anterior
genera incumplimiento al Numeral 5.6 de la NTC PE 1000:2017.</t>
  </si>
  <si>
    <t>Los mecanismos, canales y actividades de sensibilización a las fuentes de información (ETC) para la operación estadística
“Estadísticas de planta docente, directivos docentes y administrativos de los establecimientos educativos del sector oficial”, no se documentan ni se realizan de forma continua y sistemática. Lo anterior genera incumplimiento a los requisitos 6.5.3 y 7.1.2 de la NTCPE 1000:2017.</t>
  </si>
  <si>
    <t>Durante la semana de visita en sitio, se evidenció que el MEN no determina las herramientas tecnológicas para el análisis de la
información ni documenta los procedimientos para realizar los análisis de contexto y de coherencia de la operación estadística.
No se encontró ningún documento en donde se describan dichas actividades. Lo anterior genera incumplimiento al numeral 6.7, que incluye los numerales 6.7.1, 6.7.2 y 6.7.3 de la NTC PE 1000:2017.</t>
  </si>
  <si>
    <t>Las ETC tienen acceso a los reportes de inconsistencias presentados en cada ciclo de cargue de la información generada por la Operación estadística “Estadísticas de planta docente, directivos docentes y administrativos de los establecimientos educativos del sector oficial" desde el sistema "Humano". Con respecto a lo anterior el MEN no implementa indicadores, controles y seguimientos que permitan subsanar la totalidad de inconsistencias. Lo anterior genera incumplimiento al numeral 7.2.1.2 de la NTC PE 1000:2017.</t>
  </si>
  <si>
    <t>Se evidenció que para algunos registros en las variables que almacenan el Código DANE del Establecimiento Educativo, éste no
coorresponde con la codificación del sistema SISE (Sistema de codificación de sedes educativas). El uso numérico de valores "000" en la variable de código de municipio no corresponden al estándar DIVIPOLA. Lo anterior evidencia un incumplimiento al requisito 6.3.4.1 de la NTC PE 1000:2017.</t>
  </si>
  <si>
    <t>Se evidenció que para algunos registros en las variables que almacenan el Código DANE del Establecimiento Educativo, éste no
corresponde con la codificación del sistema SISE (Sistema de codificación de sedes educativas). El uso numérico de valores "000" en la variable de código de municipio no corresponden al estándar DIVIPOLA. Lo anterior evidencia un incumplimiento al requisito 6.3.4.1 de la NTC PE 1000:2017.</t>
  </si>
  <si>
    <t>El equipo evaluador no encontró evidencia objetiva de la documentación e implementación de un programa de entrenamiento a todo el personal involucrado en la operación “Estadísticas de planta docente, directivos docentes y administrativos de los establecimientos educativos del sector oficial”. Lo anterior generando incumplimiento a los requisitos 4.5.2, 6.5.1, 7.1.1 y 7.1.1.2 de la NTC PE 1000:2017.</t>
  </si>
  <si>
    <t>El MEN no implementa de manera efectiva la aplicación de la reglas de validación y consistencia de la información recolectada
de la operación para que no se sigan presentando inconsistencias en los sistemas de captura de la operación estadística, los cuales fueron evidenciados en el proceso de evaluación de calidad de los archivos de datos (realizadas con base en reglas de validación para las variables evaluadas), teniendo en cuenta el indicador de calidad total ponderado de los archivos de datos procesados presentó un nivel aceptable (79,30%); de acuerdo con los parámetros cuantitativos y cualitativos, resultado de la evaluación de la base de datos. Lo anterior genera incumplimiento al requisito 7.4.3 de la NTC PE 1000:2017.</t>
  </si>
  <si>
    <t>El MEN no documenta el análisis de contexto sobre la información obtenida para validar la coherencia interna entre variables y con respecto a las series históricas previo a la difusión anual. Lo anterior genera incumplimiento al requisito 8.1 de la NTCPE 1000:2017.</t>
  </si>
  <si>
    <t>El MEN no documenta el análisis de contexto sobre la información obtenida para validar la coherencia interna entre variables y con especto a las series históricas previo a la difusión anual. Lo anterior genera incumplimiento al requisito 8.1 de la NTCPE 1000:2017.</t>
  </si>
  <si>
    <t>El MEN no documenta reuniones con expertos (internos o externos a la entidad, o nacionales o internacionales, entre otros) para contextualizar, analizar y validar la información estadística obtenida de la operación estadística “Estadísticas de planta docente, directivos docentes y administrativos de los establecimientos educativos del sector oficial” previo a su difusión. Lo anterior genera incumplimiento al requisito 8.3 de la NTCPE 1000:2017.</t>
  </si>
  <si>
    <t>El MEN no mantiene los metadatos (documento metodológico) de la operación estadística “Estadísticas de planta docente, directivos docentes y administrativos de los establecimientos educativos del sector oficial”, ya que no están completamente difundidos y actualizados. Lo anterior genera incumpliendo al requisito 9.2.1 de la NTCPE 1000:2017.</t>
  </si>
  <si>
    <t>En la página web del MEN se difunden las series históricas desde el año 2006. Sin embargo, se presentan inconsistencias en la información estadística difundida en la página web, como las siguientes:
- Los totales presentados en las secciones “Docentes Oficiales” y “Total Docentes”, no son consistentes entre sí.
- No se evidencia información difundida de “Administrativos” de acuerdo al objetivo general de la operación estadística.
- Los metadatos (documentos metodológicos) no están completamente difundidos y actualizados.
- No se evidencian notas explicativas para la fácil interpretación de los resultados, incluyendo la categoría “blank”, que no tiene una explicación por parte de los responsables, en algunas variables.
- No cumplimiento en la puntualidad de la información producida de acuerdo al calendario de difusión. 
- Se incluyen dentro de los resultados las inconsistencias detectadas en los procesos de validación, lo que conlleva a datos atípicos que no son explicados al usuario.
Lo anterior, incumpliendo la estrategia y lineamientos de difusión de la Entidad y la fácil interpretabilidad de los resultados por parte de los usuarios. Así mismo, afectando los atributos de interpretabilidad, coherencia, puntualidad y credibilidad, y genera incumplimiento del numeral 9 y requisitos 9.1 y 6.9 de la NTCPE 1000:2017.</t>
  </si>
  <si>
    <t>No se asegura que la información relacionada con las actividades e instrumentos definidos para el desarrollo del proceso estadístico, estén documentadas, actualizadas y disponibles, donde y cuando se necesite. Dichos documentos no corresponden al Sistema de Gestión de Calidad de la Entidad; generando un riesgo en la continuidad de la operación estadística. Lo anterior evidencia un incumplimiento a los requisitos 4.2.1 del literal b, 4.4 y 6.2 de la NTC PE 1000:2017.</t>
  </si>
  <si>
    <t>La información estadística producida por la Operación estadística: “Estadísticas de planta docente, directivos docentes y administrativos de los establecimientos educativos del sector oficial”, no se difundió de manera puntual, en las fechas establecidas en el calendario publicado en la página web del MEN.
En visita en sitio, el equipo responsable de la operación transmitió desde la página web del MEN el calendario de difusión y se evidenció que la publicación de información de la operación estadística estaba establecida para el mes de Julio de 2019 y la información se difundió en septiembre de 2019. Lo anterior genera incumplimiento al requisito 9.3.1 de la NTCPE 1000:2017.</t>
  </si>
  <si>
    <t>El MEN no almacena la información documentada de la autorización de la difusión de la información de la operación de “Estadísticas de planta docente, directivos docentes y administrativos de los establecimientos educativos del sector oficial. Lo que genera incumplimiento del requisito 9.8.2 de la NTC PE 1000:2017</t>
  </si>
  <si>
    <t>El MEN establece y documenta un marco conceptual para las Estadísticas de Matricula de Educación Preescolar, Básica y Media, que incluye:
- Referentes nacionales e internacionales,
- Principales términos y conceptos,
- Principales variables conforme al objetivo de la operación estadística,
Sin embargo, se encontró que los siguientes aspectos no se establecieron ni documentaron conforme con el objetivo de la operación estadística:
- Referentes nacionales e internacionales, se debe especificar porque se toman como referentes internacionales y respaldan el marco conceptual.
- el universo,
- la población objetivo,
- las unidades estadísticas
- periodo de recolección
- periodo de referencia
Lo anterior genera un incumpliendo el requisito 6.3.1 de la NTC PE 1000:2017</t>
  </si>
  <si>
    <t>No se encontró evidencia objetiva de la documentación de la metodología o procedimiento utilizado para el análisis de contexto y de los métodos de análisis de coherencia de la información estadística obtenida en las Estadísticas de Matricula de Educación Preescolar, Básica y Media, generando incumpliendo los requisitos 6.7.2 y 6.7.3 de la NTC PE 1000:2017.</t>
  </si>
  <si>
    <t>Se encontró que el MEN no asegura que en las Estadísticas de Matricula de Educación Preescolar, Básica y Media se aplican las nomenclaturas y clasificaciones en su última versión disponible, contemplando que:
-Para que en algunos registros de las variables que almacenan el Código DANE del Establecimiento Educativo, no corresponde con la codificación del sistema SISE (Sistema de codificación de sedes educativas) del DANE.
-Se utilizan para las variables MUN_CODIGO, RES_EXP y RES_MUN, los códigos de departamento 27 y municipio 086 que no corresponden a la nomenclatura estándar de la División Político-Administrativa (DIVIPOLA).
-En la variable CODIGO_PAIS_ORIGEN hay valores que no corresponden a la clasificación Internacional de países, norma ISO-3166.
Lo anterior evidencia un incumplimiento al numeral 7.4.2 de la NTC PE 1000:2017.</t>
  </si>
  <si>
    <t>La entidad no asegura que la información relacionada con las actividades e instrumentos definidos para el desarrollo del proceso estadístico esté documentada, actualizada y que permita la continuidad de la operación estadística. Lo anterior produce un incumplimiento a los numerales 4.2.1 literal b, 4.4 y 6.2 de la NTC PE 1000:2017.</t>
  </si>
  <si>
    <t>En la fase de Detección y Análisis de Requerimientos, no se evidencia un plan de trabajo que contemple todas las fases del proceso estadístico, donde se identifiquen los productos, recursos, roles y responsabilidades. Generando un incumplimiento con lo referido en los requisitos 5.6. y 7.2.1.1 de la NTC PE 1000:2017</t>
  </si>
  <si>
    <t>Evaluación otras Entidades Externas - DANE</t>
  </si>
  <si>
    <t>Auditoria DANE</t>
  </si>
  <si>
    <t>Publicación en la Página Web de una base de datos de la operación estadística ajustada y con las notas explicativas a que haya lugar</t>
  </si>
  <si>
    <t>Elsa Nelly Velasco</t>
  </si>
  <si>
    <t>30/06/2020</t>
  </si>
  <si>
    <t>Actualizar, disponer y mantener el documento metodológico, la ficha metodológica y los manuales de la operación estadística con su respectiva identificación y descripción, teniendo en cuenta los procedimientos establecidos en el Sistema de Gestión de la Calidad del Ministerio de Educación Nacional de Colombia, y actualizarlos de conformidad en la página Web del MEN.</t>
  </si>
  <si>
    <t>Elaborar e implementar el documento del programa de entrenamiento de la operación estadística.</t>
  </si>
  <si>
    <t>Documentar, implementar y mantener actualizados y disponibles, los instrumentos y mecanismos de monitoreo y control en cada una de las fases del proceso estadístico, a fin de garantizar su calidad.</t>
  </si>
  <si>
    <t>Identificar, caracterizar y documentar los usuarios internos y externos
de la operación estadística.</t>
  </si>
  <si>
    <t>Revisar y ajustar el objetivo y alcance de la operación estadística acorde con las necesidades y requerimientos de información a satisfacer.</t>
  </si>
  <si>
    <t>Documentar, mantener y hacer seguimiento al plan de trabajo de las
fases de la operación estadística.</t>
  </si>
  <si>
    <t>Documentar e implementar de forma continua y sistemática las actividades, mecanismos y canales de sensibilización a las fuentes de información (ETC).</t>
  </si>
  <si>
    <t>Documentar los procedimientos y las herramientas tecnológicas
utilizadas para el análisis de contexto y coherencia de la información
estadística obtenida de la operación estadística.</t>
  </si>
  <si>
    <t>Documentar, mantener e Implementar indicadores, controles y seguimiento a la fuente, que permita evidenciar la consistencia y calidad de la información, así como su completitud.</t>
  </si>
  <si>
    <t>Ajustar la base de datos acorde con las nomenclaturas y
clasificaciones adaptadas y/o elaboradas disponibles.</t>
  </si>
  <si>
    <t>Documentar, mantener e implementar un programa de entrenamiento que contenga los aspectos temáticos, logísticos, operativos y tecnológicos de la operación estadística al personal del MEN que colabora o participa en la operación estadística.</t>
  </si>
  <si>
    <t>Aplicar de manera efectiva las reglas de validación y consistencia
de la información recolectada del registro administrativo y realizar
seguimiento permanente.</t>
  </si>
  <si>
    <t>Documentar el análisis de contexto de la información resultante de
la operación estadística, antes de la difusión anual.</t>
  </si>
  <si>
    <t>Documentar las reuniones con expertos realizadas para contextualizar, analizar y validar la información estadística obtenida de la operación estadística.</t>
  </si>
  <si>
    <t>Actualizar, difundir y mantener los metadatos de la operación estadísticas en la página Web del MEN.</t>
  </si>
  <si>
    <t>Publicar en la Página Web los resultados estadísticos obtenidos, verificados y revisados de la base de datos estadística de la operación, con las notas explicativas a que haya lugar.</t>
  </si>
  <si>
    <t>Luz Adriana Quintero</t>
  </si>
  <si>
    <t>Garantizar que las actividades, procedimientos, instrumentos, metodologías y mecanismos de monitoreo y control, definidos para el desarrollo del proceso estadístico, estén documentados, actualizados, implementados y disponibles.</t>
  </si>
  <si>
    <t>Nota explicativa referenciando el cambio del ajuste del calendario
de publicación.</t>
  </si>
  <si>
    <t xml:space="preserve">Incluir en las Actas de los Comités de Información todas lo datos y cifras estadísticas aprobadas para publicación. </t>
  </si>
  <si>
    <t>Ajustar y actualizar el marco conceptual de los metadatos de la operación estadística (documento metodológico y ficha metodológica) y actualizarlos en la página Web del MEN.</t>
  </si>
  <si>
    <t>Documentar el procedimiento utilizado para el análisis de contexto y los métodos de análisis de coherencia de la información estadística obtenida de la operación estadística.</t>
  </si>
  <si>
    <t>Publicar la base de datos de la operación estadística que contenga la nomenclatura estándar de la clasificación Internacional de países, norma ISO-3166, los códigos de establecimientos y sedes que corresponda completamente con la codificación del sistema SISE y los códigos de municipios que corresponda con la nomenclatura estándar de la División Político-Administrativa (DIVIPOLA).</t>
  </si>
  <si>
    <t>Teniendo en cuenta que para la operación estadística de población estudiantil de educación superior ya se tienen elaborados e implementados, la corrección incluye revisar, versionar, aprobar, disponer y mantener el proceso, procedimientos, metodologías, fichas técnicas y formatos en el Sistema Integrado de Información del Ministerio de Educación Nacional y publicarlo en la Intranet.</t>
  </si>
  <si>
    <t>Agrupar y estructurar en un documento el plan de trabajo de la operación estadística que contemple todas las fases del proceso estadístico, identificando actividades, roles, responsables, recursos y productos del proceso.</t>
  </si>
  <si>
    <t>Si bien se realizó revisión de consistencia y coherencia de la información 2018 frente a los históricos y se realizó el análisis y validación en el Comité de Información para publicar, y adicionalmente se revisó que la información publicada en la página Web del MEN contara con la verificación, no se realizaron las notas explicativas para facilitar la comprensión de los usuarios sobre los datos atípicos.
Lo anterior también se da en razón a lo detectado por el equipo evaluador del DANE en la visita en sitio, y es que el MEN utiliza la misma base de datos del registro administrativo para los temas misionales de la entidad y el proceso estadístico, por ende, a la base generada del registro administrativo se le realiza las etapas del proceso estadístico, pero sin cambiar dato alguno dado que los únicos que cuentan con esta potestad son las entidades territoriales certificadas (ETC). Lo anterior genera la existencia de algunos datos atípicos en las series históricas, las cuales son reportadas a las ETC en los informes de calidad y en los informes de seguimiento, para que estas realicen los ajustes correspondientes.
Al calendario de publicación de la información estadística se le dio cumplimiento, pues este fue actualizado en el mes de julio informando que se realizaría la publicación en el mes de septiembre, sin embargo, sólo fue actualizado en uno de los dos enlaces de la página Web del MEN.</t>
  </si>
  <si>
    <t>El Ministerio de Educación Nacional de Colombia realizará la revisión histórica de las bases de datos publicadas, los datos atípicos serán ajustados con base en criterios técnicos y estadísticos, y se creará una base de datos de la operación estadística que será publicada junto con un documento metodológico explicando los ajustes.</t>
  </si>
  <si>
    <t>1 Base de datos de operación estadística</t>
  </si>
  <si>
    <t>Base de datos</t>
  </si>
  <si>
    <t>1 Documento metodológico de operación estadística</t>
  </si>
  <si>
    <t>Documento metodológico</t>
  </si>
  <si>
    <t>Presentar en Mesa Técnica de Información y en Comité de
Información del MEN, los ajustes y los criterios técnicos y estadísticos
necesarios para ajustar la base de datos que se utilizará para la
operación estadística.</t>
  </si>
  <si>
    <t>1 Reunión con Mesa Técnica de Información</t>
  </si>
  <si>
    <t>Actas</t>
  </si>
  <si>
    <t>1 Reunión con Comité de Información</t>
  </si>
  <si>
    <t>Dejar un solo enlace en la Página Web del MEN en el cual se cargue
el calendario de publicación de la información estadística.</t>
  </si>
  <si>
    <t>1 Enlace en página Web del MEN con calendario de publicación de información estadística</t>
  </si>
  <si>
    <t xml:space="preserve">Enlace en página Web </t>
  </si>
  <si>
    <t>El MEN cuenta con procedimientos establecidos en el Sistema de Integrado de Gestión (SIG)como son: i) Recopilación y consolidación de datos de las fuentes primarias del sector educativo, ii) Procesamiento y auditoría de datos de los sistemas del MEN para la generación de reportes estadísticos sectoriales, y iii) Liberación y disposición del producto de información, los cuales son procedimientos generales aplicables a los registros administrativos que recoge la entidad en sus diferentes dependencias y que sustentan los procesos estadísticos que tiene el MEN , por tanto, no están particularizados para cada una de las operaciones estadísticas, y por ende no se han actualizado en el SIG todos los documentos soportes de las tres operaciones estadísticas que tiene evaluadas el MEN.</t>
  </si>
  <si>
    <t>Actualizar, de conformidad con la Norma Técnica de Calidad NTC PE 1000, los documentos metodológicos de la operación estadística</t>
  </si>
  <si>
    <t>1 Documento metodológico de la operación estadística</t>
  </si>
  <si>
    <t>Versionar e incluir en el Sistema de Gestión de la Calidad - SIG los metadatos (documento metodológico y ficha metodológica), soporte de la operación estadística, y actualizarlos en la página Web del Ministerio de Educación Nacional - MEN.</t>
  </si>
  <si>
    <t>1 Ficha metodológica de la operación estadística</t>
  </si>
  <si>
    <t>1 Publicación de documento y ficha metodológica de operación estadística en la página Web del MEN</t>
  </si>
  <si>
    <t>Publicación</t>
  </si>
  <si>
    <t>El Ministerio de Educación cuenta con un proceso de Gestión del Conocimiento e Innovación que permite identificar claramente el conocimiento necesario, para que los procesos que requiere la organización, sus productos y servicios cumplan con los estándares establecidos en la ley y en los modelos referenciales que componen el sistema integrado de gestión. Una vez identificado dicho conocimiento se establecen estrategias para preservarlo y asegurar la disponibilidad de este, para cuando la organización lo necesite.
Adicionalmente, se establecen acciones para la transferencia del conocimiento y aprendizaje a través de actividades como capacitación, reuniones, talleres, entre otros, que son programados de forma general por la Subdirección de Talento Humano y la Subdirección de Desarrollo Organizacional en el plan anual de capacitación, por tanto, no es exclusivo para la operación estadística, ni para los funcionarios o contratistas que hacen parte del proceso.
Dado lo anterior, la norma técnica NTC PE 1000:2017 no hace parte de los modelos referenciales adoptados en el Sistema Integrado de Gestión, por lo cual no se ha priorizado el proceso de gestión de la información estadística dentro del programa de gestión de conocimiento, para garantizar el entrenamiento sistemático del personal involucrado en estos temas, a través de distintos mecanismos, como por ejemplo, la Escuela Corporativa que ofrece jornadas de formación, en las que los empleados de mayor experiencia, transfieren su conocimiento a los más nóveles, documentándolas en medios digitales.</t>
  </si>
  <si>
    <t>Elaborar el programa de entrenamiento y capacitación de la operación estadística.</t>
  </si>
  <si>
    <t>1 Programa de entrenamiento y capacitación de la operación estadística</t>
  </si>
  <si>
    <t>Programa de entrenamiento y capacitación</t>
  </si>
  <si>
    <t>En las secciones que tienen en la Intranet la Dirección de Cobertura y Equidad y la Oficina Asesora de Planeación y Finanzas, incluir contenidos asociados a la operación estadísticas y priorizar en el plan de gestión de conocimiento 2020 el proceso de gestión de la información estadística para garantizar que el conocimiento crítico sea divulgado de manera sistemática.</t>
  </si>
  <si>
    <t>1 Publicación en la Intranet de contenidos asociados a la operación estadística del MEN</t>
  </si>
  <si>
    <t>Si bien el MEN desarrolla y ejecuta las diferentes fases del proceso estadístico de esta operación, hay algunas etapas que no cuentan con la debida documentación y recolección de evidencias que soporten los mecanismos de monitoreo y control.</t>
  </si>
  <si>
    <t>Documentar, implementar y mantener actualizados y disponibles los
procedimientos y metodologías requeridas para desarrollar las
diferentes fases del proceso estadístico, así como la identificación de
las dificultades que se puedan presentar y las acciones a tener en
cuenta para enfrentarlas.</t>
  </si>
  <si>
    <t>Procedimientos, instrumentos y metodologías del proceso estadístico publicados en SIG y página Web del MEN</t>
  </si>
  <si>
    <t>Recolectar las evidencias que soportan el seguimiento y control que
se realiza en cada una de las fases del proceso estadístico.</t>
  </si>
  <si>
    <t>Evidencias de ejecución de las fases del proceso estadistico del MEN</t>
  </si>
  <si>
    <t>Actualizar, implementar y mantener disponibles los metadatos
(Metodología y ficha metodológica), acorde con cada una de las
fases del proceso estadístico, versionados de conformidad con el
Sistema de Gestión de la Calidad (SIG) del MEN, y publicados en la
página Web del MEN.</t>
  </si>
  <si>
    <t xml:space="preserve">1 Publicación en SIG y página Web del MEN de la Metodologia
y ficha metodológica de los metadatos </t>
  </si>
  <si>
    <t>Se tienen identificados los usuarios internos y externos de la operación estadística, pero no se han caracterizado, ni documentado.</t>
  </si>
  <si>
    <t>Definir e implementar los mecanismos que permitan identificar y
caracterizar los usuarios internos y externos de la operación
estadística.</t>
  </si>
  <si>
    <t>Documento metodológico para realizar la caracterización de los usuarios de la operación estadistica</t>
  </si>
  <si>
    <t>Documentar y mantener actualizada la caracterización de los
usuarios internos y externos de la operación estadística.</t>
  </si>
  <si>
    <t>Caracterización de los usuarios actualizada.</t>
  </si>
  <si>
    <t>Documento de caracterización.</t>
  </si>
  <si>
    <t>Como resultado del proceso estadístico se cuenta con la información del personal administrativo de los establecimientos educativos, información que no se publica, primero porque es una planta viabilizada que no presenta la dinámica de cambios como la docente; además los rangos de asignación salarial son de carácter territorial, por tanto, no tiene una escala uniforme que permita su comparación y, por último, la información del personal administrativo es utilizada únicamente de manera interna.</t>
  </si>
  <si>
    <t>Realizar Mesa Técnica de Información a fin de definir el objetivo y
alcance de la operación estadística (Presentar los pro y contras de
dejar o no, en la operación estadística, la información del personal
administrativo de los establecimientos educativos del sector oficial).</t>
  </si>
  <si>
    <t>1 Mesa técnica para definir el objetivo y alcance de la operación estadística</t>
  </si>
  <si>
    <t>Acta</t>
  </si>
  <si>
    <t>1 Metodologia de los metadatos publicados en SIG y página Web del MEN</t>
  </si>
  <si>
    <t>Metodologia de los metadatos</t>
  </si>
  <si>
    <t>1 ficha metodológica de los metadatos publicados en SIG y página Web del MEN</t>
  </si>
  <si>
    <t>Ficha metodológica</t>
  </si>
  <si>
    <t>El plan de trabajo de las diferentes fases del proceso estadístico se desarrolla con base en los procedimientos establecidos en el SIG del MEN, en lo definido en la Resolución 7797 de 2015 y en calendario de publicación de la información estadística en la página Web del MEN, sin embargo no se ha documentado como lo define la Norma Técnica.</t>
  </si>
  <si>
    <t>Definir y documentar el plan de trabajo para cada una de las fases
de la operación estadística que contenga los tiempos de ejecución,
los roles y responsabilidades, las actividades, los recursos y los
productos a generar en cada una de las fases.</t>
  </si>
  <si>
    <t>Plan de trabajo de la operación estadistica</t>
  </si>
  <si>
    <t>Plan de trabajo</t>
  </si>
  <si>
    <t>Realizar seguimiento periódico a la ejecución del plan de trabajo de
la operación estadística.</t>
  </si>
  <si>
    <t>Seguimientos trimestrales a la ejecución del plan de trabajo de
la operación estadística.</t>
  </si>
  <si>
    <t>El MEN tiene instaurados como mecanismo de trabajo con las Entidades Territoriales Certificadas los talleres, encuentros y mesas de trabajo con secretarios de educación, con líderes financieros y de recursos humanos de las Secretarías de Educación de las ETC, a fin de informarles y reiterarles la importancia de registrar la información sobre los  docentes y directivos docentes de los establecimientos educativos oficiales, los cuales se desarrollan de forma periódica. 
Lo que no se ha hecho es documentar esas actividades y mecanismos utilizados por el MEN para realizar la sensibilización.</t>
  </si>
  <si>
    <t>Realizar en los encuentros o talleres con secretarios de educación,
líderes financieros y de recursos humanos, actividades encaminadas
a resaltar la importancia de registrar con calidad y oportunidad la
información en el sistema fuente y el aporte fundamental de este
registro administrativo para el proceso estadístico.</t>
  </si>
  <si>
    <t>1 Encuentro o taller con secretarios de educación,
líderes financieros y de recursos humanos</t>
  </si>
  <si>
    <t>Encuentro o taller</t>
  </si>
  <si>
    <t>Recolectar las evidencias sobre las actividades y los mecanismos de
sensibilización a las fuentes, así como verificar que se realicen
reuniones periódicas entre el profesional de talento humano de
cada una de las ETC y el funcionario de soporte lógico (Outsorcing -
representación del MEN), para la formación y capacitación de la
herramienta fuente de información.</t>
  </si>
  <si>
    <t>Actividad de sensibilización a las fuentes.</t>
  </si>
  <si>
    <t>Sensibilización</t>
  </si>
  <si>
    <t xml:space="preserve">Reunión entre el profesional de talento humano de cada una de las ETC y el funcionario de soporte lógico </t>
  </si>
  <si>
    <t>Documentar y mantener actualizadas las actividades, mecanismos y canales de sensibilización a la fuente.</t>
  </si>
  <si>
    <t>Evidencia de actualización de actividades, mecanismos y canales de sensibilización a la fuente</t>
  </si>
  <si>
    <t>Evidencia de actualización</t>
  </si>
  <si>
    <t>En el desarrollo de la operación estadística se utilizan diversas herramientas tecnológicas tales como SPSS, Modeler y pentaho, las cuales permiten obtener la información estadística y hacer análisis multivariados de la información estadística obtenida.
Así mismo, se utilizan diversas metodologías y procedimientos para realizar análisis de contexto (comparar los resultados históricos y comparar con otras fuentes de información), y análisis de consistencia y coherencia de la información estadística obtenida acorde con los indicadores definidos.
No obstante lo anterior, no se tiene documentado los procedimientos y herramientas tecnológicas usadas para el análisis de los datos.</t>
  </si>
  <si>
    <t>Actualizar y mantener los metadatos (Metodología y ficha
metodológica), respecto los procedimientos para realizar el análisis
de contexto, consistencia y coherencia de la información, así como
de las herramientas tecnológicas utilizadas en el proceso estadístico.</t>
  </si>
  <si>
    <t>Metodologia y ficha metodológica de los metadatos publicados en SIG y página Web del MEN</t>
  </si>
  <si>
    <t xml:space="preserve">Documentos </t>
  </si>
  <si>
    <t>Acorde con los descrito en el numeral 7.2.1.2 de la Norma Técnica, el MEN consolida una base de datos de la información recolectada y realiza las validaciones necesarias que le permite determinar las inconsistencias presentadas en los datos fuente; así mismo realiza seguimiento y control sobre la inconsistencia de la información para cada ETC, pero no lo tiene documentado y formalizado.</t>
  </si>
  <si>
    <t xml:space="preserve">Indicadores implementados </t>
  </si>
  <si>
    <t xml:space="preserve">Indicadores </t>
  </si>
  <si>
    <t>Seguimientos a alertas generadas</t>
  </si>
  <si>
    <t>Esta no conformidad se divide en dos partes, a fin de darle mayor claridad para el análisis y manejo de esta.
Respecto a los códigos DANE de los establecimientos educativos, es importante aclarar que la base que se tomó como fuente para realizar el cruce por parte del DANE contenía únicamente las instituciones activas, razón por la cual no cruzaron todos los registros. 
El uso número de valor “000” en la variable código de municipio corresponde al uso que se le ha dado siempre a la variable desde la fuente primaria “sistema Humano”.</t>
  </si>
  <si>
    <t>Realizar plan de trabajo entre MEN – DANE para validar entre las dos entidades la totalidad de Códigos DANE de los Establecimientos Educativos, a fin de contar con una base consistente y sincronizada entre los sistemas SISE y DUE.</t>
  </si>
  <si>
    <t>Plan de trabajo MEN-DANE implementado</t>
  </si>
  <si>
    <t>Definir y ejecutar un plan de trabajo (asistencia técnica virtual) con
los administradores de SINEB, DUE en las ETC, que aún tienen
inconsistencias en los códigos DANE registrados, para que los ajusten
acorde con el SISE.</t>
  </si>
  <si>
    <t xml:space="preserve">Plan de trabajo de asistencia tecnica virtual </t>
  </si>
  <si>
    <t>Presentar para validación, en Mesa Técnica de Información del MEN,
los ajustes y los criterios técnicos y estadísticos necesarios para ajustar estadísticamente la base de datos de la operación, respecto a la variable de código de municipio con valores 000.</t>
  </si>
  <si>
    <t>1 Mesa técnica para validar ajustes y los criterios técnicos y estadísticos necesarios para ajustar estadísticamente la base de datos de la operación, respecto a la variable de código de municipio con valores 000.</t>
  </si>
  <si>
    <t>El Ministerio de Educación Nacional no tiene actualmente formalizada y estandarizada en el SIG, la fase de entrenamiento en puesto de trabajo de acuerdo con lo establecido en los lineamientos y normatividad vigente en materia de capacitación y formación (incluyendo la inducción y reinducción) de los empleados públicos.
No se ha identificado a la fecha la necesidad de formación en temas relacionados con la Gestión de la Información Estadística, como insumo para la construcción del Plan Institucional de Capacitación PIC del MEN.</t>
  </si>
  <si>
    <t>Plan de entrenamiento implementado</t>
  </si>
  <si>
    <t>El Ministerio de Educación Nacional no tiene actualmente formalizada y estandarizada en el SIG,
la fase de entrenamiento en puesto de trabajo de acuerdo con lo establecido en los lineamientos
y normatividad vigente en materia de capacitación y formación (incluyendo la inducción y
reinducción) de los empleados públicos.
No se ha identificado a la fecha la necesidad de formación en temas relacionados con la
Gestión de la Información Estadística, como insumo para la construcción del Plan Institucional de
Capacitación PIC del MEN.</t>
  </si>
  <si>
    <t>Documentar e implementar un programa de entrenamiento a todo el personal involucrado en la operación estadística.</t>
  </si>
  <si>
    <t>Documentar, en el Proceso de Gestión del Talento Humano, la fase de entrenamiento en puesto de trabajo como parte de la fase de inducción de nuevos colaboradores (incluyendo aquellos que se encuentran involucrados en las operaciones estadísticas), con el fin de impartir la preparación en el ejercicio de las funciones de los empleos y que se asimilen en la práctica; así como atender, en el corto plazo, necesidades de aprendizaje específicas requeridas para el desempeño del cargo, mediante el desarrollo de conocimientos, habilidades y actitudes observables de manera inmediata.</t>
  </si>
  <si>
    <t xml:space="preserve">Procedimiento de inducción actualizado y cargado en el SIG </t>
  </si>
  <si>
    <t>Diana Cecilia Torres Vega</t>
  </si>
  <si>
    <t xml:space="preserve">Subdirección de Talento Humano </t>
  </si>
  <si>
    <t>El MEN implementa reglas de validación y consistencia de la información recolectada de la fuente, así como de consistencia y coherencia. Las inconsistencias o hallazgos son notificados por el MEN a las ETC para que estas procedan a corregirlos.
Por ser un registro administrativo la información registrada pertenece y es responsabilidad de las ETC y son ellas quienes realizan los ajustes.</t>
  </si>
  <si>
    <t>Con base en los reportes mensuales de inconsistencias enviados a las
ETC, se realizará un plan de asistencia técnica y seguimiento con
plazos definidos, para que la ETC realice las correcciones; así mismo,
se exigirá el cumplimiento al oficio PDET No. 2539 del 17/12/2014 de
la procuraduría general de nación y circular Ministerial No. 16 del
04/03/2015.</t>
  </si>
  <si>
    <t>Plan de Asistencia Tecnica a partir de alertas</t>
  </si>
  <si>
    <t>Informar a través de un tablero de control, a los Secretarios de
Educación de las ETC en los encuentros o talleres que realice el MEN,
el indicador de calidad de la información reportada en el SINEB.</t>
  </si>
  <si>
    <t>1 Socialización de tablero de control a los Secretarios</t>
  </si>
  <si>
    <t>Socialización de tablero de control a los Secretarios</t>
  </si>
  <si>
    <t>El MEN realiza el análisis de contexto de la información obtenida antes de proceder a la publicación de los resultados estadísticos, y para ello se analiza las series históricas en su coherencia, consistencia y comportamiento y la comparación con otras fuentes de información, pero no se tiene documentado</t>
  </si>
  <si>
    <t>Documentar el resultado del análisis de contexto, coherencia y
consistencia de la información estadística de la operación estadística, a fin de validar la relación interna entre variables y con especto a las series históricas o con otras fuentes de información similares, así como el comportamiento de los resultados, antes de la difusión anual.</t>
  </si>
  <si>
    <t xml:space="preserve">Documento de resultado del análisis de contexto, coherencia y
consistencia de la información estadística </t>
  </si>
  <si>
    <t>Presentar en mesa técnica de información y en el Comité de información, el resultado del análisis de contexto de la información obtenida en la operación estadística, para su validación y autorización de publicación.</t>
  </si>
  <si>
    <t>Presentación en mesa tecnica de información</t>
  </si>
  <si>
    <t xml:space="preserve">Presentación en comité de información </t>
  </si>
  <si>
    <t>La información resultante de la operación estadística, los cambios en los instrumentos de recolección y los indicadores son evaluados y analizados en primera instancia por la Mesa Técnica de Información de Educación Preescolar, Básica y Media del Ministerio de Educación Nacional y posteriormente por el Comité de información.
Las mesas técnicas de información y el Comité de Información son considerado como Comités de expertos en el cual se analiza y valida la información estadística obtenida, pero no se documenta el resultado de los análisis realizados.</t>
  </si>
  <si>
    <t>En las actas de las mesas técnicas de información y Comité de Información, se detallará el resultado de los análisis de comparabilidad, contextualización y validación de la información estadística obtenida de la operación estadística, antes de su publicación.</t>
  </si>
  <si>
    <t>Actas de mesa tecnica de información y de Comité de Información con el resultado de los análisis de comparabilidad, contextualización y validación de la información
estadística obtenida</t>
  </si>
  <si>
    <t>Teniendo en cuenta lo definido en el punto 9.2.1 de la Norma Técnica “la entidad debe difundir y
mantener los metadatos…””, el MEN ha publicado los metadatos (documento metodológico y
ficha metodológica), de la operación estadística en la página Web, sin embargo, no están
actualizados.</t>
  </si>
  <si>
    <t>Metodologia y ficha metodológica</t>
  </si>
  <si>
    <t>Si bien se realizó revisión de consistencia y coherencia de la información 2018 frente a los históricos y se realizó el análisis y validación en el Comité de Información para publicar en la página Web del MEN, falto realizar revisión y seguimiento de lo definitivamente publicado, a fin de verificar el comportamiento de la herramienta de publicación O3 al realizar las consultas o filtros. No se incluyeron las notas explicativas del caso, en razón a que la herramienta no las permite publicar Lo anterior se da en razón a que el MEN tiene una sola base de datos para el registro administrativo y el proceso estadístico, por ende, a la base generada del registro administrativo se le realiza las etapas del proceso, pero sin cambiar dato alguno dado que los únicos que cuentan con esta potestad son las entidades territoriales certificadas (ETC). Lo anterior genera la existencia de algunos datos atípicos en los registros administrativos, las cuales son reportadas a las ETC en los informes de inconsistencias y en los informes de seguimiento, para que estas realicen los ajustes correspondientes, pero no son publicados tal cual, sin las notas aclaratorias.
Al calendario de publicación de la información estadística se le dio cumplimiento, pues este fue actualizado con la nueva fecha de publicación de la información para el mes de septiembre, pero no se le realizó una nota explicativa informando de este cambio a los usuarios.</t>
  </si>
  <si>
    <t>Realizar revisión histórica de las bases de datos con las cuales se realizó la publicación de resultados y organizar, a partir de estas, las bases de datos estadísticas, con las cuales se obtengan los resultados a publicar y los datos atípicos sean ajustados con base en criterios técnicos y estadísticos; además de la elaboración del documento metodológico con la explicación de los ajustes.</t>
  </si>
  <si>
    <t>1 Documento metodológico con la explicación de los ajustes a las bases históricas.</t>
  </si>
  <si>
    <t>Presentar para validación, en Mesa Técnica de Información y en Comité de Información del MEN, los ajustes y los criterios técnicos y estadísticos necesarios para ajustar estadísticamente la base de datos.</t>
  </si>
  <si>
    <t>Reunión Mesa Técnica de Información MEN</t>
  </si>
  <si>
    <t xml:space="preserve">Actas  </t>
  </si>
  <si>
    <t>Reunión Comité de Información MEN</t>
  </si>
  <si>
    <t>Elaborar y ejecutar un cronograma de trabajo con el proveedor de la herramienta (O3,) para revisar y ajustar las inconsistencias presentadas en la publicación de los datos de la operación estadística en la página Web del MEN, a fin de garantizar que los procedimientos son los adecuados para la publicación de los datos e implementar los correctivos necesarios y realizar el seguimiento de la información que se publique para verificar que no se presentan inconsistencias.</t>
  </si>
  <si>
    <t xml:space="preserve">1 Cronograma de trabajo con el proveedor de la herramienta O3 </t>
  </si>
  <si>
    <t xml:space="preserve">Cronograma </t>
  </si>
  <si>
    <t>Incluir en la página Web del MEN las notas aclaratorias y explicativas a que haya lugar con relación a los datos atípicos y las instrucciones para lectura, interpretación y uso de la información.</t>
  </si>
  <si>
    <t xml:space="preserve">1 Publicación en página Web del MEN de las notas aclaratorias y explicativas </t>
  </si>
  <si>
    <t xml:space="preserve">Publicación </t>
  </si>
  <si>
    <t>Actualizar, implementar y mantener disponibles los metadatos (Metodología y ficha metodológica), acorde con cada una de las fases del proceso estadístico, versionados de conformidad con el Sistema de Gestión de la Calidad (SIG) del MEN, y publicados en la página Web del MEN.</t>
  </si>
  <si>
    <t>Metodología del Proceso Estadístico del MEN</t>
  </si>
  <si>
    <t>Documentos</t>
  </si>
  <si>
    <t>Realizar Mesa Técnica de Información a fin de definir el objetivo y alcance de la operación estadística (Presentar los pro y contras de dejar o no, en la operación estadística, la información del personal administrativo de los establecimientos educativos del sector oficial).</t>
  </si>
  <si>
    <t>1 Acta de reunión Mesa Técnica de Información MEN</t>
  </si>
  <si>
    <t>Realizar seguimiento periódico a la información publicada de la operación estadística, para verificar y garantizar su normal funcionamiento.</t>
  </si>
  <si>
    <t>Seguimientos</t>
  </si>
  <si>
    <t>Ficha Metodológica del Proceso Estadístico del MEN</t>
  </si>
  <si>
    <t>Los procedimientos establecidos por el MEN de i) Recopilación y consolidación de datos de las fuentes primarias del sector educativo, ii) Procesamiento y auditoría de datos de los sistemas del MEN para la generación de reportes estadísticos sectoriales, y iii) Liberación y disposición del producto de información, son procedimientos generales aplicables a los registros administrativos que recoge la entidad en sus diferentes dependencias y que sustentan los procesos estadísticos que tiene el MEN, por tanto, estos procedimientos no están particularizados para cada una de las operaciones estadísticas y por ende no se encuentran todos los documentos soportes versionados en el Sistema Integrado de Gestión (SIG) del MEN.</t>
  </si>
  <si>
    <t>Documentar, implementar y mantener actualizados y disponibles los procedimientos, instrumentos y metodologías requeridas para desarrollar las diferentes fases del proceso estadístico.</t>
  </si>
  <si>
    <t>El calendario se actualizó en uno de los enlaces de la página Web del MEN, pero no en todos, por tanto, se visualizó el no actualizado.</t>
  </si>
  <si>
    <t>Nota explicativa referenciando el cambio del ajuste del calendario
de publicación.
Se deja un único enlace de publicación del calendario.</t>
  </si>
  <si>
    <t>Nota explicativa - enlace de publicación del Calendario</t>
  </si>
  <si>
    <t xml:space="preserve">Se realizan los comités de información en los cuales se presenta la información estadística obtenida de la operación estadística para validar y aprobar su publicación. </t>
  </si>
  <si>
    <t>Acta de Comité de Información actualizada en la cual se valide y apruebe la información estadística a publicar de la operación estadística.</t>
  </si>
  <si>
    <t>Acta de comité de información en que se valide la información a publicar de la operación estadística</t>
  </si>
  <si>
    <t>Acta de Comité</t>
  </si>
  <si>
    <t>Si bien el MEN cuenta con los documentos metodológicos de la operación estadística actualizados a 2018, el marco conceptual no está de conformidad con el objetivo y tipo de la operación estadística.</t>
  </si>
  <si>
    <t>Revisar y ajustar el marco conceptual de la operación estadística respecto al objetivo de esta, particularmente a: Referentes nacionales e internacionales, universo, población objetivo, unidades estadísticas, periodo de recolección y periodo de referencia.</t>
  </si>
  <si>
    <t>1 Documento metodológico de la operación estadística que contenga el marco conceptual ajustado</t>
  </si>
  <si>
    <t>Actualizar los metadatos (documento metodológico y ficha metodológica) de la operación estadística en el SIG y en la página Web el MEN</t>
  </si>
  <si>
    <t xml:space="preserve">1 Documento metodológico de la operación estadística
</t>
  </si>
  <si>
    <t>No se ha documentado la metodología o procedimientos aplicados para el análisis de contexto y de los métodos de análisis de coherencia de la información estadística, dado que se realiza con base a las experiencias de años anteriores, los nuevos hallazgos y las comparaciones con fuentes externas como el C600 del DANE.</t>
  </si>
  <si>
    <t>Elaborar el documento que contenga el procedimiento utilizado para realizar el análisis de contexto, de consistencia y coherencia de la información estadística obtenida con relación a las series e indicadores históricos de la misma, y con respecto a otras fuentes de datos similares.</t>
  </si>
  <si>
    <t>Respecto a los códigos DANE de los establecimientos educativos, es importante aclarar que la base que se tomó como fuente para realizar el cruce por parte del DANE contenía únicamente las instituciones activas, razón por la cual no cruzaron todos los registros, en razón a que se debe tener en cuenta es el total de establecimientos educativos que durante la vigencia tuvieron matrícula.
Para el último hallazgo se aclara que con Migración Colombia se realizó una mesa técnica en la cual se definió esta variable y se le asignaron estos valores que no están acordes a la norma ISO 3166, los cuales serán ajustados.</t>
  </si>
  <si>
    <t>El ministerio realizará la revisión histórica de las bases de datos publicadas, se ajustarán los códigos DANE que no estén acorde al SISE y se actualizará la información no actualizada por las Entidades Territoriales Certificadas en la base de datos de operación estadística que será publicada junto con un documento metodológico explicando los ajustes.</t>
  </si>
  <si>
    <t>Base de datos de la operación estadística actualizada</t>
  </si>
  <si>
    <t>Documento metodológico que explica los ajustes</t>
  </si>
  <si>
    <t>Presentar en Mesa Técnica de Información y en Comité de Información del MEN, los ajustes y operaciones necesarias para dar cumplimiento a la acción anterior.</t>
  </si>
  <si>
    <t>El Ministerio de Educación Nacional en el proceso de rediseño del Sistema Integrado de Gestión – SIG ha avanzado hasta la definición de los procesos estratégicos, misionales, de apoyo y de evaluación, pero no ha llegado a la etapa de publicación detallada de procedimientos, fichas técnicas y formatos definitivos de cada proceso, en particular no se ha integrado al SIG los documentos técnicos de la operación estadística.</t>
  </si>
  <si>
    <t>Conformar equipo entre la Subdirección de Desarrollo Organizacional, la Oficina Asesora de Planeación y Finanzas y la Subdirección de Desarrollo Sectorial para fijar el plan que permita incluir los documentos técnicos de la operación estadística en el SIG, fijar el cronograma para terminar la acción en agosto de 2020 y desarrollar el plan de trabajo para publicar los productos del plan en la Intranet de acuerdo al cronograma.</t>
  </si>
  <si>
    <t>Publicación en la Intranet y sitios que corresponda de los productos del plan de mejoramiento derivados de la auditoría realizada por el DANE a la operación estadística del MEN</t>
  </si>
  <si>
    <t>La información sobre las diferentes fases del proceso estadístico se encuentra contenida en diferentes documentos que hacen parte de la ejecución de la operación estadística, tales como el Protocolo de seguimiento al reporte de información, calendario del ciclo de información de la operación estadística, resolución que describe el alcance, plazos y procedimiento de recopilación de información, documentos técnicos del proceso de auditoría a los datos reportados por las instituciones de educación superior, protocolo de cierre del sistema y generación de bases de datos de cierre estadístico, procedimiento de liberación y disposición del producto de información, fichas técnicas de los indicadores poblacionales de educación superior, el acto administrativo de asignación de funciones de la Subdirección de Desarrollo Sectorial, costeo de la operación estadística, pero no se encuentra en un solo documento agregado que dé cuenta del plan de trabajo general.</t>
  </si>
  <si>
    <t>Con base en los diferentes que respaldan la operación estadística en este momento, estructurar y elaborar un documento que se constituya en el plan de trabajo para cada una de las fases del proceso estadístico.</t>
  </si>
  <si>
    <t>Plan de trabajo para cada una de las fases del proceso estadístico</t>
  </si>
  <si>
    <t>Hernando Rodríguez</t>
  </si>
  <si>
    <t>Subdirección de Recursos Humanos del Sector Educativo</t>
  </si>
  <si>
    <t xml:space="preserve"> Subdirección de Acceso</t>
  </si>
  <si>
    <t xml:space="preserve"> Elsa Nelly Velasco</t>
  </si>
  <si>
    <t>Omar Orlando García Bogotá</t>
  </si>
  <si>
    <r>
      <rPr>
        <u/>
        <sz val="12"/>
        <rFont val="Arial Narrow"/>
        <family val="2"/>
      </rPr>
      <t>S</t>
    </r>
    <r>
      <rPr>
        <sz val="12"/>
        <rFont val="Arial Narrow"/>
        <family val="2"/>
      </rPr>
      <t>ubdirección de Desarrollo Sectorial</t>
    </r>
  </si>
  <si>
    <t>Plan de entrenamiento implementadoal personal del MEN</t>
  </si>
  <si>
    <t>Plan de entrenamiento implementadoa todo el personal involucrado en la operación estadística.</t>
  </si>
  <si>
    <t>Nota explicativa - enlacede publicación del Calendario</t>
  </si>
  <si>
    <t>Subdirección de Fortalecimiento Institucional</t>
  </si>
  <si>
    <t>Socializar en la Oficina de Tecnología y Sistemas de Información los formatos vigentes que estén publicados en el  SIG</t>
  </si>
  <si>
    <t>Socialización de formatos</t>
  </si>
  <si>
    <t xml:space="preserve">Socialización </t>
  </si>
  <si>
    <t xml:space="preserve">Integración del  lineamiento para el control y administración de licencias de software del Ministerio de Educación al procedimiento de Gestión de  Configuración </t>
  </si>
  <si>
    <t>Documento con lineamiento integrado</t>
  </si>
  <si>
    <t>Acta de reunión con informe de seguimiento a la foliación de los expediente.</t>
  </si>
  <si>
    <t>Reunión de verificación con los abogados del grupo de Coactivo, para la verificación de la foliación total de sus expedientes a cargo.</t>
  </si>
  <si>
    <t xml:space="preserve">Se implementará un plan de contingencia para realizar la gestión del  foliado de los expdientes de acuerdo a lo dispuesto en las normas de archivo. </t>
  </si>
  <si>
    <t>REFORMULADO ABRIL 2019 / OCTUBRE 2019 / JUNIO 2020</t>
  </si>
  <si>
    <t>REFORMULADO Seguimiento DNDA DICIEMBRE 2017 / JUNIO 2018 / ABRIL 2019 / OCTUBRE 2019 / JUNIO 2020</t>
  </si>
  <si>
    <t>REFORMULADO DICIEMBRE 2017 / ABRIL 2019 / OCTUBRE 2019 / JUNIO 2020</t>
  </si>
  <si>
    <t>Auditoria EspeciaL DNDA 
REFORMULADO ABRIL 2019 / JUNIO 2020</t>
  </si>
  <si>
    <t>Auditoria EspeciaL DNDA 
REFORMULADO ABRIL 2019 / OCTUBRE 2019 / JUNIO 2020</t>
  </si>
  <si>
    <t>REFORMULADO JUNIO 2020</t>
  </si>
  <si>
    <t>REFORMULADO OCTUBRE 2019 / JUNIO 2020</t>
  </si>
  <si>
    <t>REFORMULADO OCTUBRE 2019  / JUNIO 2020</t>
  </si>
  <si>
    <t>REFORMULADO ENERO 2020 / JUNIO 2020</t>
  </si>
  <si>
    <t>Nota explicativa referenciando el cambio del ajuste del calendario de publicación</t>
  </si>
  <si>
    <t>Incluir en las Actas de los Comités de Información todas lo datos y cifras estadísticas aprobadas para publicación</t>
  </si>
  <si>
    <t xml:space="preserve">El calendario se actualizó en uno de los enlaces de la página Web del MEN, pero no en todos, por tanto, se visualizó el no actualizado. </t>
  </si>
  <si>
    <t>Acta de Comité de Información actualizada en la cual se valide y apruebe la información estadística a publicar de la operación estadística</t>
  </si>
  <si>
    <t>Nota Explicativa</t>
  </si>
  <si>
    <t>SNIES NC 3</t>
  </si>
  <si>
    <t>SNIES NC 4</t>
  </si>
  <si>
    <t>La Subdirección de Desarrollo Organizacional generó propuesta de actualización de los procedimientos a partir de los insumos entregados por las dependencias los cuales se encuentran pendientes de aprobación. Se recomienda verificar los tiempos de ejecución debido a que la fecha establecida se encuentra vencida.</t>
  </si>
  <si>
    <t>Se evidencian informes de seguimiento web mensuales hasta el mes de julio presentados por la Oficina Asesora de Comunicaciones en la realizan revisión a los diferentes sitios para identificar fallas en la información publicada en la página web. Se pudo verificar que el link de Transparencia y Acceso a la Información Pública se encuentra actualizado con todos los reportes de la gestión del MEN</t>
  </si>
  <si>
    <t>Durante el mes julio, el sitio web del Ministerio de Educación registró 2.264.545 visitas, se revisaron y actualizaron siguientes micrositios a fin de seguir brindando a la ciudadanía contenidos de manera clara y oportuna, y permitir interactuar de manera dinámica utilizando la página como canal de comunicación.</t>
  </si>
  <si>
    <t>Con base en los insumos entregados por las áreas, la SDO generó una propuesta de actualización de los procedimiento, se proyecta contar con la validación de los mismos antes de la primera semana de agosto, lo anterior, teniendo en cuenta que es una acción que requiere la intervención de diferentes actores.</t>
  </si>
  <si>
    <t>Con base en los insumos entregados por las áreas, la SDO generó una propuesta de actualización de los procedimiento, se proyecta contar con la validación de los mismos antes de la primera semana de agosto, lo anterior, teniendo en cuenta que es una acción que requiere la intervención de diferentes actores. Posterior a la publicación en el SIG se geberará la solización del procedimiento respectivo.</t>
  </si>
  <si>
    <t>Durante el semestre se definió el plan de formación los voceros ambientales, el cual se encuentra publicado en la intranet, en la siguiente ruta. https://intranetmen.mineducacion.gov.co/comunidades/sdo/GestionAmbiental/Paginas/ProgramasAmbientales.aspx</t>
  </si>
  <si>
    <t>El proceso presenta un plan de formación y sensibilización para voceros ambientales, así como colaboradores en genera, presentado como evidencia DOS programas de gestión ambiental que serán aplicados a todos procesos del Ministerio de Educación Nacional tanto a la Sede CAN como a la Sede ELEMENTO y cuyo objetivo es ? Definir actividades para realizar el control operacional ambiental de cada uno de los aspectos ambientales que involucran o no impactos ambientales significativos, o que puedan convertirse en significativos, así como todos aquellos impactos potenciales determinados por condiciones anormales y de emergencia?.</t>
  </si>
  <si>
    <t>Durante el segundo trimestre de 2020, se realizó una convocatoria abierta para que todos aquellos para que todos los interesados pudiesen tener una formación básicaen la norma ISO 14001. Asimismo se preparó un instrumento de evaluación que tuvo como una base de conocimientos para poder realizar un plan de capcitación que permita nivelar los saberes y establecer los requerimientos puntuales frente a los temas. De los 58 personas invitadas, 23 realizaron la evaluación diagnóstico. Con base en los resultados se generará el acompañamiento para la formación específica de los voceros.</t>
  </si>
  <si>
    <t>Se realiza convocatoria a través de correo electrónico el día 19 de junio de 2020 4:28 p. m. por parte de la SDO a los Directivos en el marco del mantenimiento y mejora de nuestro Sistema de Gestión Ambiental para que se asignara un servidor de cada área, como delegado para el despliegue de la estrategia ambiental del MEN bajo el direccionamiento de la Subdirección Administrativa y la Subdirección de Desarrollo Organizacional con las siguientes responsabilidades definidas en la resolución 17564 de 2019: ? Ser el enlace entre la Subdirección de Desarrollo Organizacional y la dependencia a la que pertenece, canalizando la información e inquietudes frente al Sistema de Gestión Ambiental. ? Socializar los lineamientos institucionales y los Programas del Sistema de Gestión Ambiental, en su respectiva área u oficina. ? Participar en la identificación y valoración de los aspectos e impactos ambientales de su área u oficina. ? Participar en las reuniones y/o capacitaciones que se convoquen sobre el Sistema de Gestión Ambiental y replicarlas con los colaboradores del proceso/dependencia correspondiente. ? Desplegar y capacitar en las herramientas para la implementación, mantenimiento y mejora del Sistema de Gestión Ambiental. ? Realizar acompañamiento a su respectiva área durante las visitas de auditoría ambiental internas o externas. Realizar jornadas de inspección en su respectiva oficina, identificando las buenas e inadecuadas prácticas en gestión ambiental</t>
  </si>
  <si>
    <t>Se presentó como evidencia comunicado del 16 de julio de 2020, socializando al equipo de trabajo de la Oficina Asesora de Planeación la nueva matriz de riesgos de gestión y corrupción.</t>
  </si>
  <si>
    <t>Se adelantó la actualización de la matriz de riesgos de proceso y corrupción, adoptada a la metodología de la DAFP, la cual fue cargada en el sistema el día 03/07/2020 y aprobada por SDO para su reporte el día 16/07/2020</t>
  </si>
  <si>
    <t>La oficina Asesora de Planeación y Finanzas presento el monitoreo del 2do trimestre del mapa de riesgos actualizada y cargada en el SIG.</t>
  </si>
  <si>
    <t>Se realizó la socialización de los mapas de riesgos a los equipos, remitiéndose vía correo electrónico a los profesionales de la OAPF el pasado 23/07/2020</t>
  </si>
  <si>
    <t>En lo corrido desde la apertura del hallazgo hasta la fecha, de los 13 procedimientos a cargo de la la OAPF, se ha revisado y actualizado los siguientes cinco (5): PL-PR-01 - Planeación Estratégica Sectorial e Institucional v5 09/08/2019 PL-PR-03- Ciclo de proyectos de inversion v6 16/06/2020 PL-PR-12 Plan de Acción Institucional v6 02/07/2020 PL-PR-13- Modificaciones Presupuestales v4 23/04/2020 PL-PR-14- Trámite de vigencias futuras v3 02/07/2020 Como parte de esta actualización, se han revisado, actualizado e incorporado en el procedimiento, los siguientes documentos: PL-FT-01 Formulación y seguimiento del plan de acción institucional v5 02/07/2020 PL-FT-02 Solicitud de modificación a instrumentos de planeación v4 23/04/2020 PL-FT-29 Documento técnico trámite de vigencias futuras v1 02/07/2020 PL-FT-30 Solicitud de vigencias futuras v1 02/02/2020 PL-GU-03 Guía de seguimiento y evaluación del Plan de Acción Institucional v3 02/07/2020 Adicionalmente, como parte del plan de mejora establecido tras los resultados de la auditoría del DANE a la operación estadística, se han oficializado los siguientes documentos: PL-FT-24 Documento metodológico v1 11/06/2020 PL-FT-25 Ficha metodológica v1 11/06/2020 PL-FT-26 Programa de sensibilización a fuentes v1 11/06/2020 PL-FT-27 Plan general de la operación estadística v1 11/06/2020 PL-FT-28 Programa de entrenamiento v1 11/06/2020</t>
  </si>
  <si>
    <t>a continuación se presenta el estado de liquidación de los contratos y convenios a la fecha. Dependencia No. Contrato / Convenio Estado Oficina Asesora de Planeación y Finanzas 1002 de 2018 Radicado Informe Final 2019-IE-038756 / Constancia de cierre y archivo suscrita el 12 de noviembre de 2019. CERRADO Dirección de Fomento Educación Superior 928 de 2018 Radicado Informe Final 2019-IE-039957 /Acta de Liquidación suscrita el 19 de noviembre de 2019. CERRADO 931 de 2018 Radicado Informe Final 2019-IE-030033 /Acta de Liquidación suscrita el 13 de noviembre de 2019. CERRADO 1436 de 2017 Radicado Informe Final 2019-IE-053464 / Se realizaron ajustes al Acta de Liquidación solicitados por el contratista y se encuentran en revisión de la Asesora de la Subdirección de Contratación. CERRADO 1438 de 2017 Radicado Informe Final 2019-IE-037838 /Acta de Liquidación suscrita el 9 de diciembre de 2019. CERRADO 941 de 2018 Radicado Informe Final 2019-IE-030028 /Acta de Liquidación suscrita el 30 de septiembre de 2019. CERRADO 1437 de 2017 Radicado Informe Final 2019-IE-048334 / Se encuentran en revisión de la Asesora de la Subdirección de Contratación el Acta de Liquidación. CERRADO 925 de 2018 Radicado Informe Final 2019-IE-041873 /Acta de Liquidación suscrita el 10 de diciembre de 2019. CERRADO 932 de 2018 Radicado Informe Final 2019-IE-030035 /Acta de Liquidación suscrita el 30 de septiembre de 2019. CERRADO 933 de 2018 Radicado Informe Final 2019-IE-037833 /Acta de Liquidación suscrita el 24 de octubre de 2019. CERRADO 929 de 2018 Radicado Informe Final 2019-IE-037829 /Acta de Liquidación suscrita el 17 de diciembre de 2019. CERRADO 926 de 2018 Radicado Informe Final 2019-IE-037827 /Acta de Liquidación suscrita el 13 de noviembre de 2019. CERRADO 948 de 2018 Radicado Informe Final 2019-IE-030031 / Constancia de cierre y archivo suscrita el 3 de septiembre de 2019. CERRADO 927 de 2018 Radicado Informe Final 2019-IE-041344 /Acta de Liquidación suscrita el 11 de diciembre de 2019. CERRADO 726 de 2018 Radicado Informe Final 2019-IE-030273 / Constancia de cierre y archivo suscrita el 23 de octubre de 2019. CERRADO Dirección de Calidad Educación Preescolar Básica y Media 998 de 2014 Radicado Informe Final 2019-IE-063843 /Constancia de cierre y archivo suscrita el 6 de marzo de 2020. CERRADO 1165 de 2015 Radicado Informe Final 2019-IE-063661 / Constancia de No Liquidación suscrita el 17 de febrero de 2020. CERRADO 1166 de 2015 Radicado Informe Final 2020-IE-005329. CERRADO 1393 de 2017 Diana Gil, abogada de la Subdirección de Contratación, revisa el informe final y lo devuelve para ajustes al área técnica el 20 de enero de 2020. EN TRÁMITE</t>
  </si>
  <si>
    <t>Pendiente Aprobación Lider Proceso</t>
  </si>
  <si>
    <t>Se observó la actualización del Manual de Políticas Contables del Ministerio de Educación Nacional,de acuerdo a las directrices dadas por la Contaduría General de la Nación, en su resolución 425 de 2019 Por la cual se modifican las Normas para el Reconocimiento, Medición, Revelación y Presentación de los Hechos Económicos del Marco Normativo para Entidades de Gobierno y se adiciono en su numeral 3. POLÍTICA DE DEPURACIÓN CONTABLE PERMANENTE Y DE SOSTENIBILIDAD DE LA CALIDAD DE LA INFORMACIÓN.</t>
  </si>
  <si>
    <t>El manual de políticas contables fue actualizado de acuerdo a las directrices dadas por la Contaduría General de la Nación, en su resolución 425 de 2019 ¿Por la cual se modifican las Normas para el Reconocimiento, Medición, Revelación y Presentación de los Hechos Económicos del Marco Normativo para Entidades de Gobierno¿ y se adiciono en su numeral 3. ¿POLÍTICA DE DEPURACIÓN CONTABLE PERMANENTE Y DE SOSTENIBILIDAD DE LA CALIDAD DE LA INFORMACIÓN¿, los lineamientos del comité de sostenibilidad contable con sus respectivas funciones, se adjunta: ¿ Manual de Políticas contables ¿ Resolución 425 de 2019 ¿ Pantallas de correo de desarrollo organizacional sobre la actualización de las políticas contables en el sistema integrado de gestión</t>
  </si>
  <si>
    <t>Los grupos de Presupuesto, Tesorería, Contabilidad, Recaudo y Central de Cuentas de la SGF, con el apoyo de William Hernán Otalora de la SDO realizaron la actualización del Mapa de Riesgos atendiendo los lineamientos generados por el DAFP. Se anexa correo electrónico y matriz en formato Excel como evidencia del cargue de la actualización.</t>
  </si>
  <si>
    <t>La Subdirección de Gestión Financiera presentó el monitoreo del 2do trimestre del mapa de riesgos actualizada y cargada en el SIG.</t>
  </si>
  <si>
    <t>Durante el segundo trimestre se gestionó requerimiento al área de tecnología a fin de realizar modificación en términos para atender el cumplimiento de la resolución 4193 de 2020, en el avance normativo se gestionó reunión de trabajo con la SDO para revisar el avance del plan de trabajo para la creación del grupo de convalidaciones para la educación preescolar, básica y media y los últimos ajustes a la modificación de la Resolución</t>
  </si>
  <si>
    <t>La Direccion de Calidad solicito reunion la cual fue programada por la Subdireccion de Desarrollo Organizacional la cual se realizara en el mes de julio.</t>
  </si>
  <si>
    <t>Avance segundo trimestre. Publicada en el SIG, la Guía descriptiva metodología y plataforma del Censo de Infraestructura Educativa Regional-CIER, y de acuerdo con las disposiciones de la emergencia sanitaria en la Circular Nro. 18 del MEN, sobre el protocolo interno de prevención y manejo del COVID 19, se realizó reunión virtual con el equipo del FFIE los días 17 y 24 de marzo, en el que se socializo la guía y se capacitó técnicamente en la herramienta de levantamiento de información en campo (Ficha de levantamiento), cubriendo el proceso de digitación y cargue documental en la plataforma CIER. Se anexa como soporte presentación en PPT del Instrumento Recolección CIER, Actas de reunión y copia de la gestión en el segundo trimestre, mediante el cual el profesional de Infraestructura da respuesta a solicitud de claves CIER por parte del FFIE para acceso a la plataforma. El día 30 de junio se realizó nueva reunión con el FFIE, donde se presto asistencia técnica en el desarrollo WebService CIER y se complemento la Socializó Documento Guía descriptiva metodología y plataforma del Censo de Infraestructura Educativa Regional - CIER y su ubicación en el SIG del MEN. Se adjunta copia del Acta. TEMAS se evidencia la socialización de la Guía.Se anexa copia del acta</t>
  </si>
  <si>
    <t>La subdirección de Acceso entrego la socialización de la guía y los temas que contiene al equipo del FFIE en donde se evidencia el cumplimiento de la meta.</t>
  </si>
  <si>
    <t>Con el fin de dar por superado y cumplida la oportunidad de mejora propuesta, se presentan las siguientes argumentos y soporte: ¿ Como quiera que las actividades son propias de un tercero (ETC/ET), las mismas pese a encontrarse establecidas en la Resolución MEN 10218 del 25 de mayo 2016 ¿Por la cual se establecen las reglas de financiación, cofinanciación y ejecución de las obras de infraestructura educativa en el marco del Plan Nacional de Infraestructura Educativa, fueron ratificadas y ampliadas expresa y textualmente en la Resolución MEN 12282 del 21 de noviembre de 2019 Por la cual se modifica la Resolución 10281 del 25 de mayo de 2016 del Ministerio de Educación Nacional, quedando regladas por el MEN a cargo del Plan Nacional de Infraestructura Educativa (PNIE), al cual se acogieron las entidades territoriales al postular sus predios y firmar los Convenios Interadministrativos que las vinculan. ¿ De otra parte, los Convenios nuevos que se suscribieron a diciembre de 2019, en fechas posteriores a la expedición de la Resolución 12282, tuvieron como antecedente dicha norma y la misma contempla la cofinanciación de las obras complementarias, motivo por el cual esta parte de las Causas de dicho Plan de Mejoramiento se exceptúa. ¿ Finalmente, de la redacción de dicha Acción, se entiende que tales cláusulas aplican para los nuevos convenios únicamente, en consecuencia los anteriores convenios, simplemente se acogerán a lo dispuesto en la Resolución 12282 del 21 de noviembre de 2019, en relación con el PNIE, ya que la normativa fue modificada con el fin de armonizar la reglamentación sobre la financiación y cofinanciación para la ejecución de obras de infraestructura educativa en el marco del Plan Nacional de Infraestructura Educativa en los términos de lo previsto en el artículo 184 de la Ley 1955 de 2019, por el cual se expide el Plan Nacional de Desarrollo 2018-2022 Pacto por Colombia, Pacto por la Equidad¿. Se adjunta: 1. Resolución MEN 12282 del 21 de noviembre de 2019</t>
  </si>
  <si>
    <t>Se da una efectividad del 100% teniendo en cuenta que se dio cumplimiento a los proyectos que se encontraban dentro del marco de la resolución 10218 de 2018. Y sobre los nuevos proyectos se expidió la resolución 12282 del 21 de 2019 donde se precisan lineamientos sobre las reglas de financiación, cofinanciación y ejecución de las obras de infraestructura; proyectos que se encuentran en viabilización por parte de las ETC y del MEN</t>
  </si>
  <si>
    <t>En los meses de enero, febrero y marzo se avanzó en la implementación de la estructura organizacional y el nuevo modelo de gestión de la UG PA FFIE. Las actividades desarrolladas se relacionan con la estructuración del Manual de Funciones y la actualización de procesos y subprocesos. Se adjunta: 1. Listas de asistencia a las reuniones y mesas de trabajo con las diferentes áreas de la UG PA FFIE para la revisión de los procesos y subprocesos.</t>
  </si>
  <si>
    <t>Se da un cumplimiento del 100%, donde se cuenta con el Manual del Sistema Actualizado con fecha de mayo de 2020.</t>
  </si>
  <si>
    <t>Como evidencia de cumplimiento de la acción de mejora, se adjunta procedimiento Evaluar y emitir concepto sobre generación de alertas en la ejecución de los proyectos de infraestructura educativa contratados por el PA FFIE aprobado. Se adjunta: 1. Procedimiento Evaluar y emitir concepto sobre generación de alertas en la ejecución de los proyectos de infraestructura educativa contratados por el PA FFIE aprobado.</t>
  </si>
  <si>
    <t>Se da una efectividad del 100%, teniendo en cuenta que la UG FFIE elaboraron el procedimiento Evaluar y emitir concepto sobre generación de alertas en la ejecución de proyectos de infraestructura educativa con fecha de aprobación del 4 de junio de 2020 con código PD-SP-16-02</t>
  </si>
  <si>
    <t>Se identificaron los riesgos externos en cuanto al fomento de la innovación con uso de las TIC en la comunidad educativa según metodología para la administración del riesgo del DAFP y las orientaciones de la Subdirección de Desarrollo Organizacional.</t>
  </si>
  <si>
    <t>Subdirección de Monitoreo y Control</t>
  </si>
  <si>
    <t>Sandra Yakeline  Ascuntar Urbano</t>
  </si>
  <si>
    <t>Carolina Munoz Rendón</t>
  </si>
  <si>
    <t>Seguimiento semestral a la información publicada relacionada con la operación estadística del MEN</t>
  </si>
  <si>
    <t>1 Documento que describa el procedimiento de análisis de contexto de la información estadística</t>
  </si>
  <si>
    <t>Definir, documentar e implementar indicadores y mecanismos de control y seguimiento a las inconsistencias presentadas en cada
ciclo de cargue de la información por parte de las ETC, así como al avance y completitud de la información reportada.</t>
  </si>
  <si>
    <t>Definir, documentar e implementar indicadores y mecanismos de control y seguimiento a las inconsistencias presentadas en cada ciclo de cargue de la información por parte de las ETC, así como al avance y completitud de la información reportada.</t>
  </si>
  <si>
    <t>Se revisó el Mapa de Riesgos del Proceso para verificar si se encuentren incluidos los riesgos y controles asociados a los trámites de Convalidaciones y Registro Calificado. Se propuso una nueva versión del mapa de riegos que se envió a la SDO</t>
  </si>
  <si>
    <t>Se ajustó la matriz de riesgos en dos sesiones de trabajo de la Subdirección de Aseguramiento de la Calidad de la Educación Superior y por grupos y se remitió el 6 de mayo de 2020 a la SDO a través del SIG para su verificación.</t>
  </si>
  <si>
    <t>A la fecha no se han presentado evidencias de avance.La fecha de terminación es el 31/JUL/2020</t>
  </si>
  <si>
    <t>Diego Arrieta</t>
  </si>
  <si>
    <t>En este momento se encuentra en proceso de reformulación solicitado por la Oficina de Tecnología y Sistemas de Información el resultado de este proceso será evaluado en el próximo periodo de seguimiento.</t>
  </si>
  <si>
    <t>Se realizó solicitud de modificación</t>
  </si>
  <si>
    <t xml:space="preserve">Recibida la respuesta de la Subdirección de Desarrollo Organizacional con las observaciones de fondo al documento enviado relacionado proceso de Licenciamiento de Software, dado que la administración y control de las licencias de software no se deja como un procedimiento exclusivo sino que integra al procedimiento Gestión de la configuración, llevaron a cabo las siguientes acciones: 1. Revisión por parte la OTSI del documento enviado por la SDO Procedimiento Gestión de Configuración	</t>
  </si>
  <si>
    <t>Con corte a junio de 2020, se observa el procedimiento gestión de configuración con las observaciones realizadas. Está en proceso de validación del procedimiento con el jefe. La actividad se encuentra dentro de los tiempos establecidos se recomienda establecer las acciones pertinentes para el cumplimiento de la meta en el tiempo propuesto.</t>
  </si>
  <si>
    <t>Se requiere de aprobación por parte de la SDO del documento de Lineamiento licenciamiento Software para configurar la Herramienta El sistema cuando se describe el avance requiere que se actualice el % de avance porque no permite 0%. Se genera el siguiente mensaje El avance es obligatorio</t>
  </si>
  <si>
    <t>No presenta avance a 31 de marzo de 2020. La acción se encuentra en proceso de reformulación solicitado mediante el oficio 2020-IE-018693 del 29 de abril de 2020, se dio respuesta con el oficio 2020-IE-019982 del 15 de Mayo de 2020 y sera evaluada para el próximo periodo de seguimiento.</t>
  </si>
  <si>
    <t>Recibida la respuesta de la Subdirección de Desarrollo Organizacional con las observaciones de fondo al documento enviado, relacionado con el proceso de Licenciamiento de Software, dado que la administración y control de las licencias de software no se deja como un procedimiento exclusivo sino que se integra al procedimiento Gestión de la configuración. Se llevaron a cabo las siguientes acciones: 1. Revisión por parte la OTSI del documento enviado por la SDO Procedimiento Gestión de Configuración</t>
  </si>
  <si>
    <t>Se inició con la creación del Procedimiento Generación de Eventos que indica la forma adecuadas de gestionar los Eventos de TI reportados desde monitoreo, con el fin de asegurar la disponibilidad de los servicios de tecnología ofrecidos por Ministerio de Educación Nacional (MEN) y cumplir con los niveles de servicio establecidos en los Acuerdos de Niveles de Servicios En proceso de elaboración documento Informe Plan Adopción Procedimiento Gestión de Eventos</t>
  </si>
  <si>
    <t>Con corte a junio de 2020, se observa el avance del procedimiento gestión de eventos de TI el cual aun no esta codificado. La actividad se encuentra dentro de los tiempos establecidos se recomienda establecer las acciones pertinentes para el cumplimiento de la meta en el tiempo propuesto.</t>
  </si>
  <si>
    <t>Una vez Configurada, ajustada y parametrizada la herramienta de Gestión de la Configuración de CA se generarán los informes de seguimiento respectivos</t>
  </si>
  <si>
    <t>No presenta avance. La actividad se encuentra dentro de los tiempos establecidos se recomienda establecer las acciones pertinentes para el cumplimiento de la meta en el tiempo propuesto.</t>
  </si>
  <si>
    <t xml:space="preserve"> Rodrigo García Chavés </t>
  </si>
  <si>
    <t>Recibida la respuesta de la Subdirección de Desarrollo Organizacional con las observaciones de fondo al documento enviado relacionado proceso de Licenciamiento de Software, dado que la administración y control de las licencias de software no se deja como un procedimiento exclusivo sino que integra al procedimiento Gestión de la configuración, llevaron a cabo las siguientes acciones: 1. Revisión por parte la OTSI del documento enviado por la SDO Procedimiento Gestión de Configuración</t>
  </si>
  <si>
    <t>Con corte a junio de 2020, se observa el avance del procedimiento gestión de eventos de TI, el cual aún no está codificado en el SIG. La actividad se encuentra dentro de los tiempos establecidos se recomienda establecer las acciones pertinentes para el cumplimiento de la meta en el tiempo propuesto.</t>
  </si>
  <si>
    <t>Con corte a junio de 2020, no presenta avance. La actividad se encuentra dentro de los tiempos establecidos se recomienda establecer las acciones pertinentes para el cumplimiento de la meta en el tiempo propuesto.</t>
  </si>
  <si>
    <t>Se logró integración con datos.gov.co de MinTIC, resolviendo el inconveniente que se había presentado en dicha plataforma. Se cuenta con un conjunto de datos automatizado con la ETL construida y funcionando (de los cuatro que se establecieron como meta), con el nombre de: MEN_Instituciones Educación Superior. Se cuenta con la estructura definida y aprobada por la Oficina Asesora de Planeación y Finanzas para dos conjuntos de datos y están en el proceso de automatización. Estos son: - Instituciones de Educación para el trabajo y desarrollo humano - Programas de Educación para el trabajo y el desarrollo humano</t>
  </si>
  <si>
    <t>Se evidencia la estructura definida y aprobada por la Oficina Asesora de Planeación y Finanzas para dos conjuntos de datos y están en el proceso de automatización. Estos son: - Instituciones de Educación para el trabajo y desarrollo humano - Programas de Educación para el trabajo y el desarrollo humano.</t>
  </si>
  <si>
    <t>De acuerdo a la actividad programada se evidencia reunión realizada con la SDO para la actualizaciòn de los riesgos del proceso de gestiòn de Conocimiento e Inovaciòn, quedando pendiente taller No. 2 para ajustar los riesgos a la nueva metodoligìa.</t>
  </si>
  <si>
    <t>Se elaboraron, revisaron, aprobaron, socializaron al equipo de la OIE y se publicaron en el SIG los procedimientos que definen cada una de las actividades y el paso a paso para el logro de los productos y servicios del proceso del proceso de gestión del conocimiento e innovación mediante oficio del 23/06/2020 2020­IE­022296</t>
  </si>
  <si>
    <t>Se evidencia un cumplimiento del 90% de avance, los 3 nuevos procedimientos se encuentran publicados en el SIG.</t>
  </si>
  <si>
    <t>Se generan los procedimientos de defensa judicial y se actualizan los procedimientos de Conceptos a proyectos de ley, Conceptos jurídicos, Ejercer Jurisdicción coactiva y sus formatos.</t>
  </si>
  <si>
    <t>En el presente periodo de seguimiento no se registra avance en la acción de mejoramiento establecida, la oficina asesora jurídica informó que solicitará la ampliación del plazo para llevar a cabo las actividades propuestas hasta el 19 de junio.</t>
  </si>
  <si>
    <t>Se solicitó una prórroga al plan de mejoramiento teniendo en cuenta que:Dado que dicha actualización requiere de unos tiempos de trabajo con los equipos de la Oficina, solicitamos comedidamente la prórroga de esta actividad hasta el 30 de junio de 2020, tiempo para realizar la revisión, ajuste de procedimientos, validación con la OAPF y la SDO, y publicación oficial de estas actualizaciones en el SIG</t>
  </si>
  <si>
    <t>Para el periodo se divulgó el uso y apropiación de la herramienta OneDrive para asegurar la disponibilidad, confidencialidad y integridad de la información. Utilice OneDrive para proteger y guardar copias de los documentos .msg) 2. A su vez se socializó con los líderes de los procesos del MEN todo lo referente a activos de información, para su identificación y clasificación. (Invitación capacitación Módulo de Riesgos SIG.msg), actualmente se encuentra dentro del SIG todos los activos de información de los procesos del MEN.</t>
  </si>
  <si>
    <t>Se evidencia divulgación de el uso y apropiación de la herramienta OneDrive para asegurar la disponibilidad, confidencialidad e integridad de la información, así como la socialización con los líderes de los procesos del MEN frente a lo referente a activos de información, para su identificación y clasificación.</t>
  </si>
  <si>
    <t>Se revisaron y se hicieron observaciones a dos (2) de los tres (3) procedimientos: 1. Procedimientos: de Gestión de solicitudes (ST-PR-05) 2. Procedimientos: de Gestión de Incidentes (ST-PR-14)</t>
  </si>
  <si>
    <t>Se evidencia revisión para la actualización de los procedimientos: Gestión de solicitudes (ST-PR-05) y Gestión de Incidentes (ST-PR-14), no obstante no se evidencia avance para Gestión de Cambios. Se recomienda a la OTSI continuar con el ritmo de trabajo para alcanzar la meta propuesta.</t>
  </si>
  <si>
    <t>Transferencia del Formato - Ingreso y Salida al Centro de Datos y Centros de Cableado ST-FT-13 al proceso de Gestión de Servicios TIC. 2. Eliminación del Formato de matriz de aplicabilidad del proceso de Gestión y Mejora, incluyéndose en el SIG - Módulo del SGSI. 3. Revisión, actualización y aprobación de los documentos: - Procedimiento Gestión de incidentes.docx - Procedimiento Gestión de seguridad de la información.docx - Procedimiento Activos de Información.docx Una vez aprobada la actualización serán publicados en el SIG. 4. Levantamiento de Activos de información de los procesos del MEN, los cuales se almacenaron, identificaron por procesos y se categorizaron de acuerdo a su disponibilidad, integridad y confidencialidad. También dentro del SIG se encuentran identificados los riesgos de los procesos del MEN y asociados a los activos de información de cada uno de estos</t>
  </si>
  <si>
    <t>Para el cumplimento de la meta se han realizado las siguientes actividades: Transferencia del Formato - Ingreso y Salida al Centro de Datos y Centros de Cableado ST-FT-13 al proceso de Gestión de Servicios TIC. 2. Eliminación del Formato de matriz de aplicabilidad del proceso de Gestión y Mejora, incluyéndose en el SIG - Módulo del SGSI. 3. Revisión, actualización y aprobación de los documentos: - Procedimiento Gestión de incidentes.docx - Procedimiento Gestión de seguridad de la información.docx - Procedimiento Activos de Información.docx Una vez aprobada la actualización serán publicados en el SIG. 4. Levantamiento de Activos de información de los procesos del MEN, los cuales se almacenaron, identificaron por procesos y se categorizaron de acuerdo a su disponibilidad, integridad y confidencialidad, en el SIG se encuentran identificados los riesgos de los procesos del MEN y asociados a los activos de información de cada uno de estos</t>
  </si>
  <si>
    <t>Se evidencia divulgación de el uso y apropiación de la herramienta OneDrive para asegurar la disponibilidad, confidencialidad e integridad de la información, así como la socialización con los líderes de los procesos del MEN frente a lo referente a activos de información, para su identificación y clasificación, se recomienda a la OTSI continuar con el ritmo de trabajo para alcanzar la meta propuesta.</t>
  </si>
  <si>
    <t>Transferencia del Formato - Ingreso y Salida al Centro de Datos y Centros de Cableado ST-FT-13 al proceso de Gestión de Servicios TIC. 2. Eliminación del Formato de matriz de aplicabilidad del proceso de Gestión y Mejora, incluyéndose en el SIG - Módulo del SGSI. 3. Revisión, actualización y aprobación de los documentos: - Procedimiento Gestión de incidentes.docx - Procedimiento Gestión de seguridad de la información.docx - Procedimiento Activos de Información.docx Una vez aprobada la actualización serán publicados en el SIG. 4. Levantamiento de Activos de información de los procesos del MEN, los cuales se almacenaron, identificaron por procesos y se categorizaron de acuerdo a su disponibilidad, integridad y confidencialidad. También dentro del SIG se encuentran identificados los riesgos de los procesos del MEN y asociados a los activos de información de cada uno de estos.</t>
  </si>
  <si>
    <t>Para el cumplimento de la meta se han realizado las siguientes actividades: Transferencia del Formato - Ingreso y Salida al Centro de Datos y Centros de Cableado ST-FT-13 al proceso de Gestión de Servicios TIC. 2. Eliminación del Formato de matriz de aplicabilidad del proceso de Gestión y Mejora, incluyéndose en el SIG - Módulo del SGSI. 3. Revisión, actualización y aprobación de los documentos: - Procedimiento Gestión de incidentes.docx - Procedimiento Gestión de seguridad de la información.docx - Procedimiento Activos de Información.docx Una vez aprobada la actualización serán publicados en el SIG. 4. Levantamiento de Activos de información de los procesos del MEN, los cuales se almacenaron, identificaron por procesos y se categorizaron de acuerdo a su disponibilidad, integridad y confidencialidad, en el SIG se encuentran identificados los riesgos de los procesos del MEN y asociados a los activos de información de cada uno de estos, se recomienda a la OTSI continuar con el ritmo de trabajo para alcanzar la meta propuesta.</t>
  </si>
  <si>
    <t>1. transferencia del Formato - Ingreso y Salida al Centro de Datos y Centros de Cableado ST-FT-13 al proceso de Gestión de Servicios TIC. 2. Eliminación del Formato de matriz de aplicabilidad del proceso de Gestión y Mejora, incluyéndose en el SIG - Módulo del SGSI. 3. Revisión, actualización y aprobación de los documentos: - Procedimiento Gestión de incidentes.docx - Procedimiento Gestión de seguridad de la información.docx - Procedimiento Activos de Información.docx Una vez aprobada la actualización serán publicados en el SIG. 4. Levantamiento de Activos de información de los procesos del MEN, los cuales se almacenaron, identificaron por procesos y se categorizaron de acuerdo a su disponibilidad, integridad y confidencialidad. También dentro del SIG se encuentran identificados los riesgos de los procesos del MEN y asociados a los activos de información de cada uno de estos. 5 % 2020-08-08 Clara Eugenia Robayo Vanegas / Profesional 653_Procedimiento Gestión seguridad Información..docx_2020-08-08 653_Procedimiento Activos Información.docx_2020-08-08 653_Documentos SIG actualizados May 2020 ?.rar_2020-08-08 653_Procedimiento Gestión de incidentes.docx_2020-08-08 Sin aprobar</t>
  </si>
  <si>
    <t>Para el cumplimento de la meta se han realizado las siguientes actividades: Transferencia del Formato - Ingreso y Salida al Centro de Datos y Centros de Cableado ST-FT-13 al proceso de Gestión de Servicios TIC. 2. Eliminación del Formato de matriz de aplicabilidad del proceso de Gestión y Mejora, incluyéndose en el SIG - Módulo del SGSI. 3. Revisión, actualización y aprobación de los documentos: - Procedimiento Gestión de incidentes.docx - Procedimiento Gestión de seguridad de la información.docx - Procedimiento Activos de Información.docx Una vez aprobada la actualización serán publicados en el SIG. 4. Levantamiento de Activos de información de los procesos del MEN, los cuales se almacenaron, identificaron por procesos y se categorizaron de acuerdo con su disponibilidad, integridad y confidencialidad, en el SIG se encuentran identificados los riesgos de los procesos del MEN y asociados a los activos de información de cada uno de estos, se recomienda a la OTSI continuar con el ritmo de trabajo para alcanzar la meta propuesta.</t>
  </si>
  <si>
    <t>En este momento se encuentra en proceso de reformulación solicitado por la OAJ el resultado de este proceso será evaluado en el próximo periodo de seguimiento.</t>
  </si>
  <si>
    <t>No se reporta avance en el período</t>
  </si>
  <si>
    <t>Se presentó documento en borrador para el diligenciamiento de cierre de los convenios relacionados en el hallazgo. Se recomienda agilizar el trámite por el vencimiento de la fecha para lograr la meta del plan de mejoramiento.</t>
  </si>
  <si>
    <t>Presentación informe de validación de nombres de equipos de usuario final.</t>
  </si>
  <si>
    <t xml:space="preserve">Con corte a 30 de junio 2020, Se observa que la actividad no es eficaz dado que no se realizó dentro del tiempo propuesto, se recomienda reformular.	</t>
  </si>
  <si>
    <t>Durante el primer trimestre se hizo la verificación CI-GU-07, pero el documento no requería ser actualizado, por lo tanto se verificó el documento asociado denominado CI-IN-01 Instructivo para administradores de sitios en la intranet y debido a que el mismo requería modificación, se procedió con la modificación y fue publicado en el SIG durante el mes de febrero de 2020. En el mes de marzo, se remitió la nota de interés en el cual se notificó el cambio del documento. Ambos documentos se encuentran publicados en el siguiente enlace: https://intranetmen.mineducacion.gov.co/Conocimiento/Pages/OrientacionesIntranet.aspx</t>
  </si>
  <si>
    <t>En el seguimiento a 30 de junio de 2020, no se observa avance, la actividad se encuentra dentro de los tiempos establecidos se recomienda establecer las acciones pertinentes para el cumplimiento de la meta en el tiempo propuesto.</t>
  </si>
  <si>
    <t>Desde la SDO se ha liderado la ejecución de las siguientes acciones: 1. Seguimiento al avance de revisión SDO propuesta intervención AT. 2. Envío a UAC de tipos de evidencias documentales de AT 3. Se participó en la reunión (30-04-2020) con OTSI, SFORTALECIMIENTO INSTITUCIONAL para que ésta última dependencia socializara los resultados del modelo de AT para el VEPBM y su posible impacto en los requerimientos levantados para el CRM en 2019. Se acordó realizar observaciones al anexo técnico y revisar el estado de avance de la herramienta o aplicativo de comisiones. 4. Se realizó el 08 de mayo de 2020 una mesa con SAGIES, SDSECTORIAL Y SMONITOREO Y CONTROL para revisar anexo técnico CRM, se realizaron el 11 y 12 de mayo de 2020 reuniones con SGADMINISTRATIVA para revisar avances aplicativos de comisiones y logística respectivamente para articulación con CRM Asistencia Técnica, el 21 de mayo de 2020 se realizó la revisión del flujo de comisiones y del flujo de logística (procedimientos actuales en SIG) para mirar las actividades y puntos de articulación con asistencia técnica, reunión entre OTSI y SDO. 5. Se presentó propuesta de herramienta a la SFI 6. Se realizó reunión de seguimiento avance PM con los líderes del mismo. 7. Se ajustó anexo técnico preliminar CRM. 8. Se solicitó ampliación fechas PM 753 9. Se tipificaron las causas de rechazo de una AT y momentos en el procedimiento y en articulación con comisiones y logística. Se anexan evidencias en archivo comprimido denominado Evidencias 2 Trim 2020 que está publicado en TEAMS en la carpeta de reportes del 2 Trimestre de 2020. Tebiendo en cuenta el peso de las evidencias y que el SIG no las soporta, se cargan en el equipo de enlaces en teams.</t>
  </si>
  <si>
    <t>Desde la SDO se ha liderado la ejecución de las siguientes acciones: 1. Seguimiento al avance de revisión SDO propuesta intervención AT 2. Envío a UAC de tipos de evidencias documentales de AT 3. Se participó en la reunión (30-04-2020) con OTSI, SFORTALECIMIENTO INSTITUCIONAL para que ésta última dependencia socializara los resultados del modelo de AT para el VEPBM y su posible impacto en los requerimientos levantados para el CRM en 2019. Se acordó realizar observaciones al anexo técnico y revisar el estado de avance de la herramienta o aplicativo de comisiones 4. Se realizó el 08 de mayo de 2020 una mesa con SAGIES, SDSECTORIAL Y SMONITOREO Y CONTROL para revisar anexo técnico CRM, se realizaron el 11 y 12 de mayo de 2020 reuniones con SGADMINISTRATIVA para revisar avances aplicativos de comisiones y logística respectivamente para articulación con CRM Asistencia Técnica, el 21 de mayo de 2020 se realizó la revisión del flujo de comisiones y del flujo de logística (procedimientos actuales en SIG) para mirar las actividades y puntos de articulación con asistencia técnica, reunión entre OTSI y SDO 5. Se presentó propuesta de herramienta a la SFI 6. Se realizó reunión de seguimiento avance PM con los líderes del mismo. 7. Se ajustó anexo técnico preliminar CRM 8. Se tipificaron las causas de rechazo de una AT y momentos en el procedimiento y en articulación con comisiones y logística En la carpeta de reportes del II Trimestre de 2020 del Grupo de Enlaces de Calidad en TEAMS, se anexan evidencias en archivo comprimido denominado Evidencias 2 Trim 2020</t>
  </si>
  <si>
    <t>Desde la SDO se ha liderado la ejecución de las siguientes acciones: 1. Seguimiento al avance de revisión SDO propuesta intervención AT. 2. Envío a UAC de tipos de evidencias documentales de AT 3. Se participó en la reunión (30-04-2020) con OTSI, SFORTALECIMIENTO INSTITUCIONAL para que ésta última dependencia socializara los resultados del modelo de AT para el VEPBM y su posible impacto en los requerimientos levantados para el CRM en 2019. Se acordó realizar observaciones al anexo técnico y revisar el estado de avance de la herramienta o aplicativo de comisiones. 4. Se realizó el 08 de mayo de 2020 una mesa con SAGIES, SDSECTORIAL Y SMONITOREO Y CONTROL para revisar anexo técnico CRM, se realizaron el 11 y 12 de mayo de 2020 reuniones con SGADMINISTRATIVA para revisar avances aplicativos de comisiones y logística respectivamente para articulación con CRM Asistencia Técnica, el 21 de mayo de 2020 se realizó la revisión del flujo de comisiones y del flujo de logística (procedimientos actuales en SIG) para mirar las actividades y puntos de articulación con asistencia técnica, reunión entre OTSI y SDO. 5. Se presentó propuesta de herramienta a la SFI 6. Se realizó reunión de seguimiento avance PM con los líderes del mismo. 7. Se ajustó anexo técnico preliminar CRM. 8. Se solicitó ampliación fechas PM 753 9. Se tipificaron las causas de rechazo de una AT y momentos en el procedimiento y en articulación con comisiones y logística. Se anexan evidencias en archivo comprimido denominado Evidencias 2 Trim 2020 que está publicado en TEAMS en la carpeta de reportes del 2 Trimestre de 2020.</t>
  </si>
  <si>
    <t>Se actualiza el porcentaje de avance conforme las actividades ejecutadas con corte a 30 de junio de 2020</t>
  </si>
  <si>
    <t>Se evidencian reuniones de avance en el Plan de mejoramiento.Se recomienda anexar actas con compromisos y su seguimiento.</t>
  </si>
  <si>
    <t>Desde la SDO se ha liderado la ejecución de las siguientes acciones: 1. Seguimiento al avance de revisión SDO propuesta intervención AT. 2. Envío a UAC de tipos de evidencias documentales de AT 3. Se participó en la reunión (30-04-2020) con OTSI, SFORTALECIMIENTO INSTITUCIONAL para que ésta última dependencia socializara los resultados del modelo de AT para el VEPBM y su posible impacto en los requerimientos levantados para el CRM en 2019. Se acordó realizar observaciones al anexo técnico y revisar el estado de avance de la herramienta o aplicativo de comisiones. 4. Se realizó el 08 de mayo de 2020 una mesa con SAGIES, SDSECTORIAL Y SMONITOREO Y CONTROL para revisar anexo técnico CRM, se realizaron el 11 y 12 de mayo de 2020 reuniones con SGADMINISTRATIVA para revisar avances aplicativos de comisiones y logística respectivamente para articulación con CRM Asistencia Técnica, el 21 de mayo de 2020 se realizó la revisión del flujo de comisiones y del flujo de logística (procedimientos actuales en SIG) para mirar las actividades y puntos de articulación con asistencia técnica, reunión entre OTSI y SDO. 5. Se presentó propuesta de herramienta a la SFI 6. Se realizó reunión de seguimiento avance PM con los líderes del mismo. 7. Se ajustó anexo técnico preliminar CRM. 8. Se solicitó ampliación fechas PM 753 9. Se tipificaron las causas de rechazo de una AT y momentos en el procedimiento y en articulación con comisiones y logística. Las demás evidencias se anexan en archivo comprimido denominado Evidencias 2 Trim 2020 que está publicado en TEAMS en la carpeta de reportes del 2 Trimestre de 2020.</t>
  </si>
  <si>
    <t>Desde la SDO se ha liderado la ejecución de las siguientes acciones: 1. Seguimiento al avance de revisión SDO propuesta intervención AT 2. Envío a UAC de tipos de evidencias documentales de AT 3. Se participó en la reunión (30-04-2020) con OTSI, SFORTALECIMIENTO INSTITUCIONAL para que ésta última dependencia socializara los resultados del modelo de AT para el VEPBM y su posible impacto en los requerimientos levantados para el CRM en 2019. Se acordó realizar observaciones al anexo técnico y revisar el estado de avance de la herramienta o aplicativo de comisiones 4. Se realizó el 08 de mayo de 2020 una mesa con SAGIES, SDSECTORIAL Y SMONITOREO Y CONTROL para revisar anexo técnico CRM, se realizaron el 11 y 12 de mayo de 2020 reuniones con SGADMINISTRATIVA para revisar avances aplicativos de comisiones y logística respectivamente para articulación con CRM Asistencia Técnica, el 21 de mayo de 2020 se realizó la revisión del flujo de comisiones y del flujo de logística (procedimientos actuales en SIG) para mirar las actividades y puntos de articulación con asistencia técnica, reunión entre OTSI y SDO. 5. Se presentó propuesta de herramienta a la SFI 6. Se realizó reunión de seguimiento avance PM con los líderes del mismo 7. Se ajustó anexo técnico preliminar CRM 8. Se solicitó ampliación de fecha de cierre y se recibió aprobación de la solicitud con radicado 2020-IE-024721, el cual se anexa 9. Se tipificaron las causas de rechazo de una AT y momentos en el procedimiento y en articulación con comisiones y logística En la carpeta de reportes del II Trimestre de 2020 del Grupo de Enlaces de Calidad en TEAMS, se anexan evidencias en archivo comprimido denominado Evidencias 2 Trim 2020</t>
  </si>
  <si>
    <t>Desde la SFI se ha participado en la ejecución de las siguientes acciones: 1. Seguimiento al avance de revisión SDO propuesta intervención AT. 2. Envío a UAC de tipos de evidencias documentales de AT 3. Se participó en la reunión (30-04-2020) con OTSI, SFORTALECIMIENTO INSTITUCIONAL para que ésta última dependencia socializara los resultados del modelo de AT para el VEPBM y su posible impacto en los requerimientos levantados para el CRM en 2019. Se acordó realizar observaciones al anexo técnico y revisar el estado de avance de la herramienta o aplicativo de comisiones. 4. Se realizó el 08 de mayo de 2020 una mesa con SAGIES, SDSECTORIAL Y SMONITOREO Y CONTROL para revisar anexo técnico CRM, se realizaron el 11 y 12 de mayo de 2020 reuniones con SGADMINISTRATIVA para revisar avances aplicativos de comisiones y logística respectivamente para articulación con CRM Asistencia Técnica, el 21 de mayo de 2020 se realizó la revisión del flujo de comisiones y del flujo de logística (procedimientos actuales en SIG) para mirar las actividades y puntos de articulación con asistencia técnica, reunión entre OTSI y SDO. 5. Se recibió propuesta de herramienta a 6. Se realizó reunión de seguimiento avance PM con los líderes del mismo. 7. Se ajustó anexo técnico preliminar CRM. 8. Se solicitó ampliación fechas PM 753 9. Se tipificaron las causas de rechazo de una AT y momentos en el procedimiento y en articulación con comisiones y logística. Se anexan evidencias en archivo comprimido denominado Evidencias 2 Trim 2020 que está publicado en TEAMS en la carpeta de reportes del 2 Trimestre de 2020.</t>
  </si>
  <si>
    <t>La Oficina de Control Interno aprueba la solicitud de ampliacion de la fecha de terminación de metas hasta 31/12/2020. Se evidencian reuniones en microsoft Teams sobre el avance al pan de mejoramiento..Se recomienda adjuntar las actas con los compromisos adquiridos.</t>
  </si>
  <si>
    <t>Se recomienda adjuntar actas con los compromisos adquiridos.</t>
  </si>
  <si>
    <t>Mediante oficio remitdo a la dependencia, con radicado 2020IE025223 del 26/06/ 2020 la Oficina de Control Interno aprueba la solicitud de ampliacion de la fecha de terminación de metas hasta 31/12/2020. Se evidecian reuniones en microsoft Teams sobre el avance al pan de mejoramiento..Se recomienda adjuntar las actas de dichas reuniones.</t>
  </si>
  <si>
    <t>Se realizó una mesa de trabajo el 25 de febrero de 2020 entre la Subdirección de Apoyo a la Gestión de las IES, la Subdirección de Contratación y la Subdirección de Desarrollo Organizacional, para revisar el expediente del Contrato 1189 de 2015, en donde se pudo evidenciar que los documentos faltantes en un período específico, fueron subsanados con informes posteriores presentados por el/la supervisor/a, tales como informes parciales de supervisión e informes financieros mensuales, los cuales cuentan con los respectivos soportes e informes de gestión aportados y certificados por el ICETEX, en los cuales se da cuenta del cumplimiento del objeto del convenio y las obligaciones de las partes durante su ejecución. Se anexa listado de asistencia y acta de reunión. Se remite comunicación de radicado 2020-IE-021395 a la Oficina de Control Interno, informando lo acontecido en dicha mesa de trabajo. Se adjunta radicado en mención.</t>
  </si>
  <si>
    <t>No se evidencian soportes de los compromisos adquiridos en el acta del 25/02/2020. Subdirección de Contratación Proyectar comunicación con concepto jurídico con respecto a la observado técnicamente por la Subdirección de Apoyo a la Gestión de IES, una vez se realice la revisión del expediente del contrato 1189 de 2015. Subdirección de apoyo a la gestión de las IES. Proyectar comunicación con concepto técnico de la ejecución del contrato con base en la revisión del expediente del contrato 1189 de 2015. La fecha de cumplimiento de los mismos era cumplir el 30/JUN/2020.</t>
  </si>
  <si>
    <t>A la fecha no se han presentado evidencias de avance.La fecha de terminación es el 31/dic/2020</t>
  </si>
  <si>
    <t>Se programó mesa de trabajo para realizar ajustes en los responsables del cargue de evidencias.</t>
  </si>
  <si>
    <t>Pendietne realizar ajustes</t>
  </si>
  <si>
    <t>Se solicita ampliación en la fecha de terminación</t>
  </si>
  <si>
    <t>el documento asociado denominado CI-IN-01 Instructivo para administradores de sitios en la intranet y debido a que el mismo requería modificación, se procedió con la modificación y fue publicado en el SIG durante el mes de febrero de 2020. En el mes de marzo, se remitió la nota de interés en el cual se notificó el cambio del documento. Ambos documentos se encuentran publicados en el siguiente enlace: https://intranetmen.mineducacion.gov.co/Conocimiento/Pages/OrientacionesIntranet.aspx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</si>
</sst>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2]\ * #,##0.00_ ;_ [$€-2]\ * \-#,##0.00_ ;_ [$€-2]\ * &quot;-&quot;??_ "/>
    <numFmt numFmtId="165" formatCode="dd/mm/yyyy;@"/>
    <numFmt numFmtId="166" formatCode="yyyy/mm/dd"/>
    <numFmt numFmtId="167" formatCode="#,##0_ ;\-#,##0\ "/>
    <numFmt numFmtId="168" formatCode="d/mm/yyyy;@"/>
    <numFmt numFmtId="169" formatCode="_ * #,##0.00_ ;_ * \-#,##0.00_ ;_ * &quot;-&quot;??_ ;_ @_ "/>
  </numFmts>
  <fonts count="23" x14ac:knownFonts="1">
    <font>
      <sz val="11"/>
      <color theme="1"/>
      <name val="Calibri"/>
      <family val="2"/>
      <scheme val="minor"/>
    </font>
    <font>
      <sz val="11"/>
      <color theme="1"/>
      <name val="Calibri"/>
      <family val="2"/>
      <scheme val="minor"/>
    </font>
    <font>
      <sz val="10"/>
      <name val="Arial"/>
      <family val="2"/>
    </font>
    <font>
      <b/>
      <sz val="12"/>
      <name val="Arial Narrow"/>
      <family val="2"/>
    </font>
    <font>
      <sz val="12"/>
      <name val="Arial Narrow"/>
      <family val="2"/>
    </font>
    <font>
      <sz val="11"/>
      <color rgb="FF000000"/>
      <name val="Calibri"/>
      <family val="2"/>
      <scheme val="minor"/>
    </font>
    <font>
      <b/>
      <sz val="9"/>
      <color indexed="81"/>
      <name val="Tahoma"/>
      <family val="2"/>
    </font>
    <font>
      <sz val="9"/>
      <color indexed="81"/>
      <name val="Tahoma"/>
      <family val="2"/>
    </font>
    <font>
      <b/>
      <sz val="12"/>
      <color indexed="9"/>
      <name val="Arial Narrow"/>
      <family val="2"/>
    </font>
    <font>
      <b/>
      <sz val="12"/>
      <color indexed="10"/>
      <name val="Arial Narrow"/>
      <family val="2"/>
    </font>
    <font>
      <sz val="12"/>
      <color theme="0"/>
      <name val="Arial Narrow"/>
      <family val="2"/>
    </font>
    <font>
      <sz val="12"/>
      <color indexed="9"/>
      <name val="Arial Narrow"/>
      <family val="2"/>
    </font>
    <font>
      <b/>
      <sz val="12"/>
      <color theme="0"/>
      <name val="Arial Narrow"/>
      <family val="2"/>
    </font>
    <font>
      <sz val="12"/>
      <color theme="1"/>
      <name val="Arial Narrow"/>
      <family val="2"/>
    </font>
    <font>
      <b/>
      <sz val="12"/>
      <color theme="1"/>
      <name val="Arial Narrow"/>
      <family val="2"/>
    </font>
    <font>
      <b/>
      <i/>
      <sz val="12"/>
      <name val="Arial Narrow"/>
      <family val="2"/>
    </font>
    <font>
      <i/>
      <sz val="12"/>
      <name val="Arial Narrow"/>
      <family val="2"/>
    </font>
    <font>
      <sz val="11"/>
      <color indexed="8"/>
      <name val="Calibri"/>
      <family val="2"/>
    </font>
    <font>
      <sz val="12"/>
      <color rgb="FFFF0000"/>
      <name val="Arial Narrow"/>
      <family val="2"/>
    </font>
    <font>
      <u/>
      <sz val="12"/>
      <name val="Arial Narrow"/>
      <family val="2"/>
    </font>
    <font>
      <sz val="11"/>
      <color rgb="FF333333"/>
      <name val="Arial"/>
      <family val="2"/>
    </font>
    <font>
      <sz val="12"/>
      <color rgb="FF333333"/>
      <name val="Arial Narrow"/>
      <family val="2"/>
    </font>
    <font>
      <b/>
      <sz val="12"/>
      <color rgb="FF003366"/>
      <name val="Arial Narrow"/>
      <family val="2"/>
    </font>
  </fonts>
  <fills count="9">
    <fill>
      <patternFill patternType="none"/>
    </fill>
    <fill>
      <patternFill patternType="gray125"/>
    </fill>
    <fill>
      <patternFill patternType="solid">
        <fgColor indexed="56"/>
        <bgColor indexed="64"/>
      </patternFill>
    </fill>
    <fill>
      <patternFill patternType="solid">
        <fgColor indexed="55"/>
        <bgColor indexed="64"/>
      </patternFill>
    </fill>
    <fill>
      <patternFill patternType="solid">
        <fgColor rgb="FF003366"/>
        <bgColor indexed="64"/>
      </patternFill>
    </fill>
    <fill>
      <patternFill patternType="solid">
        <fgColor indexed="30"/>
        <bgColor indexed="64"/>
      </patternFill>
    </fill>
    <fill>
      <patternFill patternType="solid">
        <fgColor indexed="22"/>
        <bgColor indexed="64"/>
      </patternFill>
    </fill>
    <fill>
      <patternFill patternType="solid">
        <fgColor theme="0"/>
        <bgColor indexed="64"/>
      </patternFill>
    </fill>
    <fill>
      <patternFill patternType="solid">
        <fgColor theme="5"/>
        <bgColor indexed="64"/>
      </patternFill>
    </fill>
  </fills>
  <borders count="11">
    <border>
      <left/>
      <right/>
      <top/>
      <bottom/>
      <diagonal/>
    </border>
    <border>
      <left/>
      <right/>
      <top/>
      <bottom style="thin">
        <color auto="1"/>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style="thin">
        <color auto="1"/>
      </top>
      <bottom/>
      <diagonal/>
    </border>
  </borders>
  <cellStyleXfs count="18">
    <xf numFmtId="0" fontId="0" fillId="0" borderId="0"/>
    <xf numFmtId="9" fontId="1" fillId="0" borderId="0" applyFont="0" applyFill="0" applyBorder="0" applyAlignment="0" applyProtection="0"/>
    <xf numFmtId="0" fontId="2" fillId="0" borderId="0"/>
    <xf numFmtId="164" fontId="2" fillId="0" borderId="0"/>
    <xf numFmtId="164" fontId="1" fillId="0" borderId="0"/>
    <xf numFmtId="0" fontId="2" fillId="0" borderId="0"/>
    <xf numFmtId="164" fontId="2" fillId="0" borderId="0"/>
    <xf numFmtId="0" fontId="5" fillId="0" borderId="0"/>
    <xf numFmtId="169" fontId="2" fillId="0" borderId="0" applyFont="0" applyFill="0" applyBorder="0" applyAlignment="0" applyProtection="0"/>
    <xf numFmtId="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1"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7" fillId="0" borderId="0" applyFont="0" applyFill="0" applyBorder="0" applyAlignment="0" applyProtection="0"/>
  </cellStyleXfs>
  <cellXfs count="134">
    <xf numFmtId="0" fontId="0" fillId="0" borderId="0" xfId="0"/>
    <xf numFmtId="0" fontId="8" fillId="2" borderId="6" xfId="2" applyFont="1" applyFill="1" applyBorder="1" applyAlignment="1" applyProtection="1">
      <alignment horizontal="center" vertical="center" wrapText="1"/>
    </xf>
    <xf numFmtId="3" fontId="10" fillId="4" borderId="7" xfId="3" applyNumberFormat="1" applyFont="1" applyFill="1" applyBorder="1" applyAlignment="1" applyProtection="1">
      <alignment horizontal="center" vertical="center" wrapText="1"/>
    </xf>
    <xf numFmtId="0" fontId="4" fillId="7" borderId="7" xfId="5" applyFont="1" applyFill="1" applyBorder="1" applyAlignment="1" applyProtection="1">
      <alignment horizontal="center" vertical="center" wrapText="1"/>
    </xf>
    <xf numFmtId="166" fontId="4" fillId="7" borderId="7" xfId="2" applyNumberFormat="1" applyFont="1" applyFill="1" applyBorder="1" applyAlignment="1" applyProtection="1">
      <alignment horizontal="center" vertical="center" wrapText="1"/>
    </xf>
    <xf numFmtId="164" fontId="4" fillId="7" borderId="7" xfId="4" applyFont="1" applyFill="1" applyBorder="1" applyAlignment="1" applyProtection="1">
      <alignment horizontal="center" vertical="center" wrapText="1"/>
    </xf>
    <xf numFmtId="164" fontId="4" fillId="7" borderId="7" xfId="3" applyFont="1" applyFill="1" applyBorder="1" applyAlignment="1" applyProtection="1">
      <alignment horizontal="center" vertical="center" wrapText="1"/>
    </xf>
    <xf numFmtId="165" fontId="4" fillId="7" borderId="7" xfId="5" applyNumberFormat="1" applyFont="1" applyFill="1" applyBorder="1" applyAlignment="1" applyProtection="1">
      <alignment horizontal="center" vertical="center" wrapText="1"/>
    </xf>
    <xf numFmtId="49" fontId="4" fillId="7" borderId="7" xfId="5" applyNumberFormat="1" applyFont="1" applyFill="1" applyBorder="1" applyAlignment="1" applyProtection="1">
      <alignment horizontal="center" vertical="center" wrapText="1"/>
    </xf>
    <xf numFmtId="0" fontId="4" fillId="7" borderId="7" xfId="5" applyFont="1" applyFill="1" applyBorder="1" applyAlignment="1" applyProtection="1">
      <alignment horizontal="left" vertical="center" wrapText="1"/>
    </xf>
    <xf numFmtId="1" fontId="4" fillId="7" borderId="7" xfId="5" applyNumberFormat="1" applyFont="1" applyFill="1" applyBorder="1" applyAlignment="1" applyProtection="1">
      <alignment horizontal="center" vertical="center" wrapText="1"/>
    </xf>
    <xf numFmtId="0" fontId="4" fillId="7" borderId="7" xfId="0" applyFont="1" applyFill="1" applyBorder="1" applyAlignment="1" applyProtection="1">
      <alignment horizontal="center" vertical="center" wrapText="1"/>
    </xf>
    <xf numFmtId="164" fontId="4" fillId="7" borderId="7" xfId="4" applyFont="1" applyFill="1" applyBorder="1" applyAlignment="1" applyProtection="1">
      <alignment horizontal="left" vertical="center" wrapText="1"/>
    </xf>
    <xf numFmtId="14" fontId="4" fillId="7" borderId="7" xfId="5" applyNumberFormat="1" applyFont="1" applyFill="1" applyBorder="1" applyAlignment="1" applyProtection="1">
      <alignment horizontal="center" vertical="center" wrapText="1"/>
    </xf>
    <xf numFmtId="0" fontId="4" fillId="7" borderId="7" xfId="2" applyFont="1" applyFill="1" applyBorder="1" applyAlignment="1" applyProtection="1">
      <alignment horizontal="center" vertical="center" wrapText="1"/>
    </xf>
    <xf numFmtId="0" fontId="4" fillId="7" borderId="7" xfId="0" applyFont="1" applyFill="1" applyBorder="1" applyAlignment="1" applyProtection="1">
      <alignment horizontal="left" vertical="center" wrapText="1"/>
    </xf>
    <xf numFmtId="166" fontId="4" fillId="7" borderId="7" xfId="5" applyNumberFormat="1" applyFont="1" applyFill="1" applyBorder="1" applyAlignment="1" applyProtection="1">
      <alignment horizontal="center" vertical="center" wrapText="1"/>
    </xf>
    <xf numFmtId="0" fontId="4" fillId="7" borderId="7" xfId="4" applyNumberFormat="1" applyFont="1" applyFill="1" applyBorder="1" applyAlignment="1" applyProtection="1">
      <alignment horizontal="center" vertical="center" wrapText="1"/>
    </xf>
    <xf numFmtId="49" fontId="4" fillId="7" borderId="7" xfId="2" applyNumberFormat="1" applyFont="1" applyFill="1" applyBorder="1" applyAlignment="1" applyProtection="1">
      <alignment horizontal="center" vertical="center" wrapText="1"/>
    </xf>
    <xf numFmtId="165" fontId="4" fillId="7" borderId="7" xfId="2" applyNumberFormat="1" applyFont="1" applyFill="1" applyBorder="1" applyAlignment="1" applyProtection="1">
      <alignment horizontal="center" vertical="center" wrapText="1"/>
    </xf>
    <xf numFmtId="14" fontId="4" fillId="7" borderId="7" xfId="2" applyNumberFormat="1" applyFont="1" applyFill="1" applyBorder="1" applyAlignment="1" applyProtection="1">
      <alignment horizontal="center" vertical="center" wrapText="1"/>
    </xf>
    <xf numFmtId="1" fontId="4" fillId="7" borderId="7" xfId="2" applyNumberFormat="1" applyFont="1" applyFill="1" applyBorder="1" applyAlignment="1" applyProtection="1">
      <alignment horizontal="center" vertical="center" wrapText="1"/>
    </xf>
    <xf numFmtId="1" fontId="4" fillId="7" borderId="7" xfId="4" applyNumberFormat="1" applyFont="1" applyFill="1" applyBorder="1" applyAlignment="1" applyProtection="1">
      <alignment horizontal="center" vertical="center" wrapText="1"/>
    </xf>
    <xf numFmtId="0" fontId="4" fillId="7" borderId="7" xfId="2" applyFont="1" applyFill="1" applyBorder="1" applyAlignment="1" applyProtection="1">
      <alignment horizontal="left" vertical="center" wrapText="1"/>
    </xf>
    <xf numFmtId="14" fontId="3" fillId="7" borderId="7" xfId="2" applyNumberFormat="1" applyFont="1" applyFill="1" applyBorder="1" applyAlignment="1" applyProtection="1">
      <alignment horizontal="center" vertical="center" wrapText="1"/>
    </xf>
    <xf numFmtId="0" fontId="4" fillId="7" borderId="7" xfId="2" applyFont="1" applyFill="1" applyBorder="1" applyAlignment="1">
      <alignment horizontal="left" vertical="center" wrapText="1"/>
    </xf>
    <xf numFmtId="0" fontId="4" fillId="7" borderId="7" xfId="2" applyFont="1" applyFill="1" applyBorder="1" applyAlignment="1">
      <alignment horizontal="center" vertical="center" wrapText="1"/>
    </xf>
    <xf numFmtId="166" fontId="4" fillId="7" borderId="7" xfId="2" applyNumberFormat="1" applyFont="1" applyFill="1" applyBorder="1" applyAlignment="1">
      <alignment horizontal="center" vertical="center" wrapText="1"/>
    </xf>
    <xf numFmtId="0" fontId="13" fillId="0" borderId="0" xfId="0" applyFont="1"/>
    <xf numFmtId="49" fontId="4" fillId="7" borderId="7" xfId="2" applyNumberFormat="1" applyFont="1" applyFill="1" applyBorder="1" applyAlignment="1">
      <alignment horizontal="center" vertical="center" wrapText="1"/>
    </xf>
    <xf numFmtId="0" fontId="13" fillId="0" borderId="0" xfId="0" applyFont="1" applyAlignment="1">
      <alignment horizontal="center" vertical="center"/>
    </xf>
    <xf numFmtId="0" fontId="4" fillId="7" borderId="7" xfId="2" applyFont="1" applyFill="1" applyBorder="1" applyAlignment="1">
      <alignment horizontal="justify" vertical="center" wrapText="1"/>
    </xf>
    <xf numFmtId="0" fontId="13" fillId="0" borderId="0" xfId="0" applyFont="1" applyAlignment="1">
      <alignment horizontal="center" vertical="center" wrapText="1"/>
    </xf>
    <xf numFmtId="0" fontId="4" fillId="7" borderId="7" xfId="5" applyFont="1" applyFill="1" applyBorder="1" applyAlignment="1">
      <alignment horizontal="left" vertical="center" wrapText="1"/>
    </xf>
    <xf numFmtId="0" fontId="4" fillId="7" borderId="7" xfId="5" applyFont="1" applyFill="1" applyBorder="1" applyAlignment="1">
      <alignment horizontal="center" vertical="center" wrapText="1"/>
    </xf>
    <xf numFmtId="49" fontId="4" fillId="7" borderId="7" xfId="5" applyNumberFormat="1" applyFont="1" applyFill="1" applyBorder="1" applyAlignment="1">
      <alignment horizontal="center" vertical="center" wrapText="1"/>
    </xf>
    <xf numFmtId="166" fontId="4" fillId="7" borderId="7" xfId="5" applyNumberFormat="1" applyFont="1" applyFill="1" applyBorder="1" applyAlignment="1">
      <alignment horizontal="center" vertical="center" wrapText="1"/>
    </xf>
    <xf numFmtId="166" fontId="13" fillId="0" borderId="0" xfId="0" applyNumberFormat="1" applyFont="1" applyAlignment="1">
      <alignment horizontal="center" vertical="center" wrapText="1"/>
    </xf>
    <xf numFmtId="0" fontId="14" fillId="0" borderId="0" xfId="0" applyFont="1" applyAlignment="1">
      <alignment horizontal="center" vertical="center" wrapText="1"/>
    </xf>
    <xf numFmtId="0" fontId="8" fillId="2" borderId="9" xfId="2" applyFont="1" applyFill="1" applyBorder="1" applyAlignment="1" applyProtection="1">
      <alignment horizontal="center" vertical="center" wrapText="1"/>
    </xf>
    <xf numFmtId="49" fontId="8" fillId="2" borderId="9" xfId="2" applyNumberFormat="1" applyFont="1" applyFill="1" applyBorder="1" applyAlignment="1" applyProtection="1">
      <alignment horizontal="center" vertical="center" wrapText="1"/>
    </xf>
    <xf numFmtId="0" fontId="8" fillId="2" borderId="9" xfId="2" applyFont="1" applyFill="1" applyBorder="1" applyAlignment="1" applyProtection="1">
      <alignment horizontal="center" vertical="center"/>
    </xf>
    <xf numFmtId="0" fontId="8" fillId="2" borderId="8" xfId="2" applyFont="1" applyFill="1" applyBorder="1" applyAlignment="1" applyProtection="1">
      <alignment horizontal="center" vertical="center"/>
    </xf>
    <xf numFmtId="1" fontId="3" fillId="3" borderId="8" xfId="0" applyNumberFormat="1" applyFont="1" applyFill="1" applyBorder="1" applyAlignment="1" applyProtection="1">
      <alignment horizontal="center" vertical="center"/>
    </xf>
    <xf numFmtId="0" fontId="3" fillId="3" borderId="8" xfId="0" applyFont="1" applyFill="1" applyBorder="1" applyAlignment="1" applyProtection="1">
      <alignment horizontal="center" vertical="center"/>
    </xf>
    <xf numFmtId="1" fontId="3" fillId="3" borderId="8" xfId="0" applyNumberFormat="1"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164" fontId="4" fillId="7" borderId="7" xfId="3" applyFont="1" applyFill="1" applyBorder="1" applyAlignment="1" applyProtection="1">
      <alignment horizontal="center" vertical="center"/>
    </xf>
    <xf numFmtId="0" fontId="4" fillId="7" borderId="7" xfId="0" applyFont="1" applyFill="1" applyBorder="1" applyAlignment="1">
      <alignment horizontal="justify" vertical="center" wrapText="1"/>
    </xf>
    <xf numFmtId="0" fontId="4" fillId="7" borderId="7" xfId="0" applyFont="1" applyFill="1" applyBorder="1" applyAlignment="1">
      <alignment horizontal="left" vertical="center" wrapText="1"/>
    </xf>
    <xf numFmtId="0" fontId="4" fillId="7" borderId="7" xfId="0" applyFont="1" applyFill="1" applyBorder="1" applyAlignment="1">
      <alignment vertical="center" wrapText="1"/>
    </xf>
    <xf numFmtId="0" fontId="4" fillId="7" borderId="7" xfId="0" applyFont="1" applyFill="1" applyBorder="1" applyAlignment="1">
      <alignment wrapText="1"/>
    </xf>
    <xf numFmtId="0" fontId="12" fillId="4" borderId="8" xfId="0" applyFont="1" applyFill="1" applyBorder="1" applyAlignment="1">
      <alignment horizontal="center" vertical="center" wrapText="1"/>
    </xf>
    <xf numFmtId="0" fontId="8" fillId="4" borderId="9" xfId="2" applyFont="1" applyFill="1" applyBorder="1" applyAlignment="1" applyProtection="1">
      <alignment horizontal="center" vertical="center" wrapText="1"/>
    </xf>
    <xf numFmtId="164" fontId="12" fillId="4" borderId="10" xfId="3" applyFont="1" applyFill="1" applyBorder="1" applyAlignment="1" applyProtection="1">
      <alignment horizontal="center" vertical="center" wrapText="1"/>
    </xf>
    <xf numFmtId="0" fontId="8" fillId="2" borderId="8" xfId="2" applyFont="1" applyFill="1" applyBorder="1" applyAlignment="1" applyProtection="1">
      <alignment horizontal="center" vertical="center" wrapText="1"/>
    </xf>
    <xf numFmtId="165" fontId="8" fillId="2" borderId="8" xfId="2" applyNumberFormat="1" applyFont="1" applyFill="1" applyBorder="1" applyAlignment="1" applyProtection="1">
      <alignment horizontal="center" vertical="center" wrapText="1"/>
    </xf>
    <xf numFmtId="49" fontId="8" fillId="2" borderId="8" xfId="2" applyNumberFormat="1" applyFont="1" applyFill="1" applyBorder="1" applyAlignment="1" applyProtection="1">
      <alignment horizontal="center" vertical="center" wrapText="1"/>
    </xf>
    <xf numFmtId="1" fontId="3" fillId="5" borderId="8" xfId="2" applyNumberFormat="1" applyFont="1" applyFill="1" applyBorder="1" applyAlignment="1" applyProtection="1">
      <alignment horizontal="center" vertical="center" wrapText="1"/>
    </xf>
    <xf numFmtId="0" fontId="3" fillId="5" borderId="8" xfId="2" applyFont="1" applyFill="1" applyBorder="1" applyAlignment="1" applyProtection="1">
      <alignment horizontal="center" vertical="center" wrapText="1"/>
    </xf>
    <xf numFmtId="1" fontId="3" fillId="6" borderId="8" xfId="2" applyNumberFormat="1" applyFont="1" applyFill="1" applyBorder="1" applyAlignment="1" applyProtection="1">
      <alignment horizontal="center" vertical="center" wrapText="1"/>
    </xf>
    <xf numFmtId="0" fontId="3" fillId="6" borderId="8" xfId="2" applyFont="1" applyFill="1" applyBorder="1" applyAlignment="1" applyProtection="1">
      <alignment horizontal="center" vertical="center" wrapText="1"/>
    </xf>
    <xf numFmtId="49" fontId="3" fillId="6" borderId="8" xfId="2" applyNumberFormat="1" applyFont="1" applyFill="1" applyBorder="1" applyAlignment="1" applyProtection="1">
      <alignment horizontal="center" vertical="center" wrapText="1"/>
    </xf>
    <xf numFmtId="166" fontId="3" fillId="6" borderId="8" xfId="2" applyNumberFormat="1" applyFont="1" applyFill="1" applyBorder="1" applyAlignment="1" applyProtection="1">
      <alignment horizontal="center" vertical="center" wrapText="1"/>
    </xf>
    <xf numFmtId="0" fontId="4" fillId="7" borderId="7" xfId="0" applyFont="1" applyFill="1" applyBorder="1" applyAlignment="1">
      <alignment horizontal="center" vertical="center" wrapText="1"/>
    </xf>
    <xf numFmtId="0" fontId="13" fillId="7" borderId="0" xfId="0" applyFont="1" applyFill="1"/>
    <xf numFmtId="0" fontId="3" fillId="7" borderId="7" xfId="0" applyFont="1" applyFill="1" applyBorder="1" applyAlignment="1" applyProtection="1">
      <alignment horizontal="left" vertical="center" wrapText="1"/>
    </xf>
    <xf numFmtId="165" fontId="4" fillId="7" borderId="7" xfId="4" applyNumberFormat="1" applyFont="1" applyFill="1" applyBorder="1" applyAlignment="1" applyProtection="1">
      <alignment horizontal="center" vertical="center" wrapText="1"/>
    </xf>
    <xf numFmtId="49" fontId="4" fillId="7" borderId="7" xfId="4" applyNumberFormat="1" applyFont="1" applyFill="1" applyBorder="1" applyAlignment="1" applyProtection="1">
      <alignment horizontal="center" vertical="center" wrapText="1"/>
    </xf>
    <xf numFmtId="168" fontId="4" fillId="7" borderId="7" xfId="4" applyNumberFormat="1" applyFont="1" applyFill="1" applyBorder="1" applyAlignment="1" applyProtection="1">
      <alignment horizontal="center" vertical="center" wrapText="1"/>
    </xf>
    <xf numFmtId="164" fontId="4" fillId="7" borderId="7" xfId="4" applyFont="1" applyFill="1" applyBorder="1" applyAlignment="1" applyProtection="1">
      <alignment vertical="center" wrapText="1"/>
    </xf>
    <xf numFmtId="166" fontId="4" fillId="7" borderId="7" xfId="4" applyNumberFormat="1" applyFont="1" applyFill="1" applyBorder="1" applyAlignment="1" applyProtection="1">
      <alignment horizontal="center" vertical="center" wrapText="1"/>
    </xf>
    <xf numFmtId="164" fontId="4" fillId="7" borderId="7" xfId="4" applyFont="1" applyFill="1" applyBorder="1" applyAlignment="1">
      <alignment horizontal="center" vertical="center" wrapText="1"/>
    </xf>
    <xf numFmtId="167" fontId="4" fillId="7" borderId="7" xfId="4" applyNumberFormat="1" applyFont="1" applyFill="1" applyBorder="1" applyAlignment="1" applyProtection="1">
      <alignment horizontal="center" vertical="center" wrapText="1"/>
    </xf>
    <xf numFmtId="0" fontId="4" fillId="7" borderId="7" xfId="0" applyFont="1" applyFill="1" applyBorder="1"/>
    <xf numFmtId="0" fontId="4" fillId="7" borderId="7" xfId="0" applyFont="1" applyFill="1" applyBorder="1" applyAlignment="1">
      <alignment horizontal="center" vertical="center"/>
    </xf>
    <xf numFmtId="14" fontId="4" fillId="7" borderId="7" xfId="0" applyNumberFormat="1" applyFont="1" applyFill="1" applyBorder="1" applyAlignment="1">
      <alignment horizontal="center" vertical="center" wrapText="1"/>
    </xf>
    <xf numFmtId="0" fontId="4" fillId="7" borderId="7" xfId="0" applyFont="1" applyFill="1" applyBorder="1" applyAlignment="1">
      <alignment horizontal="left" vertical="center"/>
    </xf>
    <xf numFmtId="14" fontId="4" fillId="7" borderId="7" xfId="0" applyNumberFormat="1" applyFont="1" applyFill="1" applyBorder="1" applyAlignment="1">
      <alignment horizontal="center" vertical="center"/>
    </xf>
    <xf numFmtId="166" fontId="4" fillId="7" borderId="7" xfId="0" applyNumberFormat="1" applyFont="1" applyFill="1" applyBorder="1" applyAlignment="1">
      <alignment horizontal="center" vertical="center" wrapText="1"/>
    </xf>
    <xf numFmtId="0" fontId="13" fillId="7" borderId="7" xfId="0" applyFont="1" applyFill="1" applyBorder="1" applyAlignment="1">
      <alignment horizontal="center" vertical="center"/>
    </xf>
    <xf numFmtId="0" fontId="4" fillId="7" borderId="7" xfId="4" applyNumberFormat="1" applyFont="1" applyFill="1" applyBorder="1" applyAlignment="1">
      <alignment horizontal="center" vertical="center" wrapText="1"/>
    </xf>
    <xf numFmtId="165" fontId="4" fillId="7" borderId="7" xfId="4" applyNumberFormat="1" applyFont="1" applyFill="1" applyBorder="1" applyAlignment="1">
      <alignment horizontal="center" vertical="center" wrapText="1"/>
    </xf>
    <xf numFmtId="49" fontId="4" fillId="7" borderId="7" xfId="4" applyNumberFormat="1" applyFont="1" applyFill="1" applyBorder="1" applyAlignment="1">
      <alignment horizontal="center" vertical="center" wrapText="1"/>
    </xf>
    <xf numFmtId="164" fontId="4" fillId="7" borderId="7" xfId="4" applyFont="1" applyFill="1" applyBorder="1" applyAlignment="1">
      <alignment horizontal="left" wrapText="1"/>
    </xf>
    <xf numFmtId="1" fontId="4" fillId="7" borderId="7" xfId="4" applyNumberFormat="1" applyFont="1" applyFill="1" applyBorder="1" applyAlignment="1">
      <alignment horizontal="center" vertical="center" wrapText="1"/>
    </xf>
    <xf numFmtId="164" fontId="4" fillId="7" borderId="7" xfId="4" applyFont="1" applyFill="1" applyBorder="1" applyAlignment="1">
      <alignment horizontal="left" vertical="center" wrapText="1"/>
    </xf>
    <xf numFmtId="164" fontId="3" fillId="7" borderId="7" xfId="4" applyFont="1" applyFill="1" applyBorder="1" applyAlignment="1" applyProtection="1">
      <alignment horizontal="center" vertical="center" wrapText="1"/>
    </xf>
    <xf numFmtId="164" fontId="4" fillId="7" borderId="7" xfId="4" applyFont="1" applyFill="1" applyBorder="1" applyAlignment="1" applyProtection="1">
      <alignment horizontal="left" vertical="top" wrapText="1"/>
    </xf>
    <xf numFmtId="0" fontId="4" fillId="7" borderId="7" xfId="0" applyFont="1" applyFill="1" applyBorder="1" applyAlignment="1">
      <alignment horizontal="justify" vertical="center"/>
    </xf>
    <xf numFmtId="164" fontId="12" fillId="8" borderId="7" xfId="3" applyFont="1" applyFill="1" applyBorder="1" applyAlignment="1" applyProtection="1">
      <alignment horizontal="center" vertical="center" wrapText="1"/>
    </xf>
    <xf numFmtId="0" fontId="12" fillId="8" borderId="7" xfId="3" applyNumberFormat="1" applyFont="1" applyFill="1" applyBorder="1" applyAlignment="1" applyProtection="1">
      <alignment horizontal="center" vertical="center" wrapText="1"/>
      <protection locked="0"/>
    </xf>
    <xf numFmtId="9" fontId="12" fillId="8" borderId="7" xfId="1" applyFont="1" applyFill="1" applyBorder="1" applyAlignment="1" applyProtection="1">
      <alignment horizontal="center" vertical="center" wrapText="1"/>
    </xf>
    <xf numFmtId="164" fontId="12" fillId="8" borderId="7" xfId="3" applyFont="1" applyFill="1" applyBorder="1" applyAlignment="1" applyProtection="1">
      <alignment horizontal="center" vertical="center" wrapText="1"/>
      <protection locked="0"/>
    </xf>
    <xf numFmtId="1" fontId="12" fillId="8" borderId="7" xfId="1" applyNumberFormat="1" applyFont="1" applyFill="1" applyBorder="1" applyAlignment="1" applyProtection="1">
      <alignment horizontal="center" vertical="center" wrapText="1"/>
      <protection locked="0"/>
    </xf>
    <xf numFmtId="0" fontId="13" fillId="7" borderId="7" xfId="0" applyFont="1" applyFill="1" applyBorder="1"/>
    <xf numFmtId="9" fontId="13" fillId="7" borderId="7" xfId="1" applyFont="1" applyFill="1" applyBorder="1" applyAlignment="1">
      <alignment horizontal="center" vertical="center"/>
    </xf>
    <xf numFmtId="0" fontId="4" fillId="7" borderId="7" xfId="2" applyFont="1" applyFill="1" applyBorder="1" applyAlignment="1">
      <alignment vertical="center" wrapText="1"/>
    </xf>
    <xf numFmtId="0" fontId="4" fillId="7" borderId="7" xfId="2" applyFont="1" applyFill="1" applyBorder="1" applyAlignment="1">
      <alignment horizontal="justify" vertical="center"/>
    </xf>
    <xf numFmtId="0" fontId="4" fillId="7" borderId="7" xfId="2" applyFont="1" applyFill="1" applyBorder="1" applyAlignment="1">
      <alignment horizontal="justify" vertical="top" wrapText="1"/>
    </xf>
    <xf numFmtId="0" fontId="4" fillId="7" borderId="7" xfId="2" applyFont="1" applyFill="1" applyBorder="1" applyAlignment="1">
      <alignment horizontal="justify"/>
    </xf>
    <xf numFmtId="0" fontId="4" fillId="7" borderId="7" xfId="2" applyFont="1" applyFill="1" applyBorder="1" applyAlignment="1">
      <alignment horizontal="justify" wrapText="1"/>
    </xf>
    <xf numFmtId="1" fontId="11" fillId="2" borderId="8" xfId="2" applyNumberFormat="1" applyFont="1" applyFill="1" applyBorder="1" applyAlignment="1" applyProtection="1">
      <alignment horizontal="center" vertical="center" wrapText="1"/>
    </xf>
    <xf numFmtId="0" fontId="18" fillId="7" borderId="7" xfId="2" applyFont="1" applyFill="1" applyBorder="1" applyAlignment="1">
      <alignment horizontal="center" vertical="center" wrapText="1"/>
    </xf>
    <xf numFmtId="0" fontId="4" fillId="7" borderId="7" xfId="2" applyFont="1" applyFill="1" applyBorder="1" applyAlignment="1">
      <alignment vertical="center"/>
    </xf>
    <xf numFmtId="49" fontId="18" fillId="7" borderId="7" xfId="2" applyNumberFormat="1" applyFont="1" applyFill="1" applyBorder="1" applyAlignment="1">
      <alignment horizontal="center" vertical="center" wrapText="1"/>
    </xf>
    <xf numFmtId="0" fontId="14" fillId="7" borderId="7" xfId="0" applyFont="1" applyFill="1" applyBorder="1" applyAlignment="1">
      <alignment horizontal="center" vertical="center" wrapText="1"/>
    </xf>
    <xf numFmtId="0" fontId="13" fillId="7" borderId="7" xfId="0" applyFont="1" applyFill="1" applyBorder="1" applyAlignment="1">
      <alignment horizontal="center" vertical="center" wrapText="1"/>
    </xf>
    <xf numFmtId="14" fontId="4" fillId="7" borderId="7" xfId="2" applyNumberFormat="1" applyFont="1" applyFill="1" applyBorder="1" applyAlignment="1">
      <alignment horizontal="center" vertical="center" wrapText="1"/>
    </xf>
    <xf numFmtId="0" fontId="13" fillId="7" borderId="7" xfId="0" applyFont="1" applyFill="1" applyBorder="1" applyAlignment="1">
      <alignment wrapText="1"/>
    </xf>
    <xf numFmtId="0" fontId="13" fillId="7" borderId="7" xfId="0" applyFont="1" applyFill="1" applyBorder="1" applyAlignment="1">
      <alignment horizontal="left" vertical="center" wrapText="1"/>
    </xf>
    <xf numFmtId="164" fontId="12" fillId="8" borderId="7" xfId="3" applyFont="1" applyFill="1" applyBorder="1" applyAlignment="1" applyProtection="1">
      <alignment horizontal="left" vertical="center" wrapText="1"/>
      <protection locked="0"/>
    </xf>
    <xf numFmtId="0" fontId="13" fillId="0" borderId="0" xfId="0" applyFont="1" applyAlignment="1">
      <alignment horizontal="left" vertical="center" wrapText="1"/>
    </xf>
    <xf numFmtId="0" fontId="8" fillId="2" borderId="1" xfId="2" applyFont="1" applyFill="1" applyBorder="1" applyAlignment="1" applyProtection="1">
      <alignment horizontal="center" vertical="center" wrapText="1"/>
    </xf>
    <xf numFmtId="0" fontId="8" fillId="2" borderId="2" xfId="2" applyFont="1" applyFill="1" applyBorder="1" applyAlignment="1" applyProtection="1">
      <alignment horizontal="center" vertical="center" wrapText="1"/>
    </xf>
    <xf numFmtId="0" fontId="12" fillId="8" borderId="7" xfId="3" applyNumberFormat="1" applyFont="1" applyFill="1" applyBorder="1" applyAlignment="1" applyProtection="1">
      <alignment horizontal="center" vertical="center" wrapText="1"/>
    </xf>
    <xf numFmtId="1" fontId="3" fillId="3" borderId="3" xfId="0" applyNumberFormat="1" applyFont="1" applyFill="1" applyBorder="1" applyAlignment="1" applyProtection="1">
      <alignment horizontal="center" vertical="center" wrapText="1"/>
    </xf>
    <xf numFmtId="1" fontId="3" fillId="3" borderId="4" xfId="0" applyNumberFormat="1" applyFont="1" applyFill="1" applyBorder="1" applyAlignment="1" applyProtection="1">
      <alignment horizontal="center" vertical="center" wrapText="1"/>
    </xf>
    <xf numFmtId="1" fontId="3" fillId="3" borderId="5" xfId="0" applyNumberFormat="1" applyFont="1" applyFill="1" applyBorder="1" applyAlignment="1" applyProtection="1">
      <alignment horizontal="center" vertical="center" wrapText="1"/>
    </xf>
    <xf numFmtId="0" fontId="13" fillId="7" borderId="7" xfId="0" applyFont="1" applyFill="1" applyBorder="1" applyAlignment="1">
      <alignment horizontal="left" vertical="center"/>
    </xf>
    <xf numFmtId="0" fontId="3" fillId="7" borderId="7" xfId="0" applyFont="1" applyFill="1" applyBorder="1" applyAlignment="1">
      <alignment horizontal="center" vertical="center"/>
    </xf>
    <xf numFmtId="1" fontId="3" fillId="7" borderId="7" xfId="2" applyNumberFormat="1" applyFont="1" applyFill="1" applyBorder="1" applyAlignment="1" applyProtection="1">
      <alignment horizontal="center" vertical="center" wrapText="1"/>
    </xf>
    <xf numFmtId="1" fontId="3" fillId="7" borderId="7" xfId="5" applyNumberFormat="1" applyFont="1" applyFill="1" applyBorder="1" applyAlignment="1" applyProtection="1">
      <alignment horizontal="center" vertical="center" wrapText="1"/>
    </xf>
    <xf numFmtId="1" fontId="3" fillId="7" borderId="7" xfId="4" applyNumberFormat="1" applyFont="1" applyFill="1" applyBorder="1" applyAlignment="1" applyProtection="1">
      <alignment horizontal="center" vertical="center" wrapText="1"/>
    </xf>
    <xf numFmtId="0" fontId="3" fillId="7" borderId="7" xfId="0" applyFont="1" applyFill="1" applyBorder="1" applyAlignment="1">
      <alignment horizontal="center" vertical="center" wrapText="1"/>
    </xf>
    <xf numFmtId="1" fontId="3" fillId="7" borderId="7" xfId="4" applyNumberFormat="1" applyFont="1" applyFill="1" applyBorder="1" applyAlignment="1">
      <alignment horizontal="center" vertical="center" wrapText="1"/>
    </xf>
    <xf numFmtId="0" fontId="22" fillId="7" borderId="7" xfId="0" applyFont="1" applyFill="1" applyBorder="1" applyAlignment="1">
      <alignment horizontal="center" vertical="center" wrapText="1"/>
    </xf>
    <xf numFmtId="0" fontId="3" fillId="7" borderId="7" xfId="2" applyFont="1" applyFill="1" applyBorder="1" applyAlignment="1">
      <alignment horizontal="center" vertical="center" wrapText="1"/>
    </xf>
    <xf numFmtId="0" fontId="3" fillId="7" borderId="7" xfId="2" applyFont="1" applyFill="1" applyBorder="1" applyAlignment="1">
      <alignment horizontal="center" vertical="center"/>
    </xf>
    <xf numFmtId="0" fontId="21" fillId="7" borderId="7" xfId="0" applyFont="1" applyFill="1" applyBorder="1" applyAlignment="1">
      <alignment horizontal="left" vertical="center" wrapText="1"/>
    </xf>
    <xf numFmtId="14" fontId="13" fillId="7" borderId="7" xfId="0" applyNumberFormat="1" applyFont="1" applyFill="1" applyBorder="1" applyAlignment="1">
      <alignment horizontal="center" vertical="center"/>
    </xf>
    <xf numFmtId="14" fontId="13" fillId="7" borderId="7" xfId="0" applyNumberFormat="1" applyFont="1" applyFill="1" applyBorder="1" applyAlignment="1">
      <alignment horizontal="center" vertical="center" wrapText="1"/>
    </xf>
    <xf numFmtId="0" fontId="14" fillId="7" borderId="7" xfId="0" applyFont="1" applyFill="1" applyBorder="1" applyAlignment="1">
      <alignment horizontal="center" vertical="center"/>
    </xf>
    <xf numFmtId="0" fontId="20" fillId="7" borderId="7" xfId="0" applyFont="1" applyFill="1" applyBorder="1" applyAlignment="1">
      <alignment horizontal="left" vertical="center" wrapText="1"/>
    </xf>
  </cellXfs>
  <cellStyles count="18">
    <cellStyle name="Comma 2" xfId="8" xr:uid="{52F9F5BD-7704-42CD-9458-D859860DE10A}"/>
    <cellStyle name="Euro" xfId="9" xr:uid="{8507C9D7-0712-4CC7-8F58-79AC49BD93DD}"/>
    <cellStyle name="Millares 2" xfId="10" xr:uid="{1D74651D-BAC4-4DE1-9021-CE530CA18539}"/>
    <cellStyle name="Millares 2 2" xfId="11" xr:uid="{F265564A-1C0B-4749-9487-3DE9EF65507D}"/>
    <cellStyle name="Normal" xfId="0" builtinId="0"/>
    <cellStyle name="Normal 2" xfId="3" xr:uid="{00000000-0005-0000-0000-000001000000}"/>
    <cellStyle name="Normal 2 2" xfId="2" xr:uid="{00000000-0005-0000-0000-000002000000}"/>
    <cellStyle name="Normal 2 2 2" xfId="5" xr:uid="{00000000-0005-0000-0000-000003000000}"/>
    <cellStyle name="Normal 3" xfId="4" xr:uid="{00000000-0005-0000-0000-000004000000}"/>
    <cellStyle name="Normal 3 2" xfId="12" xr:uid="{6966A21C-1FF3-4BB8-9999-1BC0262BC7F5}"/>
    <cellStyle name="Normal 6" xfId="7" xr:uid="{00000000-0005-0000-0000-000005000000}"/>
    <cellStyle name="Normal 7 2" xfId="6" xr:uid="{00000000-0005-0000-0000-000006000000}"/>
    <cellStyle name="Percent 2" xfId="13" xr:uid="{9BCCAD25-4D80-43F3-8FF2-D14CE59ADB83}"/>
    <cellStyle name="Porcentaje" xfId="1" builtinId="5"/>
    <cellStyle name="Porcentual 2" xfId="14" xr:uid="{5B1A6359-BEE5-44AC-A594-4942F0321ABC}"/>
    <cellStyle name="Porcentual 3" xfId="15" xr:uid="{1246C77D-B068-43F8-957C-96DEA5906FAE}"/>
    <cellStyle name="Porcentual 3 2" xfId="16" xr:uid="{80F98C0F-DD94-4B39-B2B1-BD07DD137651}"/>
    <cellStyle name="Porcentual 4" xfId="17" xr:uid="{BF46D22D-7D8E-4FFD-AB24-D2E411F07347}"/>
  </cellStyles>
  <dxfs count="0"/>
  <tableStyles count="0" defaultTableStyle="TableStyleMedium2" defaultPivotStyle="PivotStyleLight16"/>
  <colors>
    <mruColors>
      <color rgb="FFCCFFCC"/>
      <color rgb="FF003366"/>
      <color rgb="FFC65911"/>
      <color rgb="FFACB9CA"/>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Liliana Parra Rojas" id="{BDB5ECF4-5CE1-41D8-980D-2B86789EFB56}" userId="S::liparra@mineducacion.gov.co::84ba34df-82fb-443e-9559-4681d11eb163"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D50" dT="2020-05-04T23:40:16.16" personId="{BDB5ECF4-5CE1-41D8-980D-2B86789EFB56}" id="{713FA201-29E2-4594-BFE2-85B4926DD358}">
    <text>Pendente aprobación subdirectora</text>
  </threadedComment>
  <threadedComment ref="AD51" dT="2020-05-04T23:40:16.16" personId="{BDB5ECF4-5CE1-41D8-980D-2B86789EFB56}" id="{E9CC0C3F-4D74-49B7-A031-C9040A2FD63A}">
    <text>Pendente aprobación subdirectora</text>
  </threadedComment>
  <threadedComment ref="AD52" dT="2020-05-04T23:43:45.68" personId="{BDB5ECF4-5CE1-41D8-980D-2B86789EFB56}" id="{EFF55D5B-E4A2-4C23-80DF-BD3710A28D2E}">
    <text>Pendiente aprobación jefe</text>
  </threadedComment>
  <threadedComment ref="AD53" dT="2020-05-04T23:43:45.68" personId="{BDB5ECF4-5CE1-41D8-980D-2B86789EFB56}" id="{D3564D03-944E-4548-B5E1-1DE5678F578E}">
    <text>Pendiente aprobación jefe</text>
  </threadedComment>
  <threadedComment ref="AD54" dT="2020-05-04T23:43:45.68" personId="{BDB5ECF4-5CE1-41D8-980D-2B86789EFB56}" id="{BE663D6D-C322-47FB-A41B-AF7B5E4CA572}">
    <text>Pendiente aprobación jefe</text>
  </threadedComment>
  <threadedComment ref="AD67" dT="2020-05-05T00:09:12.57" personId="{BDB5ECF4-5CE1-41D8-980D-2B86789EFB56}" id="{9FE54C38-FD02-4251-A96A-002F69A44FC6}">
    <text>Pendiente formulación SIG</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143"/>
  <sheetViews>
    <sheetView tabSelected="1" zoomScale="58" zoomScaleNormal="58" zoomScaleSheetLayoutView="50" workbookViewId="0">
      <pane xSplit="3" ySplit="4" topLeftCell="Y5" activePane="bottomRight" state="frozen"/>
      <selection pane="topRight" activeCell="D1" sqref="D1"/>
      <selection pane="bottomLeft" activeCell="A5" sqref="A5"/>
      <selection pane="bottomRight" activeCell="AC6" sqref="AC6"/>
    </sheetView>
  </sheetViews>
  <sheetFormatPr baseColWidth="10" defaultColWidth="11.42578125" defaultRowHeight="15.75" x14ac:dyDescent="0.25"/>
  <cols>
    <col min="1" max="1" width="20.7109375" style="38" customWidth="1"/>
    <col min="2" max="2" width="13.140625" style="30" customWidth="1"/>
    <col min="3" max="3" width="11.85546875" style="30" customWidth="1"/>
    <col min="4" max="4" width="25.5703125" style="32" customWidth="1"/>
    <col min="5" max="5" width="23.28515625" style="30" customWidth="1"/>
    <col min="6" max="6" width="27" style="32" customWidth="1"/>
    <col min="7" max="7" width="17.7109375" style="32" customWidth="1"/>
    <col min="8" max="8" width="23.42578125" style="32" customWidth="1"/>
    <col min="9" max="9" width="140.5703125" style="28" customWidth="1"/>
    <col min="10" max="10" width="58.7109375" style="28" customWidth="1"/>
    <col min="11" max="11" width="17.42578125" style="30" customWidth="1"/>
    <col min="12" max="12" width="18.42578125" style="28" customWidth="1"/>
    <col min="13" max="13" width="28.28515625" style="28" customWidth="1"/>
    <col min="14" max="14" width="22.7109375" style="32" customWidth="1"/>
    <col min="15" max="15" width="27" style="28" customWidth="1"/>
    <col min="16" max="16" width="27" style="32" customWidth="1"/>
    <col min="17" max="17" width="31.7109375" style="28" customWidth="1"/>
    <col min="18" max="18" width="27" style="28" customWidth="1"/>
    <col min="19" max="19" width="27" style="32" customWidth="1"/>
    <col min="20" max="20" width="27" style="30" customWidth="1"/>
    <col min="21" max="21" width="74" style="28" customWidth="1"/>
    <col min="22" max="22" width="56.42578125" style="28" customWidth="1"/>
    <col min="23" max="23" width="36.5703125" style="28" customWidth="1"/>
    <col min="24" max="24" width="36" style="32" customWidth="1"/>
    <col min="25" max="25" width="20.28515625" style="32" customWidth="1"/>
    <col min="26" max="26" width="19.42578125" style="37" customWidth="1"/>
    <col min="27" max="27" width="19.7109375" style="37" customWidth="1"/>
    <col min="28" max="28" width="20" style="32" customWidth="1"/>
    <col min="29" max="29" width="21.5703125" style="32" customWidth="1"/>
    <col min="30" max="30" width="15.85546875" style="32" customWidth="1"/>
    <col min="31" max="31" width="11.42578125" style="28"/>
    <col min="32" max="32" width="0" style="28" hidden="1" customWidth="1"/>
    <col min="33" max="33" width="11.42578125" style="28"/>
    <col min="34" max="34" width="37.5703125" style="28" customWidth="1"/>
    <col min="35" max="35" width="11.42578125" style="30"/>
    <col min="36" max="36" width="40.7109375" style="28" customWidth="1"/>
    <col min="37" max="37" width="12.5703125" style="28" customWidth="1"/>
    <col min="38" max="16384" width="11.42578125" style="28"/>
  </cols>
  <sheetData>
    <row r="1" spans="1:37" ht="16.5" thickBot="1" x14ac:dyDescent="0.3"/>
    <row r="2" spans="1:37" x14ac:dyDescent="0.25">
      <c r="B2" s="113" t="s">
        <v>0</v>
      </c>
      <c r="C2" s="113"/>
      <c r="D2" s="113"/>
      <c r="E2" s="113"/>
      <c r="F2" s="113"/>
      <c r="G2" s="113"/>
      <c r="H2" s="113"/>
      <c r="I2" s="113"/>
      <c r="J2" s="113"/>
      <c r="K2" s="113"/>
      <c r="L2" s="113"/>
      <c r="M2" s="113"/>
      <c r="N2" s="113"/>
      <c r="O2" s="114"/>
      <c r="P2" s="116" t="s">
        <v>209</v>
      </c>
      <c r="Q2" s="117"/>
      <c r="R2" s="117"/>
      <c r="S2" s="117"/>
      <c r="T2" s="117"/>
      <c r="U2" s="117"/>
      <c r="V2" s="117"/>
      <c r="W2" s="117"/>
      <c r="X2" s="117"/>
      <c r="Y2" s="117"/>
      <c r="Z2" s="117"/>
      <c r="AA2" s="117"/>
      <c r="AB2" s="117"/>
      <c r="AC2" s="118"/>
    </row>
    <row r="3" spans="1:37" ht="15.75" customHeight="1" x14ac:dyDescent="0.25">
      <c r="B3" s="1">
        <v>1</v>
      </c>
      <c r="C3" s="2"/>
      <c r="D3" s="39">
        <v>2</v>
      </c>
      <c r="E3" s="39">
        <v>3</v>
      </c>
      <c r="F3" s="39">
        <v>4</v>
      </c>
      <c r="G3" s="40">
        <v>5</v>
      </c>
      <c r="H3" s="39">
        <v>6</v>
      </c>
      <c r="I3" s="41">
        <v>7</v>
      </c>
      <c r="J3" s="41">
        <v>8</v>
      </c>
      <c r="K3" s="41">
        <v>9</v>
      </c>
      <c r="L3" s="41">
        <v>10</v>
      </c>
      <c r="M3" s="41">
        <v>11</v>
      </c>
      <c r="N3" s="39">
        <v>12</v>
      </c>
      <c r="O3" s="41">
        <v>13</v>
      </c>
      <c r="P3" s="102">
        <v>14</v>
      </c>
      <c r="Q3" s="42">
        <v>15</v>
      </c>
      <c r="R3" s="42">
        <v>16</v>
      </c>
      <c r="S3" s="55">
        <v>17</v>
      </c>
      <c r="T3" s="43">
        <v>18</v>
      </c>
      <c r="U3" s="44">
        <v>19</v>
      </c>
      <c r="V3" s="44">
        <v>20</v>
      </c>
      <c r="W3" s="44">
        <v>21</v>
      </c>
      <c r="X3" s="46">
        <v>22</v>
      </c>
      <c r="Y3" s="46">
        <v>23</v>
      </c>
      <c r="Z3" s="45">
        <v>24</v>
      </c>
      <c r="AA3" s="45">
        <v>25</v>
      </c>
      <c r="AB3" s="46">
        <v>26</v>
      </c>
      <c r="AC3" s="46">
        <v>27</v>
      </c>
      <c r="AD3" s="115" t="s">
        <v>430</v>
      </c>
      <c r="AE3" s="115"/>
      <c r="AF3" s="115"/>
      <c r="AG3" s="115"/>
      <c r="AH3" s="115"/>
      <c r="AI3" s="115"/>
      <c r="AJ3" s="115"/>
      <c r="AK3" s="115"/>
    </row>
    <row r="4" spans="1:37" ht="63" x14ac:dyDescent="0.25">
      <c r="A4" s="52" t="s">
        <v>254</v>
      </c>
      <c r="B4" s="53" t="s">
        <v>1</v>
      </c>
      <c r="C4" s="54" t="s">
        <v>2</v>
      </c>
      <c r="D4" s="55" t="s">
        <v>3</v>
      </c>
      <c r="E4" s="56" t="s">
        <v>4</v>
      </c>
      <c r="F4" s="55" t="s">
        <v>5</v>
      </c>
      <c r="G4" s="57" t="s">
        <v>6</v>
      </c>
      <c r="H4" s="55" t="s">
        <v>7</v>
      </c>
      <c r="I4" s="55" t="s">
        <v>8</v>
      </c>
      <c r="J4" s="55" t="s">
        <v>9</v>
      </c>
      <c r="K4" s="55" t="s">
        <v>10</v>
      </c>
      <c r="L4" s="55" t="s">
        <v>11</v>
      </c>
      <c r="M4" s="55" t="s">
        <v>12</v>
      </c>
      <c r="N4" s="55" t="s">
        <v>13</v>
      </c>
      <c r="O4" s="55" t="s">
        <v>14</v>
      </c>
      <c r="P4" s="58" t="s">
        <v>15</v>
      </c>
      <c r="Q4" s="59" t="s">
        <v>16</v>
      </c>
      <c r="R4" s="59" t="s">
        <v>17</v>
      </c>
      <c r="S4" s="59" t="s">
        <v>18</v>
      </c>
      <c r="T4" s="60" t="s">
        <v>19</v>
      </c>
      <c r="U4" s="61" t="s">
        <v>20</v>
      </c>
      <c r="V4" s="61" t="s">
        <v>21</v>
      </c>
      <c r="W4" s="61" t="s">
        <v>22</v>
      </c>
      <c r="X4" s="61" t="s">
        <v>23</v>
      </c>
      <c r="Y4" s="62" t="s">
        <v>24</v>
      </c>
      <c r="Z4" s="63" t="s">
        <v>25</v>
      </c>
      <c r="AA4" s="63" t="s">
        <v>26</v>
      </c>
      <c r="AB4" s="61" t="s">
        <v>27</v>
      </c>
      <c r="AC4" s="61" t="s">
        <v>28</v>
      </c>
      <c r="AD4" s="90" t="s">
        <v>27</v>
      </c>
      <c r="AE4" s="90" t="s">
        <v>29</v>
      </c>
      <c r="AF4" s="91" t="s">
        <v>30</v>
      </c>
      <c r="AG4" s="92" t="s">
        <v>31</v>
      </c>
      <c r="AH4" s="111" t="s">
        <v>32</v>
      </c>
      <c r="AI4" s="94" t="s">
        <v>33</v>
      </c>
      <c r="AJ4" s="93" t="s">
        <v>34</v>
      </c>
      <c r="AK4" s="90" t="s">
        <v>35</v>
      </c>
    </row>
    <row r="5" spans="1:37" s="65" customFormat="1" ht="132.75" customHeight="1" x14ac:dyDescent="0.25">
      <c r="A5" s="120">
        <v>100</v>
      </c>
      <c r="B5" s="17">
        <v>690</v>
      </c>
      <c r="C5" s="5"/>
      <c r="D5" s="14" t="s">
        <v>110</v>
      </c>
      <c r="E5" s="19">
        <v>43273</v>
      </c>
      <c r="F5" s="3" t="s">
        <v>42</v>
      </c>
      <c r="G5" s="18" t="s">
        <v>39</v>
      </c>
      <c r="H5" s="14" t="s">
        <v>111</v>
      </c>
      <c r="I5" s="23" t="s">
        <v>112</v>
      </c>
      <c r="J5" s="14" t="s">
        <v>45</v>
      </c>
      <c r="K5" s="14" t="s">
        <v>235</v>
      </c>
      <c r="L5" s="14" t="s">
        <v>36</v>
      </c>
      <c r="M5" s="14" t="s">
        <v>56</v>
      </c>
      <c r="N5" s="3" t="s">
        <v>684</v>
      </c>
      <c r="O5" s="24">
        <v>43273</v>
      </c>
      <c r="P5" s="21"/>
      <c r="Q5" s="14"/>
      <c r="R5" s="14"/>
      <c r="S5" s="14"/>
      <c r="T5" s="121">
        <v>1</v>
      </c>
      <c r="U5" s="23" t="s">
        <v>107</v>
      </c>
      <c r="V5" s="23" t="s">
        <v>676</v>
      </c>
      <c r="W5" s="14" t="s">
        <v>677</v>
      </c>
      <c r="X5" s="14" t="s">
        <v>678</v>
      </c>
      <c r="Y5" s="18" t="s">
        <v>152</v>
      </c>
      <c r="Z5" s="4">
        <v>43281</v>
      </c>
      <c r="AA5" s="4">
        <v>44135</v>
      </c>
      <c r="AB5" s="14" t="s">
        <v>387</v>
      </c>
      <c r="AC5" s="14" t="s">
        <v>49</v>
      </c>
      <c r="AD5" s="64" t="s">
        <v>70</v>
      </c>
      <c r="AE5" s="6" t="str">
        <f>IF(AG5="N.A.","A",(IF(AG5&lt;99%,"A","C")))</f>
        <v>A</v>
      </c>
      <c r="AF5" s="95"/>
      <c r="AG5" s="96">
        <f>AI5</f>
        <v>0.01</v>
      </c>
      <c r="AH5" s="110" t="s">
        <v>743</v>
      </c>
      <c r="AI5" s="96">
        <v>0.01</v>
      </c>
      <c r="AJ5" s="110" t="s">
        <v>742</v>
      </c>
      <c r="AK5" s="47" t="str">
        <f>IF(AG5="N.A.","SI",(IF(AG5&lt;91%,"SI","NO")))</f>
        <v>SI</v>
      </c>
    </row>
    <row r="6" spans="1:37" s="65" customFormat="1" ht="244.5" customHeight="1" x14ac:dyDescent="0.25">
      <c r="A6" s="120">
        <v>101</v>
      </c>
      <c r="B6" s="17">
        <v>691</v>
      </c>
      <c r="C6" s="5"/>
      <c r="D6" s="14" t="s">
        <v>110</v>
      </c>
      <c r="E6" s="19">
        <v>43273</v>
      </c>
      <c r="F6" s="3" t="s">
        <v>42</v>
      </c>
      <c r="G6" s="18" t="s">
        <v>39</v>
      </c>
      <c r="H6" s="14" t="s">
        <v>111</v>
      </c>
      <c r="I6" s="23" t="s">
        <v>113</v>
      </c>
      <c r="J6" s="14" t="s">
        <v>45</v>
      </c>
      <c r="K6" s="14" t="s">
        <v>235</v>
      </c>
      <c r="L6" s="14" t="s">
        <v>36</v>
      </c>
      <c r="M6" s="14" t="s">
        <v>56</v>
      </c>
      <c r="N6" s="3" t="s">
        <v>684</v>
      </c>
      <c r="O6" s="24">
        <v>43273</v>
      </c>
      <c r="P6" s="21"/>
      <c r="Q6" s="14"/>
      <c r="R6" s="14"/>
      <c r="S6" s="14"/>
      <c r="T6" s="121">
        <v>1</v>
      </c>
      <c r="U6" s="23" t="s">
        <v>107</v>
      </c>
      <c r="V6" s="23" t="s">
        <v>676</v>
      </c>
      <c r="W6" s="14" t="s">
        <v>677</v>
      </c>
      <c r="X6" s="14" t="s">
        <v>678</v>
      </c>
      <c r="Y6" s="18" t="s">
        <v>152</v>
      </c>
      <c r="Z6" s="4">
        <v>43281</v>
      </c>
      <c r="AA6" s="4">
        <v>44135</v>
      </c>
      <c r="AB6" s="14" t="s">
        <v>387</v>
      </c>
      <c r="AC6" s="14" t="s">
        <v>49</v>
      </c>
      <c r="AD6" s="64" t="s">
        <v>70</v>
      </c>
      <c r="AE6" s="6" t="str">
        <f>IF(AG6="N.A.","A",(IF(AG6&lt;99%,"A","C")))</f>
        <v>A</v>
      </c>
      <c r="AF6" s="95"/>
      <c r="AG6" s="96">
        <f>AI6</f>
        <v>0.04</v>
      </c>
      <c r="AH6" s="110" t="s">
        <v>743</v>
      </c>
      <c r="AI6" s="96">
        <v>0.04</v>
      </c>
      <c r="AJ6" s="110" t="s">
        <v>742</v>
      </c>
      <c r="AK6" s="47" t="str">
        <f>IF(AG6="N.A.","SI",(IF(AG6&lt;91%,"SI","NO")))</f>
        <v>SI</v>
      </c>
    </row>
    <row r="7" spans="1:37" s="65" customFormat="1" ht="220.5" x14ac:dyDescent="0.25">
      <c r="A7" s="120">
        <v>141</v>
      </c>
      <c r="B7" s="17">
        <v>353</v>
      </c>
      <c r="C7" s="5" t="s">
        <v>40</v>
      </c>
      <c r="D7" s="3" t="s">
        <v>41</v>
      </c>
      <c r="E7" s="7">
        <v>42475</v>
      </c>
      <c r="F7" s="3" t="s">
        <v>42</v>
      </c>
      <c r="G7" s="8">
        <v>3</v>
      </c>
      <c r="H7" s="3" t="s">
        <v>382</v>
      </c>
      <c r="I7" s="9" t="s">
        <v>44</v>
      </c>
      <c r="J7" s="3" t="s">
        <v>45</v>
      </c>
      <c r="K7" s="14" t="s">
        <v>193</v>
      </c>
      <c r="L7" s="3" t="s">
        <v>36</v>
      </c>
      <c r="M7" s="3" t="s">
        <v>46</v>
      </c>
      <c r="N7" s="3" t="s">
        <v>685</v>
      </c>
      <c r="O7" s="3"/>
      <c r="P7" s="10"/>
      <c r="Q7" s="3"/>
      <c r="R7" s="3"/>
      <c r="S7" s="3"/>
      <c r="T7" s="122">
        <v>1</v>
      </c>
      <c r="U7" s="23" t="s">
        <v>47</v>
      </c>
      <c r="V7" s="23" t="s">
        <v>679</v>
      </c>
      <c r="W7" s="14" t="s">
        <v>680</v>
      </c>
      <c r="X7" s="14" t="s">
        <v>48</v>
      </c>
      <c r="Y7" s="18">
        <v>1</v>
      </c>
      <c r="Z7" s="4">
        <v>43282</v>
      </c>
      <c r="AA7" s="4">
        <v>44135</v>
      </c>
      <c r="AB7" s="3" t="s">
        <v>387</v>
      </c>
      <c r="AC7" s="11" t="s">
        <v>49</v>
      </c>
      <c r="AD7" s="5" t="s">
        <v>50</v>
      </c>
      <c r="AE7" s="6" t="str">
        <f>IF(AG7="N.A.","A",(IF(AG7&lt;99%,"A","C")))</f>
        <v>A</v>
      </c>
      <c r="AF7" s="95"/>
      <c r="AG7" s="96">
        <f>AI7</f>
        <v>0.8</v>
      </c>
      <c r="AH7" s="110" t="s">
        <v>744</v>
      </c>
      <c r="AI7" s="96">
        <v>0.8</v>
      </c>
      <c r="AJ7" s="110" t="s">
        <v>745</v>
      </c>
      <c r="AK7" s="47" t="str">
        <f>IF(AG7="N.A.","SI",(IF(AG7&lt;91%,"SI","NO")))</f>
        <v>SI</v>
      </c>
    </row>
    <row r="8" spans="1:37" s="65" customFormat="1" ht="169.5" customHeight="1" x14ac:dyDescent="0.25">
      <c r="A8" s="120">
        <v>142</v>
      </c>
      <c r="B8" s="17">
        <v>353</v>
      </c>
      <c r="C8" s="5" t="s">
        <v>51</v>
      </c>
      <c r="D8" s="3" t="s">
        <v>41</v>
      </c>
      <c r="E8" s="7">
        <v>42475</v>
      </c>
      <c r="F8" s="3" t="s">
        <v>42</v>
      </c>
      <c r="G8" s="8">
        <v>3</v>
      </c>
      <c r="H8" s="3" t="s">
        <v>382</v>
      </c>
      <c r="I8" s="9" t="s">
        <v>44</v>
      </c>
      <c r="J8" s="3" t="s">
        <v>45</v>
      </c>
      <c r="K8" s="14" t="s">
        <v>193</v>
      </c>
      <c r="L8" s="3" t="s">
        <v>36</v>
      </c>
      <c r="M8" s="3" t="s">
        <v>46</v>
      </c>
      <c r="N8" s="3" t="s">
        <v>685</v>
      </c>
      <c r="O8" s="3"/>
      <c r="P8" s="10"/>
      <c r="Q8" s="3"/>
      <c r="R8" s="3"/>
      <c r="S8" s="3"/>
      <c r="T8" s="122">
        <v>1</v>
      </c>
      <c r="U8" s="23" t="s">
        <v>47</v>
      </c>
      <c r="V8" s="23" t="s">
        <v>52</v>
      </c>
      <c r="W8" s="14" t="s">
        <v>53</v>
      </c>
      <c r="X8" s="14" t="s">
        <v>54</v>
      </c>
      <c r="Y8" s="18">
        <v>1</v>
      </c>
      <c r="Z8" s="4">
        <v>43313</v>
      </c>
      <c r="AA8" s="4">
        <v>44165</v>
      </c>
      <c r="AB8" s="3" t="s">
        <v>296</v>
      </c>
      <c r="AC8" s="11" t="s">
        <v>49</v>
      </c>
      <c r="AD8" s="5" t="s">
        <v>50</v>
      </c>
      <c r="AE8" s="6" t="str">
        <f t="shared" ref="AE8:AE71" si="0">IF(AG8="N.A.","A",(IF(AG8&lt;99%,"A","C")))</f>
        <v>A</v>
      </c>
      <c r="AF8" s="95"/>
      <c r="AG8" s="96">
        <f t="shared" ref="AG8:AG71" si="1">AI8</f>
        <v>0.01</v>
      </c>
      <c r="AH8" s="129" t="s">
        <v>746</v>
      </c>
      <c r="AI8" s="96">
        <v>0.01</v>
      </c>
      <c r="AJ8" s="110" t="s">
        <v>747</v>
      </c>
      <c r="AK8" s="47" t="str">
        <f>IF(AG8="N.A.","SI",(IF(AG8&lt;91%,"SI","NO")))</f>
        <v>SI</v>
      </c>
    </row>
    <row r="9" spans="1:37" s="65" customFormat="1" ht="78.75" x14ac:dyDescent="0.25">
      <c r="A9" s="120">
        <v>143</v>
      </c>
      <c r="B9" s="17">
        <v>477</v>
      </c>
      <c r="C9" s="5" t="s">
        <v>63</v>
      </c>
      <c r="D9" s="11" t="s">
        <v>64</v>
      </c>
      <c r="E9" s="7">
        <v>42741</v>
      </c>
      <c r="F9" s="3" t="s">
        <v>65</v>
      </c>
      <c r="G9" s="8" t="s">
        <v>66</v>
      </c>
      <c r="H9" s="3" t="s">
        <v>43</v>
      </c>
      <c r="I9" s="9" t="s">
        <v>67</v>
      </c>
      <c r="J9" s="3" t="s">
        <v>45</v>
      </c>
      <c r="K9" s="14" t="s">
        <v>193</v>
      </c>
      <c r="L9" s="3" t="s">
        <v>36</v>
      </c>
      <c r="M9" s="5" t="s">
        <v>68</v>
      </c>
      <c r="N9" s="3" t="s">
        <v>686</v>
      </c>
      <c r="O9" s="13"/>
      <c r="P9" s="10"/>
      <c r="Q9" s="13"/>
      <c r="R9" s="13"/>
      <c r="S9" s="13"/>
      <c r="T9" s="122">
        <v>1</v>
      </c>
      <c r="U9" s="9" t="s">
        <v>69</v>
      </c>
      <c r="V9" s="9" t="s">
        <v>280</v>
      </c>
      <c r="W9" s="3" t="s">
        <v>281</v>
      </c>
      <c r="X9" s="3" t="s">
        <v>282</v>
      </c>
      <c r="Y9" s="8" t="s">
        <v>72</v>
      </c>
      <c r="Z9" s="16">
        <v>43102</v>
      </c>
      <c r="AA9" s="16">
        <v>44012</v>
      </c>
      <c r="AB9" s="3" t="s">
        <v>387</v>
      </c>
      <c r="AC9" s="11" t="s">
        <v>49</v>
      </c>
      <c r="AD9" s="5" t="s">
        <v>70</v>
      </c>
      <c r="AE9" s="6" t="str">
        <f t="shared" si="0"/>
        <v>A</v>
      </c>
      <c r="AF9" s="95"/>
      <c r="AG9" s="96">
        <f t="shared" si="1"/>
        <v>0.16</v>
      </c>
      <c r="AH9" s="110" t="s">
        <v>743</v>
      </c>
      <c r="AI9" s="96">
        <v>0.16</v>
      </c>
      <c r="AJ9" s="110" t="s">
        <v>742</v>
      </c>
      <c r="AK9" s="47" t="str">
        <f t="shared" ref="AK9:AK72" si="2">IF(AG9="N.A.","SI",(IF(AG9&lt;91%,"SI","NO")))</f>
        <v>SI</v>
      </c>
    </row>
    <row r="10" spans="1:37" s="65" customFormat="1" ht="220.5" x14ac:dyDescent="0.25">
      <c r="A10" s="120">
        <v>146</v>
      </c>
      <c r="B10" s="17">
        <v>622</v>
      </c>
      <c r="C10" s="5" t="s">
        <v>40</v>
      </c>
      <c r="D10" s="14" t="s">
        <v>96</v>
      </c>
      <c r="E10" s="19">
        <v>43210</v>
      </c>
      <c r="F10" s="3" t="s">
        <v>42</v>
      </c>
      <c r="G10" s="18" t="s">
        <v>98</v>
      </c>
      <c r="H10" s="14" t="s">
        <v>381</v>
      </c>
      <c r="I10" s="66" t="s">
        <v>305</v>
      </c>
      <c r="J10" s="14" t="s">
        <v>45</v>
      </c>
      <c r="K10" s="14" t="s">
        <v>193</v>
      </c>
      <c r="L10" s="14" t="s">
        <v>36</v>
      </c>
      <c r="M10" s="14"/>
      <c r="N10" s="14" t="s">
        <v>687</v>
      </c>
      <c r="O10" s="20">
        <v>43276</v>
      </c>
      <c r="P10" s="21"/>
      <c r="Q10" s="20"/>
      <c r="R10" s="20"/>
      <c r="S10" s="20"/>
      <c r="T10" s="121">
        <v>1</v>
      </c>
      <c r="U10" s="23" t="s">
        <v>99</v>
      </c>
      <c r="V10" s="23" t="s">
        <v>679</v>
      </c>
      <c r="W10" s="14" t="s">
        <v>680</v>
      </c>
      <c r="X10" s="14" t="s">
        <v>48</v>
      </c>
      <c r="Y10" s="18">
        <v>1</v>
      </c>
      <c r="Z10" s="4">
        <v>43297</v>
      </c>
      <c r="AA10" s="4">
        <v>44135</v>
      </c>
      <c r="AB10" s="14" t="s">
        <v>387</v>
      </c>
      <c r="AC10" s="11" t="s">
        <v>49</v>
      </c>
      <c r="AD10" s="5" t="s">
        <v>50</v>
      </c>
      <c r="AE10" s="6" t="str">
        <f t="shared" si="0"/>
        <v>A</v>
      </c>
      <c r="AF10" s="95"/>
      <c r="AG10" s="96">
        <f t="shared" si="1"/>
        <v>0.8</v>
      </c>
      <c r="AH10" s="110" t="s">
        <v>748</v>
      </c>
      <c r="AI10" s="96">
        <v>0.8</v>
      </c>
      <c r="AJ10" s="110" t="s">
        <v>745</v>
      </c>
      <c r="AK10" s="47" t="str">
        <f t="shared" si="2"/>
        <v>SI</v>
      </c>
    </row>
    <row r="11" spans="1:37" s="65" customFormat="1" ht="276" customHeight="1" x14ac:dyDescent="0.25">
      <c r="A11" s="120">
        <v>147</v>
      </c>
      <c r="B11" s="17">
        <v>622</v>
      </c>
      <c r="C11" s="5" t="s">
        <v>51</v>
      </c>
      <c r="D11" s="14" t="s">
        <v>96</v>
      </c>
      <c r="E11" s="19">
        <v>43210</v>
      </c>
      <c r="F11" s="3" t="s">
        <v>42</v>
      </c>
      <c r="G11" s="18" t="s">
        <v>98</v>
      </c>
      <c r="H11" s="14" t="s">
        <v>381</v>
      </c>
      <c r="I11" s="66" t="s">
        <v>305</v>
      </c>
      <c r="J11" s="14" t="s">
        <v>45</v>
      </c>
      <c r="K11" s="14" t="s">
        <v>193</v>
      </c>
      <c r="L11" s="14" t="s">
        <v>36</v>
      </c>
      <c r="M11" s="14"/>
      <c r="N11" s="14" t="s">
        <v>687</v>
      </c>
      <c r="O11" s="20">
        <v>43276</v>
      </c>
      <c r="P11" s="21"/>
      <c r="Q11" s="20"/>
      <c r="R11" s="20"/>
      <c r="S11" s="20"/>
      <c r="T11" s="121">
        <v>1</v>
      </c>
      <c r="U11" s="23" t="s">
        <v>99</v>
      </c>
      <c r="V11" s="23" t="s">
        <v>52</v>
      </c>
      <c r="W11" s="14" t="s">
        <v>100</v>
      </c>
      <c r="X11" s="14" t="s">
        <v>54</v>
      </c>
      <c r="Y11" s="18">
        <v>1</v>
      </c>
      <c r="Z11" s="4">
        <v>43329</v>
      </c>
      <c r="AA11" s="4">
        <v>44165</v>
      </c>
      <c r="AB11" s="14" t="s">
        <v>387</v>
      </c>
      <c r="AC11" s="11" t="s">
        <v>49</v>
      </c>
      <c r="AD11" s="5" t="s">
        <v>50</v>
      </c>
      <c r="AE11" s="6" t="str">
        <f t="shared" si="0"/>
        <v>A</v>
      </c>
      <c r="AF11" s="95"/>
      <c r="AG11" s="96">
        <f t="shared" si="1"/>
        <v>0.4</v>
      </c>
      <c r="AH11" s="110" t="s">
        <v>749</v>
      </c>
      <c r="AI11" s="96">
        <v>0.4</v>
      </c>
      <c r="AJ11" s="110" t="s">
        <v>750</v>
      </c>
      <c r="AK11" s="47" t="str">
        <f t="shared" si="2"/>
        <v>SI</v>
      </c>
    </row>
    <row r="12" spans="1:37" s="65" customFormat="1" ht="116.25" customHeight="1" x14ac:dyDescent="0.25">
      <c r="A12" s="120">
        <v>148</v>
      </c>
      <c r="B12" s="17">
        <v>622</v>
      </c>
      <c r="C12" s="5" t="s">
        <v>55</v>
      </c>
      <c r="D12" s="14" t="s">
        <v>96</v>
      </c>
      <c r="E12" s="19">
        <v>43210</v>
      </c>
      <c r="F12" s="3" t="s">
        <v>42</v>
      </c>
      <c r="G12" s="18" t="s">
        <v>98</v>
      </c>
      <c r="H12" s="14" t="s">
        <v>381</v>
      </c>
      <c r="I12" s="66" t="s">
        <v>305</v>
      </c>
      <c r="J12" s="14" t="s">
        <v>45</v>
      </c>
      <c r="K12" s="14" t="s">
        <v>193</v>
      </c>
      <c r="L12" s="14" t="s">
        <v>36</v>
      </c>
      <c r="M12" s="14"/>
      <c r="N12" s="14" t="s">
        <v>687</v>
      </c>
      <c r="O12" s="20">
        <v>43276</v>
      </c>
      <c r="P12" s="21"/>
      <c r="Q12" s="20"/>
      <c r="R12" s="20"/>
      <c r="S12" s="20"/>
      <c r="T12" s="121">
        <v>1</v>
      </c>
      <c r="U12" s="23" t="s">
        <v>99</v>
      </c>
      <c r="V12" s="23" t="s">
        <v>57</v>
      </c>
      <c r="W12" s="14" t="s">
        <v>58</v>
      </c>
      <c r="X12" s="14" t="s">
        <v>59</v>
      </c>
      <c r="Y12" s="18">
        <v>1</v>
      </c>
      <c r="Z12" s="4">
        <v>43391</v>
      </c>
      <c r="AA12" s="4">
        <v>44196</v>
      </c>
      <c r="AB12" s="14" t="s">
        <v>387</v>
      </c>
      <c r="AC12" s="11" t="s">
        <v>49</v>
      </c>
      <c r="AD12" s="5" t="s">
        <v>50</v>
      </c>
      <c r="AE12" s="6" t="str">
        <f t="shared" si="0"/>
        <v>A</v>
      </c>
      <c r="AF12" s="95"/>
      <c r="AG12" s="96">
        <f t="shared" si="1"/>
        <v>0.02</v>
      </c>
      <c r="AH12" s="49" t="s">
        <v>751</v>
      </c>
      <c r="AI12" s="96">
        <v>0.02</v>
      </c>
      <c r="AJ12" s="110" t="s">
        <v>752</v>
      </c>
      <c r="AK12" s="47" t="str">
        <f t="shared" si="2"/>
        <v>SI</v>
      </c>
    </row>
    <row r="13" spans="1:37" s="65" customFormat="1" ht="291.75" customHeight="1" x14ac:dyDescent="0.25">
      <c r="A13" s="120">
        <v>149</v>
      </c>
      <c r="B13" s="17">
        <v>624</v>
      </c>
      <c r="C13" s="5" t="s">
        <v>40</v>
      </c>
      <c r="D13" s="14" t="s">
        <v>96</v>
      </c>
      <c r="E13" s="19">
        <v>43210</v>
      </c>
      <c r="F13" s="3" t="s">
        <v>42</v>
      </c>
      <c r="G13" s="18" t="s">
        <v>101</v>
      </c>
      <c r="H13" s="14" t="s">
        <v>381</v>
      </c>
      <c r="I13" s="66" t="s">
        <v>306</v>
      </c>
      <c r="J13" s="14" t="s">
        <v>45</v>
      </c>
      <c r="K13" s="14" t="s">
        <v>193</v>
      </c>
      <c r="L13" s="14" t="s">
        <v>36</v>
      </c>
      <c r="M13" s="14"/>
      <c r="N13" s="14" t="s">
        <v>688</v>
      </c>
      <c r="O13" s="20">
        <v>43276</v>
      </c>
      <c r="P13" s="21"/>
      <c r="Q13" s="20"/>
      <c r="R13" s="20"/>
      <c r="S13" s="20"/>
      <c r="T13" s="121">
        <v>1</v>
      </c>
      <c r="U13" s="23" t="s">
        <v>102</v>
      </c>
      <c r="V13" s="23" t="s">
        <v>679</v>
      </c>
      <c r="W13" s="14" t="s">
        <v>680</v>
      </c>
      <c r="X13" s="14" t="s">
        <v>48</v>
      </c>
      <c r="Y13" s="18">
        <v>1</v>
      </c>
      <c r="Z13" s="4">
        <v>43297</v>
      </c>
      <c r="AA13" s="4">
        <v>44135</v>
      </c>
      <c r="AB13" s="14" t="s">
        <v>387</v>
      </c>
      <c r="AC13" s="11" t="s">
        <v>49</v>
      </c>
      <c r="AD13" s="5" t="s">
        <v>50</v>
      </c>
      <c r="AE13" s="6" t="str">
        <f t="shared" si="0"/>
        <v>A</v>
      </c>
      <c r="AF13" s="95"/>
      <c r="AG13" s="96">
        <f t="shared" si="1"/>
        <v>0.8</v>
      </c>
      <c r="AH13" s="110" t="s">
        <v>754</v>
      </c>
      <c r="AI13" s="96">
        <v>0.8</v>
      </c>
      <c r="AJ13" s="110" t="s">
        <v>745</v>
      </c>
      <c r="AK13" s="47" t="str">
        <f t="shared" si="2"/>
        <v>SI</v>
      </c>
    </row>
    <row r="14" spans="1:37" s="65" customFormat="1" ht="204.75" x14ac:dyDescent="0.25">
      <c r="A14" s="120">
        <v>150</v>
      </c>
      <c r="B14" s="17">
        <v>624</v>
      </c>
      <c r="C14" s="5" t="s">
        <v>51</v>
      </c>
      <c r="D14" s="14" t="s">
        <v>96</v>
      </c>
      <c r="E14" s="19">
        <v>43210</v>
      </c>
      <c r="F14" s="3" t="s">
        <v>42</v>
      </c>
      <c r="G14" s="18" t="s">
        <v>101</v>
      </c>
      <c r="H14" s="14" t="s">
        <v>381</v>
      </c>
      <c r="I14" s="66" t="s">
        <v>306</v>
      </c>
      <c r="J14" s="14" t="s">
        <v>45</v>
      </c>
      <c r="K14" s="14" t="s">
        <v>193</v>
      </c>
      <c r="L14" s="14" t="s">
        <v>36</v>
      </c>
      <c r="M14" s="14"/>
      <c r="N14" s="14" t="s">
        <v>687</v>
      </c>
      <c r="O14" s="20">
        <v>43276</v>
      </c>
      <c r="P14" s="21"/>
      <c r="Q14" s="20"/>
      <c r="R14" s="20"/>
      <c r="S14" s="20"/>
      <c r="T14" s="121">
        <v>1</v>
      </c>
      <c r="U14" s="23" t="s">
        <v>102</v>
      </c>
      <c r="V14" s="23" t="s">
        <v>52</v>
      </c>
      <c r="W14" s="14" t="s">
        <v>103</v>
      </c>
      <c r="X14" s="14" t="s">
        <v>54</v>
      </c>
      <c r="Y14" s="18">
        <v>1</v>
      </c>
      <c r="Z14" s="4">
        <v>43329</v>
      </c>
      <c r="AA14" s="4">
        <v>44165</v>
      </c>
      <c r="AB14" s="14" t="s">
        <v>387</v>
      </c>
      <c r="AC14" s="11" t="s">
        <v>49</v>
      </c>
      <c r="AD14" s="5" t="s">
        <v>50</v>
      </c>
      <c r="AE14" s="6" t="str">
        <f t="shared" si="0"/>
        <v>A</v>
      </c>
      <c r="AF14" s="95"/>
      <c r="AG14" s="96">
        <f t="shared" si="1"/>
        <v>0.4</v>
      </c>
      <c r="AH14" s="110" t="s">
        <v>749</v>
      </c>
      <c r="AI14" s="96">
        <v>0.4</v>
      </c>
      <c r="AJ14" s="110" t="s">
        <v>755</v>
      </c>
      <c r="AK14" s="47" t="str">
        <f t="shared" si="2"/>
        <v>SI</v>
      </c>
    </row>
    <row r="15" spans="1:37" s="65" customFormat="1" ht="63.75" customHeight="1" x14ac:dyDescent="0.25">
      <c r="A15" s="120">
        <v>151</v>
      </c>
      <c r="B15" s="17">
        <v>624</v>
      </c>
      <c r="C15" s="5" t="s">
        <v>55</v>
      </c>
      <c r="D15" s="14" t="s">
        <v>96</v>
      </c>
      <c r="E15" s="19">
        <v>43210</v>
      </c>
      <c r="F15" s="3" t="s">
        <v>42</v>
      </c>
      <c r="G15" s="18" t="s">
        <v>101</v>
      </c>
      <c r="H15" s="14" t="s">
        <v>381</v>
      </c>
      <c r="I15" s="66" t="s">
        <v>306</v>
      </c>
      <c r="J15" s="14" t="s">
        <v>45</v>
      </c>
      <c r="K15" s="14" t="s">
        <v>193</v>
      </c>
      <c r="L15" s="14" t="s">
        <v>36</v>
      </c>
      <c r="M15" s="14"/>
      <c r="N15" s="14" t="s">
        <v>687</v>
      </c>
      <c r="O15" s="20">
        <v>43276</v>
      </c>
      <c r="P15" s="21"/>
      <c r="Q15" s="20"/>
      <c r="R15" s="20"/>
      <c r="S15" s="20"/>
      <c r="T15" s="121">
        <v>1</v>
      </c>
      <c r="U15" s="23" t="s">
        <v>102</v>
      </c>
      <c r="V15" s="23" t="s">
        <v>57</v>
      </c>
      <c r="W15" s="14" t="s">
        <v>58</v>
      </c>
      <c r="X15" s="14" t="s">
        <v>59</v>
      </c>
      <c r="Y15" s="18">
        <v>1</v>
      </c>
      <c r="Z15" s="4">
        <v>43391</v>
      </c>
      <c r="AA15" s="4">
        <v>44196</v>
      </c>
      <c r="AB15" s="14" t="s">
        <v>387</v>
      </c>
      <c r="AC15" s="11" t="s">
        <v>49</v>
      </c>
      <c r="AD15" s="5" t="s">
        <v>50</v>
      </c>
      <c r="AE15" s="6" t="str">
        <f t="shared" si="0"/>
        <v>A</v>
      </c>
      <c r="AF15" s="95"/>
      <c r="AG15" s="96">
        <f t="shared" si="1"/>
        <v>0.02</v>
      </c>
      <c r="AH15" s="110" t="s">
        <v>751</v>
      </c>
      <c r="AI15" s="96">
        <v>0.02</v>
      </c>
      <c r="AJ15" s="110" t="s">
        <v>756</v>
      </c>
      <c r="AK15" s="47" t="str">
        <f t="shared" si="2"/>
        <v>SI</v>
      </c>
    </row>
    <row r="16" spans="1:37" s="65" customFormat="1" ht="94.5" x14ac:dyDescent="0.25">
      <c r="A16" s="120">
        <v>155</v>
      </c>
      <c r="B16" s="17">
        <v>353</v>
      </c>
      <c r="C16" s="5" t="s">
        <v>55</v>
      </c>
      <c r="D16" s="3" t="s">
        <v>41</v>
      </c>
      <c r="E16" s="7">
        <v>42475</v>
      </c>
      <c r="F16" s="3" t="s">
        <v>42</v>
      </c>
      <c r="G16" s="8">
        <v>3</v>
      </c>
      <c r="H16" s="3" t="s">
        <v>382</v>
      </c>
      <c r="I16" s="9" t="s">
        <v>44</v>
      </c>
      <c r="J16" s="3" t="s">
        <v>45</v>
      </c>
      <c r="K16" s="14" t="s">
        <v>193</v>
      </c>
      <c r="L16" s="3" t="s">
        <v>36</v>
      </c>
      <c r="M16" s="3" t="s">
        <v>56</v>
      </c>
      <c r="N16" s="3" t="s">
        <v>685</v>
      </c>
      <c r="O16" s="13"/>
      <c r="P16" s="10"/>
      <c r="Q16" s="13"/>
      <c r="R16" s="13"/>
      <c r="S16" s="13"/>
      <c r="T16" s="122">
        <v>1</v>
      </c>
      <c r="U16" s="23" t="s">
        <v>47</v>
      </c>
      <c r="V16" s="23" t="s">
        <v>57</v>
      </c>
      <c r="W16" s="14" t="s">
        <v>58</v>
      </c>
      <c r="X16" s="14" t="s">
        <v>59</v>
      </c>
      <c r="Y16" s="18">
        <v>1</v>
      </c>
      <c r="Z16" s="4">
        <v>43391</v>
      </c>
      <c r="AA16" s="4">
        <v>44196</v>
      </c>
      <c r="AB16" s="3" t="s">
        <v>387</v>
      </c>
      <c r="AC16" s="11" t="s">
        <v>49</v>
      </c>
      <c r="AD16" s="5" t="s">
        <v>50</v>
      </c>
      <c r="AE16" s="6" t="str">
        <f t="shared" si="0"/>
        <v>A</v>
      </c>
      <c r="AF16" s="95"/>
      <c r="AG16" s="96">
        <f t="shared" si="1"/>
        <v>0.02</v>
      </c>
      <c r="AH16" s="110" t="s">
        <v>751</v>
      </c>
      <c r="AI16" s="96">
        <v>0.02</v>
      </c>
      <c r="AJ16" s="110" t="s">
        <v>756</v>
      </c>
      <c r="AK16" s="47" t="str">
        <f t="shared" si="2"/>
        <v>SI</v>
      </c>
    </row>
    <row r="17" spans="1:37" s="65" customFormat="1" ht="267.75" x14ac:dyDescent="0.25">
      <c r="A17" s="120">
        <v>179</v>
      </c>
      <c r="B17" s="17">
        <v>607</v>
      </c>
      <c r="C17" s="5" t="s">
        <v>51</v>
      </c>
      <c r="D17" s="5" t="s">
        <v>87</v>
      </c>
      <c r="E17" s="67"/>
      <c r="F17" s="3" t="s">
        <v>42</v>
      </c>
      <c r="G17" s="68" t="s">
        <v>88</v>
      </c>
      <c r="H17" s="5" t="s">
        <v>89</v>
      </c>
      <c r="I17" s="12" t="s">
        <v>90</v>
      </c>
      <c r="J17" s="3" t="s">
        <v>45</v>
      </c>
      <c r="K17" s="14" t="s">
        <v>193</v>
      </c>
      <c r="L17" s="5" t="s">
        <v>36</v>
      </c>
      <c r="M17" s="3" t="s">
        <v>56</v>
      </c>
      <c r="N17" s="3" t="s">
        <v>684</v>
      </c>
      <c r="O17" s="5"/>
      <c r="P17" s="22"/>
      <c r="Q17" s="5"/>
      <c r="R17" s="5"/>
      <c r="S17" s="5"/>
      <c r="T17" s="123">
        <v>1</v>
      </c>
      <c r="U17" s="9" t="s">
        <v>91</v>
      </c>
      <c r="V17" s="9" t="s">
        <v>92</v>
      </c>
      <c r="W17" s="3" t="s">
        <v>307</v>
      </c>
      <c r="X17" s="3" t="s">
        <v>93</v>
      </c>
      <c r="Y17" s="8">
        <v>4</v>
      </c>
      <c r="Z17" s="16">
        <v>43205</v>
      </c>
      <c r="AA17" s="16">
        <v>44196</v>
      </c>
      <c r="AB17" s="11" t="s">
        <v>387</v>
      </c>
      <c r="AC17" s="3" t="s">
        <v>174</v>
      </c>
      <c r="AD17" s="64" t="s">
        <v>70</v>
      </c>
      <c r="AE17" s="6" t="str">
        <f t="shared" si="0"/>
        <v>A</v>
      </c>
      <c r="AF17" s="95"/>
      <c r="AG17" s="96">
        <f t="shared" si="1"/>
        <v>0.71</v>
      </c>
      <c r="AH17" s="110" t="s">
        <v>757</v>
      </c>
      <c r="AI17" s="96">
        <v>0.71</v>
      </c>
      <c r="AJ17" s="110" t="s">
        <v>758</v>
      </c>
      <c r="AK17" s="47" t="str">
        <f t="shared" si="2"/>
        <v>SI</v>
      </c>
    </row>
    <row r="18" spans="1:37" s="65" customFormat="1" ht="173.25" x14ac:dyDescent="0.25">
      <c r="A18" s="124">
        <v>186</v>
      </c>
      <c r="B18" s="17">
        <v>595</v>
      </c>
      <c r="C18" s="5"/>
      <c r="D18" s="3" t="s">
        <v>73</v>
      </c>
      <c r="E18" s="7">
        <v>43070</v>
      </c>
      <c r="F18" s="3" t="s">
        <v>74</v>
      </c>
      <c r="G18" s="8" t="s">
        <v>75</v>
      </c>
      <c r="H18" s="3" t="s">
        <v>76</v>
      </c>
      <c r="I18" s="9" t="s">
        <v>77</v>
      </c>
      <c r="J18" s="3" t="s">
        <v>45</v>
      </c>
      <c r="K18" s="14" t="s">
        <v>193</v>
      </c>
      <c r="L18" s="3" t="s">
        <v>36</v>
      </c>
      <c r="M18" s="3" t="s">
        <v>78</v>
      </c>
      <c r="N18" s="3" t="s">
        <v>291</v>
      </c>
      <c r="O18" s="13">
        <v>43140</v>
      </c>
      <c r="P18" s="10"/>
      <c r="Q18" s="13"/>
      <c r="R18" s="13"/>
      <c r="S18" s="13"/>
      <c r="T18" s="122">
        <v>1</v>
      </c>
      <c r="U18" s="9" t="s">
        <v>79</v>
      </c>
      <c r="V18" s="9" t="s">
        <v>80</v>
      </c>
      <c r="W18" s="3" t="s">
        <v>81</v>
      </c>
      <c r="X18" s="3" t="s">
        <v>82</v>
      </c>
      <c r="Y18" s="8">
        <v>3</v>
      </c>
      <c r="Z18" s="16">
        <v>43132</v>
      </c>
      <c r="AA18" s="16">
        <v>44196</v>
      </c>
      <c r="AB18" s="3" t="s">
        <v>389</v>
      </c>
      <c r="AC18" s="3" t="s">
        <v>83</v>
      </c>
      <c r="AD18" s="64" t="s">
        <v>279</v>
      </c>
      <c r="AE18" s="6" t="str">
        <f t="shared" si="0"/>
        <v>A</v>
      </c>
      <c r="AF18" s="95"/>
      <c r="AG18" s="96">
        <f t="shared" si="1"/>
        <v>0.74</v>
      </c>
      <c r="AH18" s="109" t="s">
        <v>720</v>
      </c>
      <c r="AI18" s="96">
        <v>0.74</v>
      </c>
      <c r="AJ18" s="110" t="s">
        <v>721</v>
      </c>
      <c r="AK18" s="47" t="str">
        <f t="shared" si="2"/>
        <v>SI</v>
      </c>
    </row>
    <row r="19" spans="1:37" s="65" customFormat="1" ht="409.5" x14ac:dyDescent="0.25">
      <c r="A19" s="120">
        <v>273</v>
      </c>
      <c r="B19" s="17">
        <v>754</v>
      </c>
      <c r="C19" s="5" t="s">
        <v>40</v>
      </c>
      <c r="D19" s="5" t="s">
        <v>117</v>
      </c>
      <c r="E19" s="19">
        <v>43420</v>
      </c>
      <c r="F19" s="5" t="s">
        <v>42</v>
      </c>
      <c r="G19" s="68" t="s">
        <v>123</v>
      </c>
      <c r="H19" s="5" t="s">
        <v>84</v>
      </c>
      <c r="I19" s="23" t="s">
        <v>124</v>
      </c>
      <c r="J19" s="14" t="s">
        <v>45</v>
      </c>
      <c r="K19" s="14" t="s">
        <v>193</v>
      </c>
      <c r="L19" s="14" t="s">
        <v>36</v>
      </c>
      <c r="M19" s="14" t="s">
        <v>56</v>
      </c>
      <c r="N19" s="14" t="s">
        <v>286</v>
      </c>
      <c r="O19" s="69">
        <v>43500</v>
      </c>
      <c r="P19" s="22"/>
      <c r="Q19" s="5"/>
      <c r="R19" s="5"/>
      <c r="S19" s="5"/>
      <c r="T19" s="123">
        <v>1</v>
      </c>
      <c r="U19" s="23" t="s">
        <v>125</v>
      </c>
      <c r="V19" s="23" t="s">
        <v>126</v>
      </c>
      <c r="W19" s="14" t="s">
        <v>127</v>
      </c>
      <c r="X19" s="14" t="s">
        <v>128</v>
      </c>
      <c r="Y19" s="18">
        <v>41</v>
      </c>
      <c r="Z19" s="4">
        <v>43556</v>
      </c>
      <c r="AA19" s="4">
        <v>43969</v>
      </c>
      <c r="AB19" s="14" t="s">
        <v>118</v>
      </c>
      <c r="AC19" s="14" t="s">
        <v>119</v>
      </c>
      <c r="AD19" s="64" t="s">
        <v>38</v>
      </c>
      <c r="AE19" s="6" t="str">
        <f t="shared" si="0"/>
        <v>C</v>
      </c>
      <c r="AF19" s="95"/>
      <c r="AG19" s="96">
        <f t="shared" si="1"/>
        <v>1</v>
      </c>
      <c r="AH19" s="110" t="s">
        <v>724</v>
      </c>
      <c r="AI19" s="96">
        <v>1</v>
      </c>
      <c r="AJ19" s="110" t="s">
        <v>725</v>
      </c>
      <c r="AK19" s="47" t="str">
        <f t="shared" si="2"/>
        <v>NO</v>
      </c>
    </row>
    <row r="20" spans="1:37" s="65" customFormat="1" ht="189" x14ac:dyDescent="0.25">
      <c r="A20" s="120">
        <v>273</v>
      </c>
      <c r="B20" s="17">
        <v>754</v>
      </c>
      <c r="C20" s="5" t="s">
        <v>51</v>
      </c>
      <c r="D20" s="5" t="s">
        <v>117</v>
      </c>
      <c r="E20" s="19">
        <v>43420</v>
      </c>
      <c r="F20" s="5" t="s">
        <v>42</v>
      </c>
      <c r="G20" s="68" t="s">
        <v>123</v>
      </c>
      <c r="H20" s="5" t="s">
        <v>84</v>
      </c>
      <c r="I20" s="23" t="s">
        <v>124</v>
      </c>
      <c r="J20" s="14" t="s">
        <v>45</v>
      </c>
      <c r="K20" s="14" t="s">
        <v>193</v>
      </c>
      <c r="L20" s="14" t="s">
        <v>36</v>
      </c>
      <c r="M20" s="14" t="s">
        <v>56</v>
      </c>
      <c r="N20" s="14" t="s">
        <v>286</v>
      </c>
      <c r="O20" s="69">
        <v>43500</v>
      </c>
      <c r="P20" s="22"/>
      <c r="Q20" s="5"/>
      <c r="R20" s="5"/>
      <c r="S20" s="5"/>
      <c r="T20" s="123">
        <v>2</v>
      </c>
      <c r="U20" s="23" t="s">
        <v>129</v>
      </c>
      <c r="V20" s="23" t="s">
        <v>130</v>
      </c>
      <c r="W20" s="14" t="s">
        <v>131</v>
      </c>
      <c r="X20" s="14" t="s">
        <v>132</v>
      </c>
      <c r="Y20" s="18">
        <v>1</v>
      </c>
      <c r="Z20" s="4">
        <v>43678</v>
      </c>
      <c r="AA20" s="4">
        <v>44053</v>
      </c>
      <c r="AB20" s="14" t="s">
        <v>133</v>
      </c>
      <c r="AC20" s="14" t="s">
        <v>134</v>
      </c>
      <c r="AD20" s="64" t="s">
        <v>38</v>
      </c>
      <c r="AE20" s="6" t="str">
        <f t="shared" si="0"/>
        <v>C</v>
      </c>
      <c r="AF20" s="95"/>
      <c r="AG20" s="96">
        <f t="shared" si="1"/>
        <v>1</v>
      </c>
      <c r="AH20" s="110" t="s">
        <v>726</v>
      </c>
      <c r="AI20" s="96">
        <v>1</v>
      </c>
      <c r="AJ20" s="110" t="s">
        <v>727</v>
      </c>
      <c r="AK20" s="47" t="str">
        <f t="shared" si="2"/>
        <v>NO</v>
      </c>
    </row>
    <row r="21" spans="1:37" s="65" customFormat="1" ht="189" x14ac:dyDescent="0.25">
      <c r="A21" s="120">
        <v>274</v>
      </c>
      <c r="B21" s="17">
        <v>755</v>
      </c>
      <c r="C21" s="5"/>
      <c r="D21" s="5" t="s">
        <v>117</v>
      </c>
      <c r="E21" s="19">
        <v>43420</v>
      </c>
      <c r="F21" s="5" t="s">
        <v>116</v>
      </c>
      <c r="G21" s="68" t="s">
        <v>135</v>
      </c>
      <c r="H21" s="5" t="s">
        <v>84</v>
      </c>
      <c r="I21" s="23" t="s">
        <v>136</v>
      </c>
      <c r="J21" s="14" t="s">
        <v>45</v>
      </c>
      <c r="K21" s="14" t="s">
        <v>193</v>
      </c>
      <c r="L21" s="14" t="s">
        <v>36</v>
      </c>
      <c r="M21" s="14" t="s">
        <v>56</v>
      </c>
      <c r="N21" s="14" t="s">
        <v>289</v>
      </c>
      <c r="O21" s="69">
        <v>43500</v>
      </c>
      <c r="P21" s="22"/>
      <c r="Q21" s="5"/>
      <c r="R21" s="5"/>
      <c r="S21" s="5"/>
      <c r="T21" s="123">
        <v>1</v>
      </c>
      <c r="U21" s="23" t="s">
        <v>137</v>
      </c>
      <c r="V21" s="23" t="s">
        <v>138</v>
      </c>
      <c r="W21" s="14" t="s">
        <v>139</v>
      </c>
      <c r="X21" s="14" t="s">
        <v>121</v>
      </c>
      <c r="Y21" s="18">
        <v>1</v>
      </c>
      <c r="Z21" s="4">
        <v>43525</v>
      </c>
      <c r="AA21" s="4">
        <v>43990</v>
      </c>
      <c r="AB21" s="14" t="s">
        <v>133</v>
      </c>
      <c r="AC21" s="14" t="s">
        <v>134</v>
      </c>
      <c r="AD21" s="64" t="s">
        <v>38</v>
      </c>
      <c r="AE21" s="6" t="str">
        <f t="shared" si="0"/>
        <v>C</v>
      </c>
      <c r="AF21" s="95"/>
      <c r="AG21" s="96">
        <f t="shared" si="1"/>
        <v>1</v>
      </c>
      <c r="AH21" s="110" t="s">
        <v>728</v>
      </c>
      <c r="AI21" s="96">
        <v>1</v>
      </c>
      <c r="AJ21" s="110" t="s">
        <v>729</v>
      </c>
      <c r="AK21" s="47" t="str">
        <f t="shared" si="2"/>
        <v>NO</v>
      </c>
    </row>
    <row r="22" spans="1:37" s="65" customFormat="1" ht="283.5" x14ac:dyDescent="0.25">
      <c r="A22" s="120">
        <v>275</v>
      </c>
      <c r="B22" s="17">
        <v>756</v>
      </c>
      <c r="C22" s="5"/>
      <c r="D22" s="5" t="s">
        <v>117</v>
      </c>
      <c r="E22" s="19">
        <v>43420</v>
      </c>
      <c r="F22" s="5" t="s">
        <v>116</v>
      </c>
      <c r="G22" s="68" t="s">
        <v>140</v>
      </c>
      <c r="H22" s="5" t="s">
        <v>84</v>
      </c>
      <c r="I22" s="23" t="s">
        <v>141</v>
      </c>
      <c r="J22" s="14" t="s">
        <v>45</v>
      </c>
      <c r="K22" s="14" t="s">
        <v>193</v>
      </c>
      <c r="L22" s="14" t="s">
        <v>36</v>
      </c>
      <c r="M22" s="14" t="s">
        <v>56</v>
      </c>
      <c r="N22" s="14" t="s">
        <v>290</v>
      </c>
      <c r="O22" s="69">
        <v>43500</v>
      </c>
      <c r="P22" s="22"/>
      <c r="Q22" s="5"/>
      <c r="R22" s="5"/>
      <c r="S22" s="5"/>
      <c r="T22" s="123">
        <v>1</v>
      </c>
      <c r="U22" s="23" t="s">
        <v>137</v>
      </c>
      <c r="V22" s="23" t="s">
        <v>138</v>
      </c>
      <c r="W22" s="14" t="s">
        <v>139</v>
      </c>
      <c r="X22" s="14" t="s">
        <v>121</v>
      </c>
      <c r="Y22" s="18">
        <v>1</v>
      </c>
      <c r="Z22" s="4">
        <v>43525</v>
      </c>
      <c r="AA22" s="4">
        <v>43990</v>
      </c>
      <c r="AB22" s="14" t="s">
        <v>133</v>
      </c>
      <c r="AC22" s="14" t="s">
        <v>134</v>
      </c>
      <c r="AD22" s="64" t="s">
        <v>38</v>
      </c>
      <c r="AE22" s="6" t="str">
        <f t="shared" si="0"/>
        <v>C</v>
      </c>
      <c r="AF22" s="95"/>
      <c r="AG22" s="96">
        <f t="shared" si="1"/>
        <v>1</v>
      </c>
      <c r="AH22" s="110" t="s">
        <v>728</v>
      </c>
      <c r="AI22" s="96">
        <v>1</v>
      </c>
      <c r="AJ22" s="129" t="s">
        <v>729</v>
      </c>
      <c r="AK22" s="47" t="str">
        <f t="shared" si="2"/>
        <v>NO</v>
      </c>
    </row>
    <row r="23" spans="1:37" s="65" customFormat="1" ht="170.25" customHeight="1" x14ac:dyDescent="0.25">
      <c r="A23" s="120">
        <v>280</v>
      </c>
      <c r="B23" s="17">
        <v>761</v>
      </c>
      <c r="C23" s="5"/>
      <c r="D23" s="5" t="s">
        <v>117</v>
      </c>
      <c r="E23" s="19">
        <v>43420</v>
      </c>
      <c r="F23" s="5" t="s">
        <v>42</v>
      </c>
      <c r="G23" s="68" t="s">
        <v>142</v>
      </c>
      <c r="H23" s="5" t="s">
        <v>349</v>
      </c>
      <c r="I23" s="23" t="s">
        <v>143</v>
      </c>
      <c r="J23" s="14" t="s">
        <v>45</v>
      </c>
      <c r="K23" s="14" t="s">
        <v>193</v>
      </c>
      <c r="L23" s="14" t="s">
        <v>36</v>
      </c>
      <c r="M23" s="14" t="s">
        <v>56</v>
      </c>
      <c r="N23" s="14" t="s">
        <v>406</v>
      </c>
      <c r="O23" s="69">
        <v>43500</v>
      </c>
      <c r="P23" s="22"/>
      <c r="Q23" s="5"/>
      <c r="R23" s="5"/>
      <c r="S23" s="5"/>
      <c r="T23" s="123">
        <v>1</v>
      </c>
      <c r="U23" s="9" t="s">
        <v>144</v>
      </c>
      <c r="V23" s="9" t="s">
        <v>145</v>
      </c>
      <c r="W23" s="3" t="s">
        <v>146</v>
      </c>
      <c r="X23" s="3" t="s">
        <v>147</v>
      </c>
      <c r="Y23" s="8">
        <v>2</v>
      </c>
      <c r="Z23" s="16">
        <v>43556</v>
      </c>
      <c r="AA23" s="16">
        <v>44012</v>
      </c>
      <c r="AB23" s="3" t="s">
        <v>390</v>
      </c>
      <c r="AC23" s="3" t="s">
        <v>148</v>
      </c>
      <c r="AD23" s="64" t="s">
        <v>279</v>
      </c>
      <c r="AE23" s="6" t="str">
        <f t="shared" si="0"/>
        <v>C</v>
      </c>
      <c r="AF23" s="95"/>
      <c r="AG23" s="96">
        <f t="shared" si="1"/>
        <v>1</v>
      </c>
      <c r="AH23" s="110" t="s">
        <v>722</v>
      </c>
      <c r="AI23" s="96">
        <v>1</v>
      </c>
      <c r="AJ23" s="110" t="s">
        <v>723</v>
      </c>
      <c r="AK23" s="47" t="str">
        <f t="shared" si="2"/>
        <v>NO</v>
      </c>
    </row>
    <row r="24" spans="1:37" s="65" customFormat="1" ht="380.25" customHeight="1" x14ac:dyDescent="0.25">
      <c r="A24" s="120">
        <v>304</v>
      </c>
      <c r="B24" s="17">
        <v>834</v>
      </c>
      <c r="C24" s="5"/>
      <c r="D24" s="3" t="s">
        <v>194</v>
      </c>
      <c r="E24" s="67">
        <v>43664</v>
      </c>
      <c r="F24" s="14" t="s">
        <v>42</v>
      </c>
      <c r="G24" s="68" t="s">
        <v>94</v>
      </c>
      <c r="H24" s="5" t="s">
        <v>195</v>
      </c>
      <c r="I24" s="12" t="s">
        <v>203</v>
      </c>
      <c r="J24" s="3" t="s">
        <v>45</v>
      </c>
      <c r="K24" s="14" t="s">
        <v>235</v>
      </c>
      <c r="L24" s="3" t="s">
        <v>36</v>
      </c>
      <c r="M24" s="3" t="s">
        <v>56</v>
      </c>
      <c r="N24" s="5"/>
      <c r="O24" s="67">
        <v>43682</v>
      </c>
      <c r="P24" s="22"/>
      <c r="Q24" s="5"/>
      <c r="R24" s="5"/>
      <c r="S24" s="5"/>
      <c r="T24" s="123">
        <v>1</v>
      </c>
      <c r="U24" s="25" t="s">
        <v>204</v>
      </c>
      <c r="V24" s="25" t="s">
        <v>205</v>
      </c>
      <c r="W24" s="26" t="s">
        <v>206</v>
      </c>
      <c r="X24" s="26" t="s">
        <v>207</v>
      </c>
      <c r="Y24" s="26">
        <v>1</v>
      </c>
      <c r="Z24" s="27">
        <v>43679</v>
      </c>
      <c r="AA24" s="27">
        <v>44012</v>
      </c>
      <c r="AB24" s="26" t="s">
        <v>385</v>
      </c>
      <c r="AC24" s="26" t="s">
        <v>202</v>
      </c>
      <c r="AD24" s="64" t="s">
        <v>384</v>
      </c>
      <c r="AE24" s="6" t="str">
        <f t="shared" si="0"/>
        <v>A</v>
      </c>
      <c r="AF24" s="95"/>
      <c r="AG24" s="96">
        <f t="shared" si="1"/>
        <v>0.75</v>
      </c>
      <c r="AH24" s="110" t="s">
        <v>730</v>
      </c>
      <c r="AI24" s="96">
        <v>0.75</v>
      </c>
      <c r="AJ24" s="110" t="s">
        <v>759</v>
      </c>
      <c r="AK24" s="47" t="str">
        <f t="shared" si="2"/>
        <v>SI</v>
      </c>
    </row>
    <row r="25" spans="1:37" s="65" customFormat="1" ht="141.75" x14ac:dyDescent="0.25">
      <c r="A25" s="120">
        <v>307</v>
      </c>
      <c r="B25" s="17">
        <v>833</v>
      </c>
      <c r="C25" s="5" t="s">
        <v>40</v>
      </c>
      <c r="D25" s="3" t="s">
        <v>194</v>
      </c>
      <c r="E25" s="67">
        <v>43664</v>
      </c>
      <c r="F25" s="14" t="s">
        <v>42</v>
      </c>
      <c r="G25" s="68" t="s">
        <v>94</v>
      </c>
      <c r="H25" s="5" t="s">
        <v>195</v>
      </c>
      <c r="I25" s="12" t="s">
        <v>197</v>
      </c>
      <c r="J25" s="3" t="s">
        <v>45</v>
      </c>
      <c r="K25" s="14" t="s">
        <v>235</v>
      </c>
      <c r="L25" s="3" t="s">
        <v>36</v>
      </c>
      <c r="M25" s="3" t="s">
        <v>56</v>
      </c>
      <c r="N25" s="5"/>
      <c r="O25" s="67">
        <v>43682</v>
      </c>
      <c r="P25" s="22"/>
      <c r="Q25" s="5"/>
      <c r="R25" s="5"/>
      <c r="S25" s="5"/>
      <c r="T25" s="123">
        <v>1</v>
      </c>
      <c r="U25" s="25" t="s">
        <v>198</v>
      </c>
      <c r="V25" s="25" t="s">
        <v>199</v>
      </c>
      <c r="W25" s="26" t="s">
        <v>200</v>
      </c>
      <c r="X25" s="26" t="s">
        <v>201</v>
      </c>
      <c r="Y25" s="26">
        <v>2</v>
      </c>
      <c r="Z25" s="27">
        <v>43678</v>
      </c>
      <c r="AA25" s="27">
        <v>44012</v>
      </c>
      <c r="AB25" s="26" t="s">
        <v>385</v>
      </c>
      <c r="AC25" s="26" t="s">
        <v>202</v>
      </c>
      <c r="AD25" s="64" t="s">
        <v>384</v>
      </c>
      <c r="AE25" s="6" t="str">
        <f t="shared" si="0"/>
        <v>A</v>
      </c>
      <c r="AF25" s="95"/>
      <c r="AG25" s="96">
        <f t="shared" si="1"/>
        <v>0.9</v>
      </c>
      <c r="AH25" s="110" t="s">
        <v>760</v>
      </c>
      <c r="AI25" s="96">
        <v>0.9</v>
      </c>
      <c r="AJ25" s="110" t="s">
        <v>761</v>
      </c>
      <c r="AK25" s="47" t="str">
        <f t="shared" si="2"/>
        <v>SI</v>
      </c>
    </row>
    <row r="26" spans="1:37" s="65" customFormat="1" ht="409.5" x14ac:dyDescent="0.25">
      <c r="A26" s="120">
        <v>316</v>
      </c>
      <c r="B26" s="17">
        <v>818</v>
      </c>
      <c r="C26" s="5" t="s">
        <v>40</v>
      </c>
      <c r="D26" s="5" t="s">
        <v>188</v>
      </c>
      <c r="E26" s="67">
        <v>43664</v>
      </c>
      <c r="F26" s="5" t="s">
        <v>42</v>
      </c>
      <c r="G26" s="68" t="s">
        <v>72</v>
      </c>
      <c r="H26" s="5" t="s">
        <v>149</v>
      </c>
      <c r="I26" s="48" t="s">
        <v>189</v>
      </c>
      <c r="J26" s="14" t="s">
        <v>45</v>
      </c>
      <c r="K26" s="14" t="s">
        <v>235</v>
      </c>
      <c r="L26" s="14" t="s">
        <v>36</v>
      </c>
      <c r="M26" s="14" t="s">
        <v>56</v>
      </c>
      <c r="N26" s="5" t="s">
        <v>400</v>
      </c>
      <c r="O26" s="67">
        <v>43677</v>
      </c>
      <c r="P26" s="22"/>
      <c r="Q26" s="5"/>
      <c r="R26" s="5"/>
      <c r="S26" s="5"/>
      <c r="T26" s="123">
        <v>2</v>
      </c>
      <c r="U26" s="25" t="s">
        <v>190</v>
      </c>
      <c r="V26" s="25" t="s">
        <v>401</v>
      </c>
      <c r="W26" s="25" t="s">
        <v>403</v>
      </c>
      <c r="X26" s="26" t="s">
        <v>402</v>
      </c>
      <c r="Y26" s="26">
        <v>1</v>
      </c>
      <c r="Z26" s="27">
        <v>43677</v>
      </c>
      <c r="AA26" s="27">
        <v>43982</v>
      </c>
      <c r="AB26" s="26" t="s">
        <v>394</v>
      </c>
      <c r="AC26" s="3" t="s">
        <v>86</v>
      </c>
      <c r="AD26" s="64" t="s">
        <v>95</v>
      </c>
      <c r="AE26" s="6" t="str">
        <f t="shared" si="0"/>
        <v>C</v>
      </c>
      <c r="AF26" s="95"/>
      <c r="AG26" s="96">
        <f t="shared" si="1"/>
        <v>1</v>
      </c>
      <c r="AH26" s="110" t="s">
        <v>707</v>
      </c>
      <c r="AI26" s="96">
        <v>1</v>
      </c>
      <c r="AJ26" s="110" t="s">
        <v>708</v>
      </c>
      <c r="AK26" s="47" t="str">
        <f t="shared" si="2"/>
        <v>NO</v>
      </c>
    </row>
    <row r="27" spans="1:37" s="65" customFormat="1" ht="252" x14ac:dyDescent="0.25">
      <c r="A27" s="120">
        <v>316</v>
      </c>
      <c r="B27" s="17">
        <v>818</v>
      </c>
      <c r="C27" s="5" t="s">
        <v>51</v>
      </c>
      <c r="D27" s="5" t="s">
        <v>188</v>
      </c>
      <c r="E27" s="67">
        <v>43664</v>
      </c>
      <c r="F27" s="5" t="s">
        <v>42</v>
      </c>
      <c r="G27" s="68" t="s">
        <v>72</v>
      </c>
      <c r="H27" s="5" t="s">
        <v>149</v>
      </c>
      <c r="I27" s="48" t="s">
        <v>189</v>
      </c>
      <c r="J27" s="14" t="s">
        <v>45</v>
      </c>
      <c r="K27" s="14" t="s">
        <v>235</v>
      </c>
      <c r="L27" s="14" t="s">
        <v>36</v>
      </c>
      <c r="M27" s="14" t="s">
        <v>56</v>
      </c>
      <c r="N27" s="5" t="s">
        <v>400</v>
      </c>
      <c r="O27" s="67">
        <v>43677</v>
      </c>
      <c r="P27" s="22"/>
      <c r="Q27" s="5"/>
      <c r="R27" s="5"/>
      <c r="S27" s="5"/>
      <c r="T27" s="123">
        <v>3</v>
      </c>
      <c r="U27" s="25" t="s">
        <v>191</v>
      </c>
      <c r="V27" s="25" t="s">
        <v>404</v>
      </c>
      <c r="W27" s="72" t="s">
        <v>405</v>
      </c>
      <c r="X27" s="72" t="s">
        <v>192</v>
      </c>
      <c r="Y27" s="26">
        <v>1</v>
      </c>
      <c r="Z27" s="27">
        <v>43677</v>
      </c>
      <c r="AA27" s="27">
        <v>44012</v>
      </c>
      <c r="AB27" s="26" t="s">
        <v>394</v>
      </c>
      <c r="AC27" s="3" t="s">
        <v>86</v>
      </c>
      <c r="AD27" s="64" t="s">
        <v>95</v>
      </c>
      <c r="AE27" s="6" t="str">
        <f t="shared" si="0"/>
        <v>C</v>
      </c>
      <c r="AF27" s="95"/>
      <c r="AG27" s="96">
        <f>AI27</f>
        <v>1</v>
      </c>
      <c r="AH27" s="110" t="s">
        <v>705</v>
      </c>
      <c r="AI27" s="96">
        <v>1</v>
      </c>
      <c r="AJ27" s="110" t="s">
        <v>706</v>
      </c>
      <c r="AK27" s="47" t="str">
        <f t="shared" si="2"/>
        <v>NO</v>
      </c>
    </row>
    <row r="28" spans="1:37" s="65" customFormat="1" ht="94.5" x14ac:dyDescent="0.25">
      <c r="A28" s="120">
        <v>322</v>
      </c>
      <c r="B28" s="17">
        <v>854</v>
      </c>
      <c r="C28" s="5"/>
      <c r="D28" s="5" t="s">
        <v>266</v>
      </c>
      <c r="E28" s="67">
        <v>43664</v>
      </c>
      <c r="F28" s="5" t="s">
        <v>74</v>
      </c>
      <c r="G28" s="68" t="s">
        <v>231</v>
      </c>
      <c r="H28" s="5" t="s">
        <v>210</v>
      </c>
      <c r="I28" s="12" t="s">
        <v>233</v>
      </c>
      <c r="J28" s="3" t="s">
        <v>45</v>
      </c>
      <c r="K28" s="14" t="s">
        <v>235</v>
      </c>
      <c r="L28" s="3" t="s">
        <v>36</v>
      </c>
      <c r="M28" s="3" t="s">
        <v>56</v>
      </c>
      <c r="N28" s="5" t="s">
        <v>407</v>
      </c>
      <c r="O28" s="67">
        <v>43691</v>
      </c>
      <c r="P28" s="22"/>
      <c r="Q28" s="5"/>
      <c r="R28" s="5"/>
      <c r="S28" s="5"/>
      <c r="T28" s="123">
        <v>1</v>
      </c>
      <c r="U28" s="12" t="s">
        <v>234</v>
      </c>
      <c r="V28" s="33" t="s">
        <v>237</v>
      </c>
      <c r="W28" s="33" t="s">
        <v>238</v>
      </c>
      <c r="X28" s="34" t="s">
        <v>236</v>
      </c>
      <c r="Y28" s="35" t="s">
        <v>85</v>
      </c>
      <c r="Z28" s="36">
        <v>43678</v>
      </c>
      <c r="AA28" s="36">
        <v>44001</v>
      </c>
      <c r="AB28" s="5" t="s">
        <v>386</v>
      </c>
      <c r="AC28" s="5" t="s">
        <v>62</v>
      </c>
      <c r="AD28" s="64" t="s">
        <v>61</v>
      </c>
      <c r="AE28" s="6" t="str">
        <f t="shared" si="0"/>
        <v>A</v>
      </c>
      <c r="AF28" s="95"/>
      <c r="AG28" s="96">
        <f t="shared" si="1"/>
        <v>0</v>
      </c>
      <c r="AH28" s="110" t="s">
        <v>762</v>
      </c>
      <c r="AI28" s="96">
        <v>0</v>
      </c>
      <c r="AJ28" s="110" t="s">
        <v>763</v>
      </c>
      <c r="AK28" s="47" t="str">
        <f t="shared" si="2"/>
        <v>SI</v>
      </c>
    </row>
    <row r="29" spans="1:37" s="65" customFormat="1" ht="173.25" x14ac:dyDescent="0.25">
      <c r="A29" s="120">
        <v>323</v>
      </c>
      <c r="B29" s="17">
        <v>867</v>
      </c>
      <c r="C29" s="5" t="s">
        <v>51</v>
      </c>
      <c r="D29" s="5" t="s">
        <v>267</v>
      </c>
      <c r="E29" s="67">
        <v>43664</v>
      </c>
      <c r="F29" s="5" t="s">
        <v>42</v>
      </c>
      <c r="G29" s="68" t="s">
        <v>232</v>
      </c>
      <c r="H29" s="5" t="s">
        <v>269</v>
      </c>
      <c r="I29" s="12" t="s">
        <v>268</v>
      </c>
      <c r="J29" s="3" t="s">
        <v>45</v>
      </c>
      <c r="K29" s="14" t="s">
        <v>235</v>
      </c>
      <c r="L29" s="3" t="s">
        <v>36</v>
      </c>
      <c r="M29" s="3" t="s">
        <v>56</v>
      </c>
      <c r="N29" s="5"/>
      <c r="O29" s="67">
        <v>43708</v>
      </c>
      <c r="P29" s="22"/>
      <c r="Q29" s="5"/>
      <c r="R29" s="5"/>
      <c r="S29" s="5"/>
      <c r="T29" s="123">
        <v>1</v>
      </c>
      <c r="U29" s="12" t="s">
        <v>270</v>
      </c>
      <c r="V29" s="12" t="s">
        <v>272</v>
      </c>
      <c r="W29" s="5" t="s">
        <v>274</v>
      </c>
      <c r="X29" s="5" t="s">
        <v>274</v>
      </c>
      <c r="Y29" s="29" t="s">
        <v>72</v>
      </c>
      <c r="Z29" s="27">
        <v>43831</v>
      </c>
      <c r="AA29" s="27">
        <v>44012</v>
      </c>
      <c r="AB29" s="26" t="s">
        <v>394</v>
      </c>
      <c r="AC29" s="3" t="s">
        <v>86</v>
      </c>
      <c r="AD29" s="64" t="s">
        <v>60</v>
      </c>
      <c r="AE29" s="6" t="str">
        <f t="shared" si="0"/>
        <v>A</v>
      </c>
      <c r="AF29" s="95"/>
      <c r="AG29" s="96">
        <f t="shared" si="1"/>
        <v>0.25</v>
      </c>
      <c r="AH29" s="110" t="s">
        <v>704</v>
      </c>
      <c r="AI29" s="96">
        <v>0.25</v>
      </c>
      <c r="AJ29" s="110" t="s">
        <v>700</v>
      </c>
      <c r="AK29" s="47" t="str">
        <f t="shared" si="2"/>
        <v>SI</v>
      </c>
    </row>
    <row r="30" spans="1:37" s="65" customFormat="1" ht="141.75" x14ac:dyDescent="0.25">
      <c r="A30" s="120">
        <v>323</v>
      </c>
      <c r="B30" s="17">
        <v>867</v>
      </c>
      <c r="C30" s="5" t="s">
        <v>40</v>
      </c>
      <c r="D30" s="5" t="s">
        <v>267</v>
      </c>
      <c r="E30" s="67">
        <v>43664</v>
      </c>
      <c r="F30" s="5" t="s">
        <v>42</v>
      </c>
      <c r="G30" s="68" t="s">
        <v>232</v>
      </c>
      <c r="H30" s="5" t="s">
        <v>269</v>
      </c>
      <c r="I30" s="12" t="s">
        <v>268</v>
      </c>
      <c r="J30" s="3" t="s">
        <v>45</v>
      </c>
      <c r="K30" s="14" t="s">
        <v>235</v>
      </c>
      <c r="L30" s="3" t="s">
        <v>36</v>
      </c>
      <c r="M30" s="3" t="s">
        <v>56</v>
      </c>
      <c r="N30" s="5" t="s">
        <v>288</v>
      </c>
      <c r="O30" s="67">
        <v>43708</v>
      </c>
      <c r="P30" s="22"/>
      <c r="Q30" s="5"/>
      <c r="R30" s="5"/>
      <c r="S30" s="5"/>
      <c r="T30" s="123">
        <v>2</v>
      </c>
      <c r="U30" s="12" t="s">
        <v>270</v>
      </c>
      <c r="V30" s="12" t="s">
        <v>271</v>
      </c>
      <c r="W30" s="5" t="s">
        <v>273</v>
      </c>
      <c r="X30" s="5" t="s">
        <v>273</v>
      </c>
      <c r="Y30" s="29" t="s">
        <v>72</v>
      </c>
      <c r="Z30" s="27">
        <v>43739</v>
      </c>
      <c r="AA30" s="27">
        <v>44012</v>
      </c>
      <c r="AB30" s="26" t="s">
        <v>394</v>
      </c>
      <c r="AC30" s="3" t="s">
        <v>86</v>
      </c>
      <c r="AD30" s="64" t="s">
        <v>60</v>
      </c>
      <c r="AE30" s="6" t="str">
        <f t="shared" si="0"/>
        <v>A</v>
      </c>
      <c r="AF30" s="95"/>
      <c r="AG30" s="96">
        <f t="shared" si="1"/>
        <v>0.7</v>
      </c>
      <c r="AH30" s="110" t="s">
        <v>703</v>
      </c>
      <c r="AI30" s="96">
        <v>0.7</v>
      </c>
      <c r="AJ30" s="110" t="s">
        <v>700</v>
      </c>
      <c r="AK30" s="47" t="str">
        <f t="shared" si="2"/>
        <v>SI</v>
      </c>
    </row>
    <row r="31" spans="1:37" s="65" customFormat="1" ht="251.25" customHeight="1" x14ac:dyDescent="0.25">
      <c r="A31" s="124">
        <v>333</v>
      </c>
      <c r="B31" s="17">
        <v>866</v>
      </c>
      <c r="C31" s="5" t="s">
        <v>40</v>
      </c>
      <c r="D31" s="5" t="s">
        <v>257</v>
      </c>
      <c r="E31" s="67">
        <v>43664</v>
      </c>
      <c r="F31" s="5" t="s">
        <v>42</v>
      </c>
      <c r="G31" s="68" t="s">
        <v>232</v>
      </c>
      <c r="H31" s="5" t="s">
        <v>89</v>
      </c>
      <c r="I31" s="12" t="s">
        <v>260</v>
      </c>
      <c r="J31" s="3" t="s">
        <v>45</v>
      </c>
      <c r="K31" s="14" t="s">
        <v>235</v>
      </c>
      <c r="L31" s="3" t="s">
        <v>36</v>
      </c>
      <c r="M31" s="3" t="s">
        <v>56</v>
      </c>
      <c r="N31" s="5" t="s">
        <v>287</v>
      </c>
      <c r="O31" s="67">
        <v>43676</v>
      </c>
      <c r="P31" s="22"/>
      <c r="Q31" s="5"/>
      <c r="R31" s="5"/>
      <c r="S31" s="5"/>
      <c r="T31" s="123">
        <v>1</v>
      </c>
      <c r="U31" s="12" t="s">
        <v>261</v>
      </c>
      <c r="V31" s="12" t="s">
        <v>262</v>
      </c>
      <c r="W31" s="5" t="s">
        <v>264</v>
      </c>
      <c r="X31" s="5" t="s">
        <v>264</v>
      </c>
      <c r="Y31" s="73">
        <v>1</v>
      </c>
      <c r="Z31" s="27">
        <v>43678</v>
      </c>
      <c r="AA31" s="27">
        <v>43921</v>
      </c>
      <c r="AB31" s="5" t="s">
        <v>393</v>
      </c>
      <c r="AC31" s="5" t="s">
        <v>114</v>
      </c>
      <c r="AD31" s="5" t="s">
        <v>104</v>
      </c>
      <c r="AE31" s="6" t="str">
        <f t="shared" si="0"/>
        <v>A</v>
      </c>
      <c r="AF31" s="95"/>
      <c r="AG31" s="96">
        <f t="shared" si="1"/>
        <v>0.61</v>
      </c>
      <c r="AH31" s="110" t="s">
        <v>710</v>
      </c>
      <c r="AI31" s="96">
        <v>0.61</v>
      </c>
      <c r="AJ31" s="110" t="s">
        <v>711</v>
      </c>
      <c r="AK31" s="47" t="str">
        <f t="shared" si="2"/>
        <v>SI</v>
      </c>
    </row>
    <row r="32" spans="1:37" s="65" customFormat="1" ht="78.75" x14ac:dyDescent="0.25">
      <c r="A32" s="124">
        <v>333</v>
      </c>
      <c r="B32" s="17">
        <v>866</v>
      </c>
      <c r="C32" s="5" t="s">
        <v>51</v>
      </c>
      <c r="D32" s="5" t="s">
        <v>257</v>
      </c>
      <c r="E32" s="67">
        <v>43664</v>
      </c>
      <c r="F32" s="5" t="s">
        <v>42</v>
      </c>
      <c r="G32" s="68" t="s">
        <v>232</v>
      </c>
      <c r="H32" s="5" t="s">
        <v>89</v>
      </c>
      <c r="I32" s="12" t="s">
        <v>260</v>
      </c>
      <c r="J32" s="3" t="s">
        <v>45</v>
      </c>
      <c r="K32" s="14" t="s">
        <v>235</v>
      </c>
      <c r="L32" s="3" t="s">
        <v>36</v>
      </c>
      <c r="M32" s="3" t="s">
        <v>56</v>
      </c>
      <c r="N32" s="5" t="s">
        <v>287</v>
      </c>
      <c r="O32" s="67">
        <v>43676</v>
      </c>
      <c r="P32" s="22"/>
      <c r="Q32" s="5"/>
      <c r="R32" s="5"/>
      <c r="S32" s="5"/>
      <c r="T32" s="123">
        <v>2</v>
      </c>
      <c r="U32" s="12" t="s">
        <v>261</v>
      </c>
      <c r="V32" s="12" t="s">
        <v>263</v>
      </c>
      <c r="W32" s="5" t="s">
        <v>265</v>
      </c>
      <c r="X32" s="5" t="s">
        <v>275</v>
      </c>
      <c r="Y32" s="73">
        <v>1</v>
      </c>
      <c r="Z32" s="27">
        <v>43678</v>
      </c>
      <c r="AA32" s="27">
        <v>43921</v>
      </c>
      <c r="AB32" s="5" t="s">
        <v>393</v>
      </c>
      <c r="AC32" s="5" t="s">
        <v>114</v>
      </c>
      <c r="AD32" s="5" t="s">
        <v>104</v>
      </c>
      <c r="AE32" s="6" t="str">
        <f t="shared" si="0"/>
        <v>A</v>
      </c>
      <c r="AF32" s="95"/>
      <c r="AG32" s="96">
        <f t="shared" si="1"/>
        <v>0.71</v>
      </c>
      <c r="AH32" s="110" t="s">
        <v>712</v>
      </c>
      <c r="AI32" s="96">
        <v>0.71</v>
      </c>
      <c r="AJ32" s="110" t="s">
        <v>709</v>
      </c>
      <c r="AK32" s="47" t="str">
        <f t="shared" si="2"/>
        <v>SI</v>
      </c>
    </row>
    <row r="33" spans="1:37" s="65" customFormat="1" ht="409.5" x14ac:dyDescent="0.25">
      <c r="A33" s="124">
        <v>334</v>
      </c>
      <c r="B33" s="81">
        <v>865</v>
      </c>
      <c r="C33" s="72" t="s">
        <v>51</v>
      </c>
      <c r="D33" s="72" t="s">
        <v>257</v>
      </c>
      <c r="E33" s="82">
        <v>43664</v>
      </c>
      <c r="F33" s="72" t="s">
        <v>74</v>
      </c>
      <c r="G33" s="83" t="s">
        <v>231</v>
      </c>
      <c r="H33" s="72" t="s">
        <v>89</v>
      </c>
      <c r="I33" s="84" t="s">
        <v>258</v>
      </c>
      <c r="J33" s="34" t="s">
        <v>45</v>
      </c>
      <c r="K33" s="26" t="s">
        <v>235</v>
      </c>
      <c r="L33" s="34" t="s">
        <v>36</v>
      </c>
      <c r="M33" s="3" t="s">
        <v>56</v>
      </c>
      <c r="N33" s="72" t="s">
        <v>288</v>
      </c>
      <c r="O33" s="82">
        <v>43676</v>
      </c>
      <c r="P33" s="85"/>
      <c r="Q33" s="72"/>
      <c r="R33" s="72"/>
      <c r="S33" s="72"/>
      <c r="T33" s="125">
        <v>1</v>
      </c>
      <c r="U33" s="86" t="s">
        <v>259</v>
      </c>
      <c r="V33" s="86" t="s">
        <v>276</v>
      </c>
      <c r="W33" s="86" t="s">
        <v>276</v>
      </c>
      <c r="X33" s="26" t="s">
        <v>277</v>
      </c>
      <c r="Y33" s="29" t="s">
        <v>278</v>
      </c>
      <c r="Z33" s="27">
        <v>43678</v>
      </c>
      <c r="AA33" s="27">
        <v>44012</v>
      </c>
      <c r="AB33" s="72" t="s">
        <v>393</v>
      </c>
      <c r="AC33" s="72" t="s">
        <v>114</v>
      </c>
      <c r="AD33" s="72" t="s">
        <v>104</v>
      </c>
      <c r="AE33" s="6" t="str">
        <f t="shared" si="0"/>
        <v>A</v>
      </c>
      <c r="AF33" s="95"/>
      <c r="AG33" s="96">
        <f t="shared" si="1"/>
        <v>0.6</v>
      </c>
      <c r="AH33" s="110" t="s">
        <v>713</v>
      </c>
      <c r="AI33" s="96">
        <v>0.6</v>
      </c>
      <c r="AJ33" s="110" t="s">
        <v>764</v>
      </c>
      <c r="AK33" s="47" t="str">
        <f t="shared" si="2"/>
        <v>SI</v>
      </c>
    </row>
    <row r="34" spans="1:37" s="65" customFormat="1" ht="312.75" customHeight="1" x14ac:dyDescent="0.25">
      <c r="A34" s="120">
        <v>646</v>
      </c>
      <c r="B34" s="17">
        <v>860</v>
      </c>
      <c r="C34" s="5"/>
      <c r="D34" s="5" t="s">
        <v>239</v>
      </c>
      <c r="E34" s="67">
        <v>43664</v>
      </c>
      <c r="F34" s="5" t="s">
        <v>42</v>
      </c>
      <c r="G34" s="68" t="s">
        <v>71</v>
      </c>
      <c r="H34" s="5" t="s">
        <v>43</v>
      </c>
      <c r="I34" s="70" t="s">
        <v>241</v>
      </c>
      <c r="J34" s="3" t="s">
        <v>45</v>
      </c>
      <c r="K34" s="14" t="s">
        <v>235</v>
      </c>
      <c r="L34" s="3" t="s">
        <v>36</v>
      </c>
      <c r="M34" s="3" t="s">
        <v>56</v>
      </c>
      <c r="N34" s="5" t="s">
        <v>689</v>
      </c>
      <c r="O34" s="67">
        <v>43697</v>
      </c>
      <c r="P34" s="22"/>
      <c r="Q34" s="5"/>
      <c r="R34" s="5"/>
      <c r="S34" s="5"/>
      <c r="T34" s="123">
        <v>1</v>
      </c>
      <c r="U34" s="31" t="s">
        <v>244</v>
      </c>
      <c r="V34" s="31" t="s">
        <v>245</v>
      </c>
      <c r="W34" s="31" t="s">
        <v>251</v>
      </c>
      <c r="X34" s="26" t="s">
        <v>255</v>
      </c>
      <c r="Y34" s="29" t="s">
        <v>72</v>
      </c>
      <c r="Z34" s="27">
        <v>43678</v>
      </c>
      <c r="AA34" s="27">
        <v>44196</v>
      </c>
      <c r="AB34" s="26" t="s">
        <v>387</v>
      </c>
      <c r="AC34" s="26" t="s">
        <v>250</v>
      </c>
      <c r="AD34" s="64" t="s">
        <v>70</v>
      </c>
      <c r="AE34" s="6" t="str">
        <f t="shared" si="0"/>
        <v>A</v>
      </c>
      <c r="AF34" s="95"/>
      <c r="AG34" s="96">
        <f t="shared" si="1"/>
        <v>0.65</v>
      </c>
      <c r="AH34" s="110" t="s">
        <v>765</v>
      </c>
      <c r="AI34" s="96">
        <v>0.65</v>
      </c>
      <c r="AJ34" s="110" t="s">
        <v>766</v>
      </c>
      <c r="AK34" s="47" t="str">
        <f t="shared" si="2"/>
        <v>SI</v>
      </c>
    </row>
    <row r="35" spans="1:37" s="65" customFormat="1" ht="126" x14ac:dyDescent="0.25">
      <c r="A35" s="120">
        <v>647</v>
      </c>
      <c r="B35" s="17">
        <v>862</v>
      </c>
      <c r="C35" s="5"/>
      <c r="D35" s="5" t="s">
        <v>239</v>
      </c>
      <c r="E35" s="67">
        <v>43664</v>
      </c>
      <c r="F35" s="5" t="s">
        <v>42</v>
      </c>
      <c r="G35" s="68" t="s">
        <v>122</v>
      </c>
      <c r="H35" s="5" t="s">
        <v>43</v>
      </c>
      <c r="I35" s="70" t="s">
        <v>243</v>
      </c>
      <c r="J35" s="3" t="s">
        <v>45</v>
      </c>
      <c r="K35" s="14" t="s">
        <v>235</v>
      </c>
      <c r="L35" s="3" t="s">
        <v>36</v>
      </c>
      <c r="M35" s="3" t="s">
        <v>56</v>
      </c>
      <c r="N35" s="5" t="s">
        <v>689</v>
      </c>
      <c r="O35" s="67">
        <v>43697</v>
      </c>
      <c r="P35" s="22"/>
      <c r="Q35" s="5"/>
      <c r="R35" s="5"/>
      <c r="S35" s="5"/>
      <c r="T35" s="123">
        <v>1</v>
      </c>
      <c r="U35" s="31" t="s">
        <v>248</v>
      </c>
      <c r="V35" s="31" t="s">
        <v>249</v>
      </c>
      <c r="W35" s="31" t="s">
        <v>253</v>
      </c>
      <c r="X35" s="26" t="s">
        <v>208</v>
      </c>
      <c r="Y35" s="29" t="s">
        <v>152</v>
      </c>
      <c r="Z35" s="27">
        <v>43678</v>
      </c>
      <c r="AA35" s="27">
        <v>44135</v>
      </c>
      <c r="AB35" s="26" t="s">
        <v>387</v>
      </c>
      <c r="AC35" s="26" t="s">
        <v>250</v>
      </c>
      <c r="AD35" s="64" t="s">
        <v>70</v>
      </c>
      <c r="AE35" s="6" t="str">
        <f t="shared" si="0"/>
        <v>A</v>
      </c>
      <c r="AF35" s="95"/>
      <c r="AG35" s="96">
        <f t="shared" si="1"/>
        <v>0.9</v>
      </c>
      <c r="AH35" s="110" t="s">
        <v>767</v>
      </c>
      <c r="AI35" s="96">
        <v>0.9</v>
      </c>
      <c r="AJ35" s="110" t="s">
        <v>768</v>
      </c>
      <c r="AK35" s="47" t="str">
        <f t="shared" si="2"/>
        <v>SI</v>
      </c>
    </row>
    <row r="36" spans="1:37" s="65" customFormat="1" ht="393.75" x14ac:dyDescent="0.25">
      <c r="A36" s="120">
        <v>649</v>
      </c>
      <c r="B36" s="17">
        <v>861</v>
      </c>
      <c r="C36" s="5"/>
      <c r="D36" s="5" t="s">
        <v>239</v>
      </c>
      <c r="E36" s="67">
        <v>43664</v>
      </c>
      <c r="F36" s="5" t="s">
        <v>42</v>
      </c>
      <c r="G36" s="68" t="s">
        <v>120</v>
      </c>
      <c r="H36" s="5" t="s">
        <v>43</v>
      </c>
      <c r="I36" s="70" t="s">
        <v>242</v>
      </c>
      <c r="J36" s="3" t="s">
        <v>45</v>
      </c>
      <c r="K36" s="14" t="s">
        <v>235</v>
      </c>
      <c r="L36" s="3" t="s">
        <v>36</v>
      </c>
      <c r="M36" s="3" t="s">
        <v>56</v>
      </c>
      <c r="N36" s="5" t="s">
        <v>689</v>
      </c>
      <c r="O36" s="67">
        <v>43697</v>
      </c>
      <c r="P36" s="22"/>
      <c r="Q36" s="5"/>
      <c r="R36" s="5"/>
      <c r="S36" s="5"/>
      <c r="T36" s="123">
        <v>1</v>
      </c>
      <c r="U36" s="31" t="s">
        <v>246</v>
      </c>
      <c r="V36" s="31" t="s">
        <v>247</v>
      </c>
      <c r="W36" s="31" t="s">
        <v>252</v>
      </c>
      <c r="X36" s="26" t="s">
        <v>256</v>
      </c>
      <c r="Y36" s="29" t="s">
        <v>72</v>
      </c>
      <c r="Z36" s="27">
        <v>43678</v>
      </c>
      <c r="AA36" s="27">
        <v>44196</v>
      </c>
      <c r="AB36" s="26" t="s">
        <v>387</v>
      </c>
      <c r="AC36" s="26" t="s">
        <v>250</v>
      </c>
      <c r="AD36" s="64" t="s">
        <v>70</v>
      </c>
      <c r="AE36" s="6" t="str">
        <f t="shared" si="0"/>
        <v>A</v>
      </c>
      <c r="AF36" s="95"/>
      <c r="AG36" s="96">
        <f t="shared" si="1"/>
        <v>0.6</v>
      </c>
      <c r="AH36" s="110" t="s">
        <v>769</v>
      </c>
      <c r="AI36" s="96">
        <v>0.6</v>
      </c>
      <c r="AJ36" s="110" t="s">
        <v>770</v>
      </c>
      <c r="AK36" s="47" t="str">
        <f t="shared" si="2"/>
        <v>SI</v>
      </c>
    </row>
    <row r="37" spans="1:37" s="65" customFormat="1" ht="325.5" customHeight="1" x14ac:dyDescent="0.25">
      <c r="A37" s="120">
        <v>650</v>
      </c>
      <c r="B37" s="17">
        <v>859</v>
      </c>
      <c r="C37" s="5"/>
      <c r="D37" s="5" t="s">
        <v>239</v>
      </c>
      <c r="E37" s="67">
        <v>43664</v>
      </c>
      <c r="F37" s="5" t="s">
        <v>42</v>
      </c>
      <c r="G37" s="68" t="s">
        <v>232</v>
      </c>
      <c r="H37" s="5" t="s">
        <v>43</v>
      </c>
      <c r="I37" s="70" t="s">
        <v>240</v>
      </c>
      <c r="J37" s="3" t="s">
        <v>45</v>
      </c>
      <c r="K37" s="14" t="s">
        <v>235</v>
      </c>
      <c r="L37" s="3" t="s">
        <v>36</v>
      </c>
      <c r="M37" s="3" t="s">
        <v>56</v>
      </c>
      <c r="N37" s="5" t="s">
        <v>689</v>
      </c>
      <c r="O37" s="67">
        <v>43697</v>
      </c>
      <c r="P37" s="22"/>
      <c r="Q37" s="5"/>
      <c r="R37" s="5"/>
      <c r="S37" s="5"/>
      <c r="T37" s="123">
        <v>1</v>
      </c>
      <c r="U37" s="31" t="s">
        <v>244</v>
      </c>
      <c r="V37" s="31" t="s">
        <v>245</v>
      </c>
      <c r="W37" s="31" t="s">
        <v>251</v>
      </c>
      <c r="X37" s="26" t="s">
        <v>255</v>
      </c>
      <c r="Y37" s="29" t="s">
        <v>72</v>
      </c>
      <c r="Z37" s="27">
        <v>43678</v>
      </c>
      <c r="AA37" s="27">
        <v>44196</v>
      </c>
      <c r="AB37" s="26" t="s">
        <v>387</v>
      </c>
      <c r="AC37" s="26" t="s">
        <v>250</v>
      </c>
      <c r="AD37" s="64" t="s">
        <v>70</v>
      </c>
      <c r="AE37" s="6" t="str">
        <f t="shared" si="0"/>
        <v>A</v>
      </c>
      <c r="AF37" s="95"/>
      <c r="AG37" s="96">
        <f t="shared" si="1"/>
        <v>0.45</v>
      </c>
      <c r="AH37" s="110" t="s">
        <v>765</v>
      </c>
      <c r="AI37" s="96">
        <v>0.45</v>
      </c>
      <c r="AJ37" s="110" t="s">
        <v>771</v>
      </c>
      <c r="AK37" s="47" t="str">
        <f t="shared" si="2"/>
        <v>SI</v>
      </c>
    </row>
    <row r="38" spans="1:37" s="65" customFormat="1" ht="409.5" customHeight="1" x14ac:dyDescent="0.25">
      <c r="A38" s="120">
        <v>653</v>
      </c>
      <c r="B38" s="17">
        <v>793</v>
      </c>
      <c r="C38" s="5"/>
      <c r="D38" s="5" t="s">
        <v>158</v>
      </c>
      <c r="E38" s="67">
        <v>43454</v>
      </c>
      <c r="F38" s="5" t="s">
        <v>42</v>
      </c>
      <c r="G38" s="68" t="s">
        <v>156</v>
      </c>
      <c r="H38" s="5" t="s">
        <v>43</v>
      </c>
      <c r="I38" s="12" t="s">
        <v>176</v>
      </c>
      <c r="J38" s="14" t="s">
        <v>45</v>
      </c>
      <c r="K38" s="14" t="s">
        <v>193</v>
      </c>
      <c r="L38" s="5" t="s">
        <v>36</v>
      </c>
      <c r="M38" s="14" t="s">
        <v>56</v>
      </c>
      <c r="N38" s="3" t="s">
        <v>690</v>
      </c>
      <c r="O38" s="67">
        <v>43595</v>
      </c>
      <c r="P38" s="22"/>
      <c r="Q38" s="5"/>
      <c r="R38" s="5"/>
      <c r="S38" s="5"/>
      <c r="T38" s="123">
        <v>1</v>
      </c>
      <c r="U38" s="12" t="s">
        <v>177</v>
      </c>
      <c r="V38" s="15" t="s">
        <v>178</v>
      </c>
      <c r="W38" s="11" t="s">
        <v>179</v>
      </c>
      <c r="X38" s="11" t="s">
        <v>180</v>
      </c>
      <c r="Y38" s="3">
        <v>1</v>
      </c>
      <c r="Z38" s="71">
        <v>43557</v>
      </c>
      <c r="AA38" s="71">
        <v>44135</v>
      </c>
      <c r="AB38" s="5" t="s">
        <v>387</v>
      </c>
      <c r="AC38" s="5" t="s">
        <v>174</v>
      </c>
      <c r="AD38" s="5" t="s">
        <v>70</v>
      </c>
      <c r="AE38" s="6" t="str">
        <f t="shared" si="0"/>
        <v>A</v>
      </c>
      <c r="AF38" s="95"/>
      <c r="AG38" s="96">
        <f t="shared" si="1"/>
        <v>0.75</v>
      </c>
      <c r="AH38" s="133" t="s">
        <v>772</v>
      </c>
      <c r="AI38" s="96">
        <v>0.75</v>
      </c>
      <c r="AJ38" s="110" t="s">
        <v>773</v>
      </c>
      <c r="AK38" s="47" t="str">
        <f t="shared" si="2"/>
        <v>SI</v>
      </c>
    </row>
    <row r="39" spans="1:37" s="65" customFormat="1" ht="73.5" customHeight="1" x14ac:dyDescent="0.25">
      <c r="A39" s="120">
        <v>655</v>
      </c>
      <c r="B39" s="17">
        <v>792</v>
      </c>
      <c r="C39" s="5"/>
      <c r="D39" s="5" t="s">
        <v>158</v>
      </c>
      <c r="E39" s="67">
        <v>43454</v>
      </c>
      <c r="F39" s="5" t="s">
        <v>42</v>
      </c>
      <c r="G39" s="68" t="s">
        <v>157</v>
      </c>
      <c r="H39" s="5" t="s">
        <v>43</v>
      </c>
      <c r="I39" s="15" t="s">
        <v>308</v>
      </c>
      <c r="J39" s="14" t="s">
        <v>45</v>
      </c>
      <c r="K39" s="14" t="s">
        <v>193</v>
      </c>
      <c r="L39" s="5" t="s">
        <v>36</v>
      </c>
      <c r="M39" s="14" t="s">
        <v>56</v>
      </c>
      <c r="N39" s="3" t="s">
        <v>691</v>
      </c>
      <c r="O39" s="67">
        <v>43595</v>
      </c>
      <c r="P39" s="22"/>
      <c r="Q39" s="5"/>
      <c r="R39" s="5"/>
      <c r="S39" s="5"/>
      <c r="T39" s="123">
        <v>1</v>
      </c>
      <c r="U39" s="12" t="s">
        <v>175</v>
      </c>
      <c r="V39" s="15" t="s">
        <v>283</v>
      </c>
      <c r="W39" s="11" t="s">
        <v>284</v>
      </c>
      <c r="X39" s="11" t="s">
        <v>284</v>
      </c>
      <c r="Y39" s="3">
        <v>1</v>
      </c>
      <c r="Z39" s="71">
        <v>43586</v>
      </c>
      <c r="AA39" s="71">
        <v>44012</v>
      </c>
      <c r="AB39" s="5" t="s">
        <v>387</v>
      </c>
      <c r="AC39" s="5" t="s">
        <v>174</v>
      </c>
      <c r="AD39" s="5" t="s">
        <v>70</v>
      </c>
      <c r="AE39" s="6" t="str">
        <f t="shared" si="0"/>
        <v>A</v>
      </c>
      <c r="AF39" s="95"/>
      <c r="AG39" s="96">
        <f t="shared" si="1"/>
        <v>0.16</v>
      </c>
      <c r="AH39" s="110" t="s">
        <v>743</v>
      </c>
      <c r="AI39" s="96">
        <v>0.16</v>
      </c>
      <c r="AJ39" s="110" t="s">
        <v>742</v>
      </c>
      <c r="AK39" s="47" t="str">
        <f t="shared" si="2"/>
        <v>SI</v>
      </c>
    </row>
    <row r="40" spans="1:37" s="65" customFormat="1" ht="252" x14ac:dyDescent="0.25">
      <c r="A40" s="120">
        <v>656</v>
      </c>
      <c r="B40" s="17">
        <v>790</v>
      </c>
      <c r="C40" s="5"/>
      <c r="D40" s="5" t="s">
        <v>158</v>
      </c>
      <c r="E40" s="67">
        <v>43454</v>
      </c>
      <c r="F40" s="5" t="s">
        <v>42</v>
      </c>
      <c r="G40" s="68" t="s">
        <v>154</v>
      </c>
      <c r="H40" s="5" t="s">
        <v>43</v>
      </c>
      <c r="I40" s="12" t="s">
        <v>169</v>
      </c>
      <c r="J40" s="14" t="s">
        <v>45</v>
      </c>
      <c r="K40" s="14" t="s">
        <v>193</v>
      </c>
      <c r="L40" s="5" t="s">
        <v>36</v>
      </c>
      <c r="M40" s="14" t="s">
        <v>56</v>
      </c>
      <c r="N40" s="3" t="s">
        <v>691</v>
      </c>
      <c r="O40" s="67">
        <v>43595</v>
      </c>
      <c r="P40" s="22"/>
      <c r="Q40" s="5"/>
      <c r="R40" s="5"/>
      <c r="S40" s="5"/>
      <c r="T40" s="123">
        <v>1</v>
      </c>
      <c r="U40" s="12" t="s">
        <v>170</v>
      </c>
      <c r="V40" s="15" t="s">
        <v>171</v>
      </c>
      <c r="W40" s="3" t="s">
        <v>172</v>
      </c>
      <c r="X40" s="11" t="s">
        <v>173</v>
      </c>
      <c r="Y40" s="3">
        <v>1</v>
      </c>
      <c r="Z40" s="71">
        <v>43577</v>
      </c>
      <c r="AA40" s="71">
        <v>44135</v>
      </c>
      <c r="AB40" s="5" t="s">
        <v>387</v>
      </c>
      <c r="AC40" s="5" t="s">
        <v>174</v>
      </c>
      <c r="AD40" s="5" t="s">
        <v>70</v>
      </c>
      <c r="AE40" s="6" t="str">
        <f t="shared" si="0"/>
        <v>A</v>
      </c>
      <c r="AF40" s="95"/>
      <c r="AG40" s="96">
        <f t="shared" si="1"/>
        <v>0.85</v>
      </c>
      <c r="AH40" s="110" t="s">
        <v>743</v>
      </c>
      <c r="AI40" s="96">
        <v>0.85</v>
      </c>
      <c r="AJ40" s="110" t="s">
        <v>742</v>
      </c>
      <c r="AK40" s="47" t="str">
        <f t="shared" si="2"/>
        <v>SI</v>
      </c>
    </row>
    <row r="41" spans="1:37" s="65" customFormat="1" ht="409.5" x14ac:dyDescent="0.25">
      <c r="A41" s="120">
        <v>657</v>
      </c>
      <c r="B41" s="17">
        <v>789</v>
      </c>
      <c r="C41" s="5"/>
      <c r="D41" s="5" t="s">
        <v>158</v>
      </c>
      <c r="E41" s="67">
        <v>43454</v>
      </c>
      <c r="F41" s="5" t="s">
        <v>42</v>
      </c>
      <c r="G41" s="68" t="s">
        <v>153</v>
      </c>
      <c r="H41" s="5" t="s">
        <v>43</v>
      </c>
      <c r="I41" s="12" t="s">
        <v>164</v>
      </c>
      <c r="J41" s="14" t="s">
        <v>45</v>
      </c>
      <c r="K41" s="14" t="s">
        <v>193</v>
      </c>
      <c r="L41" s="5" t="s">
        <v>36</v>
      </c>
      <c r="M41" s="14" t="s">
        <v>56</v>
      </c>
      <c r="N41" s="3" t="s">
        <v>691</v>
      </c>
      <c r="O41" s="67">
        <v>43595</v>
      </c>
      <c r="P41" s="22"/>
      <c r="Q41" s="5"/>
      <c r="R41" s="5"/>
      <c r="S41" s="5"/>
      <c r="T41" s="123">
        <v>1</v>
      </c>
      <c r="U41" s="12" t="s">
        <v>165</v>
      </c>
      <c r="V41" s="15" t="s">
        <v>166</v>
      </c>
      <c r="W41" s="11" t="s">
        <v>167</v>
      </c>
      <c r="X41" s="11" t="s">
        <v>168</v>
      </c>
      <c r="Y41" s="3">
        <v>1</v>
      </c>
      <c r="Z41" s="71">
        <v>43557</v>
      </c>
      <c r="AA41" s="71">
        <v>44135</v>
      </c>
      <c r="AB41" s="5" t="s">
        <v>387</v>
      </c>
      <c r="AC41" s="5" t="s">
        <v>49</v>
      </c>
      <c r="AD41" s="5" t="s">
        <v>70</v>
      </c>
      <c r="AE41" s="6" t="str">
        <f t="shared" si="0"/>
        <v>A</v>
      </c>
      <c r="AF41" s="95"/>
      <c r="AG41" s="96">
        <f t="shared" si="1"/>
        <v>0.55000000000000004</v>
      </c>
      <c r="AH41" s="110" t="s">
        <v>774</v>
      </c>
      <c r="AI41" s="96">
        <v>0.55000000000000004</v>
      </c>
      <c r="AJ41" s="110" t="s">
        <v>775</v>
      </c>
      <c r="AK41" s="47" t="str">
        <f t="shared" si="2"/>
        <v>SI</v>
      </c>
    </row>
    <row r="42" spans="1:37" s="65" customFormat="1" ht="233.25" customHeight="1" x14ac:dyDescent="0.25">
      <c r="A42" s="120">
        <v>659</v>
      </c>
      <c r="B42" s="17">
        <v>788</v>
      </c>
      <c r="C42" s="5"/>
      <c r="D42" s="5" t="s">
        <v>158</v>
      </c>
      <c r="E42" s="67">
        <v>43454</v>
      </c>
      <c r="F42" s="5" t="s">
        <v>116</v>
      </c>
      <c r="G42" s="68" t="s">
        <v>155</v>
      </c>
      <c r="H42" s="5" t="s">
        <v>43</v>
      </c>
      <c r="I42" s="12" t="s">
        <v>159</v>
      </c>
      <c r="J42" s="14" t="s">
        <v>45</v>
      </c>
      <c r="K42" s="14" t="s">
        <v>193</v>
      </c>
      <c r="L42" s="5" t="s">
        <v>36</v>
      </c>
      <c r="M42" s="14" t="s">
        <v>56</v>
      </c>
      <c r="N42" s="3" t="s">
        <v>691</v>
      </c>
      <c r="O42" s="67">
        <v>43595</v>
      </c>
      <c r="P42" s="22"/>
      <c r="Q42" s="5"/>
      <c r="R42" s="5"/>
      <c r="S42" s="5"/>
      <c r="T42" s="123">
        <v>1</v>
      </c>
      <c r="U42" s="12" t="s">
        <v>160</v>
      </c>
      <c r="V42" s="15" t="s">
        <v>161</v>
      </c>
      <c r="W42" s="11" t="s">
        <v>162</v>
      </c>
      <c r="X42" s="11" t="s">
        <v>163</v>
      </c>
      <c r="Y42" s="3">
        <v>5</v>
      </c>
      <c r="Z42" s="71">
        <v>43557</v>
      </c>
      <c r="AA42" s="71">
        <v>44135</v>
      </c>
      <c r="AB42" s="5" t="s">
        <v>387</v>
      </c>
      <c r="AC42" s="5" t="s">
        <v>49</v>
      </c>
      <c r="AD42" s="5" t="s">
        <v>70</v>
      </c>
      <c r="AE42" s="6" t="str">
        <f t="shared" si="0"/>
        <v>A</v>
      </c>
      <c r="AF42" s="95"/>
      <c r="AG42" s="96">
        <f t="shared" si="1"/>
        <v>0.2</v>
      </c>
      <c r="AH42" s="110" t="s">
        <v>743</v>
      </c>
      <c r="AI42" s="96">
        <v>0.2</v>
      </c>
      <c r="AJ42" s="110" t="s">
        <v>742</v>
      </c>
      <c r="AK42" s="47" t="str">
        <f t="shared" si="2"/>
        <v>SI</v>
      </c>
    </row>
    <row r="43" spans="1:37" s="65" customFormat="1" ht="151.5" customHeight="1" x14ac:dyDescent="0.25">
      <c r="A43" s="120">
        <v>676</v>
      </c>
      <c r="B43" s="17">
        <v>849</v>
      </c>
      <c r="C43" s="5"/>
      <c r="D43" s="5" t="s">
        <v>229</v>
      </c>
      <c r="E43" s="67">
        <v>43532</v>
      </c>
      <c r="F43" s="5" t="s">
        <v>42</v>
      </c>
      <c r="G43" s="68" t="s">
        <v>152</v>
      </c>
      <c r="H43" s="5" t="s">
        <v>210</v>
      </c>
      <c r="I43" s="12" t="s">
        <v>228</v>
      </c>
      <c r="J43" s="3" t="s">
        <v>45</v>
      </c>
      <c r="K43" s="26" t="s">
        <v>193</v>
      </c>
      <c r="L43" s="3" t="s">
        <v>36</v>
      </c>
      <c r="M43" s="3" t="s">
        <v>56</v>
      </c>
      <c r="N43" s="5" t="s">
        <v>692</v>
      </c>
      <c r="O43" s="67">
        <v>43691</v>
      </c>
      <c r="P43" s="22"/>
      <c r="Q43" s="5"/>
      <c r="R43" s="5"/>
      <c r="S43" s="5"/>
      <c r="T43" s="123">
        <v>1</v>
      </c>
      <c r="U43" s="12" t="s">
        <v>230</v>
      </c>
      <c r="V43" s="25" t="s">
        <v>683</v>
      </c>
      <c r="W43" s="26" t="s">
        <v>682</v>
      </c>
      <c r="X43" s="26" t="s">
        <v>681</v>
      </c>
      <c r="Y43" s="29" t="s">
        <v>72</v>
      </c>
      <c r="Z43" s="27">
        <v>43678</v>
      </c>
      <c r="AA43" s="27">
        <v>44013</v>
      </c>
      <c r="AB43" s="5" t="s">
        <v>741</v>
      </c>
      <c r="AC43" s="5" t="s">
        <v>62</v>
      </c>
      <c r="AD43" s="64" t="s">
        <v>61</v>
      </c>
      <c r="AE43" s="6" t="str">
        <f t="shared" si="0"/>
        <v>A</v>
      </c>
      <c r="AF43" s="95"/>
      <c r="AG43" s="96">
        <f t="shared" si="1"/>
        <v>0.85</v>
      </c>
      <c r="AH43" s="110" t="s">
        <v>743</v>
      </c>
      <c r="AI43" s="96">
        <v>0.85</v>
      </c>
      <c r="AJ43" s="110" t="s">
        <v>776</v>
      </c>
      <c r="AK43" s="47" t="str">
        <f t="shared" si="2"/>
        <v>SI</v>
      </c>
    </row>
    <row r="44" spans="1:37" s="65" customFormat="1" ht="204.75" x14ac:dyDescent="0.25">
      <c r="A44" s="120">
        <v>716</v>
      </c>
      <c r="B44" s="17">
        <v>840</v>
      </c>
      <c r="C44" s="5" t="s">
        <v>51</v>
      </c>
      <c r="D44" s="5" t="s">
        <v>150</v>
      </c>
      <c r="E44" s="67">
        <v>43501</v>
      </c>
      <c r="F44" s="5" t="s">
        <v>116</v>
      </c>
      <c r="G44" s="68" t="s">
        <v>213</v>
      </c>
      <c r="H44" s="5" t="s">
        <v>214</v>
      </c>
      <c r="I44" s="12" t="s">
        <v>211</v>
      </c>
      <c r="J44" s="3" t="s">
        <v>45</v>
      </c>
      <c r="K44" s="26" t="s">
        <v>193</v>
      </c>
      <c r="L44" s="3" t="s">
        <v>36</v>
      </c>
      <c r="M44" s="3" t="s">
        <v>56</v>
      </c>
      <c r="N44" s="3" t="s">
        <v>399</v>
      </c>
      <c r="O44" s="67">
        <v>43677</v>
      </c>
      <c r="P44" s="22"/>
      <c r="Q44" s="5"/>
      <c r="R44" s="5"/>
      <c r="S44" s="5"/>
      <c r="T44" s="123">
        <v>1</v>
      </c>
      <c r="U44" s="12" t="s">
        <v>215</v>
      </c>
      <c r="V44" s="12" t="s">
        <v>216</v>
      </c>
      <c r="W44" s="5" t="s">
        <v>218</v>
      </c>
      <c r="X44" s="5" t="s">
        <v>220</v>
      </c>
      <c r="Y44" s="22" t="s">
        <v>106</v>
      </c>
      <c r="Z44" s="71">
        <v>43693</v>
      </c>
      <c r="AA44" s="71">
        <v>44043</v>
      </c>
      <c r="AB44" s="5" t="s">
        <v>395</v>
      </c>
      <c r="AC44" s="5" t="s">
        <v>222</v>
      </c>
      <c r="AD44" s="64" t="s">
        <v>105</v>
      </c>
      <c r="AE44" s="6" t="str">
        <f t="shared" si="0"/>
        <v>C</v>
      </c>
      <c r="AF44" s="95"/>
      <c r="AG44" s="96">
        <f t="shared" si="1"/>
        <v>1</v>
      </c>
      <c r="AH44" s="110" t="s">
        <v>738</v>
      </c>
      <c r="AI44" s="96">
        <v>1</v>
      </c>
      <c r="AJ44" s="129" t="s">
        <v>739</v>
      </c>
      <c r="AK44" s="47" t="str">
        <f t="shared" si="2"/>
        <v>NO</v>
      </c>
    </row>
    <row r="45" spans="1:37" s="65" customFormat="1" ht="204.75" x14ac:dyDescent="0.25">
      <c r="A45" s="120">
        <v>716</v>
      </c>
      <c r="B45" s="17">
        <v>840</v>
      </c>
      <c r="C45" s="5" t="s">
        <v>55</v>
      </c>
      <c r="D45" s="5" t="s">
        <v>150</v>
      </c>
      <c r="E45" s="67">
        <v>43501</v>
      </c>
      <c r="F45" s="5" t="s">
        <v>116</v>
      </c>
      <c r="G45" s="68" t="s">
        <v>213</v>
      </c>
      <c r="H45" s="5" t="s">
        <v>214</v>
      </c>
      <c r="I45" s="12" t="s">
        <v>212</v>
      </c>
      <c r="J45" s="3" t="s">
        <v>45</v>
      </c>
      <c r="K45" s="26" t="s">
        <v>193</v>
      </c>
      <c r="L45" s="3" t="s">
        <v>36</v>
      </c>
      <c r="M45" s="3" t="s">
        <v>56</v>
      </c>
      <c r="N45" s="3" t="s">
        <v>399</v>
      </c>
      <c r="O45" s="67">
        <v>43677</v>
      </c>
      <c r="P45" s="22"/>
      <c r="Q45" s="5"/>
      <c r="R45" s="5"/>
      <c r="S45" s="5"/>
      <c r="T45" s="123">
        <v>4</v>
      </c>
      <c r="U45" s="12" t="s">
        <v>215</v>
      </c>
      <c r="V45" s="12" t="s">
        <v>217</v>
      </c>
      <c r="W45" s="5" t="s">
        <v>219</v>
      </c>
      <c r="X45" s="5" t="s">
        <v>221</v>
      </c>
      <c r="Y45" s="22">
        <v>1</v>
      </c>
      <c r="Z45" s="71">
        <v>43693</v>
      </c>
      <c r="AA45" s="71">
        <v>44043</v>
      </c>
      <c r="AB45" s="5" t="s">
        <v>395</v>
      </c>
      <c r="AC45" s="5" t="s">
        <v>222</v>
      </c>
      <c r="AD45" s="64" t="s">
        <v>105</v>
      </c>
      <c r="AE45" s="6" t="str">
        <f t="shared" si="0"/>
        <v>C</v>
      </c>
      <c r="AF45" s="95"/>
      <c r="AG45" s="96">
        <f t="shared" si="1"/>
        <v>1</v>
      </c>
      <c r="AH45" s="110" t="s">
        <v>739</v>
      </c>
      <c r="AI45" s="96">
        <v>1</v>
      </c>
      <c r="AJ45" s="129" t="s">
        <v>739</v>
      </c>
      <c r="AK45" s="47" t="str">
        <f t="shared" si="2"/>
        <v>NO</v>
      </c>
    </row>
    <row r="46" spans="1:37" s="65" customFormat="1" ht="141.75" x14ac:dyDescent="0.25">
      <c r="A46" s="120">
        <v>725</v>
      </c>
      <c r="B46" s="17">
        <v>844</v>
      </c>
      <c r="C46" s="5" t="s">
        <v>51</v>
      </c>
      <c r="D46" s="5" t="s">
        <v>115</v>
      </c>
      <c r="E46" s="67">
        <v>43501</v>
      </c>
      <c r="F46" s="5" t="s">
        <v>116</v>
      </c>
      <c r="G46" s="68" t="s">
        <v>224</v>
      </c>
      <c r="H46" s="5" t="s">
        <v>84</v>
      </c>
      <c r="I46" s="12" t="s">
        <v>223</v>
      </c>
      <c r="J46" s="3" t="s">
        <v>45</v>
      </c>
      <c r="K46" s="26" t="s">
        <v>193</v>
      </c>
      <c r="L46" s="3" t="s">
        <v>36</v>
      </c>
      <c r="M46" s="3" t="s">
        <v>56</v>
      </c>
      <c r="N46" s="3" t="s">
        <v>288</v>
      </c>
      <c r="O46" s="67">
        <v>43677</v>
      </c>
      <c r="P46" s="22"/>
      <c r="Q46" s="5"/>
      <c r="R46" s="5"/>
      <c r="S46" s="5"/>
      <c r="T46" s="123">
        <v>1</v>
      </c>
      <c r="U46" s="12" t="s">
        <v>225</v>
      </c>
      <c r="V46" s="12" t="s">
        <v>226</v>
      </c>
      <c r="W46" s="26" t="s">
        <v>227</v>
      </c>
      <c r="X46" s="26" t="s">
        <v>109</v>
      </c>
      <c r="Y46" s="29" t="s">
        <v>72</v>
      </c>
      <c r="Z46" s="71">
        <v>43692</v>
      </c>
      <c r="AA46" s="71">
        <v>44043</v>
      </c>
      <c r="AB46" s="5" t="s">
        <v>383</v>
      </c>
      <c r="AC46" s="5" t="s">
        <v>222</v>
      </c>
      <c r="AD46" s="64" t="s">
        <v>105</v>
      </c>
      <c r="AE46" s="6" t="str">
        <f t="shared" si="0"/>
        <v>A</v>
      </c>
      <c r="AF46" s="95"/>
      <c r="AG46" s="96">
        <f t="shared" si="1"/>
        <v>0</v>
      </c>
      <c r="AH46" s="110" t="s">
        <v>777</v>
      </c>
      <c r="AI46" s="96">
        <v>0</v>
      </c>
      <c r="AJ46" s="110" t="s">
        <v>740</v>
      </c>
      <c r="AK46" s="47" t="str">
        <f t="shared" si="2"/>
        <v>SI</v>
      </c>
    </row>
    <row r="47" spans="1:37" s="65" customFormat="1" ht="409.5" x14ac:dyDescent="0.25">
      <c r="A47" s="124">
        <v>734</v>
      </c>
      <c r="B47" s="17">
        <v>814</v>
      </c>
      <c r="C47" s="5" t="s">
        <v>55</v>
      </c>
      <c r="D47" s="5" t="s">
        <v>182</v>
      </c>
      <c r="E47" s="67">
        <v>43650</v>
      </c>
      <c r="F47" s="5" t="s">
        <v>116</v>
      </c>
      <c r="G47" s="68" t="s">
        <v>151</v>
      </c>
      <c r="H47" s="87" t="s">
        <v>181</v>
      </c>
      <c r="I47" s="88" t="s">
        <v>183</v>
      </c>
      <c r="J47" s="14" t="s">
        <v>45</v>
      </c>
      <c r="K47" s="14" t="s">
        <v>193</v>
      </c>
      <c r="L47" s="5" t="s">
        <v>36</v>
      </c>
      <c r="M47" s="14" t="s">
        <v>56</v>
      </c>
      <c r="N47" s="5"/>
      <c r="O47" s="67">
        <v>43665</v>
      </c>
      <c r="P47" s="22"/>
      <c r="Q47" s="5"/>
      <c r="R47" s="5"/>
      <c r="S47" s="5"/>
      <c r="T47" s="123">
        <v>3</v>
      </c>
      <c r="U47" s="12" t="s">
        <v>187</v>
      </c>
      <c r="V47" s="12" t="s">
        <v>184</v>
      </c>
      <c r="W47" s="5" t="s">
        <v>185</v>
      </c>
      <c r="X47" s="5" t="s">
        <v>186</v>
      </c>
      <c r="Y47" s="68" t="s">
        <v>108</v>
      </c>
      <c r="Z47" s="71">
        <v>43664</v>
      </c>
      <c r="AA47" s="71">
        <v>44012</v>
      </c>
      <c r="AB47" s="5" t="s">
        <v>392</v>
      </c>
      <c r="AC47" s="5" t="s">
        <v>285</v>
      </c>
      <c r="AD47" s="5" t="s">
        <v>104</v>
      </c>
      <c r="AE47" s="6" t="str">
        <f t="shared" si="0"/>
        <v>A</v>
      </c>
      <c r="AF47" s="95"/>
      <c r="AG47" s="96">
        <f t="shared" si="1"/>
        <v>0.98</v>
      </c>
      <c r="AH47" s="110" t="s">
        <v>714</v>
      </c>
      <c r="AI47" s="96">
        <v>0.98</v>
      </c>
      <c r="AJ47" s="110" t="s">
        <v>778</v>
      </c>
      <c r="AK47" s="47" t="str">
        <f t="shared" si="2"/>
        <v>NO</v>
      </c>
    </row>
    <row r="48" spans="1:37" s="65" customFormat="1" ht="110.25" x14ac:dyDescent="0.25">
      <c r="A48" s="124">
        <v>735</v>
      </c>
      <c r="B48" s="75">
        <v>880</v>
      </c>
      <c r="C48" s="64" t="s">
        <v>40</v>
      </c>
      <c r="D48" s="64" t="s">
        <v>292</v>
      </c>
      <c r="E48" s="78">
        <v>43691</v>
      </c>
      <c r="F48" s="64" t="s">
        <v>42</v>
      </c>
      <c r="G48" s="64" t="s">
        <v>232</v>
      </c>
      <c r="H48" s="64" t="s">
        <v>380</v>
      </c>
      <c r="I48" s="25" t="s">
        <v>293</v>
      </c>
      <c r="J48" s="3" t="s">
        <v>45</v>
      </c>
      <c r="K48" s="14" t="s">
        <v>193</v>
      </c>
      <c r="L48" s="3" t="s">
        <v>36</v>
      </c>
      <c r="M48" s="3" t="s">
        <v>56</v>
      </c>
      <c r="N48" s="64" t="s">
        <v>294</v>
      </c>
      <c r="O48" s="74"/>
      <c r="P48" s="64"/>
      <c r="Q48" s="29" t="s">
        <v>295</v>
      </c>
      <c r="R48" s="26" t="s">
        <v>296</v>
      </c>
      <c r="S48" s="27">
        <v>43830</v>
      </c>
      <c r="T48" s="120">
        <v>1</v>
      </c>
      <c r="U48" s="49" t="s">
        <v>297</v>
      </c>
      <c r="V48" s="49" t="s">
        <v>298</v>
      </c>
      <c r="W48" s="49" t="s">
        <v>299</v>
      </c>
      <c r="X48" s="64" t="s">
        <v>300</v>
      </c>
      <c r="Y48" s="64">
        <v>1</v>
      </c>
      <c r="Z48" s="79">
        <v>43770</v>
      </c>
      <c r="AA48" s="79">
        <v>43921</v>
      </c>
      <c r="AB48" s="64" t="s">
        <v>388</v>
      </c>
      <c r="AC48" s="64" t="s">
        <v>97</v>
      </c>
      <c r="AD48" s="64" t="s">
        <v>50</v>
      </c>
      <c r="AE48" s="6" t="str">
        <f t="shared" si="0"/>
        <v>A</v>
      </c>
      <c r="AF48" s="95"/>
      <c r="AG48" s="96">
        <f t="shared" si="1"/>
        <v>0.7</v>
      </c>
      <c r="AH48" s="110" t="s">
        <v>777</v>
      </c>
      <c r="AI48" s="96">
        <v>0.7</v>
      </c>
      <c r="AJ48" s="110" t="s">
        <v>780</v>
      </c>
      <c r="AK48" s="47" t="str">
        <f t="shared" si="2"/>
        <v>SI</v>
      </c>
    </row>
    <row r="49" spans="1:37" s="65" customFormat="1" ht="78.75" x14ac:dyDescent="0.25">
      <c r="A49" s="124">
        <v>735</v>
      </c>
      <c r="B49" s="75">
        <v>880</v>
      </c>
      <c r="C49" s="64" t="s">
        <v>51</v>
      </c>
      <c r="D49" s="64" t="s">
        <v>292</v>
      </c>
      <c r="E49" s="78">
        <v>43691</v>
      </c>
      <c r="F49" s="64" t="s">
        <v>42</v>
      </c>
      <c r="G49" s="64" t="s">
        <v>71</v>
      </c>
      <c r="H49" s="64" t="s">
        <v>380</v>
      </c>
      <c r="I49" s="25" t="s">
        <v>293</v>
      </c>
      <c r="J49" s="3" t="s">
        <v>45</v>
      </c>
      <c r="K49" s="14" t="s">
        <v>193</v>
      </c>
      <c r="L49" s="3" t="s">
        <v>36</v>
      </c>
      <c r="M49" s="3" t="s">
        <v>56</v>
      </c>
      <c r="N49" s="64" t="s">
        <v>294</v>
      </c>
      <c r="O49" s="74"/>
      <c r="P49" s="64"/>
      <c r="Q49" s="74"/>
      <c r="R49" s="74"/>
      <c r="S49" s="74"/>
      <c r="T49" s="120">
        <v>2</v>
      </c>
      <c r="U49" s="49" t="s">
        <v>304</v>
      </c>
      <c r="V49" s="49" t="s">
        <v>303</v>
      </c>
      <c r="W49" s="49" t="s">
        <v>302</v>
      </c>
      <c r="X49" s="64" t="s">
        <v>301</v>
      </c>
      <c r="Y49" s="64">
        <v>4</v>
      </c>
      <c r="Z49" s="79">
        <v>43922</v>
      </c>
      <c r="AA49" s="79">
        <v>44043</v>
      </c>
      <c r="AB49" s="64" t="s">
        <v>296</v>
      </c>
      <c r="AC49" s="64" t="s">
        <v>49</v>
      </c>
      <c r="AD49" s="64" t="s">
        <v>50</v>
      </c>
      <c r="AE49" s="6" t="str">
        <f t="shared" si="0"/>
        <v>A</v>
      </c>
      <c r="AF49" s="95"/>
      <c r="AG49" s="96">
        <f t="shared" si="1"/>
        <v>0.75</v>
      </c>
      <c r="AH49" s="110" t="s">
        <v>779</v>
      </c>
      <c r="AI49" s="96">
        <v>0.75</v>
      </c>
      <c r="AJ49" s="110" t="s">
        <v>740</v>
      </c>
      <c r="AK49" s="47" t="str">
        <f t="shared" si="2"/>
        <v>SI</v>
      </c>
    </row>
    <row r="50" spans="1:37" s="65" customFormat="1" ht="328.5" customHeight="1" x14ac:dyDescent="0.25">
      <c r="A50" s="126">
        <v>742</v>
      </c>
      <c r="B50" s="75"/>
      <c r="C50" s="64"/>
      <c r="D50" s="64" t="s">
        <v>337</v>
      </c>
      <c r="E50" s="78">
        <v>43823</v>
      </c>
      <c r="F50" s="64" t="s">
        <v>42</v>
      </c>
      <c r="G50" s="64" t="s">
        <v>232</v>
      </c>
      <c r="H50" s="64" t="s">
        <v>195</v>
      </c>
      <c r="I50" s="25" t="s">
        <v>338</v>
      </c>
      <c r="J50" s="3" t="s">
        <v>45</v>
      </c>
      <c r="K50" s="14" t="s">
        <v>193</v>
      </c>
      <c r="L50" s="3" t="s">
        <v>36</v>
      </c>
      <c r="M50" s="3" t="s">
        <v>56</v>
      </c>
      <c r="N50" s="64"/>
      <c r="O50" s="76">
        <v>43843</v>
      </c>
      <c r="P50" s="64"/>
      <c r="Q50" s="74"/>
      <c r="R50" s="74"/>
      <c r="S50" s="74"/>
      <c r="T50" s="120">
        <v>1</v>
      </c>
      <c r="U50" s="49" t="s">
        <v>339</v>
      </c>
      <c r="V50" s="49" t="s">
        <v>341</v>
      </c>
      <c r="W50" s="49" t="s">
        <v>344</v>
      </c>
      <c r="X50" s="26" t="s">
        <v>196</v>
      </c>
      <c r="Y50" s="26">
        <v>1</v>
      </c>
      <c r="Z50" s="79">
        <v>43862</v>
      </c>
      <c r="AA50" s="79">
        <v>44012</v>
      </c>
      <c r="AB50" s="64" t="s">
        <v>394</v>
      </c>
      <c r="AC50" s="64" t="s">
        <v>86</v>
      </c>
      <c r="AD50" s="64" t="s">
        <v>50</v>
      </c>
      <c r="AE50" s="6" t="str">
        <f t="shared" si="0"/>
        <v>C</v>
      </c>
      <c r="AF50" s="95"/>
      <c r="AG50" s="96">
        <f t="shared" si="1"/>
        <v>1</v>
      </c>
      <c r="AH50" s="110" t="s">
        <v>781</v>
      </c>
      <c r="AI50" s="96">
        <v>1</v>
      </c>
      <c r="AJ50" s="110" t="s">
        <v>800</v>
      </c>
      <c r="AK50" s="47" t="str">
        <f t="shared" si="2"/>
        <v>NO</v>
      </c>
    </row>
    <row r="51" spans="1:37" s="65" customFormat="1" ht="110.25" x14ac:dyDescent="0.25">
      <c r="A51" s="126">
        <v>742</v>
      </c>
      <c r="B51" s="75"/>
      <c r="C51" s="64"/>
      <c r="D51" s="64" t="s">
        <v>337</v>
      </c>
      <c r="E51" s="78">
        <v>43823</v>
      </c>
      <c r="F51" s="64" t="s">
        <v>42</v>
      </c>
      <c r="G51" s="64" t="s">
        <v>232</v>
      </c>
      <c r="H51" s="64" t="s">
        <v>195</v>
      </c>
      <c r="I51" s="25" t="s">
        <v>338</v>
      </c>
      <c r="J51" s="3" t="s">
        <v>45</v>
      </c>
      <c r="K51" s="14" t="s">
        <v>193</v>
      </c>
      <c r="L51" s="3" t="s">
        <v>36</v>
      </c>
      <c r="M51" s="3" t="s">
        <v>56</v>
      </c>
      <c r="N51" s="64"/>
      <c r="O51" s="76">
        <v>43843</v>
      </c>
      <c r="P51" s="64"/>
      <c r="Q51" s="74"/>
      <c r="R51" s="74"/>
      <c r="S51" s="74"/>
      <c r="T51" s="120">
        <v>3</v>
      </c>
      <c r="U51" s="49" t="s">
        <v>339</v>
      </c>
      <c r="V51" s="49" t="s">
        <v>340</v>
      </c>
      <c r="W51" s="49" t="s">
        <v>342</v>
      </c>
      <c r="X51" s="26" t="s">
        <v>343</v>
      </c>
      <c r="Y51" s="26">
        <v>1</v>
      </c>
      <c r="Z51" s="79">
        <v>43891</v>
      </c>
      <c r="AA51" s="79">
        <v>44043</v>
      </c>
      <c r="AB51" s="64" t="s">
        <v>396</v>
      </c>
      <c r="AC51" s="64" t="s">
        <v>86</v>
      </c>
      <c r="AD51" s="64" t="s">
        <v>50</v>
      </c>
      <c r="AE51" s="6" t="str">
        <f t="shared" si="0"/>
        <v>A</v>
      </c>
      <c r="AF51" s="95"/>
      <c r="AG51" s="96">
        <f t="shared" si="1"/>
        <v>0.1</v>
      </c>
      <c r="AH51" s="110" t="s">
        <v>777</v>
      </c>
      <c r="AI51" s="96">
        <v>0.1</v>
      </c>
      <c r="AJ51" s="110" t="s">
        <v>782</v>
      </c>
      <c r="AK51" s="47" t="str">
        <f t="shared" si="2"/>
        <v>SI</v>
      </c>
    </row>
    <row r="52" spans="1:37" s="65" customFormat="1" ht="110.25" x14ac:dyDescent="0.25">
      <c r="A52" s="106">
        <v>743</v>
      </c>
      <c r="B52" s="80"/>
      <c r="C52" s="80"/>
      <c r="D52" s="26" t="s">
        <v>309</v>
      </c>
      <c r="E52" s="78">
        <v>43840</v>
      </c>
      <c r="F52" s="64" t="s">
        <v>42</v>
      </c>
      <c r="G52" s="64" t="s">
        <v>71</v>
      </c>
      <c r="H52" s="64" t="s">
        <v>89</v>
      </c>
      <c r="I52" s="25" t="s">
        <v>311</v>
      </c>
      <c r="J52" s="3" t="s">
        <v>45</v>
      </c>
      <c r="K52" s="14" t="s">
        <v>193</v>
      </c>
      <c r="L52" s="3" t="s">
        <v>36</v>
      </c>
      <c r="M52" s="3" t="s">
        <v>56</v>
      </c>
      <c r="N52" s="64"/>
      <c r="O52" s="76">
        <v>43857</v>
      </c>
      <c r="P52" s="64">
        <v>1</v>
      </c>
      <c r="Q52" s="49" t="s">
        <v>315</v>
      </c>
      <c r="R52" s="29" t="s">
        <v>318</v>
      </c>
      <c r="S52" s="76">
        <v>43854</v>
      </c>
      <c r="T52" s="120">
        <v>1</v>
      </c>
      <c r="U52" s="25" t="s">
        <v>321</v>
      </c>
      <c r="V52" s="25" t="s">
        <v>327</v>
      </c>
      <c r="W52" s="25" t="s">
        <v>331</v>
      </c>
      <c r="X52" s="26" t="s">
        <v>332</v>
      </c>
      <c r="Y52" s="64">
        <v>1</v>
      </c>
      <c r="Z52" s="79">
        <v>43862</v>
      </c>
      <c r="AA52" s="79">
        <v>44012</v>
      </c>
      <c r="AB52" s="64" t="s">
        <v>336</v>
      </c>
      <c r="AC52" s="64" t="s">
        <v>114</v>
      </c>
      <c r="AD52" s="64" t="s">
        <v>104</v>
      </c>
      <c r="AE52" s="6" t="str">
        <f t="shared" si="0"/>
        <v>A</v>
      </c>
      <c r="AF52" s="95"/>
      <c r="AG52" s="96" t="str">
        <f t="shared" si="1"/>
        <v>N.A.</v>
      </c>
      <c r="AH52" s="110" t="s">
        <v>715</v>
      </c>
      <c r="AI52" s="96" t="s">
        <v>39</v>
      </c>
      <c r="AJ52" s="110" t="s">
        <v>715</v>
      </c>
      <c r="AK52" s="47" t="str">
        <f t="shared" si="2"/>
        <v>SI</v>
      </c>
    </row>
    <row r="53" spans="1:37" s="65" customFormat="1" ht="219" customHeight="1" x14ac:dyDescent="0.25">
      <c r="A53" s="106">
        <v>744</v>
      </c>
      <c r="B53" s="80"/>
      <c r="C53" s="80"/>
      <c r="D53" s="26" t="s">
        <v>309</v>
      </c>
      <c r="E53" s="78">
        <v>43840</v>
      </c>
      <c r="F53" s="64" t="s">
        <v>42</v>
      </c>
      <c r="G53" s="64" t="s">
        <v>232</v>
      </c>
      <c r="H53" s="64" t="s">
        <v>89</v>
      </c>
      <c r="I53" s="25" t="s">
        <v>310</v>
      </c>
      <c r="J53" s="3" t="s">
        <v>45</v>
      </c>
      <c r="K53" s="14" t="s">
        <v>193</v>
      </c>
      <c r="L53" s="3" t="s">
        <v>36</v>
      </c>
      <c r="M53" s="3" t="s">
        <v>56</v>
      </c>
      <c r="N53" s="64"/>
      <c r="O53" s="76">
        <v>43857</v>
      </c>
      <c r="P53" s="64">
        <v>1</v>
      </c>
      <c r="Q53" s="49" t="s">
        <v>314</v>
      </c>
      <c r="R53" s="26" t="s">
        <v>318</v>
      </c>
      <c r="S53" s="76">
        <v>43854</v>
      </c>
      <c r="T53" s="120">
        <v>1</v>
      </c>
      <c r="U53" s="25" t="s">
        <v>320</v>
      </c>
      <c r="V53" s="25" t="s">
        <v>324</v>
      </c>
      <c r="W53" s="25" t="s">
        <v>325</v>
      </c>
      <c r="X53" s="26" t="s">
        <v>326</v>
      </c>
      <c r="Y53" s="64">
        <v>100</v>
      </c>
      <c r="Z53" s="79">
        <v>43862</v>
      </c>
      <c r="AA53" s="79">
        <v>43889</v>
      </c>
      <c r="AB53" s="64" t="s">
        <v>336</v>
      </c>
      <c r="AC53" s="64" t="s">
        <v>114</v>
      </c>
      <c r="AD53" s="64" t="s">
        <v>104</v>
      </c>
      <c r="AE53" s="6" t="str">
        <f t="shared" si="0"/>
        <v>A</v>
      </c>
      <c r="AF53" s="95"/>
      <c r="AG53" s="96" t="str">
        <f t="shared" si="1"/>
        <v>N.A.</v>
      </c>
      <c r="AH53" s="110" t="s">
        <v>715</v>
      </c>
      <c r="AI53" s="96" t="s">
        <v>39</v>
      </c>
      <c r="AJ53" s="110" t="s">
        <v>715</v>
      </c>
      <c r="AK53" s="47" t="str">
        <f t="shared" si="2"/>
        <v>SI</v>
      </c>
    </row>
    <row r="54" spans="1:37" s="65" customFormat="1" ht="368.25" customHeight="1" x14ac:dyDescent="0.25">
      <c r="A54" s="106">
        <v>745</v>
      </c>
      <c r="B54" s="80"/>
      <c r="C54" s="80"/>
      <c r="D54" s="26" t="s">
        <v>309</v>
      </c>
      <c r="E54" s="78">
        <v>43840</v>
      </c>
      <c r="F54" s="64" t="s">
        <v>42</v>
      </c>
      <c r="G54" s="64" t="s">
        <v>122</v>
      </c>
      <c r="H54" s="64" t="s">
        <v>89</v>
      </c>
      <c r="I54" s="25" t="s">
        <v>313</v>
      </c>
      <c r="J54" s="3" t="s">
        <v>45</v>
      </c>
      <c r="K54" s="14" t="s">
        <v>193</v>
      </c>
      <c r="L54" s="3" t="s">
        <v>36</v>
      </c>
      <c r="M54" s="3" t="s">
        <v>56</v>
      </c>
      <c r="N54" s="64"/>
      <c r="O54" s="76">
        <v>43857</v>
      </c>
      <c r="P54" s="64">
        <v>1</v>
      </c>
      <c r="Q54" s="49" t="s">
        <v>317</v>
      </c>
      <c r="R54" s="26" t="s">
        <v>319</v>
      </c>
      <c r="S54" s="76">
        <v>43854</v>
      </c>
      <c r="T54" s="120">
        <v>1</v>
      </c>
      <c r="U54" s="25" t="s">
        <v>323</v>
      </c>
      <c r="V54" s="25" t="s">
        <v>329</v>
      </c>
      <c r="W54" s="25" t="s">
        <v>330</v>
      </c>
      <c r="X54" s="26" t="s">
        <v>333</v>
      </c>
      <c r="Y54" s="64">
        <v>1</v>
      </c>
      <c r="Z54" s="79">
        <v>43862</v>
      </c>
      <c r="AA54" s="79">
        <v>44012</v>
      </c>
      <c r="AB54" s="64" t="s">
        <v>336</v>
      </c>
      <c r="AC54" s="64" t="s">
        <v>114</v>
      </c>
      <c r="AD54" s="64" t="s">
        <v>104</v>
      </c>
      <c r="AE54" s="6" t="str">
        <f t="shared" si="0"/>
        <v>A</v>
      </c>
      <c r="AF54" s="95"/>
      <c r="AG54" s="96" t="str">
        <f t="shared" si="1"/>
        <v>N.A.</v>
      </c>
      <c r="AH54" s="110" t="s">
        <v>715</v>
      </c>
      <c r="AI54" s="96" t="s">
        <v>39</v>
      </c>
      <c r="AJ54" s="110" t="s">
        <v>715</v>
      </c>
      <c r="AK54" s="47" t="str">
        <f t="shared" si="2"/>
        <v>SI</v>
      </c>
    </row>
    <row r="55" spans="1:37" s="65" customFormat="1" ht="110.25" x14ac:dyDescent="0.25">
      <c r="A55" s="106">
        <v>746</v>
      </c>
      <c r="B55" s="80"/>
      <c r="C55" s="80"/>
      <c r="D55" s="26" t="s">
        <v>309</v>
      </c>
      <c r="E55" s="78">
        <v>43840</v>
      </c>
      <c r="F55" s="64" t="s">
        <v>42</v>
      </c>
      <c r="G55" s="64" t="s">
        <v>120</v>
      </c>
      <c r="H55" s="64" t="s">
        <v>89</v>
      </c>
      <c r="I55" s="25" t="s">
        <v>312</v>
      </c>
      <c r="J55" s="3" t="s">
        <v>45</v>
      </c>
      <c r="K55" s="14" t="s">
        <v>193</v>
      </c>
      <c r="L55" s="3" t="s">
        <v>36</v>
      </c>
      <c r="M55" s="3" t="s">
        <v>56</v>
      </c>
      <c r="N55" s="64"/>
      <c r="O55" s="76">
        <v>43857</v>
      </c>
      <c r="P55" s="64">
        <v>1</v>
      </c>
      <c r="Q55" s="50" t="s">
        <v>316</v>
      </c>
      <c r="R55" s="26" t="s">
        <v>318</v>
      </c>
      <c r="S55" s="76">
        <v>43854</v>
      </c>
      <c r="T55" s="120">
        <v>1</v>
      </c>
      <c r="U55" s="25" t="s">
        <v>322</v>
      </c>
      <c r="V55" s="25" t="s">
        <v>328</v>
      </c>
      <c r="W55" s="25" t="s">
        <v>334</v>
      </c>
      <c r="X55" s="26" t="s">
        <v>335</v>
      </c>
      <c r="Y55" s="64">
        <v>1</v>
      </c>
      <c r="Z55" s="79">
        <v>43862</v>
      </c>
      <c r="AA55" s="79">
        <v>44012</v>
      </c>
      <c r="AB55" s="64" t="s">
        <v>336</v>
      </c>
      <c r="AC55" s="64" t="s">
        <v>114</v>
      </c>
      <c r="AD55" s="64" t="s">
        <v>104</v>
      </c>
      <c r="AE55" s="6" t="str">
        <f t="shared" si="0"/>
        <v>A</v>
      </c>
      <c r="AF55" s="95"/>
      <c r="AG55" s="96" t="str">
        <f t="shared" si="1"/>
        <v>N.A.</v>
      </c>
      <c r="AH55" s="110" t="s">
        <v>715</v>
      </c>
      <c r="AI55" s="96" t="s">
        <v>39</v>
      </c>
      <c r="AJ55" s="110" t="s">
        <v>715</v>
      </c>
      <c r="AK55" s="47" t="str">
        <f t="shared" si="2"/>
        <v>SI</v>
      </c>
    </row>
    <row r="56" spans="1:37" s="65" customFormat="1" ht="409.5" x14ac:dyDescent="0.25">
      <c r="A56" s="126">
        <v>752</v>
      </c>
      <c r="B56" s="80"/>
      <c r="C56" s="80"/>
      <c r="D56" s="26" t="s">
        <v>345</v>
      </c>
      <c r="E56" s="78">
        <v>43782</v>
      </c>
      <c r="F56" s="64" t="s">
        <v>42</v>
      </c>
      <c r="G56" s="64" t="s">
        <v>71</v>
      </c>
      <c r="H56" s="64" t="s">
        <v>84</v>
      </c>
      <c r="I56" s="89" t="s">
        <v>398</v>
      </c>
      <c r="J56" s="3" t="s">
        <v>45</v>
      </c>
      <c r="K56" s="14" t="s">
        <v>193</v>
      </c>
      <c r="L56" s="3" t="s">
        <v>36</v>
      </c>
      <c r="M56" s="3" t="s">
        <v>56</v>
      </c>
      <c r="N56" s="64"/>
      <c r="O56" s="76">
        <v>43825</v>
      </c>
      <c r="P56" s="64"/>
      <c r="Q56" s="50"/>
      <c r="R56" s="26"/>
      <c r="S56" s="76"/>
      <c r="T56" s="120">
        <v>1</v>
      </c>
      <c r="U56" s="25" t="s">
        <v>355</v>
      </c>
      <c r="V56" s="25" t="s">
        <v>356</v>
      </c>
      <c r="W56" s="26" t="s">
        <v>357</v>
      </c>
      <c r="X56" s="26" t="s">
        <v>357</v>
      </c>
      <c r="Y56" s="29" t="s">
        <v>72</v>
      </c>
      <c r="Z56" s="27">
        <v>43819</v>
      </c>
      <c r="AA56" s="27">
        <v>44196</v>
      </c>
      <c r="AB56" s="64" t="s">
        <v>394</v>
      </c>
      <c r="AC56" s="64" t="s">
        <v>86</v>
      </c>
      <c r="AD56" s="64" t="s">
        <v>105</v>
      </c>
      <c r="AE56" s="6" t="str">
        <f t="shared" si="0"/>
        <v>A</v>
      </c>
      <c r="AF56" s="95"/>
      <c r="AG56" s="96">
        <f t="shared" si="1"/>
        <v>0.6</v>
      </c>
      <c r="AH56" s="110" t="s">
        <v>783</v>
      </c>
      <c r="AI56" s="96">
        <v>0.6</v>
      </c>
      <c r="AJ56" s="110" t="s">
        <v>787</v>
      </c>
      <c r="AK56" s="47" t="str">
        <f t="shared" si="2"/>
        <v>SI</v>
      </c>
    </row>
    <row r="57" spans="1:37" s="65" customFormat="1" ht="409.5" x14ac:dyDescent="0.25">
      <c r="A57" s="126">
        <v>752</v>
      </c>
      <c r="B57" s="80"/>
      <c r="C57" s="80"/>
      <c r="D57" s="26" t="s">
        <v>345</v>
      </c>
      <c r="E57" s="78">
        <v>43782</v>
      </c>
      <c r="F57" s="64" t="s">
        <v>42</v>
      </c>
      <c r="G57" s="64" t="s">
        <v>71</v>
      </c>
      <c r="H57" s="64" t="s">
        <v>84</v>
      </c>
      <c r="I57" s="89" t="s">
        <v>398</v>
      </c>
      <c r="J57" s="3" t="s">
        <v>45</v>
      </c>
      <c r="K57" s="14" t="s">
        <v>193</v>
      </c>
      <c r="L57" s="3" t="s">
        <v>36</v>
      </c>
      <c r="M57" s="3" t="s">
        <v>56</v>
      </c>
      <c r="N57" s="64"/>
      <c r="O57" s="76">
        <v>43825</v>
      </c>
      <c r="P57" s="64"/>
      <c r="Q57" s="50"/>
      <c r="R57" s="26"/>
      <c r="S57" s="76"/>
      <c r="T57" s="120">
        <v>2</v>
      </c>
      <c r="U57" s="25" t="s">
        <v>350</v>
      </c>
      <c r="V57" s="25" t="s">
        <v>351</v>
      </c>
      <c r="W57" s="26" t="s">
        <v>352</v>
      </c>
      <c r="X57" s="26" t="s">
        <v>352</v>
      </c>
      <c r="Y57" s="29" t="s">
        <v>72</v>
      </c>
      <c r="Z57" s="27">
        <v>43819</v>
      </c>
      <c r="AA57" s="27">
        <v>44196</v>
      </c>
      <c r="AB57" s="64" t="s">
        <v>391</v>
      </c>
      <c r="AC57" s="64" t="s">
        <v>37</v>
      </c>
      <c r="AD57" s="64" t="s">
        <v>105</v>
      </c>
      <c r="AE57" s="6" t="str">
        <f t="shared" si="0"/>
        <v>A</v>
      </c>
      <c r="AF57" s="95"/>
      <c r="AG57" s="96">
        <f t="shared" si="1"/>
        <v>0.35</v>
      </c>
      <c r="AH57" s="110" t="s">
        <v>784</v>
      </c>
      <c r="AI57" s="96">
        <v>0.35</v>
      </c>
      <c r="AJ57" s="110" t="s">
        <v>787</v>
      </c>
      <c r="AK57" s="47" t="str">
        <f t="shared" si="2"/>
        <v>SI</v>
      </c>
    </row>
    <row r="58" spans="1:37" s="65" customFormat="1" ht="409.6" x14ac:dyDescent="0.25">
      <c r="A58" s="126">
        <v>752</v>
      </c>
      <c r="B58" s="80"/>
      <c r="C58" s="80"/>
      <c r="D58" s="26" t="s">
        <v>345</v>
      </c>
      <c r="E58" s="78">
        <v>43782</v>
      </c>
      <c r="F58" s="64" t="s">
        <v>42</v>
      </c>
      <c r="G58" s="64" t="s">
        <v>71</v>
      </c>
      <c r="H58" s="64" t="s">
        <v>84</v>
      </c>
      <c r="I58" s="89" t="s">
        <v>398</v>
      </c>
      <c r="J58" s="3" t="s">
        <v>45</v>
      </c>
      <c r="K58" s="14" t="s">
        <v>193</v>
      </c>
      <c r="L58" s="3" t="s">
        <v>36</v>
      </c>
      <c r="M58" s="3" t="s">
        <v>56</v>
      </c>
      <c r="N58" s="64"/>
      <c r="O58" s="76">
        <v>43825</v>
      </c>
      <c r="P58" s="64"/>
      <c r="Q58" s="50"/>
      <c r="R58" s="26"/>
      <c r="S58" s="76"/>
      <c r="T58" s="120">
        <v>3</v>
      </c>
      <c r="U58" s="25" t="s">
        <v>350</v>
      </c>
      <c r="V58" s="25" t="s">
        <v>353</v>
      </c>
      <c r="W58" s="26" t="s">
        <v>354</v>
      </c>
      <c r="X58" s="26" t="s">
        <v>354</v>
      </c>
      <c r="Y58" s="29" t="s">
        <v>72</v>
      </c>
      <c r="Z58" s="27">
        <v>43819</v>
      </c>
      <c r="AA58" s="27">
        <v>44196</v>
      </c>
      <c r="AB58" s="64" t="s">
        <v>394</v>
      </c>
      <c r="AC58" s="64" t="s">
        <v>86</v>
      </c>
      <c r="AD58" s="64" t="s">
        <v>105</v>
      </c>
      <c r="AE58" s="6" t="str">
        <f t="shared" si="0"/>
        <v>A</v>
      </c>
      <c r="AF58" s="95"/>
      <c r="AG58" s="96">
        <f t="shared" si="1"/>
        <v>0.6</v>
      </c>
      <c r="AH58" s="110" t="s">
        <v>785</v>
      </c>
      <c r="AI58" s="96">
        <v>0.6</v>
      </c>
      <c r="AJ58" s="110" t="s">
        <v>787</v>
      </c>
      <c r="AK58" s="47" t="str">
        <f t="shared" si="2"/>
        <v>SI</v>
      </c>
    </row>
    <row r="59" spans="1:37" s="65" customFormat="1" ht="78.75" x14ac:dyDescent="0.25">
      <c r="A59" s="126">
        <v>752</v>
      </c>
      <c r="B59" s="80"/>
      <c r="C59" s="80"/>
      <c r="D59" s="26" t="s">
        <v>345</v>
      </c>
      <c r="E59" s="78">
        <v>43782</v>
      </c>
      <c r="F59" s="64" t="s">
        <v>42</v>
      </c>
      <c r="G59" s="64" t="s">
        <v>71</v>
      </c>
      <c r="H59" s="64" t="s">
        <v>84</v>
      </c>
      <c r="I59" s="89" t="s">
        <v>398</v>
      </c>
      <c r="J59" s="3" t="s">
        <v>45</v>
      </c>
      <c r="K59" s="14" t="s">
        <v>193</v>
      </c>
      <c r="L59" s="3" t="s">
        <v>36</v>
      </c>
      <c r="M59" s="3" t="s">
        <v>56</v>
      </c>
      <c r="N59" s="64"/>
      <c r="O59" s="76">
        <v>43825</v>
      </c>
      <c r="P59" s="64"/>
      <c r="Q59" s="50"/>
      <c r="R59" s="26"/>
      <c r="S59" s="76"/>
      <c r="T59" s="120">
        <v>4</v>
      </c>
      <c r="U59" s="25" t="s">
        <v>350</v>
      </c>
      <c r="V59" s="25" t="s">
        <v>351</v>
      </c>
      <c r="W59" s="26" t="s">
        <v>352</v>
      </c>
      <c r="X59" s="26" t="s">
        <v>352</v>
      </c>
      <c r="Y59" s="29" t="s">
        <v>72</v>
      </c>
      <c r="Z59" s="27">
        <v>43819</v>
      </c>
      <c r="AA59" s="27">
        <v>44196</v>
      </c>
      <c r="AB59" s="64" t="s">
        <v>368</v>
      </c>
      <c r="AC59" s="64" t="s">
        <v>675</v>
      </c>
      <c r="AD59" s="64" t="s">
        <v>105</v>
      </c>
      <c r="AE59" s="6" t="str">
        <f t="shared" si="0"/>
        <v>A</v>
      </c>
      <c r="AF59" s="95"/>
      <c r="AG59" s="96">
        <f t="shared" si="1"/>
        <v>0.7</v>
      </c>
      <c r="AH59" s="110" t="s">
        <v>786</v>
      </c>
      <c r="AI59" s="96">
        <v>0.7</v>
      </c>
      <c r="AJ59" s="110" t="s">
        <v>787</v>
      </c>
      <c r="AK59" s="47" t="str">
        <f t="shared" si="2"/>
        <v>SI</v>
      </c>
    </row>
    <row r="60" spans="1:37" s="65" customFormat="1" ht="409.5" x14ac:dyDescent="0.25">
      <c r="A60" s="126">
        <v>752</v>
      </c>
      <c r="B60" s="80"/>
      <c r="C60" s="80"/>
      <c r="D60" s="26" t="s">
        <v>345</v>
      </c>
      <c r="E60" s="78">
        <v>43782</v>
      </c>
      <c r="F60" s="64" t="s">
        <v>42</v>
      </c>
      <c r="G60" s="64" t="s">
        <v>71</v>
      </c>
      <c r="H60" s="64" t="s">
        <v>84</v>
      </c>
      <c r="I60" s="89" t="s">
        <v>398</v>
      </c>
      <c r="J60" s="3" t="s">
        <v>45</v>
      </c>
      <c r="K60" s="14" t="s">
        <v>193</v>
      </c>
      <c r="L60" s="3" t="s">
        <v>36</v>
      </c>
      <c r="M60" s="3" t="s">
        <v>56</v>
      </c>
      <c r="N60" s="64"/>
      <c r="O60" s="76">
        <v>43825</v>
      </c>
      <c r="P60" s="64"/>
      <c r="Q60" s="50"/>
      <c r="R60" s="26"/>
      <c r="S60" s="76"/>
      <c r="T60" s="120">
        <v>5</v>
      </c>
      <c r="U60" s="25" t="s">
        <v>355</v>
      </c>
      <c r="V60" s="25" t="s">
        <v>358</v>
      </c>
      <c r="W60" s="26" t="s">
        <v>359</v>
      </c>
      <c r="X60" s="26" t="s">
        <v>359</v>
      </c>
      <c r="Y60" s="29" t="s">
        <v>72</v>
      </c>
      <c r="Z60" s="27">
        <v>43819</v>
      </c>
      <c r="AA60" s="27">
        <v>44196</v>
      </c>
      <c r="AB60" s="64" t="s">
        <v>394</v>
      </c>
      <c r="AC60" s="64" t="s">
        <v>86</v>
      </c>
      <c r="AD60" s="64" t="s">
        <v>105</v>
      </c>
      <c r="AE60" s="6" t="str">
        <f t="shared" si="0"/>
        <v>A</v>
      </c>
      <c r="AF60" s="95"/>
      <c r="AG60" s="96">
        <f t="shared" si="1"/>
        <v>0.97</v>
      </c>
      <c r="AH60" s="110" t="s">
        <v>785</v>
      </c>
      <c r="AI60" s="96">
        <v>0.97</v>
      </c>
      <c r="AJ60" s="110" t="s">
        <v>787</v>
      </c>
      <c r="AK60" s="47" t="str">
        <f t="shared" si="2"/>
        <v>NO</v>
      </c>
    </row>
    <row r="61" spans="1:37" s="65" customFormat="1" ht="409.5" x14ac:dyDescent="0.25">
      <c r="A61" s="106">
        <v>753</v>
      </c>
      <c r="B61" s="80"/>
      <c r="C61" s="80"/>
      <c r="D61" s="26" t="s">
        <v>345</v>
      </c>
      <c r="E61" s="78">
        <v>43782</v>
      </c>
      <c r="F61" s="64" t="s">
        <v>42</v>
      </c>
      <c r="G61" s="64" t="s">
        <v>120</v>
      </c>
      <c r="H61" s="64" t="s">
        <v>84</v>
      </c>
      <c r="I61" s="49" t="s">
        <v>348</v>
      </c>
      <c r="J61" s="3" t="s">
        <v>45</v>
      </c>
      <c r="K61" s="14" t="s">
        <v>193</v>
      </c>
      <c r="L61" s="3" t="s">
        <v>36</v>
      </c>
      <c r="M61" s="3" t="s">
        <v>56</v>
      </c>
      <c r="N61" s="64" t="s">
        <v>689</v>
      </c>
      <c r="O61" s="76">
        <v>43825</v>
      </c>
      <c r="P61" s="64"/>
      <c r="Q61" s="50"/>
      <c r="R61" s="26"/>
      <c r="S61" s="76"/>
      <c r="T61" s="120">
        <v>1</v>
      </c>
      <c r="U61" s="25" t="s">
        <v>360</v>
      </c>
      <c r="V61" s="25" t="s">
        <v>363</v>
      </c>
      <c r="W61" s="26" t="s">
        <v>364</v>
      </c>
      <c r="X61" s="26" t="s">
        <v>364</v>
      </c>
      <c r="Y61" s="29" t="s">
        <v>72</v>
      </c>
      <c r="Z61" s="27">
        <v>43831</v>
      </c>
      <c r="AA61" s="27">
        <v>44196</v>
      </c>
      <c r="AB61" s="64" t="s">
        <v>369</v>
      </c>
      <c r="AC61" s="64" t="s">
        <v>49</v>
      </c>
      <c r="AD61" s="64" t="s">
        <v>105</v>
      </c>
      <c r="AE61" s="6" t="str">
        <f t="shared" si="0"/>
        <v>A</v>
      </c>
      <c r="AF61" s="95"/>
      <c r="AG61" s="96">
        <f t="shared" si="1"/>
        <v>0.15</v>
      </c>
      <c r="AH61" s="110" t="s">
        <v>788</v>
      </c>
      <c r="AI61" s="96">
        <v>0.15</v>
      </c>
      <c r="AJ61" s="110" t="s">
        <v>791</v>
      </c>
      <c r="AK61" s="47" t="str">
        <f t="shared" si="2"/>
        <v>SI</v>
      </c>
    </row>
    <row r="62" spans="1:37" s="65" customFormat="1" ht="141.75" x14ac:dyDescent="0.25">
      <c r="A62" s="106">
        <v>753</v>
      </c>
      <c r="B62" s="80"/>
      <c r="C62" s="80"/>
      <c r="D62" s="26" t="s">
        <v>345</v>
      </c>
      <c r="E62" s="78">
        <v>43782</v>
      </c>
      <c r="F62" s="64" t="s">
        <v>42</v>
      </c>
      <c r="G62" s="64" t="s">
        <v>120</v>
      </c>
      <c r="H62" s="64" t="s">
        <v>84</v>
      </c>
      <c r="I62" s="49" t="s">
        <v>348</v>
      </c>
      <c r="J62" s="3" t="s">
        <v>45</v>
      </c>
      <c r="K62" s="14" t="s">
        <v>193</v>
      </c>
      <c r="L62" s="3" t="s">
        <v>36</v>
      </c>
      <c r="M62" s="3" t="s">
        <v>56</v>
      </c>
      <c r="N62" s="64" t="s">
        <v>689</v>
      </c>
      <c r="O62" s="76">
        <v>43825</v>
      </c>
      <c r="P62" s="64"/>
      <c r="Q62" s="50"/>
      <c r="R62" s="26"/>
      <c r="S62" s="76"/>
      <c r="T62" s="120">
        <v>2</v>
      </c>
      <c r="U62" s="25" t="s">
        <v>360</v>
      </c>
      <c r="V62" s="25" t="s">
        <v>361</v>
      </c>
      <c r="W62" s="26" t="s">
        <v>362</v>
      </c>
      <c r="X62" s="26" t="s">
        <v>362</v>
      </c>
      <c r="Y62" s="29" t="s">
        <v>72</v>
      </c>
      <c r="Z62" s="27">
        <v>43831</v>
      </c>
      <c r="AA62" s="27">
        <v>44196</v>
      </c>
      <c r="AB62" s="64" t="s">
        <v>394</v>
      </c>
      <c r="AC62" s="64" t="s">
        <v>86</v>
      </c>
      <c r="AD62" s="64" t="s">
        <v>105</v>
      </c>
      <c r="AE62" s="6" t="str">
        <f t="shared" si="0"/>
        <v>A</v>
      </c>
      <c r="AF62" s="95"/>
      <c r="AG62" s="96">
        <f t="shared" si="1"/>
        <v>0.3</v>
      </c>
      <c r="AH62" s="110" t="s">
        <v>799</v>
      </c>
      <c r="AI62" s="96">
        <v>0.3</v>
      </c>
      <c r="AJ62" s="110" t="s">
        <v>791</v>
      </c>
      <c r="AK62" s="47" t="str">
        <f t="shared" si="2"/>
        <v>SI</v>
      </c>
    </row>
    <row r="63" spans="1:37" s="65" customFormat="1" ht="409.5" x14ac:dyDescent="0.25">
      <c r="A63" s="106">
        <v>753</v>
      </c>
      <c r="B63" s="80"/>
      <c r="C63" s="80"/>
      <c r="D63" s="26" t="s">
        <v>345</v>
      </c>
      <c r="E63" s="78">
        <v>43782</v>
      </c>
      <c r="F63" s="64" t="s">
        <v>42</v>
      </c>
      <c r="G63" s="64" t="s">
        <v>120</v>
      </c>
      <c r="H63" s="64" t="s">
        <v>84</v>
      </c>
      <c r="I63" s="49" t="s">
        <v>348</v>
      </c>
      <c r="J63" s="3" t="s">
        <v>45</v>
      </c>
      <c r="K63" s="14" t="s">
        <v>193</v>
      </c>
      <c r="L63" s="3" t="s">
        <v>36</v>
      </c>
      <c r="M63" s="3" t="s">
        <v>56</v>
      </c>
      <c r="N63" s="64" t="s">
        <v>689</v>
      </c>
      <c r="O63" s="76">
        <v>43825</v>
      </c>
      <c r="P63" s="64"/>
      <c r="Q63" s="50"/>
      <c r="R63" s="26"/>
      <c r="S63" s="76"/>
      <c r="T63" s="120">
        <v>3</v>
      </c>
      <c r="U63" s="25" t="s">
        <v>360</v>
      </c>
      <c r="V63" s="25" t="s">
        <v>361</v>
      </c>
      <c r="W63" s="26" t="s">
        <v>362</v>
      </c>
      <c r="X63" s="26" t="s">
        <v>362</v>
      </c>
      <c r="Y63" s="29" t="s">
        <v>72</v>
      </c>
      <c r="Z63" s="27">
        <v>43831</v>
      </c>
      <c r="AA63" s="27">
        <v>44196</v>
      </c>
      <c r="AB63" s="64" t="s">
        <v>391</v>
      </c>
      <c r="AC63" s="64" t="s">
        <v>37</v>
      </c>
      <c r="AD63" s="64" t="s">
        <v>105</v>
      </c>
      <c r="AE63" s="6" t="str">
        <f t="shared" si="0"/>
        <v>A</v>
      </c>
      <c r="AF63" s="95"/>
      <c r="AG63" s="96">
        <f t="shared" si="1"/>
        <v>0.2</v>
      </c>
      <c r="AH63" s="110" t="s">
        <v>789</v>
      </c>
      <c r="AI63" s="96">
        <v>0.2</v>
      </c>
      <c r="AJ63" s="110" t="s">
        <v>792</v>
      </c>
      <c r="AK63" s="47" t="str">
        <f t="shared" si="2"/>
        <v>SI</v>
      </c>
    </row>
    <row r="64" spans="1:37" s="65" customFormat="1" ht="409.5" x14ac:dyDescent="0.25">
      <c r="A64" s="106">
        <v>753</v>
      </c>
      <c r="B64" s="80"/>
      <c r="C64" s="80"/>
      <c r="D64" s="26" t="s">
        <v>345</v>
      </c>
      <c r="E64" s="78">
        <v>43782</v>
      </c>
      <c r="F64" s="64" t="s">
        <v>42</v>
      </c>
      <c r="G64" s="64" t="s">
        <v>120</v>
      </c>
      <c r="H64" s="64" t="s">
        <v>84</v>
      </c>
      <c r="I64" s="49" t="s">
        <v>348</v>
      </c>
      <c r="J64" s="3" t="s">
        <v>45</v>
      </c>
      <c r="K64" s="14" t="s">
        <v>193</v>
      </c>
      <c r="L64" s="3" t="s">
        <v>36</v>
      </c>
      <c r="M64" s="3" t="s">
        <v>56</v>
      </c>
      <c r="N64" s="64" t="s">
        <v>689</v>
      </c>
      <c r="O64" s="76">
        <v>43825</v>
      </c>
      <c r="P64" s="64"/>
      <c r="Q64" s="50"/>
      <c r="R64" s="26"/>
      <c r="S64" s="76"/>
      <c r="T64" s="120">
        <v>4</v>
      </c>
      <c r="U64" s="25" t="s">
        <v>360</v>
      </c>
      <c r="V64" s="25" t="s">
        <v>361</v>
      </c>
      <c r="W64" s="26" t="s">
        <v>362</v>
      </c>
      <c r="X64" s="26" t="s">
        <v>362</v>
      </c>
      <c r="Y64" s="29" t="s">
        <v>72</v>
      </c>
      <c r="Z64" s="27">
        <v>43831</v>
      </c>
      <c r="AA64" s="27">
        <v>44196</v>
      </c>
      <c r="AB64" s="64" t="s">
        <v>368</v>
      </c>
      <c r="AC64" s="64" t="s">
        <v>675</v>
      </c>
      <c r="AD64" s="64" t="s">
        <v>105</v>
      </c>
      <c r="AE64" s="6" t="str">
        <f t="shared" si="0"/>
        <v>A</v>
      </c>
      <c r="AF64" s="95"/>
      <c r="AG64" s="96">
        <f t="shared" si="1"/>
        <v>0.5</v>
      </c>
      <c r="AH64" s="110" t="s">
        <v>790</v>
      </c>
      <c r="AI64" s="96">
        <v>0.5</v>
      </c>
      <c r="AJ64" s="110" t="s">
        <v>793</v>
      </c>
      <c r="AK64" s="47" t="str">
        <f t="shared" si="2"/>
        <v>SI</v>
      </c>
    </row>
    <row r="65" spans="1:37" s="65" customFormat="1" ht="409.5" x14ac:dyDescent="0.25">
      <c r="A65" s="106">
        <v>753</v>
      </c>
      <c r="B65" s="80"/>
      <c r="C65" s="80"/>
      <c r="D65" s="26" t="s">
        <v>345</v>
      </c>
      <c r="E65" s="78">
        <v>43782</v>
      </c>
      <c r="F65" s="64" t="s">
        <v>42</v>
      </c>
      <c r="G65" s="64" t="s">
        <v>120</v>
      </c>
      <c r="H65" s="64" t="s">
        <v>84</v>
      </c>
      <c r="I65" s="49" t="s">
        <v>348</v>
      </c>
      <c r="J65" s="3" t="s">
        <v>45</v>
      </c>
      <c r="K65" s="14" t="s">
        <v>193</v>
      </c>
      <c r="L65" s="3" t="s">
        <v>36</v>
      </c>
      <c r="M65" s="3" t="s">
        <v>56</v>
      </c>
      <c r="N65" s="64" t="s">
        <v>689</v>
      </c>
      <c r="O65" s="76">
        <v>43825</v>
      </c>
      <c r="P65" s="64"/>
      <c r="Q65" s="50"/>
      <c r="R65" s="26"/>
      <c r="S65" s="76"/>
      <c r="T65" s="120">
        <v>5</v>
      </c>
      <c r="U65" s="25" t="s">
        <v>360</v>
      </c>
      <c r="V65" s="25" t="s">
        <v>365</v>
      </c>
      <c r="W65" s="26" t="s">
        <v>366</v>
      </c>
      <c r="X65" s="26" t="s">
        <v>367</v>
      </c>
      <c r="Y65" s="29" t="s">
        <v>72</v>
      </c>
      <c r="Z65" s="27">
        <v>44013</v>
      </c>
      <c r="AA65" s="27">
        <v>44561</v>
      </c>
      <c r="AB65" s="64" t="s">
        <v>369</v>
      </c>
      <c r="AC65" s="64" t="s">
        <v>49</v>
      </c>
      <c r="AD65" s="64" t="s">
        <v>105</v>
      </c>
      <c r="AE65" s="6" t="str">
        <f t="shared" si="0"/>
        <v>A</v>
      </c>
      <c r="AF65" s="95"/>
      <c r="AG65" s="96">
        <f t="shared" si="1"/>
        <v>0.05</v>
      </c>
      <c r="AH65" s="110" t="s">
        <v>788</v>
      </c>
      <c r="AI65" s="96">
        <v>0.05</v>
      </c>
      <c r="AJ65" s="110" t="s">
        <v>792</v>
      </c>
      <c r="AK65" s="47" t="str">
        <f t="shared" si="2"/>
        <v>SI</v>
      </c>
    </row>
    <row r="66" spans="1:37" s="65" customFormat="1" ht="409.5" x14ac:dyDescent="0.25">
      <c r="A66" s="106">
        <v>756</v>
      </c>
      <c r="B66" s="80"/>
      <c r="C66" s="80"/>
      <c r="D66" s="26" t="s">
        <v>115</v>
      </c>
      <c r="E66" s="78">
        <v>43453</v>
      </c>
      <c r="F66" s="64" t="s">
        <v>116</v>
      </c>
      <c r="G66" s="64" t="s">
        <v>370</v>
      </c>
      <c r="H66" s="64" t="s">
        <v>84</v>
      </c>
      <c r="I66" s="51" t="s">
        <v>371</v>
      </c>
      <c r="J66" s="3" t="s">
        <v>45</v>
      </c>
      <c r="K66" s="14" t="s">
        <v>193</v>
      </c>
      <c r="L66" s="3" t="s">
        <v>36</v>
      </c>
      <c r="M66" s="3" t="s">
        <v>56</v>
      </c>
      <c r="N66" s="64"/>
      <c r="O66" s="76">
        <v>43825</v>
      </c>
      <c r="P66" s="64"/>
      <c r="Q66" s="74"/>
      <c r="R66" s="74"/>
      <c r="S66" s="74"/>
      <c r="T66" s="120">
        <v>1</v>
      </c>
      <c r="U66" s="74"/>
      <c r="V66" s="49" t="s">
        <v>372</v>
      </c>
      <c r="W66" s="49" t="s">
        <v>373</v>
      </c>
      <c r="X66" s="64" t="s">
        <v>374</v>
      </c>
      <c r="Y66" s="64">
        <v>1</v>
      </c>
      <c r="Z66" s="79">
        <v>43831</v>
      </c>
      <c r="AA66" s="79">
        <v>44012</v>
      </c>
      <c r="AB66" s="64" t="s">
        <v>391</v>
      </c>
      <c r="AC66" s="64" t="s">
        <v>37</v>
      </c>
      <c r="AD66" s="64" t="s">
        <v>105</v>
      </c>
      <c r="AE66" s="6" t="str">
        <f t="shared" si="0"/>
        <v>A</v>
      </c>
      <c r="AF66" s="95"/>
      <c r="AG66" s="96">
        <f t="shared" si="1"/>
        <v>0.98</v>
      </c>
      <c r="AH66" s="110" t="s">
        <v>794</v>
      </c>
      <c r="AI66" s="96">
        <v>0.98</v>
      </c>
      <c r="AJ66" s="110" t="s">
        <v>795</v>
      </c>
      <c r="AK66" s="47" t="str">
        <f t="shared" si="2"/>
        <v>NO</v>
      </c>
    </row>
    <row r="67" spans="1:37" s="65" customFormat="1" ht="346.5" x14ac:dyDescent="0.25">
      <c r="A67" s="106">
        <v>757</v>
      </c>
      <c r="B67" s="80"/>
      <c r="C67" s="80"/>
      <c r="D67" s="26" t="s">
        <v>375</v>
      </c>
      <c r="E67" s="78">
        <v>43888</v>
      </c>
      <c r="F67" s="64" t="s">
        <v>42</v>
      </c>
      <c r="G67" s="64" t="s">
        <v>232</v>
      </c>
      <c r="H67" s="64" t="s">
        <v>181</v>
      </c>
      <c r="I67" s="51" t="s">
        <v>376</v>
      </c>
      <c r="J67" s="3" t="s">
        <v>45</v>
      </c>
      <c r="K67" s="14" t="s">
        <v>193</v>
      </c>
      <c r="L67" s="3" t="s">
        <v>36</v>
      </c>
      <c r="M67" s="3" t="s">
        <v>56</v>
      </c>
      <c r="N67" s="64"/>
      <c r="O67" s="64" t="s">
        <v>347</v>
      </c>
      <c r="P67" s="64"/>
      <c r="Q67" s="74"/>
      <c r="R67" s="74"/>
      <c r="S67" s="74"/>
      <c r="T67" s="120">
        <v>1</v>
      </c>
      <c r="U67" s="49" t="s">
        <v>423</v>
      </c>
      <c r="V67" s="49" t="s">
        <v>424</v>
      </c>
      <c r="W67" s="77" t="s">
        <v>425</v>
      </c>
      <c r="X67" s="77" t="s">
        <v>425</v>
      </c>
      <c r="Y67" s="64">
        <v>1</v>
      </c>
      <c r="Z67" s="79">
        <v>43892</v>
      </c>
      <c r="AA67" s="79">
        <v>43982</v>
      </c>
      <c r="AB67" s="64" t="s">
        <v>397</v>
      </c>
      <c r="AC67" s="64" t="s">
        <v>408</v>
      </c>
      <c r="AD67" s="64" t="s">
        <v>104</v>
      </c>
      <c r="AE67" s="6" t="str">
        <f t="shared" si="0"/>
        <v>C</v>
      </c>
      <c r="AF67" s="95"/>
      <c r="AG67" s="96">
        <f t="shared" si="1"/>
        <v>1</v>
      </c>
      <c r="AH67" s="110" t="s">
        <v>717</v>
      </c>
      <c r="AI67" s="96">
        <v>1</v>
      </c>
      <c r="AJ67" s="110" t="s">
        <v>716</v>
      </c>
      <c r="AK67" s="47" t="str">
        <f t="shared" si="2"/>
        <v>NO</v>
      </c>
    </row>
    <row r="68" spans="1:37" s="65" customFormat="1" ht="78.75" x14ac:dyDescent="0.25">
      <c r="A68" s="106">
        <v>758</v>
      </c>
      <c r="B68" s="80"/>
      <c r="C68" s="80"/>
      <c r="D68" s="26" t="s">
        <v>375</v>
      </c>
      <c r="E68" s="78">
        <v>43888</v>
      </c>
      <c r="F68" s="64" t="s">
        <v>42</v>
      </c>
      <c r="G68" s="64" t="s">
        <v>71</v>
      </c>
      <c r="H68" s="64" t="s">
        <v>181</v>
      </c>
      <c r="I68" s="51" t="s">
        <v>377</v>
      </c>
      <c r="J68" s="3" t="s">
        <v>45</v>
      </c>
      <c r="K68" s="14" t="s">
        <v>193</v>
      </c>
      <c r="L68" s="3" t="s">
        <v>36</v>
      </c>
      <c r="M68" s="3" t="s">
        <v>56</v>
      </c>
      <c r="N68" s="64"/>
      <c r="O68" s="64" t="s">
        <v>347</v>
      </c>
      <c r="P68" s="64"/>
      <c r="Q68" s="74"/>
      <c r="R68" s="74"/>
      <c r="S68" s="74"/>
      <c r="T68" s="120">
        <v>1</v>
      </c>
      <c r="U68" s="49" t="s">
        <v>426</v>
      </c>
      <c r="V68" s="49" t="s">
        <v>427</v>
      </c>
      <c r="W68" s="49" t="s">
        <v>428</v>
      </c>
      <c r="X68" s="64" t="s">
        <v>429</v>
      </c>
      <c r="Y68" s="64">
        <v>3</v>
      </c>
      <c r="Z68" s="79">
        <v>43892</v>
      </c>
      <c r="AA68" s="79">
        <v>44180</v>
      </c>
      <c r="AB68" s="64" t="s">
        <v>397</v>
      </c>
      <c r="AC68" s="64" t="s">
        <v>408</v>
      </c>
      <c r="AD68" s="64" t="s">
        <v>104</v>
      </c>
      <c r="AE68" s="6" t="str">
        <f t="shared" si="0"/>
        <v>A</v>
      </c>
      <c r="AF68" s="95"/>
      <c r="AG68" s="96">
        <f t="shared" si="1"/>
        <v>0</v>
      </c>
      <c r="AH68" s="110" t="s">
        <v>777</v>
      </c>
      <c r="AI68" s="96">
        <v>0</v>
      </c>
      <c r="AJ68" s="110" t="s">
        <v>796</v>
      </c>
      <c r="AK68" s="47" t="str">
        <f t="shared" si="2"/>
        <v>SI</v>
      </c>
    </row>
    <row r="69" spans="1:37" s="65" customFormat="1" ht="157.5" x14ac:dyDescent="0.25">
      <c r="A69" s="106">
        <v>759</v>
      </c>
      <c r="B69" s="80"/>
      <c r="C69" s="80"/>
      <c r="D69" s="26" t="s">
        <v>375</v>
      </c>
      <c r="E69" s="78">
        <v>43888</v>
      </c>
      <c r="F69" s="64" t="s">
        <v>379</v>
      </c>
      <c r="G69" s="64" t="s">
        <v>346</v>
      </c>
      <c r="H69" s="64" t="s">
        <v>181</v>
      </c>
      <c r="I69" s="51" t="s">
        <v>378</v>
      </c>
      <c r="J69" s="3" t="s">
        <v>45</v>
      </c>
      <c r="K69" s="14" t="s">
        <v>193</v>
      </c>
      <c r="L69" s="3" t="s">
        <v>36</v>
      </c>
      <c r="M69" s="3" t="s">
        <v>56</v>
      </c>
      <c r="N69" s="3"/>
      <c r="O69" s="64" t="s">
        <v>347</v>
      </c>
      <c r="P69" s="64"/>
      <c r="Q69" s="74"/>
      <c r="R69" s="74"/>
      <c r="S69" s="74"/>
      <c r="T69" s="120">
        <v>1</v>
      </c>
      <c r="U69" s="31" t="s">
        <v>419</v>
      </c>
      <c r="V69" s="49" t="s">
        <v>420</v>
      </c>
      <c r="W69" s="49" t="s">
        <v>421</v>
      </c>
      <c r="X69" s="64" t="s">
        <v>422</v>
      </c>
      <c r="Y69" s="64">
        <v>1</v>
      </c>
      <c r="Z69" s="79">
        <v>43892</v>
      </c>
      <c r="AA69" s="79">
        <v>43982</v>
      </c>
      <c r="AB69" s="64" t="s">
        <v>397</v>
      </c>
      <c r="AC69" s="64" t="s">
        <v>408</v>
      </c>
      <c r="AD69" s="64" t="s">
        <v>104</v>
      </c>
      <c r="AE69" s="6" t="str">
        <f t="shared" si="0"/>
        <v>C</v>
      </c>
      <c r="AF69" s="95"/>
      <c r="AG69" s="96">
        <f t="shared" si="1"/>
        <v>1</v>
      </c>
      <c r="AH69" s="110" t="s">
        <v>718</v>
      </c>
      <c r="AI69" s="96">
        <v>1</v>
      </c>
      <c r="AJ69" s="110" t="s">
        <v>719</v>
      </c>
      <c r="AK69" s="47" t="str">
        <f t="shared" si="2"/>
        <v>NO</v>
      </c>
    </row>
    <row r="70" spans="1:37" s="65" customFormat="1" ht="204.75" x14ac:dyDescent="0.25">
      <c r="A70" s="106">
        <v>761</v>
      </c>
      <c r="B70" s="80"/>
      <c r="C70" s="80"/>
      <c r="D70" s="26" t="s">
        <v>410</v>
      </c>
      <c r="E70" s="78">
        <v>43822</v>
      </c>
      <c r="F70" s="64" t="s">
        <v>42</v>
      </c>
      <c r="G70" s="64" t="s">
        <v>412</v>
      </c>
      <c r="H70" s="64" t="s">
        <v>409</v>
      </c>
      <c r="I70" s="51" t="s">
        <v>411</v>
      </c>
      <c r="J70" s="14" t="s">
        <v>45</v>
      </c>
      <c r="K70" s="14" t="s">
        <v>193</v>
      </c>
      <c r="L70" s="14" t="s">
        <v>36</v>
      </c>
      <c r="M70" s="3" t="s">
        <v>56</v>
      </c>
      <c r="N70" s="3"/>
      <c r="O70" s="76">
        <v>43823</v>
      </c>
      <c r="P70" s="64"/>
      <c r="Q70" s="74"/>
      <c r="R70" s="74"/>
      <c r="S70" s="74"/>
      <c r="T70" s="120">
        <v>1</v>
      </c>
      <c r="U70" s="31" t="s">
        <v>413</v>
      </c>
      <c r="V70" s="25" t="s">
        <v>414</v>
      </c>
      <c r="W70" s="31" t="s">
        <v>415</v>
      </c>
      <c r="X70" s="31" t="s">
        <v>415</v>
      </c>
      <c r="Y70" s="29" t="s">
        <v>416</v>
      </c>
      <c r="Z70" s="27">
        <v>43845</v>
      </c>
      <c r="AA70" s="27">
        <v>44196</v>
      </c>
      <c r="AB70" s="64" t="s">
        <v>417</v>
      </c>
      <c r="AC70" s="64" t="s">
        <v>418</v>
      </c>
      <c r="AD70" s="64" t="s">
        <v>60</v>
      </c>
      <c r="AE70" s="6" t="str">
        <f t="shared" si="0"/>
        <v>A</v>
      </c>
      <c r="AF70" s="95"/>
      <c r="AG70" s="96">
        <f t="shared" si="1"/>
        <v>0.57999999999999996</v>
      </c>
      <c r="AH70" s="110" t="s">
        <v>702</v>
      </c>
      <c r="AI70" s="96">
        <v>0.57999999999999996</v>
      </c>
      <c r="AJ70" s="110" t="s">
        <v>701</v>
      </c>
      <c r="AK70" s="47" t="str">
        <f t="shared" si="2"/>
        <v>SI</v>
      </c>
    </row>
    <row r="71" spans="1:37" s="65" customFormat="1" ht="283.5" x14ac:dyDescent="0.25">
      <c r="A71" s="127">
        <v>787</v>
      </c>
      <c r="B71" s="80"/>
      <c r="C71" s="80"/>
      <c r="D71" s="107" t="s">
        <v>431</v>
      </c>
      <c r="E71" s="130">
        <v>43799</v>
      </c>
      <c r="F71" s="107" t="s">
        <v>74</v>
      </c>
      <c r="G71" s="26" t="s">
        <v>432</v>
      </c>
      <c r="H71" s="107" t="s">
        <v>89</v>
      </c>
      <c r="I71" s="25" t="s">
        <v>457</v>
      </c>
      <c r="J71" s="107" t="s">
        <v>484</v>
      </c>
      <c r="K71" s="80" t="s">
        <v>485</v>
      </c>
      <c r="L71" s="14" t="s">
        <v>36</v>
      </c>
      <c r="M71" s="3" t="s">
        <v>56</v>
      </c>
      <c r="N71" s="107"/>
      <c r="O71" s="95"/>
      <c r="P71" s="29" t="s">
        <v>72</v>
      </c>
      <c r="Q71" s="29" t="s">
        <v>486</v>
      </c>
      <c r="R71" s="26" t="s">
        <v>487</v>
      </c>
      <c r="S71" s="29" t="s">
        <v>488</v>
      </c>
      <c r="T71" s="127">
        <v>1</v>
      </c>
      <c r="U71" s="26" t="s">
        <v>514</v>
      </c>
      <c r="V71" s="26" t="s">
        <v>515</v>
      </c>
      <c r="W71" s="26" t="s">
        <v>516</v>
      </c>
      <c r="X71" s="26" t="s">
        <v>517</v>
      </c>
      <c r="Y71" s="26">
        <v>1</v>
      </c>
      <c r="Z71" s="27">
        <v>43873</v>
      </c>
      <c r="AA71" s="27">
        <v>43980</v>
      </c>
      <c r="AB71" s="26" t="s">
        <v>487</v>
      </c>
      <c r="AC71" s="26" t="s">
        <v>114</v>
      </c>
      <c r="AD71" s="64" t="s">
        <v>104</v>
      </c>
      <c r="AE71" s="6" t="str">
        <f t="shared" si="0"/>
        <v>A</v>
      </c>
      <c r="AF71" s="95"/>
      <c r="AG71" s="96" t="str">
        <f t="shared" si="1"/>
        <v>N.A.</v>
      </c>
      <c r="AH71" s="110" t="s">
        <v>797</v>
      </c>
      <c r="AI71" s="96" t="s">
        <v>39</v>
      </c>
      <c r="AJ71" s="119" t="s">
        <v>798</v>
      </c>
      <c r="AK71" s="47" t="str">
        <f t="shared" si="2"/>
        <v>SI</v>
      </c>
    </row>
    <row r="72" spans="1:37" s="65" customFormat="1" ht="283.5" x14ac:dyDescent="0.25">
      <c r="A72" s="127">
        <v>787</v>
      </c>
      <c r="B72" s="80"/>
      <c r="C72" s="80"/>
      <c r="D72" s="107" t="s">
        <v>431</v>
      </c>
      <c r="E72" s="130">
        <v>43799</v>
      </c>
      <c r="F72" s="107" t="s">
        <v>74</v>
      </c>
      <c r="G72" s="26" t="s">
        <v>432</v>
      </c>
      <c r="H72" s="107" t="s">
        <v>89</v>
      </c>
      <c r="I72" s="25" t="s">
        <v>457</v>
      </c>
      <c r="J72" s="107" t="s">
        <v>484</v>
      </c>
      <c r="K72" s="80" t="s">
        <v>485</v>
      </c>
      <c r="L72" s="14" t="s">
        <v>36</v>
      </c>
      <c r="M72" s="3" t="s">
        <v>56</v>
      </c>
      <c r="N72" s="107"/>
      <c r="O72" s="95"/>
      <c r="P72" s="29"/>
      <c r="Q72" s="29"/>
      <c r="R72" s="26"/>
      <c r="S72" s="29"/>
      <c r="T72" s="127">
        <v>2</v>
      </c>
      <c r="U72" s="26" t="s">
        <v>514</v>
      </c>
      <c r="V72" s="26" t="s">
        <v>515</v>
      </c>
      <c r="W72" s="26" t="s">
        <v>518</v>
      </c>
      <c r="X72" s="26" t="s">
        <v>519</v>
      </c>
      <c r="Y72" s="26">
        <v>1</v>
      </c>
      <c r="Z72" s="27">
        <v>43873</v>
      </c>
      <c r="AA72" s="27">
        <v>43980</v>
      </c>
      <c r="AB72" s="26" t="s">
        <v>487</v>
      </c>
      <c r="AC72" s="26" t="s">
        <v>114</v>
      </c>
      <c r="AD72" s="64" t="s">
        <v>104</v>
      </c>
      <c r="AE72" s="6" t="str">
        <f t="shared" ref="AE72:AE109" si="3">IF(AG72="N.A.","A",(IF(AG72&lt;99%,"A","C")))</f>
        <v>A</v>
      </c>
      <c r="AF72" s="95"/>
      <c r="AG72" s="96" t="str">
        <f t="shared" ref="AG72:AG109" si="4">AI72</f>
        <v>N.A.</v>
      </c>
      <c r="AH72" s="110" t="s">
        <v>797</v>
      </c>
      <c r="AI72" s="96" t="s">
        <v>39</v>
      </c>
      <c r="AJ72" s="119" t="s">
        <v>798</v>
      </c>
      <c r="AK72" s="47" t="str">
        <f t="shared" si="2"/>
        <v>SI</v>
      </c>
    </row>
    <row r="73" spans="1:37" s="65" customFormat="1" ht="283.5" x14ac:dyDescent="0.25">
      <c r="A73" s="127">
        <v>787</v>
      </c>
      <c r="B73" s="80"/>
      <c r="C73" s="80"/>
      <c r="D73" s="107" t="s">
        <v>431</v>
      </c>
      <c r="E73" s="130">
        <v>43799</v>
      </c>
      <c r="F73" s="107" t="s">
        <v>74</v>
      </c>
      <c r="G73" s="26" t="s">
        <v>432</v>
      </c>
      <c r="H73" s="107" t="s">
        <v>89</v>
      </c>
      <c r="I73" s="25" t="s">
        <v>457</v>
      </c>
      <c r="J73" s="107" t="s">
        <v>484</v>
      </c>
      <c r="K73" s="80" t="s">
        <v>485</v>
      </c>
      <c r="L73" s="14" t="s">
        <v>36</v>
      </c>
      <c r="M73" s="3" t="s">
        <v>56</v>
      </c>
      <c r="N73" s="107"/>
      <c r="O73" s="95"/>
      <c r="P73" s="29"/>
      <c r="Q73" s="29"/>
      <c r="R73" s="26"/>
      <c r="S73" s="29"/>
      <c r="T73" s="127">
        <v>3</v>
      </c>
      <c r="U73" s="26" t="s">
        <v>514</v>
      </c>
      <c r="V73" s="26" t="s">
        <v>520</v>
      </c>
      <c r="W73" s="103" t="s">
        <v>521</v>
      </c>
      <c r="X73" s="26" t="s">
        <v>522</v>
      </c>
      <c r="Y73" s="26">
        <v>1</v>
      </c>
      <c r="Z73" s="27">
        <v>43873</v>
      </c>
      <c r="AA73" s="27">
        <v>43987</v>
      </c>
      <c r="AB73" s="26" t="s">
        <v>487</v>
      </c>
      <c r="AC73" s="26" t="s">
        <v>114</v>
      </c>
      <c r="AD73" s="64" t="s">
        <v>104</v>
      </c>
      <c r="AE73" s="6" t="str">
        <f t="shared" si="3"/>
        <v>A</v>
      </c>
      <c r="AF73" s="95"/>
      <c r="AG73" s="96" t="str">
        <f t="shared" si="4"/>
        <v>N.A.</v>
      </c>
      <c r="AH73" s="110" t="s">
        <v>797</v>
      </c>
      <c r="AI73" s="96" t="s">
        <v>39</v>
      </c>
      <c r="AJ73" s="119" t="s">
        <v>798</v>
      </c>
      <c r="AK73" s="47" t="str">
        <f t="shared" ref="AK73:AK109" si="5">IF(AG73="N.A.","SI",(IF(AG73&lt;91%,"SI","NO")))</f>
        <v>SI</v>
      </c>
    </row>
    <row r="74" spans="1:37" s="65" customFormat="1" ht="283.5" x14ac:dyDescent="0.25">
      <c r="A74" s="127">
        <v>787</v>
      </c>
      <c r="B74" s="80"/>
      <c r="C74" s="80"/>
      <c r="D74" s="107" t="s">
        <v>431</v>
      </c>
      <c r="E74" s="130">
        <v>43799</v>
      </c>
      <c r="F74" s="107" t="s">
        <v>74</v>
      </c>
      <c r="G74" s="26" t="s">
        <v>432</v>
      </c>
      <c r="H74" s="107" t="s">
        <v>89</v>
      </c>
      <c r="I74" s="25" t="s">
        <v>457</v>
      </c>
      <c r="J74" s="107" t="s">
        <v>484</v>
      </c>
      <c r="K74" s="80" t="s">
        <v>485</v>
      </c>
      <c r="L74" s="14" t="s">
        <v>36</v>
      </c>
      <c r="M74" s="3" t="s">
        <v>56</v>
      </c>
      <c r="N74" s="107"/>
      <c r="O74" s="95"/>
      <c r="P74" s="29"/>
      <c r="Q74" s="29"/>
      <c r="R74" s="26"/>
      <c r="S74" s="29"/>
      <c r="T74" s="127">
        <v>4</v>
      </c>
      <c r="U74" s="26" t="s">
        <v>514</v>
      </c>
      <c r="V74" s="26" t="s">
        <v>520</v>
      </c>
      <c r="W74" s="103" t="s">
        <v>523</v>
      </c>
      <c r="X74" s="26" t="s">
        <v>522</v>
      </c>
      <c r="Y74" s="26">
        <v>1</v>
      </c>
      <c r="Z74" s="27">
        <v>43873</v>
      </c>
      <c r="AA74" s="27">
        <v>43987</v>
      </c>
      <c r="AB74" s="26" t="s">
        <v>487</v>
      </c>
      <c r="AC74" s="26" t="s">
        <v>114</v>
      </c>
      <c r="AD74" s="64" t="s">
        <v>104</v>
      </c>
      <c r="AE74" s="6" t="str">
        <f t="shared" si="3"/>
        <v>A</v>
      </c>
      <c r="AF74" s="95"/>
      <c r="AG74" s="96" t="str">
        <f t="shared" si="4"/>
        <v>N.A.</v>
      </c>
      <c r="AH74" s="110" t="s">
        <v>797</v>
      </c>
      <c r="AI74" s="96" t="s">
        <v>39</v>
      </c>
      <c r="AJ74" s="119" t="s">
        <v>798</v>
      </c>
      <c r="AK74" s="47" t="str">
        <f t="shared" si="5"/>
        <v>SI</v>
      </c>
    </row>
    <row r="75" spans="1:37" s="65" customFormat="1" ht="283.5" x14ac:dyDescent="0.25">
      <c r="A75" s="127">
        <v>787</v>
      </c>
      <c r="B75" s="80"/>
      <c r="C75" s="80"/>
      <c r="D75" s="107" t="s">
        <v>431</v>
      </c>
      <c r="E75" s="130">
        <v>43799</v>
      </c>
      <c r="F75" s="107" t="s">
        <v>74</v>
      </c>
      <c r="G75" s="26" t="s">
        <v>432</v>
      </c>
      <c r="H75" s="107" t="s">
        <v>89</v>
      </c>
      <c r="I75" s="25" t="s">
        <v>457</v>
      </c>
      <c r="J75" s="107" t="s">
        <v>484</v>
      </c>
      <c r="K75" s="80" t="s">
        <v>485</v>
      </c>
      <c r="L75" s="14" t="s">
        <v>36</v>
      </c>
      <c r="M75" s="3" t="s">
        <v>56</v>
      </c>
      <c r="N75" s="107"/>
      <c r="O75" s="95"/>
      <c r="P75" s="29"/>
      <c r="Q75" s="29"/>
      <c r="R75" s="26"/>
      <c r="S75" s="29"/>
      <c r="T75" s="127">
        <v>5</v>
      </c>
      <c r="U75" s="26" t="s">
        <v>514</v>
      </c>
      <c r="V75" s="26" t="s">
        <v>524</v>
      </c>
      <c r="W75" s="26" t="s">
        <v>525</v>
      </c>
      <c r="X75" s="26" t="s">
        <v>526</v>
      </c>
      <c r="Y75" s="29" t="s">
        <v>72</v>
      </c>
      <c r="Z75" s="27">
        <v>43800</v>
      </c>
      <c r="AA75" s="27">
        <v>43829</v>
      </c>
      <c r="AB75" s="26" t="s">
        <v>487</v>
      </c>
      <c r="AC75" s="26" t="s">
        <v>114</v>
      </c>
      <c r="AD75" s="64" t="s">
        <v>104</v>
      </c>
      <c r="AE75" s="6" t="str">
        <f t="shared" si="3"/>
        <v>A</v>
      </c>
      <c r="AF75" s="95"/>
      <c r="AG75" s="96" t="str">
        <f t="shared" si="4"/>
        <v>N.A.</v>
      </c>
      <c r="AH75" s="110" t="s">
        <v>797</v>
      </c>
      <c r="AI75" s="96" t="s">
        <v>39</v>
      </c>
      <c r="AJ75" s="119" t="s">
        <v>798</v>
      </c>
      <c r="AK75" s="47" t="str">
        <f t="shared" si="5"/>
        <v>SI</v>
      </c>
    </row>
    <row r="76" spans="1:37" s="65" customFormat="1" ht="189" x14ac:dyDescent="0.25">
      <c r="A76" s="127">
        <v>788</v>
      </c>
      <c r="B76" s="80"/>
      <c r="C76" s="80"/>
      <c r="D76" s="107" t="s">
        <v>431</v>
      </c>
      <c r="E76" s="130">
        <v>43799</v>
      </c>
      <c r="F76" s="107" t="s">
        <v>74</v>
      </c>
      <c r="G76" s="26" t="s">
        <v>433</v>
      </c>
      <c r="H76" s="107" t="s">
        <v>89</v>
      </c>
      <c r="I76" s="25" t="s">
        <v>458</v>
      </c>
      <c r="J76" s="107" t="s">
        <v>484</v>
      </c>
      <c r="K76" s="80" t="s">
        <v>485</v>
      </c>
      <c r="L76" s="14" t="s">
        <v>36</v>
      </c>
      <c r="M76" s="3" t="s">
        <v>56</v>
      </c>
      <c r="N76" s="107"/>
      <c r="O76" s="95"/>
      <c r="P76" s="29" t="s">
        <v>72</v>
      </c>
      <c r="Q76" s="29" t="s">
        <v>489</v>
      </c>
      <c r="R76" s="26" t="s">
        <v>666</v>
      </c>
      <c r="S76" s="29" t="s">
        <v>488</v>
      </c>
      <c r="T76" s="127">
        <v>1</v>
      </c>
      <c r="U76" s="26" t="s">
        <v>527</v>
      </c>
      <c r="V76" s="26" t="s">
        <v>528</v>
      </c>
      <c r="W76" s="26" t="s">
        <v>529</v>
      </c>
      <c r="X76" s="26" t="s">
        <v>519</v>
      </c>
      <c r="Y76" s="29" t="s">
        <v>72</v>
      </c>
      <c r="Z76" s="27">
        <v>43873</v>
      </c>
      <c r="AA76" s="27">
        <v>43966</v>
      </c>
      <c r="AB76" s="26" t="s">
        <v>666</v>
      </c>
      <c r="AC76" s="26" t="s">
        <v>148</v>
      </c>
      <c r="AD76" s="64" t="s">
        <v>38</v>
      </c>
      <c r="AE76" s="6" t="str">
        <f t="shared" si="3"/>
        <v>A</v>
      </c>
      <c r="AF76" s="95"/>
      <c r="AG76" s="96" t="str">
        <f t="shared" si="4"/>
        <v>N.A.</v>
      </c>
      <c r="AH76" s="110" t="s">
        <v>797</v>
      </c>
      <c r="AI76" s="96" t="s">
        <v>39</v>
      </c>
      <c r="AJ76" s="119" t="s">
        <v>798</v>
      </c>
      <c r="AK76" s="47" t="str">
        <f t="shared" si="5"/>
        <v>SI</v>
      </c>
    </row>
    <row r="77" spans="1:37" s="65" customFormat="1" ht="173.25" x14ac:dyDescent="0.25">
      <c r="A77" s="127">
        <v>788</v>
      </c>
      <c r="B77" s="80"/>
      <c r="C77" s="80"/>
      <c r="D77" s="107" t="s">
        <v>431</v>
      </c>
      <c r="E77" s="130">
        <v>43799</v>
      </c>
      <c r="F77" s="107" t="s">
        <v>74</v>
      </c>
      <c r="G77" s="26" t="s">
        <v>433</v>
      </c>
      <c r="H77" s="107" t="s">
        <v>89</v>
      </c>
      <c r="I77" s="25" t="s">
        <v>458</v>
      </c>
      <c r="J77" s="107" t="s">
        <v>484</v>
      </c>
      <c r="K77" s="80" t="s">
        <v>485</v>
      </c>
      <c r="L77" s="14" t="s">
        <v>36</v>
      </c>
      <c r="M77" s="3" t="s">
        <v>56</v>
      </c>
      <c r="N77" s="107"/>
      <c r="O77" s="95"/>
      <c r="P77" s="29"/>
      <c r="Q77" s="29"/>
      <c r="R77" s="26"/>
      <c r="S77" s="29"/>
      <c r="T77" s="127">
        <v>2</v>
      </c>
      <c r="U77" s="26" t="s">
        <v>527</v>
      </c>
      <c r="V77" s="26" t="s">
        <v>530</v>
      </c>
      <c r="W77" s="26" t="s">
        <v>529</v>
      </c>
      <c r="X77" s="26" t="s">
        <v>519</v>
      </c>
      <c r="Y77" s="29" t="s">
        <v>72</v>
      </c>
      <c r="Z77" s="27">
        <v>43873</v>
      </c>
      <c r="AA77" s="27">
        <v>43994</v>
      </c>
      <c r="AB77" s="26" t="s">
        <v>666</v>
      </c>
      <c r="AC77" s="26" t="s">
        <v>148</v>
      </c>
      <c r="AD77" s="64" t="s">
        <v>38</v>
      </c>
      <c r="AE77" s="6" t="str">
        <f t="shared" si="3"/>
        <v>A</v>
      </c>
      <c r="AF77" s="95"/>
      <c r="AG77" s="96" t="str">
        <f t="shared" si="4"/>
        <v>N.A.</v>
      </c>
      <c r="AH77" s="110" t="s">
        <v>797</v>
      </c>
      <c r="AI77" s="96" t="s">
        <v>39</v>
      </c>
      <c r="AJ77" s="119" t="s">
        <v>798</v>
      </c>
      <c r="AK77" s="47" t="str">
        <f t="shared" si="5"/>
        <v>SI</v>
      </c>
    </row>
    <row r="78" spans="1:37" s="65" customFormat="1" ht="173.25" x14ac:dyDescent="0.25">
      <c r="A78" s="127">
        <v>788</v>
      </c>
      <c r="B78" s="80"/>
      <c r="C78" s="80"/>
      <c r="D78" s="107" t="s">
        <v>431</v>
      </c>
      <c r="E78" s="130">
        <v>43799</v>
      </c>
      <c r="F78" s="107" t="s">
        <v>74</v>
      </c>
      <c r="G78" s="26" t="s">
        <v>433</v>
      </c>
      <c r="H78" s="107" t="s">
        <v>89</v>
      </c>
      <c r="I78" s="25" t="s">
        <v>458</v>
      </c>
      <c r="J78" s="107" t="s">
        <v>484</v>
      </c>
      <c r="K78" s="80" t="s">
        <v>485</v>
      </c>
      <c r="L78" s="14" t="s">
        <v>36</v>
      </c>
      <c r="M78" s="3" t="s">
        <v>56</v>
      </c>
      <c r="N78" s="107"/>
      <c r="O78" s="95"/>
      <c r="P78" s="29"/>
      <c r="Q78" s="29"/>
      <c r="R78" s="26"/>
      <c r="S78" s="29"/>
      <c r="T78" s="127">
        <v>3</v>
      </c>
      <c r="U78" s="26" t="s">
        <v>527</v>
      </c>
      <c r="V78" s="26" t="s">
        <v>530</v>
      </c>
      <c r="W78" s="26" t="s">
        <v>531</v>
      </c>
      <c r="X78" s="26" t="s">
        <v>519</v>
      </c>
      <c r="Y78" s="29" t="s">
        <v>72</v>
      </c>
      <c r="Z78" s="27">
        <v>43873</v>
      </c>
      <c r="AA78" s="27">
        <v>43994</v>
      </c>
      <c r="AB78" s="26" t="s">
        <v>666</v>
      </c>
      <c r="AC78" s="26" t="s">
        <v>148</v>
      </c>
      <c r="AD78" s="64" t="s">
        <v>38</v>
      </c>
      <c r="AE78" s="6" t="str">
        <f t="shared" si="3"/>
        <v>A</v>
      </c>
      <c r="AF78" s="95"/>
      <c r="AG78" s="96" t="str">
        <f t="shared" si="4"/>
        <v>N.A.</v>
      </c>
      <c r="AH78" s="110" t="s">
        <v>797</v>
      </c>
      <c r="AI78" s="96" t="s">
        <v>39</v>
      </c>
      <c r="AJ78" s="119" t="s">
        <v>798</v>
      </c>
      <c r="AK78" s="47" t="str">
        <f t="shared" si="5"/>
        <v>SI</v>
      </c>
    </row>
    <row r="79" spans="1:37" s="65" customFormat="1" ht="173.25" x14ac:dyDescent="0.25">
      <c r="A79" s="127">
        <v>788</v>
      </c>
      <c r="B79" s="80"/>
      <c r="C79" s="80"/>
      <c r="D79" s="107" t="s">
        <v>431</v>
      </c>
      <c r="E79" s="130">
        <v>43799</v>
      </c>
      <c r="F79" s="107" t="s">
        <v>74</v>
      </c>
      <c r="G79" s="26" t="s">
        <v>433</v>
      </c>
      <c r="H79" s="107" t="s">
        <v>89</v>
      </c>
      <c r="I79" s="25" t="s">
        <v>458</v>
      </c>
      <c r="J79" s="107" t="s">
        <v>484</v>
      </c>
      <c r="K79" s="80" t="s">
        <v>485</v>
      </c>
      <c r="L79" s="14" t="s">
        <v>36</v>
      </c>
      <c r="M79" s="3" t="s">
        <v>56</v>
      </c>
      <c r="N79" s="107"/>
      <c r="O79" s="95"/>
      <c r="P79" s="29"/>
      <c r="Q79" s="29"/>
      <c r="R79" s="26"/>
      <c r="S79" s="29"/>
      <c r="T79" s="127">
        <v>4</v>
      </c>
      <c r="U79" s="26" t="s">
        <v>527</v>
      </c>
      <c r="V79" s="26" t="s">
        <v>530</v>
      </c>
      <c r="W79" s="26" t="s">
        <v>532</v>
      </c>
      <c r="X79" s="26" t="s">
        <v>533</v>
      </c>
      <c r="Y79" s="29" t="s">
        <v>72</v>
      </c>
      <c r="Z79" s="27">
        <v>43873</v>
      </c>
      <c r="AA79" s="27">
        <v>43994</v>
      </c>
      <c r="AB79" s="26" t="s">
        <v>666</v>
      </c>
      <c r="AC79" s="26" t="s">
        <v>148</v>
      </c>
      <c r="AD79" s="64" t="s">
        <v>38</v>
      </c>
      <c r="AE79" s="6" t="str">
        <f t="shared" si="3"/>
        <v>A</v>
      </c>
      <c r="AF79" s="95"/>
      <c r="AG79" s="96" t="str">
        <f t="shared" si="4"/>
        <v>N.A.</v>
      </c>
      <c r="AH79" s="110" t="s">
        <v>797</v>
      </c>
      <c r="AI79" s="96" t="s">
        <v>39</v>
      </c>
      <c r="AJ79" s="119" t="s">
        <v>798</v>
      </c>
      <c r="AK79" s="47" t="str">
        <f t="shared" si="5"/>
        <v>SI</v>
      </c>
    </row>
    <row r="80" spans="1:37" s="65" customFormat="1" ht="330.75" x14ac:dyDescent="0.25">
      <c r="A80" s="127">
        <v>789</v>
      </c>
      <c r="B80" s="80"/>
      <c r="C80" s="80"/>
      <c r="D80" s="107" t="s">
        <v>431</v>
      </c>
      <c r="E80" s="130">
        <v>43799</v>
      </c>
      <c r="F80" s="107" t="s">
        <v>74</v>
      </c>
      <c r="G80" s="26" t="s">
        <v>434</v>
      </c>
      <c r="H80" s="107" t="s">
        <v>89</v>
      </c>
      <c r="I80" s="25" t="s">
        <v>459</v>
      </c>
      <c r="J80" s="107" t="s">
        <v>484</v>
      </c>
      <c r="K80" s="80" t="s">
        <v>485</v>
      </c>
      <c r="L80" s="14" t="s">
        <v>36</v>
      </c>
      <c r="M80" s="3" t="s">
        <v>56</v>
      </c>
      <c r="N80" s="107"/>
      <c r="O80" s="95"/>
      <c r="P80" s="29" t="s">
        <v>72</v>
      </c>
      <c r="Q80" s="26" t="s">
        <v>490</v>
      </c>
      <c r="R80" s="26" t="s">
        <v>666</v>
      </c>
      <c r="S80" s="29" t="s">
        <v>488</v>
      </c>
      <c r="T80" s="127">
        <v>1</v>
      </c>
      <c r="U80" s="25" t="s">
        <v>534</v>
      </c>
      <c r="V80" s="25" t="s">
        <v>535</v>
      </c>
      <c r="W80" s="25" t="s">
        <v>536</v>
      </c>
      <c r="X80" s="25" t="s">
        <v>537</v>
      </c>
      <c r="Y80" s="29" t="s">
        <v>72</v>
      </c>
      <c r="Z80" s="27">
        <v>43873</v>
      </c>
      <c r="AA80" s="27">
        <v>43951</v>
      </c>
      <c r="AB80" s="26" t="s">
        <v>666</v>
      </c>
      <c r="AC80" s="26" t="s">
        <v>148</v>
      </c>
      <c r="AD80" s="64" t="s">
        <v>38</v>
      </c>
      <c r="AE80" s="6" t="str">
        <f t="shared" si="3"/>
        <v>A</v>
      </c>
      <c r="AF80" s="95"/>
      <c r="AG80" s="96" t="str">
        <f t="shared" si="4"/>
        <v>N.A.</v>
      </c>
      <c r="AH80" s="110" t="s">
        <v>797</v>
      </c>
      <c r="AI80" s="96" t="s">
        <v>39</v>
      </c>
      <c r="AJ80" s="119" t="s">
        <v>798</v>
      </c>
      <c r="AK80" s="47" t="str">
        <f t="shared" si="5"/>
        <v>SI</v>
      </c>
    </row>
    <row r="81" spans="1:37" s="65" customFormat="1" ht="330.75" x14ac:dyDescent="0.25">
      <c r="A81" s="127">
        <v>789</v>
      </c>
      <c r="B81" s="80"/>
      <c r="C81" s="80"/>
      <c r="D81" s="107" t="s">
        <v>431</v>
      </c>
      <c r="E81" s="130">
        <v>43799</v>
      </c>
      <c r="F81" s="107" t="s">
        <v>74</v>
      </c>
      <c r="G81" s="26" t="s">
        <v>434</v>
      </c>
      <c r="H81" s="107" t="s">
        <v>89</v>
      </c>
      <c r="I81" s="25" t="s">
        <v>459</v>
      </c>
      <c r="J81" s="107" t="s">
        <v>484</v>
      </c>
      <c r="K81" s="80" t="s">
        <v>485</v>
      </c>
      <c r="L81" s="14" t="s">
        <v>36</v>
      </c>
      <c r="M81" s="3" t="s">
        <v>56</v>
      </c>
      <c r="N81" s="107"/>
      <c r="O81" s="95"/>
      <c r="P81" s="29"/>
      <c r="Q81" s="26"/>
      <c r="R81" s="26"/>
      <c r="S81" s="29"/>
      <c r="T81" s="127">
        <v>2</v>
      </c>
      <c r="U81" s="25" t="s">
        <v>534</v>
      </c>
      <c r="V81" s="25" t="s">
        <v>538</v>
      </c>
      <c r="W81" s="25" t="s">
        <v>539</v>
      </c>
      <c r="X81" s="25" t="s">
        <v>533</v>
      </c>
      <c r="Y81" s="29" t="s">
        <v>72</v>
      </c>
      <c r="Z81" s="27">
        <v>43873</v>
      </c>
      <c r="AA81" s="27">
        <v>44012</v>
      </c>
      <c r="AB81" s="26" t="s">
        <v>666</v>
      </c>
      <c r="AC81" s="26" t="s">
        <v>148</v>
      </c>
      <c r="AD81" s="64" t="s">
        <v>38</v>
      </c>
      <c r="AE81" s="6" t="str">
        <f t="shared" si="3"/>
        <v>A</v>
      </c>
      <c r="AF81" s="95"/>
      <c r="AG81" s="96" t="str">
        <f t="shared" si="4"/>
        <v>N.A.</v>
      </c>
      <c r="AH81" s="110" t="s">
        <v>797</v>
      </c>
      <c r="AI81" s="96" t="s">
        <v>39</v>
      </c>
      <c r="AJ81" s="119" t="s">
        <v>798</v>
      </c>
      <c r="AK81" s="47" t="str">
        <f t="shared" si="5"/>
        <v>SI</v>
      </c>
    </row>
    <row r="82" spans="1:37" s="65" customFormat="1" ht="126" x14ac:dyDescent="0.25">
      <c r="A82" s="128">
        <v>797</v>
      </c>
      <c r="B82" s="80"/>
      <c r="C82" s="80"/>
      <c r="D82" s="107" t="s">
        <v>431</v>
      </c>
      <c r="E82" s="130">
        <v>43799</v>
      </c>
      <c r="F82" s="107" t="s">
        <v>74</v>
      </c>
      <c r="G82" s="26" t="s">
        <v>442</v>
      </c>
      <c r="H82" s="107" t="s">
        <v>89</v>
      </c>
      <c r="I82" s="25" t="s">
        <v>460</v>
      </c>
      <c r="J82" s="107" t="s">
        <v>484</v>
      </c>
      <c r="K82" s="80" t="s">
        <v>485</v>
      </c>
      <c r="L82" s="14" t="s">
        <v>36</v>
      </c>
      <c r="M82" s="3" t="s">
        <v>56</v>
      </c>
      <c r="N82" s="107"/>
      <c r="O82" s="95"/>
      <c r="P82" s="26">
        <v>1</v>
      </c>
      <c r="Q82" s="31" t="s">
        <v>491</v>
      </c>
      <c r="R82" s="26" t="s">
        <v>487</v>
      </c>
      <c r="S82" s="108">
        <v>44104</v>
      </c>
      <c r="T82" s="127">
        <v>1</v>
      </c>
      <c r="U82" s="31" t="s">
        <v>540</v>
      </c>
      <c r="V82" s="97" t="s">
        <v>541</v>
      </c>
      <c r="W82" s="98" t="s">
        <v>542</v>
      </c>
      <c r="X82" s="98" t="s">
        <v>542</v>
      </c>
      <c r="Y82" s="29" t="s">
        <v>85</v>
      </c>
      <c r="Z82" s="27">
        <v>43873</v>
      </c>
      <c r="AA82" s="27">
        <v>43921</v>
      </c>
      <c r="AB82" s="26" t="s">
        <v>487</v>
      </c>
      <c r="AC82" s="26" t="s">
        <v>114</v>
      </c>
      <c r="AD82" s="107" t="s">
        <v>95</v>
      </c>
      <c r="AE82" s="6" t="str">
        <f t="shared" si="3"/>
        <v>A</v>
      </c>
      <c r="AF82" s="95"/>
      <c r="AG82" s="96" t="str">
        <f t="shared" si="4"/>
        <v>N.A.</v>
      </c>
      <c r="AH82" s="110" t="s">
        <v>797</v>
      </c>
      <c r="AI82" s="96" t="s">
        <v>39</v>
      </c>
      <c r="AJ82" s="119" t="s">
        <v>798</v>
      </c>
      <c r="AK82" s="47" t="str">
        <f t="shared" si="5"/>
        <v>SI</v>
      </c>
    </row>
    <row r="83" spans="1:37" s="65" customFormat="1" ht="47.25" x14ac:dyDescent="0.25">
      <c r="A83" s="128">
        <v>797</v>
      </c>
      <c r="B83" s="80"/>
      <c r="C83" s="80"/>
      <c r="D83" s="107" t="s">
        <v>431</v>
      </c>
      <c r="E83" s="130">
        <v>43799</v>
      </c>
      <c r="F83" s="107" t="s">
        <v>74</v>
      </c>
      <c r="G83" s="26" t="s">
        <v>442</v>
      </c>
      <c r="H83" s="107" t="s">
        <v>89</v>
      </c>
      <c r="I83" s="25" t="s">
        <v>460</v>
      </c>
      <c r="J83" s="107" t="s">
        <v>484</v>
      </c>
      <c r="K83" s="80" t="s">
        <v>485</v>
      </c>
      <c r="L83" s="14" t="s">
        <v>36</v>
      </c>
      <c r="M83" s="3" t="s">
        <v>56</v>
      </c>
      <c r="N83" s="107"/>
      <c r="O83" s="95"/>
      <c r="P83" s="26"/>
      <c r="Q83" s="100"/>
      <c r="R83" s="100"/>
      <c r="S83" s="26"/>
      <c r="T83" s="127">
        <v>2</v>
      </c>
      <c r="U83" s="101" t="s">
        <v>540</v>
      </c>
      <c r="V83" s="97" t="s">
        <v>543</v>
      </c>
      <c r="W83" s="25" t="s">
        <v>544</v>
      </c>
      <c r="X83" s="25" t="s">
        <v>544</v>
      </c>
      <c r="Y83" s="29" t="s">
        <v>85</v>
      </c>
      <c r="Z83" s="27">
        <v>43873</v>
      </c>
      <c r="AA83" s="27">
        <v>44104</v>
      </c>
      <c r="AB83" s="26" t="s">
        <v>505</v>
      </c>
      <c r="AC83" s="26" t="s">
        <v>667</v>
      </c>
      <c r="AD83" s="107" t="s">
        <v>95</v>
      </c>
      <c r="AE83" s="6" t="str">
        <f t="shared" si="3"/>
        <v>A</v>
      </c>
      <c r="AF83" s="95"/>
      <c r="AG83" s="96" t="str">
        <f t="shared" si="4"/>
        <v>N.A.</v>
      </c>
      <c r="AH83" s="110" t="s">
        <v>797</v>
      </c>
      <c r="AI83" s="96" t="s">
        <v>39</v>
      </c>
      <c r="AJ83" s="119" t="s">
        <v>798</v>
      </c>
      <c r="AK83" s="47" t="str">
        <f t="shared" si="5"/>
        <v>SI</v>
      </c>
    </row>
    <row r="84" spans="1:37" s="65" customFormat="1" ht="126" x14ac:dyDescent="0.25">
      <c r="A84" s="128">
        <v>797</v>
      </c>
      <c r="B84" s="80"/>
      <c r="C84" s="80"/>
      <c r="D84" s="107" t="s">
        <v>431</v>
      </c>
      <c r="E84" s="130">
        <v>43799</v>
      </c>
      <c r="F84" s="107" t="s">
        <v>74</v>
      </c>
      <c r="G84" s="26" t="s">
        <v>442</v>
      </c>
      <c r="H84" s="107" t="s">
        <v>89</v>
      </c>
      <c r="I84" s="25" t="s">
        <v>460</v>
      </c>
      <c r="J84" s="107" t="s">
        <v>484</v>
      </c>
      <c r="K84" s="80" t="s">
        <v>485</v>
      </c>
      <c r="L84" s="14" t="s">
        <v>36</v>
      </c>
      <c r="M84" s="3" t="s">
        <v>56</v>
      </c>
      <c r="N84" s="107"/>
      <c r="O84" s="95"/>
      <c r="P84" s="26"/>
      <c r="Q84" s="98"/>
      <c r="R84" s="98"/>
      <c r="S84" s="26"/>
      <c r="T84" s="127">
        <v>3</v>
      </c>
      <c r="U84" s="31" t="s">
        <v>540</v>
      </c>
      <c r="V84" s="97" t="s">
        <v>545</v>
      </c>
      <c r="W84" s="31" t="s">
        <v>546</v>
      </c>
      <c r="X84" s="97" t="s">
        <v>533</v>
      </c>
      <c r="Y84" s="29" t="s">
        <v>72</v>
      </c>
      <c r="Z84" s="27">
        <v>43873</v>
      </c>
      <c r="AA84" s="27">
        <v>43921</v>
      </c>
      <c r="AB84" s="26" t="s">
        <v>487</v>
      </c>
      <c r="AC84" s="26" t="s">
        <v>114</v>
      </c>
      <c r="AD84" s="107" t="s">
        <v>95</v>
      </c>
      <c r="AE84" s="6" t="str">
        <f t="shared" si="3"/>
        <v>A</v>
      </c>
      <c r="AF84" s="95"/>
      <c r="AG84" s="96" t="str">
        <f t="shared" si="4"/>
        <v>N.A.</v>
      </c>
      <c r="AH84" s="110" t="s">
        <v>797</v>
      </c>
      <c r="AI84" s="96" t="s">
        <v>39</v>
      </c>
      <c r="AJ84" s="119" t="s">
        <v>798</v>
      </c>
      <c r="AK84" s="47" t="str">
        <f t="shared" si="5"/>
        <v>SI</v>
      </c>
    </row>
    <row r="85" spans="1:37" s="65" customFormat="1" ht="63" x14ac:dyDescent="0.25">
      <c r="A85" s="128">
        <v>798</v>
      </c>
      <c r="B85" s="80"/>
      <c r="C85" s="80"/>
      <c r="D85" s="107" t="s">
        <v>431</v>
      </c>
      <c r="E85" s="130">
        <v>43799</v>
      </c>
      <c r="F85" s="107" t="s">
        <v>74</v>
      </c>
      <c r="G85" s="26" t="s">
        <v>443</v>
      </c>
      <c r="H85" s="107" t="s">
        <v>89</v>
      </c>
      <c r="I85" s="31" t="s">
        <v>461</v>
      </c>
      <c r="J85" s="107" t="s">
        <v>484</v>
      </c>
      <c r="K85" s="80" t="s">
        <v>485</v>
      </c>
      <c r="L85" s="14" t="s">
        <v>36</v>
      </c>
      <c r="M85" s="3" t="s">
        <v>56</v>
      </c>
      <c r="N85" s="107"/>
      <c r="O85" s="95"/>
      <c r="P85" s="26">
        <v>1</v>
      </c>
      <c r="Q85" s="31" t="s">
        <v>492</v>
      </c>
      <c r="R85" s="26" t="s">
        <v>753</v>
      </c>
      <c r="S85" s="108">
        <v>43921</v>
      </c>
      <c r="T85" s="127">
        <v>1</v>
      </c>
      <c r="U85" s="98" t="s">
        <v>547</v>
      </c>
      <c r="V85" s="97" t="s">
        <v>548</v>
      </c>
      <c r="W85" s="98" t="s">
        <v>549</v>
      </c>
      <c r="X85" s="97" t="s">
        <v>519</v>
      </c>
      <c r="Y85" s="29" t="s">
        <v>72</v>
      </c>
      <c r="Z85" s="27">
        <v>43873</v>
      </c>
      <c r="AA85" s="27">
        <v>43829</v>
      </c>
      <c r="AB85" s="26" t="s">
        <v>753</v>
      </c>
      <c r="AC85" s="26" t="s">
        <v>667</v>
      </c>
      <c r="AD85" s="107" t="s">
        <v>95</v>
      </c>
      <c r="AE85" s="6" t="str">
        <f t="shared" si="3"/>
        <v>A</v>
      </c>
      <c r="AF85" s="95"/>
      <c r="AG85" s="96" t="str">
        <f t="shared" si="4"/>
        <v>N.A.</v>
      </c>
      <c r="AH85" s="110" t="s">
        <v>797</v>
      </c>
      <c r="AI85" s="96" t="s">
        <v>39</v>
      </c>
      <c r="AJ85" s="119" t="s">
        <v>798</v>
      </c>
      <c r="AK85" s="47" t="str">
        <f t="shared" si="5"/>
        <v>SI</v>
      </c>
    </row>
    <row r="86" spans="1:37" s="65" customFormat="1" ht="47.25" x14ac:dyDescent="0.25">
      <c r="A86" s="128">
        <v>798</v>
      </c>
      <c r="B86" s="80"/>
      <c r="C86" s="80"/>
      <c r="D86" s="107" t="s">
        <v>431</v>
      </c>
      <c r="E86" s="130">
        <v>43799</v>
      </c>
      <c r="F86" s="107" t="s">
        <v>74</v>
      </c>
      <c r="G86" s="26" t="s">
        <v>443</v>
      </c>
      <c r="H86" s="107" t="s">
        <v>89</v>
      </c>
      <c r="I86" s="31" t="s">
        <v>461</v>
      </c>
      <c r="J86" s="107" t="s">
        <v>484</v>
      </c>
      <c r="K86" s="80" t="s">
        <v>485</v>
      </c>
      <c r="L86" s="14" t="s">
        <v>36</v>
      </c>
      <c r="M86" s="3" t="s">
        <v>56</v>
      </c>
      <c r="N86" s="107"/>
      <c r="O86" s="95"/>
      <c r="P86" s="26"/>
      <c r="Q86" s="98"/>
      <c r="R86" s="98"/>
      <c r="S86" s="26"/>
      <c r="T86" s="127">
        <v>2</v>
      </c>
      <c r="U86" s="98" t="s">
        <v>547</v>
      </c>
      <c r="V86" s="97" t="s">
        <v>550</v>
      </c>
      <c r="W86" s="98" t="s">
        <v>551</v>
      </c>
      <c r="X86" s="98" t="s">
        <v>552</v>
      </c>
      <c r="Y86" s="29" t="s">
        <v>72</v>
      </c>
      <c r="Z86" s="27">
        <v>43873</v>
      </c>
      <c r="AA86" s="27">
        <v>44104</v>
      </c>
      <c r="AB86" s="26" t="s">
        <v>753</v>
      </c>
      <c r="AC86" s="26" t="s">
        <v>667</v>
      </c>
      <c r="AD86" s="107" t="s">
        <v>95</v>
      </c>
      <c r="AE86" s="6" t="str">
        <f t="shared" si="3"/>
        <v>A</v>
      </c>
      <c r="AF86" s="95"/>
      <c r="AG86" s="96" t="str">
        <f t="shared" si="4"/>
        <v>N.A.</v>
      </c>
      <c r="AH86" s="110" t="s">
        <v>797</v>
      </c>
      <c r="AI86" s="96" t="s">
        <v>39</v>
      </c>
      <c r="AJ86" s="119" t="s">
        <v>798</v>
      </c>
      <c r="AK86" s="47" t="str">
        <f t="shared" si="5"/>
        <v>SI</v>
      </c>
    </row>
    <row r="87" spans="1:37" s="65" customFormat="1" ht="126" x14ac:dyDescent="0.25">
      <c r="A87" s="128">
        <v>799</v>
      </c>
      <c r="B87" s="80"/>
      <c r="C87" s="80"/>
      <c r="D87" s="107" t="s">
        <v>431</v>
      </c>
      <c r="E87" s="130">
        <v>43799</v>
      </c>
      <c r="F87" s="107" t="s">
        <v>74</v>
      </c>
      <c r="G87" s="26" t="s">
        <v>444</v>
      </c>
      <c r="H87" s="107" t="s">
        <v>89</v>
      </c>
      <c r="I87" s="31" t="s">
        <v>462</v>
      </c>
      <c r="J87" s="107" t="s">
        <v>484</v>
      </c>
      <c r="K87" s="80" t="s">
        <v>485</v>
      </c>
      <c r="L87" s="14" t="s">
        <v>36</v>
      </c>
      <c r="M87" s="3" t="s">
        <v>56</v>
      </c>
      <c r="N87" s="107"/>
      <c r="O87" s="95"/>
      <c r="P87" s="26">
        <v>1</v>
      </c>
      <c r="Q87" s="31" t="s">
        <v>493</v>
      </c>
      <c r="R87" s="26" t="s">
        <v>487</v>
      </c>
      <c r="S87" s="108">
        <v>43921</v>
      </c>
      <c r="T87" s="127">
        <v>1</v>
      </c>
      <c r="U87" s="31" t="s">
        <v>553</v>
      </c>
      <c r="V87" s="97" t="s">
        <v>554</v>
      </c>
      <c r="W87" s="31" t="s">
        <v>555</v>
      </c>
      <c r="X87" s="104" t="s">
        <v>556</v>
      </c>
      <c r="Y87" s="29" t="s">
        <v>72</v>
      </c>
      <c r="Z87" s="27">
        <v>43873</v>
      </c>
      <c r="AA87" s="27">
        <v>43921</v>
      </c>
      <c r="AB87" s="26" t="s">
        <v>487</v>
      </c>
      <c r="AC87" s="26" t="s">
        <v>114</v>
      </c>
      <c r="AD87" s="107" t="s">
        <v>95</v>
      </c>
      <c r="AE87" s="6" t="str">
        <f t="shared" si="3"/>
        <v>A</v>
      </c>
      <c r="AF87" s="95"/>
      <c r="AG87" s="96" t="str">
        <f t="shared" si="4"/>
        <v>N.A.</v>
      </c>
      <c r="AH87" s="110" t="s">
        <v>797</v>
      </c>
      <c r="AI87" s="96" t="s">
        <v>39</v>
      </c>
      <c r="AJ87" s="119" t="s">
        <v>798</v>
      </c>
      <c r="AK87" s="47" t="str">
        <f t="shared" si="5"/>
        <v>SI</v>
      </c>
    </row>
    <row r="88" spans="1:37" s="65" customFormat="1" ht="126" x14ac:dyDescent="0.25">
      <c r="A88" s="128">
        <v>799</v>
      </c>
      <c r="B88" s="80"/>
      <c r="C88" s="80"/>
      <c r="D88" s="107" t="s">
        <v>431</v>
      </c>
      <c r="E88" s="130">
        <v>43799</v>
      </c>
      <c r="F88" s="107" t="s">
        <v>74</v>
      </c>
      <c r="G88" s="26" t="s">
        <v>444</v>
      </c>
      <c r="H88" s="107" t="s">
        <v>89</v>
      </c>
      <c r="I88" s="31" t="s">
        <v>462</v>
      </c>
      <c r="J88" s="107" t="s">
        <v>484</v>
      </c>
      <c r="K88" s="80" t="s">
        <v>485</v>
      </c>
      <c r="L88" s="14" t="s">
        <v>36</v>
      </c>
      <c r="M88" s="3" t="s">
        <v>56</v>
      </c>
      <c r="N88" s="107"/>
      <c r="O88" s="95"/>
      <c r="P88" s="26"/>
      <c r="Q88" s="98"/>
      <c r="R88" s="98"/>
      <c r="S88" s="26"/>
      <c r="T88" s="127">
        <v>2</v>
      </c>
      <c r="U88" s="31" t="s">
        <v>553</v>
      </c>
      <c r="V88" s="97" t="s">
        <v>545</v>
      </c>
      <c r="W88" s="98" t="s">
        <v>557</v>
      </c>
      <c r="X88" s="97" t="s">
        <v>558</v>
      </c>
      <c r="Y88" s="29" t="s">
        <v>72</v>
      </c>
      <c r="Z88" s="27">
        <v>43873</v>
      </c>
      <c r="AA88" s="27">
        <v>43921</v>
      </c>
      <c r="AB88" s="26" t="s">
        <v>487</v>
      </c>
      <c r="AC88" s="26" t="s">
        <v>114</v>
      </c>
      <c r="AD88" s="107" t="s">
        <v>95</v>
      </c>
      <c r="AE88" s="6" t="str">
        <f t="shared" si="3"/>
        <v>A</v>
      </c>
      <c r="AF88" s="95"/>
      <c r="AG88" s="96" t="str">
        <f t="shared" si="4"/>
        <v>N.A.</v>
      </c>
      <c r="AH88" s="110" t="s">
        <v>797</v>
      </c>
      <c r="AI88" s="96" t="s">
        <v>39</v>
      </c>
      <c r="AJ88" s="119" t="s">
        <v>798</v>
      </c>
      <c r="AK88" s="47" t="str">
        <f t="shared" si="5"/>
        <v>SI</v>
      </c>
    </row>
    <row r="89" spans="1:37" s="65" customFormat="1" ht="126" x14ac:dyDescent="0.25">
      <c r="A89" s="128">
        <v>799</v>
      </c>
      <c r="B89" s="80"/>
      <c r="C89" s="80"/>
      <c r="D89" s="107" t="s">
        <v>431</v>
      </c>
      <c r="E89" s="130">
        <v>43799</v>
      </c>
      <c r="F89" s="107" t="s">
        <v>74</v>
      </c>
      <c r="G89" s="26" t="s">
        <v>444</v>
      </c>
      <c r="H89" s="107" t="s">
        <v>89</v>
      </c>
      <c r="I89" s="31" t="s">
        <v>462</v>
      </c>
      <c r="J89" s="107" t="s">
        <v>484</v>
      </c>
      <c r="K89" s="80" t="s">
        <v>485</v>
      </c>
      <c r="L89" s="14" t="s">
        <v>36</v>
      </c>
      <c r="M89" s="3" t="s">
        <v>56</v>
      </c>
      <c r="N89" s="107"/>
      <c r="O89" s="95"/>
      <c r="P89" s="26"/>
      <c r="Q89" s="98"/>
      <c r="R89" s="98"/>
      <c r="S89" s="26"/>
      <c r="T89" s="127">
        <v>3</v>
      </c>
      <c r="U89" s="31" t="s">
        <v>553</v>
      </c>
      <c r="V89" s="97" t="s">
        <v>545</v>
      </c>
      <c r="W89" s="98" t="s">
        <v>559</v>
      </c>
      <c r="X89" s="97" t="s">
        <v>560</v>
      </c>
      <c r="Y89" s="29" t="s">
        <v>72</v>
      </c>
      <c r="Z89" s="27">
        <v>43873</v>
      </c>
      <c r="AA89" s="27">
        <v>43921</v>
      </c>
      <c r="AB89" s="26" t="s">
        <v>487</v>
      </c>
      <c r="AC89" s="26" t="s">
        <v>114</v>
      </c>
      <c r="AD89" s="107" t="s">
        <v>95</v>
      </c>
      <c r="AE89" s="6" t="str">
        <f t="shared" si="3"/>
        <v>A</v>
      </c>
      <c r="AF89" s="95"/>
      <c r="AG89" s="96" t="str">
        <f t="shared" si="4"/>
        <v>N.A.</v>
      </c>
      <c r="AH89" s="110" t="s">
        <v>797</v>
      </c>
      <c r="AI89" s="96" t="s">
        <v>39</v>
      </c>
      <c r="AJ89" s="119" t="s">
        <v>798</v>
      </c>
      <c r="AK89" s="47" t="str">
        <f t="shared" si="5"/>
        <v>SI</v>
      </c>
    </row>
    <row r="90" spans="1:37" s="65" customFormat="1" ht="110.25" x14ac:dyDescent="0.25">
      <c r="A90" s="128">
        <v>800</v>
      </c>
      <c r="B90" s="80"/>
      <c r="C90" s="80"/>
      <c r="D90" s="107" t="s">
        <v>431</v>
      </c>
      <c r="E90" s="130">
        <v>43799</v>
      </c>
      <c r="F90" s="107" t="s">
        <v>74</v>
      </c>
      <c r="G90" s="26" t="s">
        <v>445</v>
      </c>
      <c r="H90" s="107" t="s">
        <v>89</v>
      </c>
      <c r="I90" s="31" t="s">
        <v>463</v>
      </c>
      <c r="J90" s="107" t="s">
        <v>484</v>
      </c>
      <c r="K90" s="80" t="s">
        <v>485</v>
      </c>
      <c r="L90" s="14" t="s">
        <v>36</v>
      </c>
      <c r="M90" s="3" t="s">
        <v>56</v>
      </c>
      <c r="N90" s="107"/>
      <c r="O90" s="95"/>
      <c r="P90" s="26">
        <v>1</v>
      </c>
      <c r="Q90" s="31" t="s">
        <v>494</v>
      </c>
      <c r="R90" s="26" t="s">
        <v>487</v>
      </c>
      <c r="S90" s="108">
        <v>44104</v>
      </c>
      <c r="T90" s="127">
        <v>1</v>
      </c>
      <c r="U90" s="98" t="s">
        <v>561</v>
      </c>
      <c r="V90" s="97" t="s">
        <v>562</v>
      </c>
      <c r="W90" s="98" t="s">
        <v>563</v>
      </c>
      <c r="X90" s="104" t="s">
        <v>564</v>
      </c>
      <c r="Y90" s="29" t="s">
        <v>72</v>
      </c>
      <c r="Z90" s="27">
        <v>43873</v>
      </c>
      <c r="AA90" s="27">
        <v>43921</v>
      </c>
      <c r="AB90" s="26" t="s">
        <v>487</v>
      </c>
      <c r="AC90" s="26" t="s">
        <v>114</v>
      </c>
      <c r="AD90" s="107" t="s">
        <v>95</v>
      </c>
      <c r="AE90" s="6" t="str">
        <f t="shared" si="3"/>
        <v>A</v>
      </c>
      <c r="AF90" s="95"/>
      <c r="AG90" s="96" t="str">
        <f t="shared" si="4"/>
        <v>N.A.</v>
      </c>
      <c r="AH90" s="110" t="s">
        <v>797</v>
      </c>
      <c r="AI90" s="96" t="s">
        <v>39</v>
      </c>
      <c r="AJ90" s="119" t="s">
        <v>798</v>
      </c>
      <c r="AK90" s="47" t="str">
        <f t="shared" si="5"/>
        <v>SI</v>
      </c>
    </row>
    <row r="91" spans="1:37" s="65" customFormat="1" ht="78.75" x14ac:dyDescent="0.25">
      <c r="A91" s="128">
        <v>800</v>
      </c>
      <c r="B91" s="80"/>
      <c r="C91" s="80"/>
      <c r="D91" s="107" t="s">
        <v>431</v>
      </c>
      <c r="E91" s="130">
        <v>43799</v>
      </c>
      <c r="F91" s="107" t="s">
        <v>74</v>
      </c>
      <c r="G91" s="26" t="s">
        <v>445</v>
      </c>
      <c r="H91" s="107" t="s">
        <v>89</v>
      </c>
      <c r="I91" s="31" t="s">
        <v>463</v>
      </c>
      <c r="J91" s="107" t="s">
        <v>484</v>
      </c>
      <c r="K91" s="80" t="s">
        <v>485</v>
      </c>
      <c r="L91" s="14" t="s">
        <v>36</v>
      </c>
      <c r="M91" s="3" t="s">
        <v>56</v>
      </c>
      <c r="N91" s="107"/>
      <c r="O91" s="95"/>
      <c r="P91" s="26"/>
      <c r="Q91" s="98"/>
      <c r="R91" s="98"/>
      <c r="S91" s="26"/>
      <c r="T91" s="127">
        <v>2</v>
      </c>
      <c r="U91" s="98" t="s">
        <v>561</v>
      </c>
      <c r="V91" s="97" t="s">
        <v>565</v>
      </c>
      <c r="W91" s="31" t="s">
        <v>566</v>
      </c>
      <c r="X91" s="31" t="s">
        <v>566</v>
      </c>
      <c r="Y91" s="29" t="s">
        <v>106</v>
      </c>
      <c r="Z91" s="27">
        <v>43873</v>
      </c>
      <c r="AA91" s="27">
        <v>44104</v>
      </c>
      <c r="AB91" s="26" t="s">
        <v>487</v>
      </c>
      <c r="AC91" s="26" t="s">
        <v>114</v>
      </c>
      <c r="AD91" s="107" t="s">
        <v>95</v>
      </c>
      <c r="AE91" s="6" t="str">
        <f t="shared" si="3"/>
        <v>A</v>
      </c>
      <c r="AF91" s="95"/>
      <c r="AG91" s="96" t="str">
        <f t="shared" si="4"/>
        <v>N.A.</v>
      </c>
      <c r="AH91" s="110" t="s">
        <v>797</v>
      </c>
      <c r="AI91" s="96" t="s">
        <v>39</v>
      </c>
      <c r="AJ91" s="119" t="s">
        <v>798</v>
      </c>
      <c r="AK91" s="47" t="str">
        <f t="shared" si="5"/>
        <v>SI</v>
      </c>
    </row>
    <row r="92" spans="1:37" s="65" customFormat="1" ht="141.75" x14ac:dyDescent="0.25">
      <c r="A92" s="128">
        <v>801</v>
      </c>
      <c r="B92" s="80"/>
      <c r="C92" s="80"/>
      <c r="D92" s="107" t="s">
        <v>431</v>
      </c>
      <c r="E92" s="130">
        <v>43799</v>
      </c>
      <c r="F92" s="107" t="s">
        <v>74</v>
      </c>
      <c r="G92" s="26" t="s">
        <v>446</v>
      </c>
      <c r="H92" s="107" t="s">
        <v>89</v>
      </c>
      <c r="I92" s="31" t="s">
        <v>464</v>
      </c>
      <c r="J92" s="107" t="s">
        <v>484</v>
      </c>
      <c r="K92" s="80" t="s">
        <v>485</v>
      </c>
      <c r="L92" s="14" t="s">
        <v>36</v>
      </c>
      <c r="M92" s="3" t="s">
        <v>56</v>
      </c>
      <c r="N92" s="107"/>
      <c r="O92" s="95"/>
      <c r="P92" s="26">
        <v>1</v>
      </c>
      <c r="Q92" s="31" t="s">
        <v>495</v>
      </c>
      <c r="R92" s="26" t="s">
        <v>753</v>
      </c>
      <c r="S92" s="108">
        <v>44104</v>
      </c>
      <c r="T92" s="127">
        <v>1</v>
      </c>
      <c r="U92" s="31" t="s">
        <v>567</v>
      </c>
      <c r="V92" s="97" t="s">
        <v>568</v>
      </c>
      <c r="W92" s="31" t="s">
        <v>569</v>
      </c>
      <c r="X92" s="104" t="s">
        <v>570</v>
      </c>
      <c r="Y92" s="29" t="s">
        <v>72</v>
      </c>
      <c r="Z92" s="27">
        <v>43873</v>
      </c>
      <c r="AA92" s="27">
        <v>43921</v>
      </c>
      <c r="AB92" s="26" t="s">
        <v>753</v>
      </c>
      <c r="AC92" s="26" t="s">
        <v>667</v>
      </c>
      <c r="AD92" s="107" t="s">
        <v>279</v>
      </c>
      <c r="AE92" s="6" t="str">
        <f t="shared" si="3"/>
        <v>A</v>
      </c>
      <c r="AF92" s="95"/>
      <c r="AG92" s="96" t="str">
        <f t="shared" si="4"/>
        <v>N.A.</v>
      </c>
      <c r="AH92" s="110" t="s">
        <v>797</v>
      </c>
      <c r="AI92" s="96" t="s">
        <v>39</v>
      </c>
      <c r="AJ92" s="119" t="s">
        <v>798</v>
      </c>
      <c r="AK92" s="47" t="str">
        <f t="shared" si="5"/>
        <v>SI</v>
      </c>
    </row>
    <row r="93" spans="1:37" s="65" customFormat="1" ht="141.75" x14ac:dyDescent="0.25">
      <c r="A93" s="128">
        <v>801</v>
      </c>
      <c r="B93" s="80"/>
      <c r="C93" s="80"/>
      <c r="D93" s="107" t="s">
        <v>431</v>
      </c>
      <c r="E93" s="130">
        <v>43799</v>
      </c>
      <c r="F93" s="107" t="s">
        <v>74</v>
      </c>
      <c r="G93" s="26" t="s">
        <v>446</v>
      </c>
      <c r="H93" s="107" t="s">
        <v>89</v>
      </c>
      <c r="I93" s="31" t="s">
        <v>464</v>
      </c>
      <c r="J93" s="107" t="s">
        <v>484</v>
      </c>
      <c r="K93" s="80" t="s">
        <v>485</v>
      </c>
      <c r="L93" s="14" t="s">
        <v>36</v>
      </c>
      <c r="M93" s="3" t="s">
        <v>56</v>
      </c>
      <c r="N93" s="107"/>
      <c r="O93" s="95"/>
      <c r="P93" s="26"/>
      <c r="Q93" s="98"/>
      <c r="R93" s="98"/>
      <c r="S93" s="26"/>
      <c r="T93" s="127">
        <v>2</v>
      </c>
      <c r="U93" s="31" t="s">
        <v>567</v>
      </c>
      <c r="V93" s="97" t="s">
        <v>571</v>
      </c>
      <c r="W93" s="31" t="s">
        <v>572</v>
      </c>
      <c r="X93" s="31" t="s">
        <v>573</v>
      </c>
      <c r="Y93" s="29" t="s">
        <v>72</v>
      </c>
      <c r="Z93" s="27">
        <v>43873</v>
      </c>
      <c r="AA93" s="27">
        <v>44104</v>
      </c>
      <c r="AB93" s="26" t="s">
        <v>753</v>
      </c>
      <c r="AC93" s="26" t="s">
        <v>667</v>
      </c>
      <c r="AD93" s="107" t="s">
        <v>279</v>
      </c>
      <c r="AE93" s="6" t="str">
        <f t="shared" si="3"/>
        <v>A</v>
      </c>
      <c r="AF93" s="95"/>
      <c r="AG93" s="96" t="str">
        <f t="shared" si="4"/>
        <v>N.A.</v>
      </c>
      <c r="AH93" s="110" t="s">
        <v>797</v>
      </c>
      <c r="AI93" s="96" t="s">
        <v>39</v>
      </c>
      <c r="AJ93" s="119" t="s">
        <v>798</v>
      </c>
      <c r="AK93" s="47" t="str">
        <f t="shared" si="5"/>
        <v>SI</v>
      </c>
    </row>
    <row r="94" spans="1:37" s="65" customFormat="1" ht="141.75" x14ac:dyDescent="0.25">
      <c r="A94" s="128">
        <v>801</v>
      </c>
      <c r="B94" s="80"/>
      <c r="C94" s="80"/>
      <c r="D94" s="107" t="s">
        <v>431</v>
      </c>
      <c r="E94" s="130">
        <v>43799</v>
      </c>
      <c r="F94" s="107" t="s">
        <v>74</v>
      </c>
      <c r="G94" s="26" t="s">
        <v>446</v>
      </c>
      <c r="H94" s="107" t="s">
        <v>89</v>
      </c>
      <c r="I94" s="31" t="s">
        <v>464</v>
      </c>
      <c r="J94" s="107" t="s">
        <v>484</v>
      </c>
      <c r="K94" s="80" t="s">
        <v>485</v>
      </c>
      <c r="L94" s="14" t="s">
        <v>36</v>
      </c>
      <c r="M94" s="3" t="s">
        <v>56</v>
      </c>
      <c r="N94" s="107"/>
      <c r="O94" s="95"/>
      <c r="P94" s="26"/>
      <c r="Q94" s="98"/>
      <c r="R94" s="98"/>
      <c r="S94" s="26"/>
      <c r="T94" s="127">
        <v>3</v>
      </c>
      <c r="U94" s="31" t="s">
        <v>567</v>
      </c>
      <c r="V94" s="97" t="s">
        <v>571</v>
      </c>
      <c r="W94" s="31" t="s">
        <v>574</v>
      </c>
      <c r="X94" s="31" t="s">
        <v>574</v>
      </c>
      <c r="Y94" s="29" t="s">
        <v>72</v>
      </c>
      <c r="Z94" s="27">
        <v>43873</v>
      </c>
      <c r="AA94" s="27">
        <v>44104</v>
      </c>
      <c r="AB94" s="26" t="s">
        <v>753</v>
      </c>
      <c r="AC94" s="26" t="s">
        <v>667</v>
      </c>
      <c r="AD94" s="107" t="s">
        <v>279</v>
      </c>
      <c r="AE94" s="6" t="str">
        <f t="shared" si="3"/>
        <v>A</v>
      </c>
      <c r="AF94" s="95"/>
      <c r="AG94" s="96" t="str">
        <f t="shared" si="4"/>
        <v>N.A.</v>
      </c>
      <c r="AH94" s="110" t="s">
        <v>797</v>
      </c>
      <c r="AI94" s="96" t="s">
        <v>39</v>
      </c>
      <c r="AJ94" s="119" t="s">
        <v>798</v>
      </c>
      <c r="AK94" s="47" t="str">
        <f t="shared" si="5"/>
        <v>SI</v>
      </c>
    </row>
    <row r="95" spans="1:37" s="65" customFormat="1" ht="141.75" x14ac:dyDescent="0.25">
      <c r="A95" s="128">
        <v>801</v>
      </c>
      <c r="B95" s="80"/>
      <c r="C95" s="80"/>
      <c r="D95" s="107" t="s">
        <v>431</v>
      </c>
      <c r="E95" s="130">
        <v>43799</v>
      </c>
      <c r="F95" s="107" t="s">
        <v>74</v>
      </c>
      <c r="G95" s="26" t="s">
        <v>446</v>
      </c>
      <c r="H95" s="107" t="s">
        <v>89</v>
      </c>
      <c r="I95" s="31" t="s">
        <v>464</v>
      </c>
      <c r="J95" s="107" t="s">
        <v>484</v>
      </c>
      <c r="K95" s="80" t="s">
        <v>485</v>
      </c>
      <c r="L95" s="14" t="s">
        <v>36</v>
      </c>
      <c r="M95" s="3" t="s">
        <v>56</v>
      </c>
      <c r="N95" s="107"/>
      <c r="O95" s="95"/>
      <c r="P95" s="26"/>
      <c r="Q95" s="98"/>
      <c r="R95" s="98"/>
      <c r="S95" s="26"/>
      <c r="T95" s="127">
        <v>4</v>
      </c>
      <c r="U95" s="31" t="s">
        <v>567</v>
      </c>
      <c r="V95" s="97" t="s">
        <v>575</v>
      </c>
      <c r="W95" s="31" t="s">
        <v>576</v>
      </c>
      <c r="X95" s="97" t="s">
        <v>577</v>
      </c>
      <c r="Y95" s="29" t="s">
        <v>72</v>
      </c>
      <c r="Z95" s="27">
        <v>43873</v>
      </c>
      <c r="AA95" s="27">
        <v>43921</v>
      </c>
      <c r="AB95" s="26" t="s">
        <v>753</v>
      </c>
      <c r="AC95" s="26" t="s">
        <v>667</v>
      </c>
      <c r="AD95" s="107" t="s">
        <v>279</v>
      </c>
      <c r="AE95" s="6" t="str">
        <f t="shared" si="3"/>
        <v>A</v>
      </c>
      <c r="AF95" s="95"/>
      <c r="AG95" s="96" t="str">
        <f t="shared" si="4"/>
        <v>N.A.</v>
      </c>
      <c r="AH95" s="110" t="s">
        <v>797</v>
      </c>
      <c r="AI95" s="96" t="s">
        <v>39</v>
      </c>
      <c r="AJ95" s="119" t="s">
        <v>798</v>
      </c>
      <c r="AK95" s="47" t="str">
        <f t="shared" si="5"/>
        <v>SI</v>
      </c>
    </row>
    <row r="96" spans="1:37" s="65" customFormat="1" ht="157.5" x14ac:dyDescent="0.25">
      <c r="A96" s="128">
        <v>802</v>
      </c>
      <c r="B96" s="80"/>
      <c r="C96" s="80"/>
      <c r="D96" s="107" t="s">
        <v>431</v>
      </c>
      <c r="E96" s="130">
        <v>43799</v>
      </c>
      <c r="F96" s="107" t="s">
        <v>74</v>
      </c>
      <c r="G96" s="26" t="s">
        <v>447</v>
      </c>
      <c r="H96" s="107" t="s">
        <v>89</v>
      </c>
      <c r="I96" s="31" t="s">
        <v>465</v>
      </c>
      <c r="J96" s="107" t="s">
        <v>484</v>
      </c>
      <c r="K96" s="80" t="s">
        <v>485</v>
      </c>
      <c r="L96" s="14" t="s">
        <v>36</v>
      </c>
      <c r="M96" s="3" t="s">
        <v>56</v>
      </c>
      <c r="N96" s="107"/>
      <c r="O96" s="95"/>
      <c r="P96" s="26">
        <v>1</v>
      </c>
      <c r="Q96" s="31" t="s">
        <v>496</v>
      </c>
      <c r="R96" s="26" t="s">
        <v>487</v>
      </c>
      <c r="S96" s="108">
        <v>43921</v>
      </c>
      <c r="T96" s="127">
        <v>1</v>
      </c>
      <c r="U96" s="31" t="s">
        <v>578</v>
      </c>
      <c r="V96" s="97" t="s">
        <v>579</v>
      </c>
      <c r="W96" s="98" t="s">
        <v>580</v>
      </c>
      <c r="X96" s="98" t="s">
        <v>581</v>
      </c>
      <c r="Y96" s="29" t="s">
        <v>106</v>
      </c>
      <c r="Z96" s="27">
        <v>43873</v>
      </c>
      <c r="AA96" s="27">
        <v>43921</v>
      </c>
      <c r="AB96" s="26" t="s">
        <v>487</v>
      </c>
      <c r="AC96" s="26" t="s">
        <v>114</v>
      </c>
      <c r="AD96" s="107" t="s">
        <v>279</v>
      </c>
      <c r="AE96" s="6" t="str">
        <f t="shared" si="3"/>
        <v>A</v>
      </c>
      <c r="AF96" s="95"/>
      <c r="AG96" s="96" t="str">
        <f t="shared" si="4"/>
        <v>N.A.</v>
      </c>
      <c r="AH96" s="110" t="s">
        <v>797</v>
      </c>
      <c r="AI96" s="96" t="s">
        <v>39</v>
      </c>
      <c r="AJ96" s="119" t="s">
        <v>798</v>
      </c>
      <c r="AK96" s="47" t="str">
        <f t="shared" si="5"/>
        <v>SI</v>
      </c>
    </row>
    <row r="97" spans="1:37" s="65" customFormat="1" ht="94.5" x14ac:dyDescent="0.25">
      <c r="A97" s="128">
        <v>803</v>
      </c>
      <c r="B97" s="80"/>
      <c r="C97" s="80"/>
      <c r="D97" s="107" t="s">
        <v>431</v>
      </c>
      <c r="E97" s="130">
        <v>43799</v>
      </c>
      <c r="F97" s="107" t="s">
        <v>74</v>
      </c>
      <c r="G97" s="26" t="s">
        <v>448</v>
      </c>
      <c r="H97" s="107" t="s">
        <v>89</v>
      </c>
      <c r="I97" s="31" t="s">
        <v>466</v>
      </c>
      <c r="J97" s="107" t="s">
        <v>484</v>
      </c>
      <c r="K97" s="80" t="s">
        <v>485</v>
      </c>
      <c r="L97" s="14" t="s">
        <v>36</v>
      </c>
      <c r="M97" s="3" t="s">
        <v>56</v>
      </c>
      <c r="N97" s="107"/>
      <c r="O97" s="95"/>
      <c r="P97" s="26">
        <v>1</v>
      </c>
      <c r="Q97" s="31" t="s">
        <v>497</v>
      </c>
      <c r="R97" s="26" t="s">
        <v>732</v>
      </c>
      <c r="S97" s="108">
        <v>44104</v>
      </c>
      <c r="T97" s="127">
        <v>1</v>
      </c>
      <c r="U97" s="31" t="s">
        <v>582</v>
      </c>
      <c r="V97" s="97" t="s">
        <v>736</v>
      </c>
      <c r="W97" s="31" t="s">
        <v>583</v>
      </c>
      <c r="X97" s="31" t="s">
        <v>584</v>
      </c>
      <c r="Y97" s="29" t="s">
        <v>72</v>
      </c>
      <c r="Z97" s="27">
        <v>43873</v>
      </c>
      <c r="AA97" s="27">
        <v>44104</v>
      </c>
      <c r="AB97" s="26" t="s">
        <v>732</v>
      </c>
      <c r="AC97" s="26" t="s">
        <v>731</v>
      </c>
      <c r="AD97" s="107" t="s">
        <v>279</v>
      </c>
      <c r="AE97" s="6" t="str">
        <f t="shared" si="3"/>
        <v>A</v>
      </c>
      <c r="AF97" s="95"/>
      <c r="AG97" s="96" t="str">
        <f t="shared" si="4"/>
        <v>N.A.</v>
      </c>
      <c r="AH97" s="110" t="s">
        <v>797</v>
      </c>
      <c r="AI97" s="96" t="s">
        <v>39</v>
      </c>
      <c r="AJ97" s="119" t="s">
        <v>798</v>
      </c>
      <c r="AK97" s="47" t="str">
        <f t="shared" si="5"/>
        <v>SI</v>
      </c>
    </row>
    <row r="98" spans="1:37" s="65" customFormat="1" ht="78.75" x14ac:dyDescent="0.25">
      <c r="A98" s="128">
        <v>803</v>
      </c>
      <c r="B98" s="80"/>
      <c r="C98" s="80"/>
      <c r="D98" s="107" t="s">
        <v>431</v>
      </c>
      <c r="E98" s="130">
        <v>43799</v>
      </c>
      <c r="F98" s="107" t="s">
        <v>74</v>
      </c>
      <c r="G98" s="26" t="s">
        <v>448</v>
      </c>
      <c r="H98" s="107" t="s">
        <v>89</v>
      </c>
      <c r="I98" s="31" t="s">
        <v>466</v>
      </c>
      <c r="J98" s="107" t="s">
        <v>484</v>
      </c>
      <c r="K98" s="80" t="s">
        <v>485</v>
      </c>
      <c r="L98" s="14" t="s">
        <v>36</v>
      </c>
      <c r="M98" s="3" t="s">
        <v>56</v>
      </c>
      <c r="N98" s="107"/>
      <c r="O98" s="95"/>
      <c r="P98" s="26"/>
      <c r="Q98" s="31"/>
      <c r="R98" s="26"/>
      <c r="S98" s="108"/>
      <c r="T98" s="127">
        <v>2</v>
      </c>
      <c r="U98" s="31" t="s">
        <v>582</v>
      </c>
      <c r="V98" s="97" t="s">
        <v>737</v>
      </c>
      <c r="W98" s="31" t="s">
        <v>585</v>
      </c>
      <c r="X98" s="31" t="s">
        <v>585</v>
      </c>
      <c r="Y98" s="29" t="s">
        <v>72</v>
      </c>
      <c r="Z98" s="27">
        <v>43873</v>
      </c>
      <c r="AA98" s="27">
        <v>44104</v>
      </c>
      <c r="AB98" s="26" t="s">
        <v>732</v>
      </c>
      <c r="AC98" s="26" t="s">
        <v>731</v>
      </c>
      <c r="AD98" s="107" t="s">
        <v>279</v>
      </c>
      <c r="AE98" s="6" t="str">
        <f t="shared" si="3"/>
        <v>A</v>
      </c>
      <c r="AF98" s="95"/>
      <c r="AG98" s="96" t="str">
        <f t="shared" si="4"/>
        <v>N.A.</v>
      </c>
      <c r="AH98" s="110" t="s">
        <v>797</v>
      </c>
      <c r="AI98" s="96" t="s">
        <v>39</v>
      </c>
      <c r="AJ98" s="119" t="s">
        <v>798</v>
      </c>
      <c r="AK98" s="47" t="str">
        <f t="shared" si="5"/>
        <v>SI</v>
      </c>
    </row>
    <row r="99" spans="1:37" s="65" customFormat="1" ht="141.75" x14ac:dyDescent="0.25">
      <c r="A99" s="128">
        <v>804</v>
      </c>
      <c r="B99" s="80"/>
      <c r="C99" s="80"/>
      <c r="D99" s="107" t="s">
        <v>431</v>
      </c>
      <c r="E99" s="130">
        <v>43799</v>
      </c>
      <c r="F99" s="107" t="s">
        <v>74</v>
      </c>
      <c r="G99" s="26" t="s">
        <v>449</v>
      </c>
      <c r="H99" s="107" t="s">
        <v>89</v>
      </c>
      <c r="I99" s="31" t="s">
        <v>467</v>
      </c>
      <c r="J99" s="107" t="s">
        <v>484</v>
      </c>
      <c r="K99" s="80" t="s">
        <v>485</v>
      </c>
      <c r="L99" s="14" t="s">
        <v>36</v>
      </c>
      <c r="M99" s="3" t="s">
        <v>56</v>
      </c>
      <c r="N99" s="107"/>
      <c r="O99" s="95"/>
      <c r="P99" s="26">
        <v>1</v>
      </c>
      <c r="Q99" s="31" t="s">
        <v>498</v>
      </c>
      <c r="R99" s="26" t="s">
        <v>733</v>
      </c>
      <c r="S99" s="108">
        <v>43889</v>
      </c>
      <c r="T99" s="127">
        <v>1</v>
      </c>
      <c r="U99" s="31" t="s">
        <v>586</v>
      </c>
      <c r="V99" s="97" t="s">
        <v>587</v>
      </c>
      <c r="W99" s="98" t="s">
        <v>588</v>
      </c>
      <c r="X99" s="104" t="s">
        <v>564</v>
      </c>
      <c r="Y99" s="29" t="s">
        <v>72</v>
      </c>
      <c r="Z99" s="27">
        <v>43873</v>
      </c>
      <c r="AA99" s="27">
        <v>43889</v>
      </c>
      <c r="AB99" s="26" t="s">
        <v>733</v>
      </c>
      <c r="AC99" s="26" t="s">
        <v>731</v>
      </c>
      <c r="AD99" s="107" t="s">
        <v>279</v>
      </c>
      <c r="AE99" s="6" t="str">
        <f t="shared" si="3"/>
        <v>A</v>
      </c>
      <c r="AF99" s="95"/>
      <c r="AG99" s="96" t="str">
        <f t="shared" si="4"/>
        <v>N.A.</v>
      </c>
      <c r="AH99" s="110" t="s">
        <v>797</v>
      </c>
      <c r="AI99" s="96" t="s">
        <v>39</v>
      </c>
      <c r="AJ99" s="119" t="s">
        <v>798</v>
      </c>
      <c r="AK99" s="47" t="str">
        <f t="shared" si="5"/>
        <v>SI</v>
      </c>
    </row>
    <row r="100" spans="1:37" s="65" customFormat="1" ht="141.75" x14ac:dyDescent="0.25">
      <c r="A100" s="128">
        <v>804</v>
      </c>
      <c r="B100" s="80"/>
      <c r="C100" s="80"/>
      <c r="D100" s="107" t="s">
        <v>431</v>
      </c>
      <c r="E100" s="130">
        <v>43799</v>
      </c>
      <c r="F100" s="107" t="s">
        <v>74</v>
      </c>
      <c r="G100" s="26" t="s">
        <v>449</v>
      </c>
      <c r="H100" s="107" t="s">
        <v>89</v>
      </c>
      <c r="I100" s="31" t="s">
        <v>468</v>
      </c>
      <c r="J100" s="107" t="s">
        <v>484</v>
      </c>
      <c r="K100" s="80" t="s">
        <v>485</v>
      </c>
      <c r="L100" s="14" t="s">
        <v>36</v>
      </c>
      <c r="M100" s="3" t="s">
        <v>56</v>
      </c>
      <c r="N100" s="107"/>
      <c r="O100" s="95"/>
      <c r="P100" s="26"/>
      <c r="Q100" s="98"/>
      <c r="R100" s="98"/>
      <c r="S100" s="26"/>
      <c r="T100" s="127">
        <v>2</v>
      </c>
      <c r="U100" s="31" t="s">
        <v>586</v>
      </c>
      <c r="V100" s="97" t="s">
        <v>589</v>
      </c>
      <c r="W100" s="98" t="s">
        <v>590</v>
      </c>
      <c r="X100" s="104" t="s">
        <v>564</v>
      </c>
      <c r="Y100" s="29" t="s">
        <v>72</v>
      </c>
      <c r="Z100" s="27">
        <v>43873</v>
      </c>
      <c r="AA100" s="27">
        <v>44178</v>
      </c>
      <c r="AB100" s="26" t="s">
        <v>733</v>
      </c>
      <c r="AC100" s="26" t="s">
        <v>731</v>
      </c>
      <c r="AD100" s="107" t="s">
        <v>279</v>
      </c>
      <c r="AE100" s="6" t="str">
        <f t="shared" si="3"/>
        <v>A</v>
      </c>
      <c r="AF100" s="95"/>
      <c r="AG100" s="96" t="str">
        <f t="shared" si="4"/>
        <v>N.A.</v>
      </c>
      <c r="AH100" s="110" t="s">
        <v>797</v>
      </c>
      <c r="AI100" s="96" t="s">
        <v>39</v>
      </c>
      <c r="AJ100" s="119" t="s">
        <v>798</v>
      </c>
      <c r="AK100" s="47" t="str">
        <f t="shared" si="5"/>
        <v>SI</v>
      </c>
    </row>
    <row r="101" spans="1:37" s="65" customFormat="1" ht="141.75" x14ac:dyDescent="0.25">
      <c r="A101" s="128">
        <v>804</v>
      </c>
      <c r="B101" s="80"/>
      <c r="C101" s="80"/>
      <c r="D101" s="107" t="s">
        <v>431</v>
      </c>
      <c r="E101" s="130">
        <v>43799</v>
      </c>
      <c r="F101" s="107" t="s">
        <v>74</v>
      </c>
      <c r="G101" s="26" t="s">
        <v>449</v>
      </c>
      <c r="H101" s="107" t="s">
        <v>89</v>
      </c>
      <c r="I101" s="31" t="s">
        <v>468</v>
      </c>
      <c r="J101" s="107" t="s">
        <v>484</v>
      </c>
      <c r="K101" s="80" t="s">
        <v>485</v>
      </c>
      <c r="L101" s="14" t="s">
        <v>36</v>
      </c>
      <c r="M101" s="3" t="s">
        <v>56</v>
      </c>
      <c r="N101" s="107"/>
      <c r="O101" s="95"/>
      <c r="P101" s="26"/>
      <c r="Q101" s="98"/>
      <c r="R101" s="98"/>
      <c r="S101" s="26"/>
      <c r="T101" s="127">
        <v>3</v>
      </c>
      <c r="U101" s="31" t="s">
        <v>586</v>
      </c>
      <c r="V101" s="97" t="s">
        <v>591</v>
      </c>
      <c r="W101" s="31" t="s">
        <v>592</v>
      </c>
      <c r="X101" s="104" t="s">
        <v>556</v>
      </c>
      <c r="Y101" s="29" t="s">
        <v>72</v>
      </c>
      <c r="Z101" s="27">
        <v>43873</v>
      </c>
      <c r="AA101" s="27">
        <v>43921</v>
      </c>
      <c r="AB101" s="26" t="s">
        <v>487</v>
      </c>
      <c r="AC101" s="26" t="s">
        <v>114</v>
      </c>
      <c r="AD101" s="107" t="s">
        <v>279</v>
      </c>
      <c r="AE101" s="6" t="str">
        <f t="shared" si="3"/>
        <v>A</v>
      </c>
      <c r="AF101" s="95"/>
      <c r="AG101" s="96" t="str">
        <f t="shared" si="4"/>
        <v>N.A.</v>
      </c>
      <c r="AH101" s="110" t="s">
        <v>797</v>
      </c>
      <c r="AI101" s="96" t="s">
        <v>39</v>
      </c>
      <c r="AJ101" s="119" t="s">
        <v>798</v>
      </c>
      <c r="AK101" s="47" t="str">
        <f t="shared" si="5"/>
        <v>SI</v>
      </c>
    </row>
    <row r="102" spans="1:37" s="65" customFormat="1" ht="126" x14ac:dyDescent="0.25">
      <c r="A102" s="128">
        <v>805</v>
      </c>
      <c r="B102" s="80"/>
      <c r="C102" s="80"/>
      <c r="D102" s="107" t="s">
        <v>431</v>
      </c>
      <c r="E102" s="130">
        <v>43799</v>
      </c>
      <c r="F102" s="107" t="s">
        <v>74</v>
      </c>
      <c r="G102" s="26" t="s">
        <v>452</v>
      </c>
      <c r="H102" s="107" t="s">
        <v>89</v>
      </c>
      <c r="I102" s="31" t="s">
        <v>469</v>
      </c>
      <c r="J102" s="107" t="s">
        <v>484</v>
      </c>
      <c r="K102" s="80" t="s">
        <v>485</v>
      </c>
      <c r="L102" s="14" t="s">
        <v>36</v>
      </c>
      <c r="M102" s="3" t="s">
        <v>56</v>
      </c>
      <c r="N102" s="107"/>
      <c r="O102" s="95"/>
      <c r="P102" s="26">
        <v>1</v>
      </c>
      <c r="Q102" s="31" t="s">
        <v>499</v>
      </c>
      <c r="R102" s="26" t="s">
        <v>505</v>
      </c>
      <c r="S102" s="108">
        <v>44104</v>
      </c>
      <c r="T102" s="127">
        <v>1</v>
      </c>
      <c r="U102" s="31" t="s">
        <v>593</v>
      </c>
      <c r="V102" s="97" t="s">
        <v>499</v>
      </c>
      <c r="W102" s="98" t="s">
        <v>672</v>
      </c>
      <c r="X102" s="98" t="s">
        <v>594</v>
      </c>
      <c r="Y102" s="29" t="s">
        <v>72</v>
      </c>
      <c r="Z102" s="27">
        <v>43873</v>
      </c>
      <c r="AA102" s="27">
        <v>44104</v>
      </c>
      <c r="AB102" s="26" t="s">
        <v>505</v>
      </c>
      <c r="AC102" s="26" t="s">
        <v>667</v>
      </c>
      <c r="AD102" s="107" t="s">
        <v>61</v>
      </c>
      <c r="AE102" s="6" t="str">
        <f t="shared" si="3"/>
        <v>A</v>
      </c>
      <c r="AF102" s="95"/>
      <c r="AG102" s="96" t="str">
        <f t="shared" si="4"/>
        <v>N.A.</v>
      </c>
      <c r="AH102" s="110" t="s">
        <v>797</v>
      </c>
      <c r="AI102" s="96" t="s">
        <v>39</v>
      </c>
      <c r="AJ102" s="119" t="s">
        <v>798</v>
      </c>
      <c r="AK102" s="47" t="str">
        <f t="shared" si="5"/>
        <v>SI</v>
      </c>
    </row>
    <row r="103" spans="1:37" s="65" customFormat="1" ht="189" x14ac:dyDescent="0.25">
      <c r="A103" s="128">
        <v>805</v>
      </c>
      <c r="B103" s="80"/>
      <c r="C103" s="80"/>
      <c r="D103" s="107" t="s">
        <v>431</v>
      </c>
      <c r="E103" s="130">
        <v>43799</v>
      </c>
      <c r="F103" s="107" t="s">
        <v>74</v>
      </c>
      <c r="G103" s="26" t="s">
        <v>452</v>
      </c>
      <c r="H103" s="107" t="s">
        <v>89</v>
      </c>
      <c r="I103" s="31" t="s">
        <v>469</v>
      </c>
      <c r="J103" s="107" t="s">
        <v>484</v>
      </c>
      <c r="K103" s="80" t="s">
        <v>485</v>
      </c>
      <c r="L103" s="14" t="s">
        <v>36</v>
      </c>
      <c r="M103" s="3" t="s">
        <v>56</v>
      </c>
      <c r="N103" s="107"/>
      <c r="O103" s="95"/>
      <c r="P103" s="26"/>
      <c r="Q103" s="98"/>
      <c r="R103" s="98"/>
      <c r="S103" s="26"/>
      <c r="T103" s="127">
        <v>2</v>
      </c>
      <c r="U103" s="31" t="s">
        <v>595</v>
      </c>
      <c r="V103" s="97" t="s">
        <v>596</v>
      </c>
      <c r="W103" s="98" t="s">
        <v>673</v>
      </c>
      <c r="X103" s="98" t="s">
        <v>594</v>
      </c>
      <c r="Y103" s="29" t="s">
        <v>72</v>
      </c>
      <c r="Z103" s="27">
        <v>43873</v>
      </c>
      <c r="AA103" s="27">
        <v>43921</v>
      </c>
      <c r="AB103" s="26" t="s">
        <v>505</v>
      </c>
      <c r="AC103" s="26" t="s">
        <v>667</v>
      </c>
      <c r="AD103" s="107" t="s">
        <v>61</v>
      </c>
      <c r="AE103" s="6" t="str">
        <f t="shared" si="3"/>
        <v>A</v>
      </c>
      <c r="AF103" s="95"/>
      <c r="AG103" s="96" t="str">
        <f t="shared" si="4"/>
        <v>N.A.</v>
      </c>
      <c r="AH103" s="110" t="s">
        <v>797</v>
      </c>
      <c r="AI103" s="96" t="s">
        <v>39</v>
      </c>
      <c r="AJ103" s="119" t="s">
        <v>798</v>
      </c>
      <c r="AK103" s="47" t="str">
        <f t="shared" si="5"/>
        <v>SI</v>
      </c>
    </row>
    <row r="104" spans="1:37" s="65" customFormat="1" ht="189" x14ac:dyDescent="0.25">
      <c r="A104" s="128">
        <v>805</v>
      </c>
      <c r="B104" s="80"/>
      <c r="C104" s="80"/>
      <c r="D104" s="107" t="s">
        <v>431</v>
      </c>
      <c r="E104" s="130">
        <v>43799</v>
      </c>
      <c r="F104" s="107" t="s">
        <v>74</v>
      </c>
      <c r="G104" s="26" t="s">
        <v>452</v>
      </c>
      <c r="H104" s="107" t="s">
        <v>89</v>
      </c>
      <c r="I104" s="31" t="s">
        <v>469</v>
      </c>
      <c r="J104" s="107" t="s">
        <v>484</v>
      </c>
      <c r="K104" s="80" t="s">
        <v>485</v>
      </c>
      <c r="L104" s="14" t="s">
        <v>36</v>
      </c>
      <c r="M104" s="3" t="s">
        <v>56</v>
      </c>
      <c r="N104" s="107"/>
      <c r="O104" s="95"/>
      <c r="P104" s="26"/>
      <c r="Q104" s="98"/>
      <c r="R104" s="98"/>
      <c r="S104" s="26"/>
      <c r="T104" s="127">
        <v>3</v>
      </c>
      <c r="U104" s="31" t="s">
        <v>595</v>
      </c>
      <c r="V104" s="97" t="s">
        <v>597</v>
      </c>
      <c r="W104" s="98" t="s">
        <v>598</v>
      </c>
      <c r="X104" s="98" t="s">
        <v>598</v>
      </c>
      <c r="Y104" s="29" t="s">
        <v>72</v>
      </c>
      <c r="Z104" s="27">
        <v>43873</v>
      </c>
      <c r="AA104" s="27">
        <v>44104</v>
      </c>
      <c r="AB104" s="26" t="s">
        <v>599</v>
      </c>
      <c r="AC104" s="26" t="s">
        <v>600</v>
      </c>
      <c r="AD104" s="107" t="s">
        <v>61</v>
      </c>
      <c r="AE104" s="6" t="str">
        <f t="shared" si="3"/>
        <v>A</v>
      </c>
      <c r="AF104" s="95"/>
      <c r="AG104" s="96" t="str">
        <f t="shared" si="4"/>
        <v>N.A.</v>
      </c>
      <c r="AH104" s="110" t="s">
        <v>797</v>
      </c>
      <c r="AI104" s="96" t="s">
        <v>39</v>
      </c>
      <c r="AJ104" s="119" t="s">
        <v>798</v>
      </c>
      <c r="AK104" s="47" t="str">
        <f t="shared" si="5"/>
        <v>SI</v>
      </c>
    </row>
    <row r="105" spans="1:37" s="65" customFormat="1" ht="173.25" x14ac:dyDescent="0.25">
      <c r="A105" s="128">
        <v>806</v>
      </c>
      <c r="B105" s="80"/>
      <c r="C105" s="80"/>
      <c r="D105" s="107" t="s">
        <v>431</v>
      </c>
      <c r="E105" s="130">
        <v>43799</v>
      </c>
      <c r="F105" s="107" t="s">
        <v>74</v>
      </c>
      <c r="G105" s="26" t="s">
        <v>453</v>
      </c>
      <c r="H105" s="107" t="s">
        <v>89</v>
      </c>
      <c r="I105" s="31" t="s">
        <v>470</v>
      </c>
      <c r="J105" s="107" t="s">
        <v>484</v>
      </c>
      <c r="K105" s="80" t="s">
        <v>485</v>
      </c>
      <c r="L105" s="14" t="s">
        <v>36</v>
      </c>
      <c r="M105" s="3" t="s">
        <v>56</v>
      </c>
      <c r="N105" s="107"/>
      <c r="O105" s="95"/>
      <c r="P105" s="26">
        <v>1</v>
      </c>
      <c r="Q105" s="31" t="s">
        <v>500</v>
      </c>
      <c r="R105" s="26" t="s">
        <v>753</v>
      </c>
      <c r="S105" s="108">
        <v>44104</v>
      </c>
      <c r="T105" s="127">
        <v>1</v>
      </c>
      <c r="U105" s="31" t="s">
        <v>601</v>
      </c>
      <c r="V105" s="97" t="s">
        <v>602</v>
      </c>
      <c r="W105" s="98" t="s">
        <v>603</v>
      </c>
      <c r="X105" s="98" t="s">
        <v>603</v>
      </c>
      <c r="Y105" s="29" t="s">
        <v>72</v>
      </c>
      <c r="Z105" s="27">
        <v>43873</v>
      </c>
      <c r="AA105" s="27">
        <v>44104</v>
      </c>
      <c r="AB105" s="26" t="s">
        <v>753</v>
      </c>
      <c r="AC105" s="26" t="s">
        <v>667</v>
      </c>
      <c r="AD105" s="107" t="s">
        <v>61</v>
      </c>
      <c r="AE105" s="6" t="str">
        <f t="shared" si="3"/>
        <v>A</v>
      </c>
      <c r="AF105" s="95"/>
      <c r="AG105" s="96" t="str">
        <f t="shared" si="4"/>
        <v>N.A.</v>
      </c>
      <c r="AH105" s="110" t="s">
        <v>797</v>
      </c>
      <c r="AI105" s="96" t="s">
        <v>39</v>
      </c>
      <c r="AJ105" s="119" t="s">
        <v>798</v>
      </c>
      <c r="AK105" s="47" t="str">
        <f t="shared" si="5"/>
        <v>SI</v>
      </c>
    </row>
    <row r="106" spans="1:37" s="65" customFormat="1" ht="94.5" x14ac:dyDescent="0.25">
      <c r="A106" s="128">
        <v>806</v>
      </c>
      <c r="B106" s="80"/>
      <c r="C106" s="80"/>
      <c r="D106" s="107" t="s">
        <v>431</v>
      </c>
      <c r="E106" s="130">
        <v>43799</v>
      </c>
      <c r="F106" s="107" t="s">
        <v>74</v>
      </c>
      <c r="G106" s="26" t="s">
        <v>453</v>
      </c>
      <c r="H106" s="107" t="s">
        <v>89</v>
      </c>
      <c r="I106" s="31" t="s">
        <v>470</v>
      </c>
      <c r="J106" s="107" t="s">
        <v>484</v>
      </c>
      <c r="K106" s="80" t="s">
        <v>485</v>
      </c>
      <c r="L106" s="14" t="s">
        <v>36</v>
      </c>
      <c r="M106" s="3" t="s">
        <v>56</v>
      </c>
      <c r="N106" s="107"/>
      <c r="O106" s="95"/>
      <c r="P106" s="26"/>
      <c r="Q106" s="98"/>
      <c r="R106" s="98"/>
      <c r="S106" s="26"/>
      <c r="T106" s="127">
        <v>2</v>
      </c>
      <c r="U106" s="31" t="s">
        <v>601</v>
      </c>
      <c r="V106" s="97" t="s">
        <v>604</v>
      </c>
      <c r="W106" s="98" t="s">
        <v>605</v>
      </c>
      <c r="X106" s="98" t="s">
        <v>606</v>
      </c>
      <c r="Y106" s="29" t="s">
        <v>72</v>
      </c>
      <c r="Z106" s="27">
        <v>43873</v>
      </c>
      <c r="AA106" s="27">
        <v>44104</v>
      </c>
      <c r="AB106" s="26" t="s">
        <v>753</v>
      </c>
      <c r="AC106" s="26" t="s">
        <v>667</v>
      </c>
      <c r="AD106" s="107" t="s">
        <v>61</v>
      </c>
      <c r="AE106" s="6" t="str">
        <f t="shared" si="3"/>
        <v>A</v>
      </c>
      <c r="AF106" s="95"/>
      <c r="AG106" s="96" t="str">
        <f t="shared" si="4"/>
        <v>N.A.</v>
      </c>
      <c r="AH106" s="110" t="s">
        <v>797</v>
      </c>
      <c r="AI106" s="96" t="s">
        <v>39</v>
      </c>
      <c r="AJ106" s="119" t="s">
        <v>798</v>
      </c>
      <c r="AK106" s="47" t="str">
        <f t="shared" si="5"/>
        <v>SI</v>
      </c>
    </row>
    <row r="107" spans="1:37" s="65" customFormat="1" ht="94.5" x14ac:dyDescent="0.25">
      <c r="A107" s="128">
        <v>807</v>
      </c>
      <c r="B107" s="80"/>
      <c r="C107" s="80"/>
      <c r="D107" s="107" t="s">
        <v>431</v>
      </c>
      <c r="E107" s="130">
        <v>43799</v>
      </c>
      <c r="F107" s="107" t="s">
        <v>74</v>
      </c>
      <c r="G107" s="26" t="s">
        <v>454</v>
      </c>
      <c r="H107" s="107" t="s">
        <v>89</v>
      </c>
      <c r="I107" s="31" t="s">
        <v>471</v>
      </c>
      <c r="J107" s="107" t="s">
        <v>484</v>
      </c>
      <c r="K107" s="80" t="s">
        <v>485</v>
      </c>
      <c r="L107" s="14" t="s">
        <v>36</v>
      </c>
      <c r="M107" s="3" t="s">
        <v>56</v>
      </c>
      <c r="N107" s="107"/>
      <c r="O107" s="95"/>
      <c r="P107" s="26">
        <v>1</v>
      </c>
      <c r="Q107" s="31" t="s">
        <v>501</v>
      </c>
      <c r="R107" s="26" t="s">
        <v>487</v>
      </c>
      <c r="S107" s="108">
        <v>43889</v>
      </c>
      <c r="T107" s="127">
        <v>1</v>
      </c>
      <c r="U107" s="98" t="s">
        <v>607</v>
      </c>
      <c r="V107" s="97" t="s">
        <v>608</v>
      </c>
      <c r="W107" s="31" t="s">
        <v>609</v>
      </c>
      <c r="X107" s="31" t="s">
        <v>609</v>
      </c>
      <c r="Y107" s="29" t="s">
        <v>72</v>
      </c>
      <c r="Z107" s="27">
        <v>43873</v>
      </c>
      <c r="AA107" s="27">
        <v>44104</v>
      </c>
      <c r="AB107" s="26" t="s">
        <v>487</v>
      </c>
      <c r="AC107" s="26" t="s">
        <v>114</v>
      </c>
      <c r="AD107" s="107" t="s">
        <v>61</v>
      </c>
      <c r="AE107" s="6" t="str">
        <f t="shared" si="3"/>
        <v>A</v>
      </c>
      <c r="AF107" s="95"/>
      <c r="AG107" s="96" t="str">
        <f t="shared" si="4"/>
        <v>N.A.</v>
      </c>
      <c r="AH107" s="110" t="s">
        <v>797</v>
      </c>
      <c r="AI107" s="96" t="s">
        <v>39</v>
      </c>
      <c r="AJ107" s="119" t="s">
        <v>798</v>
      </c>
      <c r="AK107" s="47" t="str">
        <f t="shared" si="5"/>
        <v>SI</v>
      </c>
    </row>
    <row r="108" spans="1:37" s="65" customFormat="1" ht="63" x14ac:dyDescent="0.25">
      <c r="A108" s="128">
        <v>807</v>
      </c>
      <c r="B108" s="80"/>
      <c r="C108" s="80"/>
      <c r="D108" s="107" t="s">
        <v>431</v>
      </c>
      <c r="E108" s="130">
        <v>43799</v>
      </c>
      <c r="F108" s="107" t="s">
        <v>74</v>
      </c>
      <c r="G108" s="26" t="s">
        <v>454</v>
      </c>
      <c r="H108" s="107" t="s">
        <v>89</v>
      </c>
      <c r="I108" s="31" t="s">
        <v>472</v>
      </c>
      <c r="J108" s="107" t="s">
        <v>484</v>
      </c>
      <c r="K108" s="80" t="s">
        <v>485</v>
      </c>
      <c r="L108" s="14" t="s">
        <v>36</v>
      </c>
      <c r="M108" s="3" t="s">
        <v>56</v>
      </c>
      <c r="N108" s="107"/>
      <c r="O108" s="95"/>
      <c r="P108" s="26"/>
      <c r="Q108" s="98"/>
      <c r="R108" s="98"/>
      <c r="S108" s="26"/>
      <c r="T108" s="127">
        <v>2</v>
      </c>
      <c r="U108" s="98" t="s">
        <v>607</v>
      </c>
      <c r="V108" s="97" t="s">
        <v>610</v>
      </c>
      <c r="W108" s="31" t="s">
        <v>611</v>
      </c>
      <c r="X108" s="31" t="s">
        <v>556</v>
      </c>
      <c r="Y108" s="29" t="s">
        <v>72</v>
      </c>
      <c r="Z108" s="27">
        <v>43873</v>
      </c>
      <c r="AA108" s="27">
        <v>44104</v>
      </c>
      <c r="AB108" s="26" t="s">
        <v>487</v>
      </c>
      <c r="AC108" s="26" t="s">
        <v>114</v>
      </c>
      <c r="AD108" s="107" t="s">
        <v>61</v>
      </c>
      <c r="AE108" s="6" t="str">
        <f t="shared" si="3"/>
        <v>A</v>
      </c>
      <c r="AF108" s="95"/>
      <c r="AG108" s="96" t="str">
        <f t="shared" si="4"/>
        <v>N.A.</v>
      </c>
      <c r="AH108" s="110" t="s">
        <v>797</v>
      </c>
      <c r="AI108" s="96" t="s">
        <v>39</v>
      </c>
      <c r="AJ108" s="119" t="s">
        <v>798</v>
      </c>
      <c r="AK108" s="47" t="str">
        <f t="shared" si="5"/>
        <v>SI</v>
      </c>
    </row>
    <row r="109" spans="1:37" s="65" customFormat="1" ht="63" x14ac:dyDescent="0.25">
      <c r="A109" s="128">
        <v>807</v>
      </c>
      <c r="B109" s="80"/>
      <c r="C109" s="80"/>
      <c r="D109" s="107" t="s">
        <v>431</v>
      </c>
      <c r="E109" s="130">
        <v>43799</v>
      </c>
      <c r="F109" s="107" t="s">
        <v>74</v>
      </c>
      <c r="G109" s="26" t="s">
        <v>454</v>
      </c>
      <c r="H109" s="107" t="s">
        <v>89</v>
      </c>
      <c r="I109" s="31" t="s">
        <v>472</v>
      </c>
      <c r="J109" s="107" t="s">
        <v>484</v>
      </c>
      <c r="K109" s="80" t="s">
        <v>485</v>
      </c>
      <c r="L109" s="14" t="s">
        <v>36</v>
      </c>
      <c r="M109" s="3" t="s">
        <v>56</v>
      </c>
      <c r="N109" s="107"/>
      <c r="O109" s="95"/>
      <c r="P109" s="26"/>
      <c r="Q109" s="98"/>
      <c r="R109" s="98"/>
      <c r="S109" s="26"/>
      <c r="T109" s="127">
        <v>3</v>
      </c>
      <c r="U109" s="98" t="s">
        <v>607</v>
      </c>
      <c r="V109" s="97" t="s">
        <v>610</v>
      </c>
      <c r="W109" s="31" t="s">
        <v>612</v>
      </c>
      <c r="X109" s="31" t="s">
        <v>556</v>
      </c>
      <c r="Y109" s="29" t="s">
        <v>72</v>
      </c>
      <c r="Z109" s="27">
        <v>43873</v>
      </c>
      <c r="AA109" s="27">
        <v>44104</v>
      </c>
      <c r="AB109" s="26" t="s">
        <v>487</v>
      </c>
      <c r="AC109" s="26" t="s">
        <v>114</v>
      </c>
      <c r="AD109" s="107" t="s">
        <v>61</v>
      </c>
      <c r="AE109" s="6" t="str">
        <f t="shared" si="3"/>
        <v>A</v>
      </c>
      <c r="AF109" s="95"/>
      <c r="AG109" s="96" t="str">
        <f t="shared" si="4"/>
        <v>N.A.</v>
      </c>
      <c r="AH109" s="110" t="s">
        <v>797</v>
      </c>
      <c r="AI109" s="96" t="s">
        <v>39</v>
      </c>
      <c r="AJ109" s="119" t="s">
        <v>798</v>
      </c>
      <c r="AK109" s="47" t="str">
        <f t="shared" si="5"/>
        <v>SI</v>
      </c>
    </row>
    <row r="110" spans="1:37" s="65" customFormat="1" ht="126" x14ac:dyDescent="0.25">
      <c r="A110" s="128">
        <v>808</v>
      </c>
      <c r="B110" s="80"/>
      <c r="C110" s="80"/>
      <c r="D110" s="107" t="s">
        <v>431</v>
      </c>
      <c r="E110" s="130">
        <v>43799</v>
      </c>
      <c r="F110" s="107" t="s">
        <v>74</v>
      </c>
      <c r="G110" s="26" t="s">
        <v>455</v>
      </c>
      <c r="H110" s="107" t="s">
        <v>89</v>
      </c>
      <c r="I110" s="31" t="s">
        <v>473</v>
      </c>
      <c r="J110" s="107" t="s">
        <v>484</v>
      </c>
      <c r="K110" s="80" t="s">
        <v>485</v>
      </c>
      <c r="L110" s="14" t="s">
        <v>36</v>
      </c>
      <c r="M110" s="3" t="s">
        <v>56</v>
      </c>
      <c r="N110" s="107"/>
      <c r="O110" s="95"/>
      <c r="P110" s="26">
        <v>1</v>
      </c>
      <c r="Q110" s="97" t="s">
        <v>502</v>
      </c>
      <c r="R110" s="26" t="s">
        <v>487</v>
      </c>
      <c r="S110" s="108">
        <v>44104</v>
      </c>
      <c r="T110" s="127">
        <v>1</v>
      </c>
      <c r="U110" s="31" t="s">
        <v>613</v>
      </c>
      <c r="V110" s="97" t="s">
        <v>614</v>
      </c>
      <c r="W110" s="31" t="s">
        <v>615</v>
      </c>
      <c r="X110" s="31" t="s">
        <v>556</v>
      </c>
      <c r="Y110" s="29" t="s">
        <v>106</v>
      </c>
      <c r="Z110" s="27">
        <v>43873</v>
      </c>
      <c r="AA110" s="27">
        <v>44104</v>
      </c>
      <c r="AB110" s="26" t="s">
        <v>487</v>
      </c>
      <c r="AC110" s="26" t="s">
        <v>114</v>
      </c>
      <c r="AD110" s="107" t="s">
        <v>384</v>
      </c>
      <c r="AE110" s="6" t="str">
        <f t="shared" ref="AE110:AE136" si="6">IF(AG110="N.A.","A",(IF(AG110&lt;99%,"A","C")))</f>
        <v>A</v>
      </c>
      <c r="AF110" s="95"/>
      <c r="AG110" s="96" t="str">
        <f t="shared" ref="AG110:AG136" si="7">AI110</f>
        <v>N.A.</v>
      </c>
      <c r="AH110" s="110" t="s">
        <v>797</v>
      </c>
      <c r="AI110" s="96" t="s">
        <v>39</v>
      </c>
      <c r="AJ110" s="119" t="s">
        <v>798</v>
      </c>
      <c r="AK110" s="47" t="str">
        <f t="shared" ref="AK110:AK136" si="8">IF(AG110="N.A.","SI",(IF(AG110&lt;91%,"SI","NO")))</f>
        <v>SI</v>
      </c>
    </row>
    <row r="111" spans="1:37" s="65" customFormat="1" ht="126" x14ac:dyDescent="0.25">
      <c r="A111" s="128">
        <v>809</v>
      </c>
      <c r="B111" s="80"/>
      <c r="C111" s="80"/>
      <c r="D111" s="107" t="s">
        <v>431</v>
      </c>
      <c r="E111" s="130">
        <v>43799</v>
      </c>
      <c r="F111" s="107" t="s">
        <v>74</v>
      </c>
      <c r="G111" s="26" t="s">
        <v>456</v>
      </c>
      <c r="H111" s="107" t="s">
        <v>89</v>
      </c>
      <c r="I111" s="97" t="s">
        <v>474</v>
      </c>
      <c r="J111" s="107" t="s">
        <v>484</v>
      </c>
      <c r="K111" s="80" t="s">
        <v>485</v>
      </c>
      <c r="L111" s="14" t="s">
        <v>36</v>
      </c>
      <c r="M111" s="3" t="s">
        <v>56</v>
      </c>
      <c r="N111" s="107"/>
      <c r="O111" s="95"/>
      <c r="P111" s="26">
        <v>1</v>
      </c>
      <c r="Q111" s="31" t="s">
        <v>503</v>
      </c>
      <c r="R111" s="26" t="s">
        <v>487</v>
      </c>
      <c r="S111" s="108">
        <v>43921</v>
      </c>
      <c r="T111" s="127">
        <v>1</v>
      </c>
      <c r="U111" s="31" t="s">
        <v>616</v>
      </c>
      <c r="V111" s="97" t="s">
        <v>545</v>
      </c>
      <c r="W111" s="98" t="s">
        <v>580</v>
      </c>
      <c r="X111" s="97" t="s">
        <v>617</v>
      </c>
      <c r="Y111" s="29" t="s">
        <v>106</v>
      </c>
      <c r="Z111" s="27">
        <v>43873</v>
      </c>
      <c r="AA111" s="27">
        <v>43921</v>
      </c>
      <c r="AB111" s="26" t="s">
        <v>487</v>
      </c>
      <c r="AC111" s="26" t="s">
        <v>114</v>
      </c>
      <c r="AD111" s="107" t="s">
        <v>384</v>
      </c>
      <c r="AE111" s="6" t="str">
        <f t="shared" si="6"/>
        <v>A</v>
      </c>
      <c r="AF111" s="95"/>
      <c r="AG111" s="96" t="str">
        <f t="shared" si="7"/>
        <v>N.A.</v>
      </c>
      <c r="AH111" s="110" t="s">
        <v>797</v>
      </c>
      <c r="AI111" s="96" t="s">
        <v>39</v>
      </c>
      <c r="AJ111" s="119" t="s">
        <v>798</v>
      </c>
      <c r="AK111" s="47" t="str">
        <f t="shared" si="8"/>
        <v>SI</v>
      </c>
    </row>
    <row r="112" spans="1:37" s="65" customFormat="1" ht="299.25" x14ac:dyDescent="0.25">
      <c r="A112" s="127">
        <v>857</v>
      </c>
      <c r="B112" s="80"/>
      <c r="C112" s="80"/>
      <c r="D112" s="107" t="s">
        <v>431</v>
      </c>
      <c r="E112" s="130">
        <v>43799</v>
      </c>
      <c r="F112" s="107" t="s">
        <v>74</v>
      </c>
      <c r="G112" s="26" t="s">
        <v>440</v>
      </c>
      <c r="H112" s="107" t="s">
        <v>89</v>
      </c>
      <c r="I112" s="31" t="s">
        <v>475</v>
      </c>
      <c r="J112" s="107" t="s">
        <v>484</v>
      </c>
      <c r="K112" s="80" t="s">
        <v>485</v>
      </c>
      <c r="L112" s="14" t="s">
        <v>36</v>
      </c>
      <c r="M112" s="3" t="s">
        <v>56</v>
      </c>
      <c r="N112" s="107"/>
      <c r="O112" s="95"/>
      <c r="P112" s="26">
        <v>1</v>
      </c>
      <c r="Q112" s="98" t="s">
        <v>504</v>
      </c>
      <c r="R112" s="26" t="s">
        <v>487</v>
      </c>
      <c r="S112" s="108">
        <v>43921</v>
      </c>
      <c r="T112" s="127">
        <v>1</v>
      </c>
      <c r="U112" s="31" t="s">
        <v>618</v>
      </c>
      <c r="V112" s="97" t="s">
        <v>619</v>
      </c>
      <c r="W112" s="98" t="s">
        <v>620</v>
      </c>
      <c r="X112" s="98" t="s">
        <v>519</v>
      </c>
      <c r="Y112" s="29" t="s">
        <v>72</v>
      </c>
      <c r="Z112" s="27">
        <v>43873</v>
      </c>
      <c r="AA112" s="27">
        <v>43889</v>
      </c>
      <c r="AB112" s="26" t="s">
        <v>487</v>
      </c>
      <c r="AC112" s="26" t="s">
        <v>114</v>
      </c>
      <c r="AD112" s="107" t="s">
        <v>384</v>
      </c>
      <c r="AE112" s="6" t="str">
        <f t="shared" si="6"/>
        <v>A</v>
      </c>
      <c r="AF112" s="95"/>
      <c r="AG112" s="96" t="str">
        <f t="shared" si="7"/>
        <v>N.A.</v>
      </c>
      <c r="AH112" s="110" t="s">
        <v>797</v>
      </c>
      <c r="AI112" s="96" t="s">
        <v>39</v>
      </c>
      <c r="AJ112" s="119" t="s">
        <v>798</v>
      </c>
      <c r="AK112" s="47" t="str">
        <f t="shared" si="8"/>
        <v>SI</v>
      </c>
    </row>
    <row r="113" spans="1:37" s="65" customFormat="1" ht="299.25" x14ac:dyDescent="0.25">
      <c r="A113" s="127">
        <v>857</v>
      </c>
      <c r="B113" s="80"/>
      <c r="C113" s="80"/>
      <c r="D113" s="107" t="s">
        <v>431</v>
      </c>
      <c r="E113" s="130">
        <v>43799</v>
      </c>
      <c r="F113" s="107" t="s">
        <v>74</v>
      </c>
      <c r="G113" s="26" t="s">
        <v>440</v>
      </c>
      <c r="H113" s="107" t="s">
        <v>89</v>
      </c>
      <c r="I113" s="31" t="s">
        <v>475</v>
      </c>
      <c r="J113" s="107" t="s">
        <v>484</v>
      </c>
      <c r="K113" s="80" t="s">
        <v>485</v>
      </c>
      <c r="L113" s="14" t="s">
        <v>36</v>
      </c>
      <c r="M113" s="3" t="s">
        <v>56</v>
      </c>
      <c r="N113" s="107"/>
      <c r="O113" s="95"/>
      <c r="P113" s="26"/>
      <c r="Q113" s="98"/>
      <c r="R113" s="98"/>
      <c r="S113" s="108"/>
      <c r="T113" s="127">
        <v>2</v>
      </c>
      <c r="U113" s="31" t="s">
        <v>618</v>
      </c>
      <c r="V113" s="31" t="s">
        <v>621</v>
      </c>
      <c r="W113" s="31" t="s">
        <v>622</v>
      </c>
      <c r="X113" s="31" t="s">
        <v>623</v>
      </c>
      <c r="Y113" s="29" t="s">
        <v>72</v>
      </c>
      <c r="Z113" s="27">
        <v>43796</v>
      </c>
      <c r="AA113" s="27">
        <v>43861</v>
      </c>
      <c r="AB113" s="26" t="s">
        <v>487</v>
      </c>
      <c r="AC113" s="26" t="s">
        <v>114</v>
      </c>
      <c r="AD113" s="107" t="s">
        <v>384</v>
      </c>
      <c r="AE113" s="6" t="str">
        <f t="shared" si="6"/>
        <v>A</v>
      </c>
      <c r="AF113" s="95"/>
      <c r="AG113" s="96" t="str">
        <f t="shared" si="7"/>
        <v>N.A.</v>
      </c>
      <c r="AH113" s="110" t="s">
        <v>797</v>
      </c>
      <c r="AI113" s="96" t="s">
        <v>39</v>
      </c>
      <c r="AJ113" s="119" t="s">
        <v>798</v>
      </c>
      <c r="AK113" s="47" t="str">
        <f t="shared" si="8"/>
        <v>SI</v>
      </c>
    </row>
    <row r="114" spans="1:37" s="65" customFormat="1" ht="299.25" x14ac:dyDescent="0.25">
      <c r="A114" s="127">
        <v>857</v>
      </c>
      <c r="B114" s="80"/>
      <c r="C114" s="80"/>
      <c r="D114" s="107" t="s">
        <v>431</v>
      </c>
      <c r="E114" s="130">
        <v>43799</v>
      </c>
      <c r="F114" s="107" t="s">
        <v>74</v>
      </c>
      <c r="G114" s="26" t="s">
        <v>440</v>
      </c>
      <c r="H114" s="107" t="s">
        <v>89</v>
      </c>
      <c r="I114" s="31" t="s">
        <v>475</v>
      </c>
      <c r="J114" s="107" t="s">
        <v>484</v>
      </c>
      <c r="K114" s="80" t="s">
        <v>485</v>
      </c>
      <c r="L114" s="14" t="s">
        <v>36</v>
      </c>
      <c r="M114" s="3" t="s">
        <v>56</v>
      </c>
      <c r="N114" s="107"/>
      <c r="O114" s="95"/>
      <c r="P114" s="26"/>
      <c r="Q114" s="98"/>
      <c r="R114" s="98"/>
      <c r="S114" s="108"/>
      <c r="T114" s="127">
        <v>3</v>
      </c>
      <c r="U114" s="31" t="s">
        <v>618</v>
      </c>
      <c r="V114" s="31" t="s">
        <v>621</v>
      </c>
      <c r="W114" s="31" t="s">
        <v>624</v>
      </c>
      <c r="X114" s="31" t="s">
        <v>623</v>
      </c>
      <c r="Y114" s="29" t="s">
        <v>72</v>
      </c>
      <c r="Z114" s="27">
        <v>43796</v>
      </c>
      <c r="AA114" s="27">
        <v>43861</v>
      </c>
      <c r="AB114" s="26" t="s">
        <v>487</v>
      </c>
      <c r="AC114" s="26" t="s">
        <v>114</v>
      </c>
      <c r="AD114" s="107" t="s">
        <v>384</v>
      </c>
      <c r="AE114" s="6" t="str">
        <f t="shared" si="6"/>
        <v>A</v>
      </c>
      <c r="AF114" s="95"/>
      <c r="AG114" s="96" t="str">
        <f t="shared" si="7"/>
        <v>N.A.</v>
      </c>
      <c r="AH114" s="110" t="s">
        <v>797</v>
      </c>
      <c r="AI114" s="96" t="s">
        <v>39</v>
      </c>
      <c r="AJ114" s="119" t="s">
        <v>798</v>
      </c>
      <c r="AK114" s="47" t="str">
        <f t="shared" si="8"/>
        <v>SI</v>
      </c>
    </row>
    <row r="115" spans="1:37" s="65" customFormat="1" ht="299.25" x14ac:dyDescent="0.25">
      <c r="A115" s="127">
        <v>857</v>
      </c>
      <c r="B115" s="80"/>
      <c r="C115" s="80"/>
      <c r="D115" s="107" t="s">
        <v>431</v>
      </c>
      <c r="E115" s="130">
        <v>43799</v>
      </c>
      <c r="F115" s="107" t="s">
        <v>74</v>
      </c>
      <c r="G115" s="26" t="s">
        <v>440</v>
      </c>
      <c r="H115" s="107" t="s">
        <v>89</v>
      </c>
      <c r="I115" s="31" t="s">
        <v>475</v>
      </c>
      <c r="J115" s="107" t="s">
        <v>484</v>
      </c>
      <c r="K115" s="80" t="s">
        <v>485</v>
      </c>
      <c r="L115" s="14" t="s">
        <v>36</v>
      </c>
      <c r="M115" s="3" t="s">
        <v>56</v>
      </c>
      <c r="N115" s="107"/>
      <c r="O115" s="95"/>
      <c r="P115" s="26"/>
      <c r="Q115" s="98"/>
      <c r="R115" s="98"/>
      <c r="S115" s="108"/>
      <c r="T115" s="127">
        <v>4</v>
      </c>
      <c r="U115" s="31" t="s">
        <v>618</v>
      </c>
      <c r="V115" s="97" t="s">
        <v>625</v>
      </c>
      <c r="W115" s="98" t="s">
        <v>626</v>
      </c>
      <c r="X115" s="98" t="s">
        <v>627</v>
      </c>
      <c r="Y115" s="29" t="s">
        <v>72</v>
      </c>
      <c r="Z115" s="27">
        <v>43873</v>
      </c>
      <c r="AA115" s="27">
        <v>43921</v>
      </c>
      <c r="AB115" s="26" t="s">
        <v>487</v>
      </c>
      <c r="AC115" s="26" t="s">
        <v>114</v>
      </c>
      <c r="AD115" s="107" t="s">
        <v>384</v>
      </c>
      <c r="AE115" s="6" t="str">
        <f t="shared" si="6"/>
        <v>A</v>
      </c>
      <c r="AF115" s="95"/>
      <c r="AG115" s="96" t="str">
        <f t="shared" si="7"/>
        <v>N.A.</v>
      </c>
      <c r="AH115" s="110" t="s">
        <v>797</v>
      </c>
      <c r="AI115" s="96" t="s">
        <v>39</v>
      </c>
      <c r="AJ115" s="119" t="s">
        <v>798</v>
      </c>
      <c r="AK115" s="47" t="str">
        <f t="shared" si="8"/>
        <v>SI</v>
      </c>
    </row>
    <row r="116" spans="1:37" s="65" customFormat="1" ht="299.25" x14ac:dyDescent="0.25">
      <c r="A116" s="127">
        <v>857</v>
      </c>
      <c r="B116" s="80"/>
      <c r="C116" s="80"/>
      <c r="D116" s="107" t="s">
        <v>431</v>
      </c>
      <c r="E116" s="130">
        <v>43799</v>
      </c>
      <c r="F116" s="107" t="s">
        <v>74</v>
      </c>
      <c r="G116" s="26" t="s">
        <v>440</v>
      </c>
      <c r="H116" s="107" t="s">
        <v>89</v>
      </c>
      <c r="I116" s="31" t="s">
        <v>475</v>
      </c>
      <c r="J116" s="107" t="s">
        <v>484</v>
      </c>
      <c r="K116" s="80" t="s">
        <v>485</v>
      </c>
      <c r="L116" s="14" t="s">
        <v>36</v>
      </c>
      <c r="M116" s="3" t="s">
        <v>56</v>
      </c>
      <c r="N116" s="107"/>
      <c r="O116" s="95"/>
      <c r="P116" s="26"/>
      <c r="Q116" s="98"/>
      <c r="R116" s="98"/>
      <c r="S116" s="108"/>
      <c r="T116" s="127">
        <v>5</v>
      </c>
      <c r="U116" s="31" t="s">
        <v>618</v>
      </c>
      <c r="V116" s="97" t="s">
        <v>628</v>
      </c>
      <c r="W116" s="26" t="s">
        <v>629</v>
      </c>
      <c r="X116" s="26" t="s">
        <v>630</v>
      </c>
      <c r="Y116" s="29" t="s">
        <v>72</v>
      </c>
      <c r="Z116" s="27">
        <v>43873</v>
      </c>
      <c r="AA116" s="27">
        <v>43921</v>
      </c>
      <c r="AB116" s="26" t="s">
        <v>487</v>
      </c>
      <c r="AC116" s="26" t="s">
        <v>114</v>
      </c>
      <c r="AD116" s="107" t="s">
        <v>384</v>
      </c>
      <c r="AE116" s="6" t="str">
        <f t="shared" si="6"/>
        <v>A</v>
      </c>
      <c r="AF116" s="95"/>
      <c r="AG116" s="96" t="str">
        <f t="shared" si="7"/>
        <v>N.A.</v>
      </c>
      <c r="AH116" s="110" t="s">
        <v>797</v>
      </c>
      <c r="AI116" s="96" t="s">
        <v>39</v>
      </c>
      <c r="AJ116" s="119" t="s">
        <v>798</v>
      </c>
      <c r="AK116" s="47" t="str">
        <f t="shared" si="8"/>
        <v>SI</v>
      </c>
    </row>
    <row r="117" spans="1:37" s="65" customFormat="1" ht="299.25" x14ac:dyDescent="0.25">
      <c r="A117" s="127">
        <v>857</v>
      </c>
      <c r="B117" s="80"/>
      <c r="C117" s="80"/>
      <c r="D117" s="107" t="s">
        <v>431</v>
      </c>
      <c r="E117" s="130">
        <v>43799</v>
      </c>
      <c r="F117" s="107" t="s">
        <v>74</v>
      </c>
      <c r="G117" s="26" t="s">
        <v>440</v>
      </c>
      <c r="H117" s="107" t="s">
        <v>89</v>
      </c>
      <c r="I117" s="31" t="s">
        <v>475</v>
      </c>
      <c r="J117" s="107" t="s">
        <v>484</v>
      </c>
      <c r="K117" s="80" t="s">
        <v>485</v>
      </c>
      <c r="L117" s="14" t="s">
        <v>36</v>
      </c>
      <c r="M117" s="3" t="s">
        <v>56</v>
      </c>
      <c r="N117" s="107"/>
      <c r="O117" s="95"/>
      <c r="P117" s="26"/>
      <c r="Q117" s="98"/>
      <c r="R117" s="98"/>
      <c r="S117" s="108"/>
      <c r="T117" s="127">
        <v>6</v>
      </c>
      <c r="U117" s="31" t="s">
        <v>618</v>
      </c>
      <c r="V117" s="31" t="s">
        <v>631</v>
      </c>
      <c r="W117" s="98" t="s">
        <v>632</v>
      </c>
      <c r="X117" s="98" t="s">
        <v>633</v>
      </c>
      <c r="Y117" s="29" t="s">
        <v>72</v>
      </c>
      <c r="Z117" s="27">
        <v>43873</v>
      </c>
      <c r="AA117" s="27">
        <v>43921</v>
      </c>
      <c r="AB117" s="26" t="s">
        <v>487</v>
      </c>
      <c r="AC117" s="26" t="s">
        <v>114</v>
      </c>
      <c r="AD117" s="107" t="s">
        <v>384</v>
      </c>
      <c r="AE117" s="6" t="str">
        <f t="shared" si="6"/>
        <v>A</v>
      </c>
      <c r="AF117" s="95"/>
      <c r="AG117" s="96" t="str">
        <f t="shared" si="7"/>
        <v>N.A.</v>
      </c>
      <c r="AH117" s="110" t="s">
        <v>797</v>
      </c>
      <c r="AI117" s="96" t="s">
        <v>39</v>
      </c>
      <c r="AJ117" s="119" t="s">
        <v>798</v>
      </c>
      <c r="AK117" s="47" t="str">
        <f t="shared" si="8"/>
        <v>SI</v>
      </c>
    </row>
    <row r="118" spans="1:37" s="65" customFormat="1" ht="299.25" x14ac:dyDescent="0.25">
      <c r="A118" s="127">
        <v>857</v>
      </c>
      <c r="B118" s="80"/>
      <c r="C118" s="80"/>
      <c r="D118" s="107" t="s">
        <v>431</v>
      </c>
      <c r="E118" s="130">
        <v>43799</v>
      </c>
      <c r="F118" s="107" t="s">
        <v>74</v>
      </c>
      <c r="G118" s="26" t="s">
        <v>440</v>
      </c>
      <c r="H118" s="107" t="s">
        <v>89</v>
      </c>
      <c r="I118" s="31" t="s">
        <v>475</v>
      </c>
      <c r="J118" s="107" t="s">
        <v>484</v>
      </c>
      <c r="K118" s="80" t="s">
        <v>485</v>
      </c>
      <c r="L118" s="14" t="s">
        <v>36</v>
      </c>
      <c r="M118" s="3" t="s">
        <v>56</v>
      </c>
      <c r="N118" s="107"/>
      <c r="O118" s="95"/>
      <c r="P118" s="26"/>
      <c r="Q118" s="98"/>
      <c r="R118" s="98"/>
      <c r="S118" s="108"/>
      <c r="T118" s="127">
        <v>7</v>
      </c>
      <c r="U118" s="31" t="s">
        <v>618</v>
      </c>
      <c r="V118" s="31" t="s">
        <v>634</v>
      </c>
      <c r="W118" s="31" t="s">
        <v>635</v>
      </c>
      <c r="X118" s="31" t="s">
        <v>522</v>
      </c>
      <c r="Y118" s="29" t="s">
        <v>72</v>
      </c>
      <c r="Z118" s="27">
        <v>43796</v>
      </c>
      <c r="AA118" s="27">
        <v>43861</v>
      </c>
      <c r="AB118" s="26" t="s">
        <v>487</v>
      </c>
      <c r="AC118" s="26" t="s">
        <v>114</v>
      </c>
      <c r="AD118" s="107" t="s">
        <v>384</v>
      </c>
      <c r="AE118" s="6" t="str">
        <f t="shared" si="6"/>
        <v>A</v>
      </c>
      <c r="AF118" s="95"/>
      <c r="AG118" s="96" t="str">
        <f t="shared" si="7"/>
        <v>N.A.</v>
      </c>
      <c r="AH118" s="110" t="s">
        <v>797</v>
      </c>
      <c r="AI118" s="96" t="s">
        <v>39</v>
      </c>
      <c r="AJ118" s="119" t="s">
        <v>798</v>
      </c>
      <c r="AK118" s="47" t="str">
        <f t="shared" si="8"/>
        <v>SI</v>
      </c>
    </row>
    <row r="119" spans="1:37" s="65" customFormat="1" ht="299.25" x14ac:dyDescent="0.25">
      <c r="A119" s="127">
        <v>857</v>
      </c>
      <c r="B119" s="80"/>
      <c r="C119" s="80"/>
      <c r="D119" s="107" t="s">
        <v>431</v>
      </c>
      <c r="E119" s="130">
        <v>43799</v>
      </c>
      <c r="F119" s="107" t="s">
        <v>74</v>
      </c>
      <c r="G119" s="26" t="s">
        <v>440</v>
      </c>
      <c r="H119" s="107" t="s">
        <v>89</v>
      </c>
      <c r="I119" s="31" t="s">
        <v>475</v>
      </c>
      <c r="J119" s="107" t="s">
        <v>484</v>
      </c>
      <c r="K119" s="80" t="s">
        <v>485</v>
      </c>
      <c r="L119" s="14" t="s">
        <v>36</v>
      </c>
      <c r="M119" s="3" t="s">
        <v>56</v>
      </c>
      <c r="N119" s="107"/>
      <c r="O119" s="95"/>
      <c r="P119" s="26"/>
      <c r="Q119" s="98"/>
      <c r="R119" s="98"/>
      <c r="S119" s="108"/>
      <c r="T119" s="127">
        <v>8</v>
      </c>
      <c r="U119" s="31" t="s">
        <v>618</v>
      </c>
      <c r="V119" s="31" t="s">
        <v>636</v>
      </c>
      <c r="W119" s="98" t="s">
        <v>734</v>
      </c>
      <c r="X119" s="31" t="s">
        <v>637</v>
      </c>
      <c r="Y119" s="29" t="s">
        <v>72</v>
      </c>
      <c r="Z119" s="27">
        <v>43873</v>
      </c>
      <c r="AA119" s="27">
        <v>44104</v>
      </c>
      <c r="AB119" s="26" t="s">
        <v>487</v>
      </c>
      <c r="AC119" s="26" t="s">
        <v>114</v>
      </c>
      <c r="AD119" s="107" t="s">
        <v>384</v>
      </c>
      <c r="AE119" s="6" t="str">
        <f t="shared" si="6"/>
        <v>A</v>
      </c>
      <c r="AF119" s="95"/>
      <c r="AG119" s="96" t="str">
        <f t="shared" si="7"/>
        <v>N.A.</v>
      </c>
      <c r="AH119" s="110" t="s">
        <v>797</v>
      </c>
      <c r="AI119" s="96" t="s">
        <v>39</v>
      </c>
      <c r="AJ119" s="119" t="s">
        <v>798</v>
      </c>
      <c r="AK119" s="47" t="str">
        <f t="shared" si="8"/>
        <v>SI</v>
      </c>
    </row>
    <row r="120" spans="1:37" s="65" customFormat="1" ht="299.25" x14ac:dyDescent="0.25">
      <c r="A120" s="127">
        <v>857</v>
      </c>
      <c r="B120" s="80"/>
      <c r="C120" s="80"/>
      <c r="D120" s="107" t="s">
        <v>431</v>
      </c>
      <c r="E120" s="130">
        <v>43799</v>
      </c>
      <c r="F120" s="107" t="s">
        <v>74</v>
      </c>
      <c r="G120" s="26" t="s">
        <v>440</v>
      </c>
      <c r="H120" s="107" t="s">
        <v>89</v>
      </c>
      <c r="I120" s="31" t="s">
        <v>475</v>
      </c>
      <c r="J120" s="107" t="s">
        <v>484</v>
      </c>
      <c r="K120" s="80" t="s">
        <v>485</v>
      </c>
      <c r="L120" s="14" t="s">
        <v>36</v>
      </c>
      <c r="M120" s="3" t="s">
        <v>56</v>
      </c>
      <c r="N120" s="107"/>
      <c r="O120" s="95"/>
      <c r="P120" s="26"/>
      <c r="Q120" s="98"/>
      <c r="R120" s="98"/>
      <c r="S120" s="108"/>
      <c r="T120" s="127">
        <v>9</v>
      </c>
      <c r="U120" s="31" t="s">
        <v>618</v>
      </c>
      <c r="V120" s="31" t="s">
        <v>631</v>
      </c>
      <c r="W120" s="98" t="s">
        <v>638</v>
      </c>
      <c r="X120" s="98" t="s">
        <v>633</v>
      </c>
      <c r="Y120" s="29" t="s">
        <v>72</v>
      </c>
      <c r="Z120" s="27">
        <v>43873</v>
      </c>
      <c r="AA120" s="27">
        <v>43921</v>
      </c>
      <c r="AB120" s="26" t="s">
        <v>487</v>
      </c>
      <c r="AC120" s="26" t="s">
        <v>114</v>
      </c>
      <c r="AD120" s="107" t="s">
        <v>384</v>
      </c>
      <c r="AE120" s="6" t="str">
        <f t="shared" si="6"/>
        <v>A</v>
      </c>
      <c r="AF120" s="95"/>
      <c r="AG120" s="96" t="str">
        <f t="shared" si="7"/>
        <v>N.A.</v>
      </c>
      <c r="AH120" s="110" t="s">
        <v>797</v>
      </c>
      <c r="AI120" s="96" t="s">
        <v>39</v>
      </c>
      <c r="AJ120" s="119" t="s">
        <v>798</v>
      </c>
      <c r="AK120" s="47" t="str">
        <f t="shared" si="8"/>
        <v>SI</v>
      </c>
    </row>
    <row r="121" spans="1:37" s="65" customFormat="1" ht="157.5" x14ac:dyDescent="0.25">
      <c r="A121" s="127">
        <v>858</v>
      </c>
      <c r="B121" s="80"/>
      <c r="C121" s="80"/>
      <c r="D121" s="107" t="s">
        <v>431</v>
      </c>
      <c r="E121" s="130">
        <v>43799</v>
      </c>
      <c r="F121" s="107" t="s">
        <v>74</v>
      </c>
      <c r="G121" s="26" t="s">
        <v>441</v>
      </c>
      <c r="H121" s="107" t="s">
        <v>89</v>
      </c>
      <c r="I121" s="98" t="s">
        <v>476</v>
      </c>
      <c r="J121" s="107" t="s">
        <v>484</v>
      </c>
      <c r="K121" s="80" t="s">
        <v>485</v>
      </c>
      <c r="L121" s="14" t="s">
        <v>36</v>
      </c>
      <c r="M121" s="3" t="s">
        <v>56</v>
      </c>
      <c r="N121" s="107"/>
      <c r="O121" s="95"/>
      <c r="P121" s="26">
        <v>1</v>
      </c>
      <c r="Q121" s="31" t="s">
        <v>506</v>
      </c>
      <c r="R121" s="26" t="s">
        <v>487</v>
      </c>
      <c r="S121" s="108">
        <v>44104</v>
      </c>
      <c r="T121" s="127">
        <v>1</v>
      </c>
      <c r="U121" s="98" t="s">
        <v>639</v>
      </c>
      <c r="V121" s="97" t="s">
        <v>631</v>
      </c>
      <c r="W121" s="98" t="s">
        <v>632</v>
      </c>
      <c r="X121" s="98" t="s">
        <v>581</v>
      </c>
      <c r="Y121" s="29" t="s">
        <v>72</v>
      </c>
      <c r="Z121" s="27">
        <v>43873</v>
      </c>
      <c r="AA121" s="27">
        <v>43921</v>
      </c>
      <c r="AB121" s="26" t="s">
        <v>487</v>
      </c>
      <c r="AC121" s="26" t="s">
        <v>114</v>
      </c>
      <c r="AD121" s="107" t="s">
        <v>61</v>
      </c>
      <c r="AE121" s="6" t="str">
        <f t="shared" si="6"/>
        <v>A</v>
      </c>
      <c r="AF121" s="95"/>
      <c r="AG121" s="96" t="str">
        <f t="shared" si="7"/>
        <v>N.A.</v>
      </c>
      <c r="AH121" s="110" t="s">
        <v>797</v>
      </c>
      <c r="AI121" s="96" t="s">
        <v>39</v>
      </c>
      <c r="AJ121" s="119" t="s">
        <v>798</v>
      </c>
      <c r="AK121" s="47" t="str">
        <f t="shared" si="8"/>
        <v>SI</v>
      </c>
    </row>
    <row r="122" spans="1:37" s="65" customFormat="1" ht="157.5" x14ac:dyDescent="0.25">
      <c r="A122" s="127">
        <v>858</v>
      </c>
      <c r="B122" s="80"/>
      <c r="C122" s="80"/>
      <c r="D122" s="107" t="s">
        <v>431</v>
      </c>
      <c r="E122" s="130">
        <v>43799</v>
      </c>
      <c r="F122" s="107" t="s">
        <v>74</v>
      </c>
      <c r="G122" s="26" t="s">
        <v>441</v>
      </c>
      <c r="H122" s="107" t="s">
        <v>89</v>
      </c>
      <c r="I122" s="98" t="s">
        <v>476</v>
      </c>
      <c r="J122" s="107" t="s">
        <v>484</v>
      </c>
      <c r="K122" s="80" t="s">
        <v>485</v>
      </c>
      <c r="L122" s="14" t="s">
        <v>36</v>
      </c>
      <c r="M122" s="3" t="s">
        <v>56</v>
      </c>
      <c r="N122" s="107"/>
      <c r="O122" s="95"/>
      <c r="P122" s="26"/>
      <c r="Q122" s="31"/>
      <c r="R122" s="98"/>
      <c r="S122" s="108"/>
      <c r="T122" s="127">
        <v>2</v>
      </c>
      <c r="U122" s="98" t="s">
        <v>639</v>
      </c>
      <c r="V122" s="97" t="s">
        <v>631</v>
      </c>
      <c r="W122" s="98" t="s">
        <v>638</v>
      </c>
      <c r="X122" s="98" t="s">
        <v>581</v>
      </c>
      <c r="Y122" s="29" t="s">
        <v>72</v>
      </c>
      <c r="Z122" s="27">
        <v>43873</v>
      </c>
      <c r="AA122" s="27">
        <v>43921</v>
      </c>
      <c r="AB122" s="26" t="s">
        <v>487</v>
      </c>
      <c r="AC122" s="26" t="s">
        <v>114</v>
      </c>
      <c r="AD122" s="107" t="s">
        <v>61</v>
      </c>
      <c r="AE122" s="6" t="str">
        <f t="shared" si="6"/>
        <v>A</v>
      </c>
      <c r="AF122" s="95"/>
      <c r="AG122" s="96" t="str">
        <f t="shared" si="7"/>
        <v>N.A.</v>
      </c>
      <c r="AH122" s="110" t="s">
        <v>797</v>
      </c>
      <c r="AI122" s="96" t="s">
        <v>39</v>
      </c>
      <c r="AJ122" s="119" t="s">
        <v>798</v>
      </c>
      <c r="AK122" s="47" t="str">
        <f t="shared" si="8"/>
        <v>SI</v>
      </c>
    </row>
    <row r="123" spans="1:37" s="65" customFormat="1" ht="157.5" x14ac:dyDescent="0.25">
      <c r="A123" s="127">
        <v>858</v>
      </c>
      <c r="B123" s="80"/>
      <c r="C123" s="80"/>
      <c r="D123" s="107" t="s">
        <v>431</v>
      </c>
      <c r="E123" s="130">
        <v>43799</v>
      </c>
      <c r="F123" s="107" t="s">
        <v>74</v>
      </c>
      <c r="G123" s="26" t="s">
        <v>441</v>
      </c>
      <c r="H123" s="107" t="s">
        <v>89</v>
      </c>
      <c r="I123" s="98" t="s">
        <v>476</v>
      </c>
      <c r="J123" s="107" t="s">
        <v>484</v>
      </c>
      <c r="K123" s="80" t="s">
        <v>485</v>
      </c>
      <c r="L123" s="14" t="s">
        <v>36</v>
      </c>
      <c r="M123" s="3" t="s">
        <v>56</v>
      </c>
      <c r="N123" s="107"/>
      <c r="O123" s="95"/>
      <c r="P123" s="26"/>
      <c r="Q123" s="31"/>
      <c r="R123" s="98"/>
      <c r="S123" s="108"/>
      <c r="T123" s="127">
        <v>3</v>
      </c>
      <c r="U123" s="98" t="s">
        <v>639</v>
      </c>
      <c r="V123" s="97" t="s">
        <v>640</v>
      </c>
      <c r="W123" s="98" t="s">
        <v>542</v>
      </c>
      <c r="X123" s="98" t="s">
        <v>542</v>
      </c>
      <c r="Y123" s="29" t="s">
        <v>85</v>
      </c>
      <c r="Z123" s="27">
        <v>43873</v>
      </c>
      <c r="AA123" s="27">
        <v>43921</v>
      </c>
      <c r="AB123" s="26" t="s">
        <v>487</v>
      </c>
      <c r="AC123" s="26" t="s">
        <v>114</v>
      </c>
      <c r="AD123" s="107" t="s">
        <v>61</v>
      </c>
      <c r="AE123" s="6" t="str">
        <f t="shared" si="6"/>
        <v>A</v>
      </c>
      <c r="AF123" s="95"/>
      <c r="AG123" s="96" t="str">
        <f t="shared" si="7"/>
        <v>N.A.</v>
      </c>
      <c r="AH123" s="110" t="s">
        <v>797</v>
      </c>
      <c r="AI123" s="96" t="s">
        <v>39</v>
      </c>
      <c r="AJ123" s="119" t="s">
        <v>798</v>
      </c>
      <c r="AK123" s="47" t="str">
        <f t="shared" si="8"/>
        <v>SI</v>
      </c>
    </row>
    <row r="124" spans="1:37" s="65" customFormat="1" ht="94.5" x14ac:dyDescent="0.25">
      <c r="A124" s="128">
        <v>859</v>
      </c>
      <c r="B124" s="80"/>
      <c r="C124" s="80"/>
      <c r="D124" s="107" t="s">
        <v>431</v>
      </c>
      <c r="E124" s="130">
        <v>43799</v>
      </c>
      <c r="F124" s="107" t="s">
        <v>74</v>
      </c>
      <c r="G124" s="26" t="s">
        <v>450</v>
      </c>
      <c r="H124" s="107" t="s">
        <v>89</v>
      </c>
      <c r="I124" s="97" t="s">
        <v>477</v>
      </c>
      <c r="J124" s="107" t="s">
        <v>484</v>
      </c>
      <c r="K124" s="80" t="s">
        <v>485</v>
      </c>
      <c r="L124" s="14" t="s">
        <v>36</v>
      </c>
      <c r="M124" s="3" t="s">
        <v>56</v>
      </c>
      <c r="N124" s="107"/>
      <c r="O124" s="95"/>
      <c r="P124" s="26">
        <v>1</v>
      </c>
      <c r="Q124" s="101" t="s">
        <v>507</v>
      </c>
      <c r="R124" s="26" t="s">
        <v>487</v>
      </c>
      <c r="S124" s="108">
        <v>43829</v>
      </c>
      <c r="T124" s="127">
        <v>1</v>
      </c>
      <c r="U124" s="25" t="s">
        <v>641</v>
      </c>
      <c r="V124" s="25" t="s">
        <v>642</v>
      </c>
      <c r="W124" s="26" t="s">
        <v>643</v>
      </c>
      <c r="X124" s="26" t="s">
        <v>674</v>
      </c>
      <c r="Y124" s="29" t="s">
        <v>72</v>
      </c>
      <c r="Z124" s="27">
        <v>43796</v>
      </c>
      <c r="AA124" s="27">
        <v>43829</v>
      </c>
      <c r="AB124" s="26" t="s">
        <v>487</v>
      </c>
      <c r="AC124" s="26" t="s">
        <v>114</v>
      </c>
      <c r="AD124" s="107" t="s">
        <v>95</v>
      </c>
      <c r="AE124" s="6" t="str">
        <f t="shared" si="6"/>
        <v>A</v>
      </c>
      <c r="AF124" s="95"/>
      <c r="AG124" s="96" t="str">
        <f t="shared" si="7"/>
        <v>N.A.</v>
      </c>
      <c r="AH124" s="110" t="s">
        <v>797</v>
      </c>
      <c r="AI124" s="96" t="s">
        <v>39</v>
      </c>
      <c r="AJ124" s="119" t="s">
        <v>798</v>
      </c>
      <c r="AK124" s="47" t="str">
        <f t="shared" si="8"/>
        <v>SI</v>
      </c>
    </row>
    <row r="125" spans="1:37" s="65" customFormat="1" ht="63" x14ac:dyDescent="0.25">
      <c r="A125" s="128">
        <v>860</v>
      </c>
      <c r="B125" s="80"/>
      <c r="C125" s="80"/>
      <c r="D125" s="107" t="s">
        <v>431</v>
      </c>
      <c r="E125" s="130">
        <v>43799</v>
      </c>
      <c r="F125" s="107" t="s">
        <v>74</v>
      </c>
      <c r="G125" s="26" t="s">
        <v>451</v>
      </c>
      <c r="H125" s="107" t="s">
        <v>89</v>
      </c>
      <c r="I125" s="25" t="s">
        <v>478</v>
      </c>
      <c r="J125" s="107" t="s">
        <v>484</v>
      </c>
      <c r="K125" s="80" t="s">
        <v>485</v>
      </c>
      <c r="L125" s="14" t="s">
        <v>36</v>
      </c>
      <c r="M125" s="3" t="s">
        <v>56</v>
      </c>
      <c r="N125" s="107"/>
      <c r="O125" s="95"/>
      <c r="P125" s="26">
        <v>1</v>
      </c>
      <c r="Q125" s="100" t="s">
        <v>508</v>
      </c>
      <c r="R125" s="26" t="s">
        <v>487</v>
      </c>
      <c r="S125" s="108">
        <v>43796</v>
      </c>
      <c r="T125" s="127">
        <v>1</v>
      </c>
      <c r="U125" s="25" t="s">
        <v>644</v>
      </c>
      <c r="V125" s="25" t="s">
        <v>645</v>
      </c>
      <c r="W125" s="100" t="s">
        <v>646</v>
      </c>
      <c r="X125" s="26" t="s">
        <v>647</v>
      </c>
      <c r="Y125" s="29" t="s">
        <v>72</v>
      </c>
      <c r="Z125" s="27">
        <v>43796</v>
      </c>
      <c r="AA125" s="27">
        <v>43873</v>
      </c>
      <c r="AB125" s="26" t="s">
        <v>487</v>
      </c>
      <c r="AC125" s="26" t="s">
        <v>114</v>
      </c>
      <c r="AD125" s="107" t="s">
        <v>279</v>
      </c>
      <c r="AE125" s="6" t="str">
        <f t="shared" si="6"/>
        <v>A</v>
      </c>
      <c r="AF125" s="95"/>
      <c r="AG125" s="96" t="str">
        <f t="shared" si="7"/>
        <v>N.A.</v>
      </c>
      <c r="AH125" s="110" t="s">
        <v>797</v>
      </c>
      <c r="AI125" s="96" t="s">
        <v>39</v>
      </c>
      <c r="AJ125" s="119" t="s">
        <v>798</v>
      </c>
      <c r="AK125" s="47" t="str">
        <f t="shared" si="8"/>
        <v>SI</v>
      </c>
    </row>
    <row r="126" spans="1:37" s="65" customFormat="1" ht="189" x14ac:dyDescent="0.25">
      <c r="A126" s="127">
        <v>861</v>
      </c>
      <c r="B126" s="80"/>
      <c r="C126" s="80"/>
      <c r="D126" s="107" t="s">
        <v>431</v>
      </c>
      <c r="E126" s="130">
        <v>43799</v>
      </c>
      <c r="F126" s="107" t="s">
        <v>74</v>
      </c>
      <c r="G126" s="26" t="s">
        <v>435</v>
      </c>
      <c r="H126" s="107" t="s">
        <v>89</v>
      </c>
      <c r="I126" s="99" t="s">
        <v>479</v>
      </c>
      <c r="J126" s="107" t="s">
        <v>484</v>
      </c>
      <c r="K126" s="80" t="s">
        <v>485</v>
      </c>
      <c r="L126" s="14" t="s">
        <v>36</v>
      </c>
      <c r="M126" s="3" t="s">
        <v>56</v>
      </c>
      <c r="N126" s="107"/>
      <c r="O126" s="95"/>
      <c r="P126" s="29" t="s">
        <v>72</v>
      </c>
      <c r="Q126" s="98" t="s">
        <v>509</v>
      </c>
      <c r="R126" s="26" t="s">
        <v>666</v>
      </c>
      <c r="S126" s="108">
        <v>44012</v>
      </c>
      <c r="T126" s="127">
        <v>1</v>
      </c>
      <c r="U126" s="98" t="s">
        <v>648</v>
      </c>
      <c r="V126" s="98" t="s">
        <v>649</v>
      </c>
      <c r="W126" s="98" t="s">
        <v>650</v>
      </c>
      <c r="X126" s="98" t="s">
        <v>519</v>
      </c>
      <c r="Y126" s="26">
        <v>1</v>
      </c>
      <c r="Z126" s="27">
        <v>43873</v>
      </c>
      <c r="AA126" s="27">
        <v>43966</v>
      </c>
      <c r="AB126" s="26" t="s">
        <v>666</v>
      </c>
      <c r="AC126" s="26" t="s">
        <v>668</v>
      </c>
      <c r="AD126" s="64" t="s">
        <v>38</v>
      </c>
      <c r="AE126" s="6" t="str">
        <f t="shared" si="6"/>
        <v>A</v>
      </c>
      <c r="AF126" s="95"/>
      <c r="AG126" s="96" t="str">
        <f t="shared" si="7"/>
        <v>N.A.</v>
      </c>
      <c r="AH126" s="110" t="s">
        <v>797</v>
      </c>
      <c r="AI126" s="96" t="s">
        <v>39</v>
      </c>
      <c r="AJ126" s="119" t="s">
        <v>798</v>
      </c>
      <c r="AK126" s="47" t="str">
        <f t="shared" si="8"/>
        <v>SI</v>
      </c>
    </row>
    <row r="127" spans="1:37" s="65" customFormat="1" ht="189" x14ac:dyDescent="0.25">
      <c r="A127" s="127">
        <v>861</v>
      </c>
      <c r="B127" s="80"/>
      <c r="C127" s="80"/>
      <c r="D127" s="107" t="s">
        <v>431</v>
      </c>
      <c r="E127" s="130">
        <v>43799</v>
      </c>
      <c r="F127" s="107" t="s">
        <v>74</v>
      </c>
      <c r="G127" s="26" t="s">
        <v>435</v>
      </c>
      <c r="H127" s="107" t="s">
        <v>89</v>
      </c>
      <c r="I127" s="99" t="s">
        <v>479</v>
      </c>
      <c r="J127" s="107" t="s">
        <v>484</v>
      </c>
      <c r="K127" s="80" t="s">
        <v>485</v>
      </c>
      <c r="L127" s="14" t="s">
        <v>36</v>
      </c>
      <c r="M127" s="3" t="s">
        <v>56</v>
      </c>
      <c r="N127" s="107"/>
      <c r="O127" s="95"/>
      <c r="P127" s="29"/>
      <c r="Q127" s="98"/>
      <c r="R127" s="26"/>
      <c r="S127" s="108"/>
      <c r="T127" s="127">
        <v>2</v>
      </c>
      <c r="U127" s="98" t="s">
        <v>648</v>
      </c>
      <c r="V127" s="98" t="s">
        <v>651</v>
      </c>
      <c r="W127" s="26" t="s">
        <v>652</v>
      </c>
      <c r="X127" s="26" t="s">
        <v>633</v>
      </c>
      <c r="Y127" s="29" t="s">
        <v>72</v>
      </c>
      <c r="Z127" s="27">
        <v>43873</v>
      </c>
      <c r="AA127" s="27">
        <v>44012</v>
      </c>
      <c r="AB127" s="26" t="s">
        <v>666</v>
      </c>
      <c r="AC127" s="26" t="s">
        <v>668</v>
      </c>
      <c r="AD127" s="64" t="s">
        <v>38</v>
      </c>
      <c r="AE127" s="6" t="str">
        <f t="shared" si="6"/>
        <v>A</v>
      </c>
      <c r="AF127" s="95"/>
      <c r="AG127" s="96" t="str">
        <f t="shared" si="7"/>
        <v>N.A.</v>
      </c>
      <c r="AH127" s="110" t="s">
        <v>797</v>
      </c>
      <c r="AI127" s="96" t="s">
        <v>39</v>
      </c>
      <c r="AJ127" s="119" t="s">
        <v>798</v>
      </c>
      <c r="AK127" s="47" t="str">
        <f t="shared" si="8"/>
        <v>SI</v>
      </c>
    </row>
    <row r="128" spans="1:37" s="65" customFormat="1" ht="189" x14ac:dyDescent="0.25">
      <c r="A128" s="127">
        <v>861</v>
      </c>
      <c r="B128" s="80"/>
      <c r="C128" s="80"/>
      <c r="D128" s="107" t="s">
        <v>431</v>
      </c>
      <c r="E128" s="130">
        <v>43799</v>
      </c>
      <c r="F128" s="107" t="s">
        <v>74</v>
      </c>
      <c r="G128" s="26" t="s">
        <v>435</v>
      </c>
      <c r="H128" s="107" t="s">
        <v>89</v>
      </c>
      <c r="I128" s="99" t="s">
        <v>479</v>
      </c>
      <c r="J128" s="107" t="s">
        <v>484</v>
      </c>
      <c r="K128" s="80" t="s">
        <v>485</v>
      </c>
      <c r="L128" s="14" t="s">
        <v>36</v>
      </c>
      <c r="M128" s="3" t="s">
        <v>56</v>
      </c>
      <c r="N128" s="107"/>
      <c r="O128" s="95"/>
      <c r="P128" s="29"/>
      <c r="Q128" s="98"/>
      <c r="R128" s="26"/>
      <c r="S128" s="108"/>
      <c r="T128" s="127">
        <v>3</v>
      </c>
      <c r="U128" s="98" t="s">
        <v>648</v>
      </c>
      <c r="V128" s="98" t="s">
        <v>651</v>
      </c>
      <c r="W128" s="26" t="s">
        <v>531</v>
      </c>
      <c r="X128" s="26" t="s">
        <v>633</v>
      </c>
      <c r="Y128" s="29" t="s">
        <v>72</v>
      </c>
      <c r="Z128" s="27">
        <v>43873</v>
      </c>
      <c r="AA128" s="27">
        <v>44012</v>
      </c>
      <c r="AB128" s="26" t="s">
        <v>666</v>
      </c>
      <c r="AC128" s="26" t="s">
        <v>668</v>
      </c>
      <c r="AD128" s="64" t="s">
        <v>38</v>
      </c>
      <c r="AE128" s="6" t="str">
        <f t="shared" si="6"/>
        <v>A</v>
      </c>
      <c r="AF128" s="95"/>
      <c r="AG128" s="96" t="str">
        <f t="shared" si="7"/>
        <v>N.A.</v>
      </c>
      <c r="AH128" s="110" t="s">
        <v>797</v>
      </c>
      <c r="AI128" s="96" t="s">
        <v>39</v>
      </c>
      <c r="AJ128" s="119" t="s">
        <v>798</v>
      </c>
      <c r="AK128" s="47" t="str">
        <f t="shared" si="8"/>
        <v>SI</v>
      </c>
    </row>
    <row r="129" spans="1:37" s="65" customFormat="1" ht="94.5" x14ac:dyDescent="0.25">
      <c r="A129" s="127">
        <v>862</v>
      </c>
      <c r="B129" s="80"/>
      <c r="C129" s="80"/>
      <c r="D129" s="107" t="s">
        <v>431</v>
      </c>
      <c r="E129" s="130">
        <v>43799</v>
      </c>
      <c r="F129" s="107" t="s">
        <v>74</v>
      </c>
      <c r="G129" s="26" t="s">
        <v>436</v>
      </c>
      <c r="H129" s="107" t="s">
        <v>89</v>
      </c>
      <c r="I129" s="31" t="s">
        <v>480</v>
      </c>
      <c r="J129" s="107" t="s">
        <v>484</v>
      </c>
      <c r="K129" s="80" t="s">
        <v>485</v>
      </c>
      <c r="L129" s="14" t="s">
        <v>36</v>
      </c>
      <c r="M129" s="3" t="s">
        <v>56</v>
      </c>
      <c r="N129" s="107"/>
      <c r="O129" s="95"/>
      <c r="P129" s="29" t="s">
        <v>72</v>
      </c>
      <c r="Q129" s="98" t="s">
        <v>510</v>
      </c>
      <c r="R129" s="26" t="s">
        <v>669</v>
      </c>
      <c r="S129" s="108">
        <v>43966</v>
      </c>
      <c r="T129" s="127">
        <v>1</v>
      </c>
      <c r="U129" s="98" t="s">
        <v>653</v>
      </c>
      <c r="V129" s="98" t="s">
        <v>654</v>
      </c>
      <c r="W129" s="26" t="s">
        <v>735</v>
      </c>
      <c r="X129" s="26" t="s">
        <v>109</v>
      </c>
      <c r="Y129" s="29" t="s">
        <v>72</v>
      </c>
      <c r="Z129" s="27">
        <v>43873</v>
      </c>
      <c r="AA129" s="27">
        <v>43966</v>
      </c>
      <c r="AB129" s="26" t="s">
        <v>669</v>
      </c>
      <c r="AC129" s="26" t="s">
        <v>114</v>
      </c>
      <c r="AD129" s="64" t="s">
        <v>104</v>
      </c>
      <c r="AE129" s="6" t="str">
        <f t="shared" si="6"/>
        <v>A</v>
      </c>
      <c r="AF129" s="95"/>
      <c r="AG129" s="96" t="str">
        <f t="shared" si="7"/>
        <v>N.A.</v>
      </c>
      <c r="AH129" s="110" t="s">
        <v>797</v>
      </c>
      <c r="AI129" s="96" t="s">
        <v>39</v>
      </c>
      <c r="AJ129" s="119" t="s">
        <v>798</v>
      </c>
      <c r="AK129" s="47" t="str">
        <f t="shared" si="8"/>
        <v>SI</v>
      </c>
    </row>
    <row r="130" spans="1:37" s="65" customFormat="1" ht="204.75" x14ac:dyDescent="0.25">
      <c r="A130" s="127">
        <v>863</v>
      </c>
      <c r="B130" s="80"/>
      <c r="C130" s="80"/>
      <c r="D130" s="107" t="s">
        <v>431</v>
      </c>
      <c r="E130" s="130">
        <v>43799</v>
      </c>
      <c r="F130" s="107" t="s">
        <v>74</v>
      </c>
      <c r="G130" s="26" t="s">
        <v>437</v>
      </c>
      <c r="H130" s="107" t="s">
        <v>89</v>
      </c>
      <c r="I130" s="99" t="s">
        <v>481</v>
      </c>
      <c r="J130" s="107" t="s">
        <v>484</v>
      </c>
      <c r="K130" s="80" t="s">
        <v>485</v>
      </c>
      <c r="L130" s="14" t="s">
        <v>36</v>
      </c>
      <c r="M130" s="3" t="s">
        <v>56</v>
      </c>
      <c r="N130" s="107"/>
      <c r="O130" s="95"/>
      <c r="P130" s="29" t="s">
        <v>72</v>
      </c>
      <c r="Q130" s="98" t="s">
        <v>511</v>
      </c>
      <c r="R130" s="26" t="s">
        <v>669</v>
      </c>
      <c r="S130" s="108">
        <v>44012</v>
      </c>
      <c r="T130" s="127">
        <v>1</v>
      </c>
      <c r="U130" s="31" t="s">
        <v>655</v>
      </c>
      <c r="V130" s="98" t="s">
        <v>656</v>
      </c>
      <c r="W130" s="26" t="s">
        <v>657</v>
      </c>
      <c r="X130" s="26" t="s">
        <v>657</v>
      </c>
      <c r="Y130" s="29" t="s">
        <v>72</v>
      </c>
      <c r="Z130" s="27">
        <v>43873</v>
      </c>
      <c r="AA130" s="27">
        <v>43980</v>
      </c>
      <c r="AB130" s="26" t="s">
        <v>669</v>
      </c>
      <c r="AC130" s="26" t="s">
        <v>114</v>
      </c>
      <c r="AD130" s="64" t="s">
        <v>38</v>
      </c>
      <c r="AE130" s="6" t="str">
        <f t="shared" si="6"/>
        <v>A</v>
      </c>
      <c r="AF130" s="95"/>
      <c r="AG130" s="96" t="str">
        <f t="shared" si="7"/>
        <v>N.A.</v>
      </c>
      <c r="AH130" s="110" t="s">
        <v>797</v>
      </c>
      <c r="AI130" s="96" t="s">
        <v>39</v>
      </c>
      <c r="AJ130" s="119" t="s">
        <v>798</v>
      </c>
      <c r="AK130" s="47" t="str">
        <f t="shared" si="8"/>
        <v>SI</v>
      </c>
    </row>
    <row r="131" spans="1:37" s="65" customFormat="1" ht="126" x14ac:dyDescent="0.25">
      <c r="A131" s="127">
        <v>863</v>
      </c>
      <c r="B131" s="80"/>
      <c r="C131" s="80"/>
      <c r="D131" s="107" t="s">
        <v>431</v>
      </c>
      <c r="E131" s="130">
        <v>43799</v>
      </c>
      <c r="F131" s="107" t="s">
        <v>74</v>
      </c>
      <c r="G131" s="26" t="s">
        <v>437</v>
      </c>
      <c r="H131" s="107" t="s">
        <v>89</v>
      </c>
      <c r="I131" s="99" t="s">
        <v>481</v>
      </c>
      <c r="J131" s="107" t="s">
        <v>484</v>
      </c>
      <c r="K131" s="80" t="s">
        <v>485</v>
      </c>
      <c r="L131" s="14" t="s">
        <v>36</v>
      </c>
      <c r="M131" s="3" t="s">
        <v>56</v>
      </c>
      <c r="N131" s="107"/>
      <c r="O131" s="95"/>
      <c r="P131" s="29"/>
      <c r="Q131" s="98"/>
      <c r="R131" s="26"/>
      <c r="S131" s="108"/>
      <c r="T131" s="127">
        <v>2</v>
      </c>
      <c r="U131" s="31" t="s">
        <v>655</v>
      </c>
      <c r="V131" s="98" t="s">
        <v>656</v>
      </c>
      <c r="W131" s="26" t="s">
        <v>658</v>
      </c>
      <c r="X131" s="26" t="s">
        <v>658</v>
      </c>
      <c r="Y131" s="29" t="s">
        <v>72</v>
      </c>
      <c r="Z131" s="27">
        <v>43873</v>
      </c>
      <c r="AA131" s="27">
        <v>43980</v>
      </c>
      <c r="AB131" s="26" t="s">
        <v>669</v>
      </c>
      <c r="AC131" s="26" t="s">
        <v>114</v>
      </c>
      <c r="AD131" s="64" t="s">
        <v>38</v>
      </c>
      <c r="AE131" s="6" t="str">
        <f t="shared" si="6"/>
        <v>A</v>
      </c>
      <c r="AF131" s="95"/>
      <c r="AG131" s="96" t="str">
        <f t="shared" si="7"/>
        <v>N.A.</v>
      </c>
      <c r="AH131" s="110" t="s">
        <v>797</v>
      </c>
      <c r="AI131" s="96" t="s">
        <v>39</v>
      </c>
      <c r="AJ131" s="119" t="s">
        <v>798</v>
      </c>
      <c r="AK131" s="47" t="str">
        <f t="shared" si="8"/>
        <v>SI</v>
      </c>
    </row>
    <row r="132" spans="1:37" s="65" customFormat="1" ht="126" x14ac:dyDescent="0.25">
      <c r="A132" s="127">
        <v>863</v>
      </c>
      <c r="B132" s="80"/>
      <c r="C132" s="80"/>
      <c r="D132" s="107" t="s">
        <v>431</v>
      </c>
      <c r="E132" s="130">
        <v>43799</v>
      </c>
      <c r="F132" s="107" t="s">
        <v>74</v>
      </c>
      <c r="G132" s="26" t="s">
        <v>437</v>
      </c>
      <c r="H132" s="107" t="s">
        <v>89</v>
      </c>
      <c r="I132" s="99" t="s">
        <v>481</v>
      </c>
      <c r="J132" s="107" t="s">
        <v>484</v>
      </c>
      <c r="K132" s="80" t="s">
        <v>485</v>
      </c>
      <c r="L132" s="14" t="s">
        <v>36</v>
      </c>
      <c r="M132" s="3" t="s">
        <v>56</v>
      </c>
      <c r="N132" s="107"/>
      <c r="O132" s="95"/>
      <c r="P132" s="29"/>
      <c r="Q132" s="98"/>
      <c r="R132" s="26"/>
      <c r="S132" s="108"/>
      <c r="T132" s="127">
        <v>3</v>
      </c>
      <c r="U132" s="31" t="s">
        <v>655</v>
      </c>
      <c r="V132" s="98" t="s">
        <v>659</v>
      </c>
      <c r="W132" s="26" t="s">
        <v>521</v>
      </c>
      <c r="X132" s="26" t="s">
        <v>522</v>
      </c>
      <c r="Y132" s="29" t="s">
        <v>72</v>
      </c>
      <c r="Z132" s="27">
        <v>43873</v>
      </c>
      <c r="AA132" s="27">
        <v>43987</v>
      </c>
      <c r="AB132" s="26" t="s">
        <v>666</v>
      </c>
      <c r="AC132" s="26" t="s">
        <v>668</v>
      </c>
      <c r="AD132" s="64" t="s">
        <v>38</v>
      </c>
      <c r="AE132" s="6" t="str">
        <f t="shared" si="6"/>
        <v>A</v>
      </c>
      <c r="AF132" s="95"/>
      <c r="AG132" s="96" t="str">
        <f t="shared" si="7"/>
        <v>N.A.</v>
      </c>
      <c r="AH132" s="110" t="s">
        <v>797</v>
      </c>
      <c r="AI132" s="96" t="s">
        <v>39</v>
      </c>
      <c r="AJ132" s="119" t="s">
        <v>798</v>
      </c>
      <c r="AK132" s="47" t="str">
        <f t="shared" si="8"/>
        <v>SI</v>
      </c>
    </row>
    <row r="133" spans="1:37" s="65" customFormat="1" ht="126" x14ac:dyDescent="0.25">
      <c r="A133" s="127">
        <v>863</v>
      </c>
      <c r="B133" s="80"/>
      <c r="C133" s="80"/>
      <c r="D133" s="107" t="s">
        <v>431</v>
      </c>
      <c r="E133" s="130">
        <v>43799</v>
      </c>
      <c r="F133" s="107" t="s">
        <v>74</v>
      </c>
      <c r="G133" s="26" t="s">
        <v>437</v>
      </c>
      <c r="H133" s="107" t="s">
        <v>89</v>
      </c>
      <c r="I133" s="99" t="s">
        <v>481</v>
      </c>
      <c r="J133" s="107" t="s">
        <v>484</v>
      </c>
      <c r="K133" s="80" t="s">
        <v>485</v>
      </c>
      <c r="L133" s="14" t="s">
        <v>36</v>
      </c>
      <c r="M133" s="3" t="s">
        <v>56</v>
      </c>
      <c r="N133" s="107"/>
      <c r="O133" s="95"/>
      <c r="P133" s="29"/>
      <c r="Q133" s="98"/>
      <c r="R133" s="26"/>
      <c r="S133" s="108"/>
      <c r="T133" s="127">
        <v>4</v>
      </c>
      <c r="U133" s="31" t="s">
        <v>655</v>
      </c>
      <c r="V133" s="98" t="s">
        <v>659</v>
      </c>
      <c r="W133" s="26" t="s">
        <v>523</v>
      </c>
      <c r="X133" s="26" t="s">
        <v>522</v>
      </c>
      <c r="Y133" s="29" t="s">
        <v>72</v>
      </c>
      <c r="Z133" s="27">
        <v>43873</v>
      </c>
      <c r="AA133" s="27">
        <v>43987</v>
      </c>
      <c r="AB133" s="26" t="s">
        <v>666</v>
      </c>
      <c r="AC133" s="26" t="s">
        <v>668</v>
      </c>
      <c r="AD133" s="64" t="s">
        <v>38</v>
      </c>
      <c r="AE133" s="6" t="str">
        <f t="shared" si="6"/>
        <v>A</v>
      </c>
      <c r="AF133" s="95"/>
      <c r="AG133" s="96" t="str">
        <f t="shared" si="7"/>
        <v>N.A.</v>
      </c>
      <c r="AH133" s="110" t="s">
        <v>797</v>
      </c>
      <c r="AI133" s="96" t="s">
        <v>39</v>
      </c>
      <c r="AJ133" s="119" t="s">
        <v>798</v>
      </c>
      <c r="AK133" s="47" t="str">
        <f t="shared" si="8"/>
        <v>SI</v>
      </c>
    </row>
    <row r="134" spans="1:37" s="65" customFormat="1" ht="189" x14ac:dyDescent="0.25">
      <c r="A134" s="127">
        <v>864</v>
      </c>
      <c r="B134" s="80"/>
      <c r="C134" s="80"/>
      <c r="D134" s="107" t="s">
        <v>431</v>
      </c>
      <c r="E134" s="130">
        <v>43799</v>
      </c>
      <c r="F134" s="107" t="s">
        <v>74</v>
      </c>
      <c r="G134" s="26" t="s">
        <v>438</v>
      </c>
      <c r="H134" s="107" t="s">
        <v>89</v>
      </c>
      <c r="I134" s="98" t="s">
        <v>482</v>
      </c>
      <c r="J134" s="107" t="s">
        <v>484</v>
      </c>
      <c r="K134" s="80" t="s">
        <v>485</v>
      </c>
      <c r="L134" s="14" t="s">
        <v>36</v>
      </c>
      <c r="M134" s="3" t="s">
        <v>56</v>
      </c>
      <c r="N134" s="107"/>
      <c r="O134" s="95"/>
      <c r="P134" s="29" t="s">
        <v>72</v>
      </c>
      <c r="Q134" s="98" t="s">
        <v>512</v>
      </c>
      <c r="R134" s="26" t="s">
        <v>670</v>
      </c>
      <c r="S134" s="108">
        <v>44074</v>
      </c>
      <c r="T134" s="127">
        <v>1</v>
      </c>
      <c r="U134" s="31" t="s">
        <v>660</v>
      </c>
      <c r="V134" s="31" t="s">
        <v>661</v>
      </c>
      <c r="W134" s="26" t="s">
        <v>564</v>
      </c>
      <c r="X134" s="26" t="s">
        <v>564</v>
      </c>
      <c r="Y134" s="105" t="s">
        <v>72</v>
      </c>
      <c r="Z134" s="27">
        <v>43873</v>
      </c>
      <c r="AA134" s="27">
        <v>44074</v>
      </c>
      <c r="AB134" s="26" t="s">
        <v>670</v>
      </c>
      <c r="AC134" s="26" t="s">
        <v>671</v>
      </c>
      <c r="AD134" s="107" t="s">
        <v>60</v>
      </c>
      <c r="AE134" s="6" t="str">
        <f t="shared" si="6"/>
        <v>A</v>
      </c>
      <c r="AF134" s="95"/>
      <c r="AG134" s="96" t="str">
        <f t="shared" si="7"/>
        <v>N.A.</v>
      </c>
      <c r="AH134" s="110" t="s">
        <v>797</v>
      </c>
      <c r="AI134" s="96" t="s">
        <v>39</v>
      </c>
      <c r="AJ134" s="119" t="s">
        <v>798</v>
      </c>
      <c r="AK134" s="47" t="str">
        <f t="shared" si="8"/>
        <v>SI</v>
      </c>
    </row>
    <row r="135" spans="1:37" s="65" customFormat="1" ht="110.25" x14ac:dyDescent="0.25">
      <c r="A135" s="128">
        <v>864</v>
      </c>
      <c r="B135" s="80"/>
      <c r="C135" s="80"/>
      <c r="D135" s="107" t="s">
        <v>431</v>
      </c>
      <c r="E135" s="130">
        <v>43799</v>
      </c>
      <c r="F135" s="107" t="s">
        <v>74</v>
      </c>
      <c r="G135" s="26" t="s">
        <v>438</v>
      </c>
      <c r="H135" s="107" t="s">
        <v>89</v>
      </c>
      <c r="I135" s="98" t="s">
        <v>482</v>
      </c>
      <c r="J135" s="107" t="s">
        <v>484</v>
      </c>
      <c r="K135" s="80" t="s">
        <v>485</v>
      </c>
      <c r="L135" s="14" t="s">
        <v>36</v>
      </c>
      <c r="M135" s="3" t="s">
        <v>56</v>
      </c>
      <c r="N135" s="107"/>
      <c r="O135" s="95"/>
      <c r="P135" s="29"/>
      <c r="Q135" s="98"/>
      <c r="R135" s="26"/>
      <c r="S135" s="108"/>
      <c r="T135" s="127">
        <v>2</v>
      </c>
      <c r="U135" s="31" t="s">
        <v>660</v>
      </c>
      <c r="V135" s="31" t="s">
        <v>661</v>
      </c>
      <c r="W135" s="26" t="s">
        <v>662</v>
      </c>
      <c r="X135" s="26" t="s">
        <v>533</v>
      </c>
      <c r="Y135" s="29" t="s">
        <v>72</v>
      </c>
      <c r="Z135" s="27">
        <v>43873</v>
      </c>
      <c r="AA135" s="27">
        <v>44074</v>
      </c>
      <c r="AB135" s="26" t="s">
        <v>670</v>
      </c>
      <c r="AC135" s="26" t="s">
        <v>671</v>
      </c>
      <c r="AD135" s="107" t="s">
        <v>60</v>
      </c>
      <c r="AE135" s="6" t="str">
        <f t="shared" si="6"/>
        <v>A</v>
      </c>
      <c r="AF135" s="95"/>
      <c r="AG135" s="96" t="str">
        <f t="shared" si="7"/>
        <v>N.A.</v>
      </c>
      <c r="AH135" s="110" t="s">
        <v>797</v>
      </c>
      <c r="AI135" s="96" t="s">
        <v>39</v>
      </c>
      <c r="AJ135" s="119" t="s">
        <v>798</v>
      </c>
      <c r="AK135" s="47" t="str">
        <f t="shared" si="8"/>
        <v>SI</v>
      </c>
    </row>
    <row r="136" spans="1:37" s="65" customFormat="1" ht="187.5" customHeight="1" x14ac:dyDescent="0.25">
      <c r="A136" s="127">
        <v>865</v>
      </c>
      <c r="B136" s="80"/>
      <c r="C136" s="80"/>
      <c r="D136" s="107" t="s">
        <v>431</v>
      </c>
      <c r="E136" s="130">
        <v>43799</v>
      </c>
      <c r="F136" s="107" t="s">
        <v>74</v>
      </c>
      <c r="G136" s="26" t="s">
        <v>439</v>
      </c>
      <c r="H136" s="107" t="s">
        <v>89</v>
      </c>
      <c r="I136" s="31" t="s">
        <v>483</v>
      </c>
      <c r="J136" s="107" t="s">
        <v>484</v>
      </c>
      <c r="K136" s="80" t="s">
        <v>485</v>
      </c>
      <c r="L136" s="14" t="s">
        <v>36</v>
      </c>
      <c r="M136" s="3" t="s">
        <v>56</v>
      </c>
      <c r="N136" s="107"/>
      <c r="O136" s="95"/>
      <c r="P136" s="29" t="s">
        <v>72</v>
      </c>
      <c r="Q136" s="31" t="s">
        <v>513</v>
      </c>
      <c r="R136" s="26" t="s">
        <v>670</v>
      </c>
      <c r="S136" s="108">
        <v>43921</v>
      </c>
      <c r="T136" s="127">
        <v>1</v>
      </c>
      <c r="U136" s="98" t="s">
        <v>663</v>
      </c>
      <c r="V136" s="97" t="s">
        <v>664</v>
      </c>
      <c r="W136" s="98" t="s">
        <v>665</v>
      </c>
      <c r="X136" s="98" t="s">
        <v>564</v>
      </c>
      <c r="Y136" s="29" t="s">
        <v>72</v>
      </c>
      <c r="Z136" s="27">
        <v>43873</v>
      </c>
      <c r="AA136" s="27">
        <v>43921</v>
      </c>
      <c r="AB136" s="26" t="s">
        <v>670</v>
      </c>
      <c r="AC136" s="26" t="s">
        <v>671</v>
      </c>
      <c r="AD136" s="107" t="s">
        <v>60</v>
      </c>
      <c r="AE136" s="6" t="str">
        <f t="shared" si="6"/>
        <v>A</v>
      </c>
      <c r="AF136" s="95"/>
      <c r="AG136" s="96" t="str">
        <f t="shared" si="7"/>
        <v>N.A.</v>
      </c>
      <c r="AH136" s="110" t="s">
        <v>797</v>
      </c>
      <c r="AI136" s="96" t="s">
        <v>39</v>
      </c>
      <c r="AJ136" s="119" t="s">
        <v>798</v>
      </c>
      <c r="AK136" s="47" t="str">
        <f t="shared" si="8"/>
        <v>SI</v>
      </c>
    </row>
    <row r="137" spans="1:37" s="65" customFormat="1" ht="94.5" x14ac:dyDescent="0.25">
      <c r="A137" s="106">
        <v>866</v>
      </c>
      <c r="B137" s="80"/>
      <c r="C137" s="80"/>
      <c r="D137" s="107" t="s">
        <v>431</v>
      </c>
      <c r="E137" s="130">
        <v>43799</v>
      </c>
      <c r="F137" s="107" t="s">
        <v>74</v>
      </c>
      <c r="G137" s="26" t="s">
        <v>698</v>
      </c>
      <c r="H137" s="107" t="s">
        <v>89</v>
      </c>
      <c r="I137" s="110" t="s">
        <v>477</v>
      </c>
      <c r="J137" s="107" t="s">
        <v>484</v>
      </c>
      <c r="K137" s="80" t="s">
        <v>485</v>
      </c>
      <c r="L137" s="14" t="s">
        <v>36</v>
      </c>
      <c r="M137" s="3" t="s">
        <v>56</v>
      </c>
      <c r="N137" s="107"/>
      <c r="O137" s="95"/>
      <c r="P137" s="107">
        <v>1</v>
      </c>
      <c r="Q137" s="107" t="s">
        <v>693</v>
      </c>
      <c r="R137" s="26" t="s">
        <v>487</v>
      </c>
      <c r="S137" s="131">
        <v>43829</v>
      </c>
      <c r="T137" s="132">
        <v>1</v>
      </c>
      <c r="U137" s="110" t="s">
        <v>695</v>
      </c>
      <c r="V137" s="110" t="s">
        <v>693</v>
      </c>
      <c r="W137" s="110" t="s">
        <v>693</v>
      </c>
      <c r="X137" s="107" t="s">
        <v>697</v>
      </c>
      <c r="Y137" s="64">
        <v>1</v>
      </c>
      <c r="Z137" s="79">
        <v>43781</v>
      </c>
      <c r="AA137" s="79">
        <v>43829</v>
      </c>
      <c r="AB137" s="26" t="s">
        <v>487</v>
      </c>
      <c r="AC137" s="26" t="s">
        <v>114</v>
      </c>
      <c r="AD137" s="107" t="s">
        <v>279</v>
      </c>
      <c r="AE137" s="6" t="str">
        <f t="shared" ref="AE137:AE138" si="9">IF(AG137="N.A.","A",(IF(AG137&lt;99%,"A","C")))</f>
        <v>A</v>
      </c>
      <c r="AF137" s="95"/>
      <c r="AG137" s="96" t="str">
        <f t="shared" ref="AG137:AG138" si="10">AI137</f>
        <v>N.A.</v>
      </c>
      <c r="AH137" s="110" t="s">
        <v>797</v>
      </c>
      <c r="AI137" s="96" t="s">
        <v>39</v>
      </c>
      <c r="AJ137" s="119" t="s">
        <v>798</v>
      </c>
      <c r="AK137" s="47" t="str">
        <f t="shared" ref="AK137:AK138" si="11">IF(AG137="N.A.","SI",(IF(AG137&lt;91%,"SI","NO")))</f>
        <v>SI</v>
      </c>
    </row>
    <row r="138" spans="1:37" s="65" customFormat="1" ht="63" x14ac:dyDescent="0.25">
      <c r="A138" s="106">
        <v>867</v>
      </c>
      <c r="B138" s="80"/>
      <c r="C138" s="80"/>
      <c r="D138" s="107" t="s">
        <v>431</v>
      </c>
      <c r="E138" s="130">
        <v>43799</v>
      </c>
      <c r="F138" s="107" t="s">
        <v>74</v>
      </c>
      <c r="G138" s="26" t="s">
        <v>699</v>
      </c>
      <c r="H138" s="107" t="s">
        <v>89</v>
      </c>
      <c r="I138" s="110" t="s">
        <v>478</v>
      </c>
      <c r="J138" s="107" t="s">
        <v>484</v>
      </c>
      <c r="K138" s="80" t="s">
        <v>485</v>
      </c>
      <c r="L138" s="14" t="s">
        <v>36</v>
      </c>
      <c r="M138" s="3" t="s">
        <v>56</v>
      </c>
      <c r="N138" s="107"/>
      <c r="O138" s="95"/>
      <c r="P138" s="107">
        <v>1</v>
      </c>
      <c r="Q138" s="107" t="s">
        <v>694</v>
      </c>
      <c r="R138" s="26" t="s">
        <v>487</v>
      </c>
      <c r="S138" s="131">
        <v>43799</v>
      </c>
      <c r="T138" s="132">
        <v>1</v>
      </c>
      <c r="U138" s="110" t="s">
        <v>644</v>
      </c>
      <c r="V138" s="110" t="s">
        <v>696</v>
      </c>
      <c r="W138" s="110" t="s">
        <v>646</v>
      </c>
      <c r="X138" s="107" t="s">
        <v>646</v>
      </c>
      <c r="Y138" s="64">
        <v>1</v>
      </c>
      <c r="Z138" s="79">
        <v>43781</v>
      </c>
      <c r="AA138" s="76">
        <v>43799</v>
      </c>
      <c r="AB138" s="26" t="s">
        <v>487</v>
      </c>
      <c r="AC138" s="26" t="s">
        <v>114</v>
      </c>
      <c r="AD138" s="107" t="s">
        <v>279</v>
      </c>
      <c r="AE138" s="6" t="str">
        <f t="shared" si="9"/>
        <v>A</v>
      </c>
      <c r="AF138" s="95"/>
      <c r="AG138" s="96" t="str">
        <f t="shared" si="10"/>
        <v>N.A.</v>
      </c>
      <c r="AH138" s="110" t="s">
        <v>797</v>
      </c>
      <c r="AI138" s="96" t="s">
        <v>39</v>
      </c>
      <c r="AJ138" s="119" t="s">
        <v>798</v>
      </c>
      <c r="AK138" s="47" t="str">
        <f t="shared" si="11"/>
        <v>SI</v>
      </c>
    </row>
    <row r="139" spans="1:37" x14ac:dyDescent="0.25">
      <c r="AH139" s="112"/>
    </row>
    <row r="140" spans="1:37" x14ac:dyDescent="0.25">
      <c r="AH140" s="112"/>
    </row>
    <row r="141" spans="1:37" x14ac:dyDescent="0.25">
      <c r="AH141" s="112"/>
    </row>
    <row r="142" spans="1:37" x14ac:dyDescent="0.25">
      <c r="AH142" s="112"/>
    </row>
    <row r="143" spans="1:37" x14ac:dyDescent="0.25">
      <c r="AH143" s="112"/>
    </row>
  </sheetData>
  <autoFilter ref="A4:AK138" xr:uid="{40346DED-1EC3-41A4-BEE6-985D302E0E5C}"/>
  <mergeCells count="3">
    <mergeCell ref="B2:O2"/>
    <mergeCell ref="AD3:AK3"/>
    <mergeCell ref="P2:AC2"/>
  </mergeCells>
  <conditionalFormatting sqref="AC4">
    <cfRule type="colorScale" priority="1">
      <colorScale>
        <cfvo type="min"/>
        <cfvo type="percentile" val="50"/>
        <cfvo type="max"/>
        <color rgb="FFF8696B"/>
        <color rgb="FFFCFCFF"/>
        <color rgb="FF63BE7B"/>
      </colorScale>
    </cfRule>
  </conditionalFormatting>
  <dataValidations count="7">
    <dataValidation type="list" allowBlank="1" showInputMessage="1" showErrorMessage="1" sqref="L35:L43 L5:L23" xr:uid="{00000000-0002-0000-0000-000000000000}">
      <formula1>"AC,AP"</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G5 G17:G18 G7:G15" xr:uid="{00000000-0002-0000-0000-000001000000}">
      <formula1>0</formula1>
      <formula2>9</formula2>
    </dataValidation>
    <dataValidation type="textLength" operator="lessThan" allowBlank="1" showInputMessage="1" showErrorMessage="1" promptTitle="Tamaño de caracter" prompt="maximo 390 caracteres" sqref="AH4" xr:uid="{00000000-0002-0000-0000-000002000000}">
      <formula1>390</formula1>
    </dataValidation>
    <dataValidation type="textLength" operator="lessThan" allowBlank="1" showInputMessage="1" showErrorMessage="1" errorTitle="Maximo 390 Caracteres." promptTitle="Tamaño del texto " prompt="Maximo 390 Caracteres._x000a_" sqref="AJ4" xr:uid="{00000000-0002-0000-0000-000003000000}">
      <formula1>390</formula1>
    </dataValidation>
    <dataValidation type="list" allowBlank="1" showInputMessage="1" showErrorMessage="1" sqref="M69:N69 M70:M138 M45:M68 M38:M43 M17:M33 M5:M15" xr:uid="{00000000-0002-0000-0000-000004000000}">
      <formula1>"Proceso, Institucional, Compartidos"</formula1>
    </dataValidation>
    <dataValidation type="list" allowBlank="1" showInputMessage="1" showErrorMessage="1" sqref="J37:J43 J5:J33" xr:uid="{00000000-0002-0000-0000-000005000000}">
      <formula1>"Autoevaluación,  Mecanismos de Evaluación Independiente –Interna, Mecanismos de Evaluación Externa"</formula1>
    </dataValidation>
    <dataValidation type="list" allowBlank="1" showInputMessage="1" showErrorMessage="1" sqref="F24:F26 F41:F42 F38:F39 F6:F22" xr:uid="{00000000-0002-0000-0000-000006000000}">
      <formula1>"Oportunidad de Mejora, No Conformidad, Observación, Riesgo, Hallazgo CGR, Glosas Cámara, Observación ITN, Observación Control Social"</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JUNIO 30 DE 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Liliana Parra Rojas</cp:lastModifiedBy>
  <cp:lastPrinted>2020-02-26T17:09:14Z</cp:lastPrinted>
  <dcterms:created xsi:type="dcterms:W3CDTF">2019-08-30T16:45:35Z</dcterms:created>
  <dcterms:modified xsi:type="dcterms:W3CDTF">2020-10-09T22:01:33Z</dcterms:modified>
</cp:coreProperties>
</file>